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ctrlProps/ctrlProp3.xml" ContentType="application/vnd.ms-excel.controlproperties+xml"/>
  <Override PartName="/xl/charts/chart4.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C:\Users\ggoble\AppData\Local\Microsoft\Windows\INetCache\Content.Outlook\OCISP1PQ\"/>
    </mc:Choice>
  </mc:AlternateContent>
  <xr:revisionPtr revIDLastSave="0" documentId="10_ncr:100000_{5FCE64F0-639D-40E7-9F19-64FB1C143F98}" xr6:coauthVersionLast="31" xr6:coauthVersionMax="31" xr10:uidLastSave="{00000000-0000-0000-0000-000000000000}"/>
  <workbookProtection workbookAlgorithmName="SHA-512" workbookHashValue="G3kg3iJOziR98vjv6G26mwzNMJCgRs5XNe265fQNzfTBfvZAI6t//zi8tTDGjMqjEV/1R17NnHN2Xjzacmz8Rg==" workbookSaltValue="nF9TkethjVE/ZpI6O2pyGA==" workbookSpinCount="100000" lockStructure="1"/>
  <bookViews>
    <workbookView xWindow="15" yWindow="330" windowWidth="15480" windowHeight="9705" xr2:uid="{00000000-000D-0000-FFFF-FFFF00000000}"/>
  </bookViews>
  <sheets>
    <sheet name="EFV Calculator" sheetId="8" r:id="rId1"/>
    <sheet name="Pressure Drop" sheetId="14" r:id="rId2"/>
    <sheet name="What's New" sheetId="15" r:id="rId3"/>
    <sheet name="Data and Formulas" sheetId="7" state="hidden" r:id="rId4"/>
    <sheet name="Shift Calculations" sheetId="13" state="hidden" r:id="rId5"/>
  </sheets>
  <definedNames>
    <definedName name="Calc_DL_MaxRP">'Data and Formulas'!$I$13</definedName>
    <definedName name="Calc_DL_MinP">'Data and Formulas'!$I$12</definedName>
    <definedName name="Calc_MinP">'Data and Formulas'!$I$11</definedName>
    <definedName name="EFV_Size">'Data and Formulas'!$B$20:$B$51</definedName>
    <definedName name="EquivFeet">#REF!</definedName>
    <definedName name="Max_Flowrate">'Data and Formulas'!$AJ$144</definedName>
    <definedName name="MaxRowCount">#REF!</definedName>
    <definedName name="Min_Pressure">'Data and Formulas'!$AP$17</definedName>
    <definedName name="MinRowCount">#REF!</definedName>
    <definedName name="_xlnm.Print_Area" localSheetId="0">'EFV Calculator'!$A$1:$P$45</definedName>
    <definedName name="_xlnm.Print_Area" localSheetId="1">'Pressure Drop'!$A$1:$H$44</definedName>
  </definedNames>
  <calcPr calcId="179017"/>
</workbook>
</file>

<file path=xl/calcChain.xml><?xml version="1.0" encoding="utf-8"?>
<calcChain xmlns="http://schemas.openxmlformats.org/spreadsheetml/2006/main">
  <c r="E68" i="7" l="1"/>
  <c r="D68" i="7" l="1"/>
  <c r="D67" i="7"/>
  <c r="T6" i="8" l="1"/>
  <c r="T8" i="8"/>
  <c r="T10" i="8"/>
  <c r="T12" i="8"/>
  <c r="D63" i="7"/>
  <c r="C63" i="7"/>
  <c r="D66" i="7" l="1"/>
  <c r="D65" i="7"/>
  <c r="D64" i="7"/>
  <c r="D62" i="7"/>
  <c r="D61" i="7"/>
  <c r="D60" i="7"/>
  <c r="D59" i="7"/>
  <c r="D58" i="7"/>
  <c r="D57" i="7"/>
  <c r="F61" i="7" l="1"/>
  <c r="E61" i="7"/>
  <c r="F64" i="7" l="1"/>
  <c r="E64" i="7"/>
  <c r="F31" i="7" l="1"/>
  <c r="F58" i="7" l="1"/>
  <c r="E58" i="7"/>
  <c r="F48" i="7" l="1"/>
  <c r="C15" i="7" l="1"/>
  <c r="C14" i="7"/>
  <c r="W1" i="13" l="1"/>
  <c r="BL1" i="13"/>
  <c r="F5" i="13"/>
  <c r="AA5" i="13"/>
  <c r="AE5" i="13"/>
  <c r="AF7" i="13"/>
  <c r="AF20" i="13" s="1"/>
  <c r="J8" i="13"/>
  <c r="B12" i="13"/>
  <c r="C12" i="13"/>
  <c r="D12" i="13"/>
  <c r="E12" i="13"/>
  <c r="F12" i="13"/>
  <c r="G12" i="13"/>
  <c r="H12" i="13"/>
  <c r="I12" i="13"/>
  <c r="J12" i="13" s="1"/>
  <c r="Y12" i="13"/>
  <c r="Z12" i="13"/>
  <c r="AA12" i="13"/>
  <c r="AC12" i="13"/>
  <c r="AD12" i="13" s="1"/>
  <c r="AM12" i="13"/>
  <c r="AN12" i="13"/>
  <c r="AO12" i="13"/>
  <c r="AR12" i="13"/>
  <c r="AT12" i="13" s="1"/>
  <c r="AS12" i="13"/>
  <c r="B13" i="13"/>
  <c r="D13" i="13"/>
  <c r="E13" i="13" s="1"/>
  <c r="F13" i="13" s="1"/>
  <c r="H13" i="13"/>
  <c r="I13" i="13"/>
  <c r="J13" i="13"/>
  <c r="Y13" i="13"/>
  <c r="Z13" i="13" s="1"/>
  <c r="AC13" i="13"/>
  <c r="AD13" i="13" s="1"/>
  <c r="AM13" i="13"/>
  <c r="AO13" i="13" s="1"/>
  <c r="AP13" i="13" s="1"/>
  <c r="AN13" i="13"/>
  <c r="AR13" i="13"/>
  <c r="AT13" i="13" s="1"/>
  <c r="AS13" i="13"/>
  <c r="B14" i="13"/>
  <c r="C14" i="13"/>
  <c r="D14" i="13"/>
  <c r="E14" i="13"/>
  <c r="H14" i="13"/>
  <c r="J14" i="13" s="1"/>
  <c r="K14" i="13" s="1"/>
  <c r="I14" i="13"/>
  <c r="Y14" i="13"/>
  <c r="Z14" i="13" s="1"/>
  <c r="AC14" i="13"/>
  <c r="AD14" i="13" s="1"/>
  <c r="AE14" i="13" s="1"/>
  <c r="AF14" i="13"/>
  <c r="AM14" i="13"/>
  <c r="AO14" i="13" s="1"/>
  <c r="AN14" i="13"/>
  <c r="AR14" i="13"/>
  <c r="AS14" i="13"/>
  <c r="AT14" i="13"/>
  <c r="AU14" i="13"/>
  <c r="B15" i="13"/>
  <c r="C15" i="13" s="1"/>
  <c r="D15" i="13"/>
  <c r="E15" i="13" s="1"/>
  <c r="H15" i="13"/>
  <c r="J15" i="13" s="1"/>
  <c r="I15" i="13"/>
  <c r="Y15" i="13"/>
  <c r="Z15" i="13"/>
  <c r="AA15" i="13"/>
  <c r="AC15" i="13"/>
  <c r="AD15" i="13"/>
  <c r="AE15" i="13" s="1"/>
  <c r="AI15" i="13"/>
  <c r="AJ15" i="13"/>
  <c r="AK15" i="13"/>
  <c r="AM15" i="13"/>
  <c r="AO15" i="13" s="1"/>
  <c r="AN15" i="13"/>
  <c r="AR15" i="13"/>
  <c r="AS15" i="13"/>
  <c r="AT15" i="13"/>
  <c r="AU15" i="13"/>
  <c r="B16" i="13"/>
  <c r="C16" i="13" s="1"/>
  <c r="D16" i="13"/>
  <c r="E16" i="13"/>
  <c r="F16" i="13"/>
  <c r="G16" i="13"/>
  <c r="H16" i="13"/>
  <c r="J16" i="13" s="1"/>
  <c r="I16" i="13"/>
  <c r="Y16" i="13"/>
  <c r="Z16" i="13"/>
  <c r="AA16" i="13"/>
  <c r="AC16" i="13"/>
  <c r="AD16" i="13"/>
  <c r="AE16" i="13" s="1"/>
  <c r="AM16" i="13"/>
  <c r="AO16" i="13" s="1"/>
  <c r="AN16" i="13"/>
  <c r="AR16" i="13"/>
  <c r="AS16" i="13"/>
  <c r="AT16" i="13"/>
  <c r="AU16" i="13"/>
  <c r="B17" i="13"/>
  <c r="C17" i="13" s="1"/>
  <c r="D17" i="13"/>
  <c r="E17" i="13"/>
  <c r="F17" i="13"/>
  <c r="G17" i="13"/>
  <c r="H17" i="13"/>
  <c r="J17" i="13" s="1"/>
  <c r="I17" i="13"/>
  <c r="Y17" i="13"/>
  <c r="Z17" i="13"/>
  <c r="AA17" i="13"/>
  <c r="AC17" i="13"/>
  <c r="AD17" i="13"/>
  <c r="AE17" i="13" s="1"/>
  <c r="AM17" i="13"/>
  <c r="AO17" i="13" s="1"/>
  <c r="AN17" i="13"/>
  <c r="AR17" i="13"/>
  <c r="AS17" i="13"/>
  <c r="AT17" i="13"/>
  <c r="AU17" i="13"/>
  <c r="B18" i="13"/>
  <c r="C18" i="13" s="1"/>
  <c r="D18" i="13"/>
  <c r="E18" i="13"/>
  <c r="F18" i="13"/>
  <c r="G18" i="13"/>
  <c r="H18" i="13"/>
  <c r="J18" i="13" s="1"/>
  <c r="I18" i="13"/>
  <c r="Y18" i="13"/>
  <c r="Z18" i="13"/>
  <c r="AA18" i="13"/>
  <c r="AC18" i="13"/>
  <c r="AD18" i="13"/>
  <c r="AE18" i="13" s="1"/>
  <c r="AM18" i="13"/>
  <c r="AN18" i="13"/>
  <c r="AO18" i="13"/>
  <c r="AP18" i="13" s="1"/>
  <c r="AR18" i="13"/>
  <c r="AT18" i="13" s="1"/>
  <c r="AS18" i="13"/>
  <c r="B19" i="13"/>
  <c r="G19" i="13" s="1"/>
  <c r="C19" i="13"/>
  <c r="D19" i="13"/>
  <c r="E19" i="13"/>
  <c r="F19" i="13" s="1"/>
  <c r="H19" i="13"/>
  <c r="I19" i="13"/>
  <c r="J19" i="13"/>
  <c r="K19" i="13" s="1"/>
  <c r="Y19" i="13"/>
  <c r="Z19" i="13" s="1"/>
  <c r="AC19" i="13"/>
  <c r="AD19" i="13"/>
  <c r="AM19" i="13"/>
  <c r="AO19" i="13" s="1"/>
  <c r="AN19" i="13"/>
  <c r="AR19" i="13"/>
  <c r="AT19" i="13" s="1"/>
  <c r="AS19" i="13"/>
  <c r="B20" i="13"/>
  <c r="G20" i="13" s="1"/>
  <c r="C20" i="13"/>
  <c r="D20" i="13"/>
  <c r="E20" i="13"/>
  <c r="F20" i="13"/>
  <c r="H20" i="13"/>
  <c r="J20" i="13" s="1"/>
  <c r="I20" i="13"/>
  <c r="Y20" i="13"/>
  <c r="Z20" i="13"/>
  <c r="AC20" i="13"/>
  <c r="AD20" i="13"/>
  <c r="AE20" i="13"/>
  <c r="AM20" i="13"/>
  <c r="AO20" i="13" s="1"/>
  <c r="AN20" i="13"/>
  <c r="AR20" i="13"/>
  <c r="AS20" i="13"/>
  <c r="AT20" i="13"/>
  <c r="AU20" i="13"/>
  <c r="B21" i="13"/>
  <c r="C21" i="13"/>
  <c r="D21" i="13"/>
  <c r="E21" i="13"/>
  <c r="F21" i="13"/>
  <c r="G21" i="13"/>
  <c r="H21" i="13"/>
  <c r="I21" i="13"/>
  <c r="Y21" i="13"/>
  <c r="Z21" i="13"/>
  <c r="AA21" i="13"/>
  <c r="AC21" i="13"/>
  <c r="AD21" i="13" s="1"/>
  <c r="AM21" i="13"/>
  <c r="AN21" i="13"/>
  <c r="AO21" i="13"/>
  <c r="AP21" i="13"/>
  <c r="AR21" i="13"/>
  <c r="AS21" i="13"/>
  <c r="AT21" i="13" s="1"/>
  <c r="B22" i="13"/>
  <c r="C22" i="13"/>
  <c r="D22" i="13"/>
  <c r="E22" i="13" s="1"/>
  <c r="F22" i="13" s="1"/>
  <c r="H22" i="13"/>
  <c r="I22" i="13"/>
  <c r="J22" i="13"/>
  <c r="K22" i="13"/>
  <c r="Y22" i="13"/>
  <c r="Z22" i="13"/>
  <c r="AA22" i="13" s="1"/>
  <c r="AC22" i="13"/>
  <c r="AD22" i="13"/>
  <c r="AE22" i="13"/>
  <c r="AF22" i="13"/>
  <c r="AI24" i="13" s="1"/>
  <c r="AI25" i="13" s="1"/>
  <c r="AM22" i="13"/>
  <c r="AN22" i="13"/>
  <c r="AO22" i="13" s="1"/>
  <c r="AR22" i="13"/>
  <c r="AS22" i="13"/>
  <c r="AT22" i="13"/>
  <c r="B23" i="13"/>
  <c r="C23" i="13"/>
  <c r="D23" i="13"/>
  <c r="E23" i="13"/>
  <c r="F23" i="13"/>
  <c r="G23" i="13"/>
  <c r="H23" i="13"/>
  <c r="I23" i="13"/>
  <c r="J23" i="13" s="1"/>
  <c r="Y23" i="13"/>
  <c r="Z23" i="13"/>
  <c r="AA23" i="13"/>
  <c r="AC23" i="13"/>
  <c r="AD23" i="13" s="1"/>
  <c r="AI23" i="13"/>
  <c r="AJ23" i="13"/>
  <c r="AK23" i="13"/>
  <c r="AM23" i="13"/>
  <c r="AN23" i="13"/>
  <c r="AO23" i="13" s="1"/>
  <c r="AR23" i="13"/>
  <c r="AS23" i="13"/>
  <c r="AT23" i="13" s="1"/>
  <c r="B24" i="13"/>
  <c r="C24" i="13" s="1"/>
  <c r="D24" i="13"/>
  <c r="E24" i="13"/>
  <c r="F24" i="13"/>
  <c r="G24" i="13"/>
  <c r="H24" i="13"/>
  <c r="I24" i="13"/>
  <c r="J24" i="13" s="1"/>
  <c r="Y24" i="13"/>
  <c r="Z24" i="13"/>
  <c r="AA24" i="13" s="1"/>
  <c r="AC24" i="13"/>
  <c r="AD24" i="13" s="1"/>
  <c r="AM24" i="13"/>
  <c r="AN24" i="13"/>
  <c r="AO24" i="13" s="1"/>
  <c r="AR24" i="13"/>
  <c r="AS24" i="13"/>
  <c r="AT24" i="13" s="1"/>
  <c r="B25" i="13"/>
  <c r="C25" i="13" s="1"/>
  <c r="D25" i="13"/>
  <c r="E25" i="13"/>
  <c r="F25" i="13"/>
  <c r="G25" i="13"/>
  <c r="H25" i="13"/>
  <c r="I25" i="13"/>
  <c r="J25" i="13" s="1"/>
  <c r="Y25" i="13"/>
  <c r="Z25" i="13"/>
  <c r="AA25" i="13"/>
  <c r="AC25" i="13"/>
  <c r="AD25" i="13" s="1"/>
  <c r="AM25" i="13"/>
  <c r="AN25" i="13"/>
  <c r="AO25" i="13" s="1"/>
  <c r="AR25" i="13"/>
  <c r="AS25" i="13"/>
  <c r="AT25" i="13"/>
  <c r="B26" i="13"/>
  <c r="C26" i="13" s="1"/>
  <c r="D26" i="13"/>
  <c r="E26" i="13"/>
  <c r="F26" i="13"/>
  <c r="G26" i="13"/>
  <c r="H26" i="13"/>
  <c r="I26" i="13"/>
  <c r="J26" i="13" s="1"/>
  <c r="Y26" i="13"/>
  <c r="Z26" i="13"/>
  <c r="AC26" i="13"/>
  <c r="AD26" i="13" s="1"/>
  <c r="AM26" i="13"/>
  <c r="AN26" i="13"/>
  <c r="AO26" i="13" s="1"/>
  <c r="AR26" i="13"/>
  <c r="AS26" i="13"/>
  <c r="AT26" i="13"/>
  <c r="AU26" i="13"/>
  <c r="B27" i="13"/>
  <c r="D27" i="13"/>
  <c r="E27" i="13" s="1"/>
  <c r="F27" i="13" s="1"/>
  <c r="H27" i="13"/>
  <c r="I27" i="13"/>
  <c r="J27" i="13"/>
  <c r="Y27" i="13"/>
  <c r="Z27" i="13" s="1"/>
  <c r="AC27" i="13"/>
  <c r="AD27" i="13"/>
  <c r="AM27" i="13"/>
  <c r="AN27" i="13"/>
  <c r="AO27" i="13"/>
  <c r="AP27" i="13"/>
  <c r="AR27" i="13"/>
  <c r="AT27" i="13" s="1"/>
  <c r="AS27" i="13"/>
  <c r="B28" i="13"/>
  <c r="C28" i="13"/>
  <c r="D28" i="13"/>
  <c r="E28" i="13" s="1"/>
  <c r="F28" i="13" s="1"/>
  <c r="H28" i="13"/>
  <c r="I28" i="13"/>
  <c r="J28" i="13"/>
  <c r="K28" i="13"/>
  <c r="Y28" i="13"/>
  <c r="Z28" i="13" s="1"/>
  <c r="AC28" i="13"/>
  <c r="AD28" i="13"/>
  <c r="AE28" i="13"/>
  <c r="AF28" i="13"/>
  <c r="AM28" i="13"/>
  <c r="AO28" i="13" s="1"/>
  <c r="AN28" i="13"/>
  <c r="AR28" i="13"/>
  <c r="AS28" i="13"/>
  <c r="AT28" i="13"/>
  <c r="AU28" i="13" s="1"/>
  <c r="B29" i="13"/>
  <c r="C29" i="13" s="1"/>
  <c r="D29" i="13"/>
  <c r="E29" i="13"/>
  <c r="F29" i="13"/>
  <c r="G29" i="13"/>
  <c r="H29" i="13"/>
  <c r="J29" i="13" s="1"/>
  <c r="I29" i="13"/>
  <c r="Y29" i="13"/>
  <c r="Z29" i="13"/>
  <c r="AA29" i="13"/>
  <c r="AC29" i="13"/>
  <c r="AD29" i="13"/>
  <c r="AE29" i="13" s="1"/>
  <c r="AM29" i="13"/>
  <c r="AN29" i="13"/>
  <c r="AO29" i="13" s="1"/>
  <c r="AR29" i="13"/>
  <c r="AS29" i="13"/>
  <c r="AT29" i="13"/>
  <c r="AU29" i="13"/>
  <c r="B30" i="13"/>
  <c r="D30" i="13"/>
  <c r="E30" i="13" s="1"/>
  <c r="F30" i="13" s="1"/>
  <c r="H30" i="13"/>
  <c r="I30" i="13"/>
  <c r="J30" i="13"/>
  <c r="Y30" i="13"/>
  <c r="Z30" i="13" s="1"/>
  <c r="AC30" i="13"/>
  <c r="AD30" i="13" s="1"/>
  <c r="AM30" i="13"/>
  <c r="AN30" i="13"/>
  <c r="AO30" i="13"/>
  <c r="AP30" i="13"/>
  <c r="AR30" i="13"/>
  <c r="AS30" i="13"/>
  <c r="AT30" i="13" s="1"/>
  <c r="B31" i="13"/>
  <c r="C31" i="13"/>
  <c r="D31" i="13"/>
  <c r="E31" i="13" s="1"/>
  <c r="F31" i="13" s="1"/>
  <c r="H31" i="13"/>
  <c r="I31" i="13"/>
  <c r="J31" i="13"/>
  <c r="Y31" i="13"/>
  <c r="Z31" i="13"/>
  <c r="AA31" i="13" s="1"/>
  <c r="AC31" i="13"/>
  <c r="AD31" i="13"/>
  <c r="AE31" i="13"/>
  <c r="AF31" i="13"/>
  <c r="AM31" i="13"/>
  <c r="AO31" i="13" s="1"/>
  <c r="AP31" i="13" s="1"/>
  <c r="AN31" i="13"/>
  <c r="AR31" i="13"/>
  <c r="AT31" i="13" s="1"/>
  <c r="AS31" i="13"/>
  <c r="B32" i="13"/>
  <c r="C32" i="13"/>
  <c r="D32" i="13"/>
  <c r="E32" i="13" s="1"/>
  <c r="F32" i="13" s="1"/>
  <c r="H32" i="13"/>
  <c r="J32" i="13" s="1"/>
  <c r="K32" i="13" s="1"/>
  <c r="I32" i="13"/>
  <c r="Y32" i="13"/>
  <c r="Z32" i="13"/>
  <c r="AC32" i="13"/>
  <c r="AD32" i="13" s="1"/>
  <c r="AM32" i="13"/>
  <c r="AO32" i="13" s="1"/>
  <c r="AN32" i="13"/>
  <c r="AR32" i="13"/>
  <c r="AS32" i="13"/>
  <c r="AT32" i="13"/>
  <c r="AU32" i="13"/>
  <c r="B33" i="13"/>
  <c r="C33" i="13"/>
  <c r="D33" i="13"/>
  <c r="E33" i="13" s="1"/>
  <c r="F33" i="13" s="1"/>
  <c r="G33" i="13"/>
  <c r="H33" i="13"/>
  <c r="I33" i="13"/>
  <c r="Y33" i="13"/>
  <c r="Z33" i="13"/>
  <c r="AA33" i="13"/>
  <c r="AC33" i="13"/>
  <c r="AD33" i="13" s="1"/>
  <c r="AM33" i="13"/>
  <c r="AN33" i="13"/>
  <c r="AO33" i="13"/>
  <c r="AP33" i="13"/>
  <c r="AR33" i="13"/>
  <c r="AS33" i="13"/>
  <c r="AT33" i="13" s="1"/>
  <c r="AU33" i="13" s="1"/>
  <c r="B34" i="13"/>
  <c r="G34" i="13" s="1"/>
  <c r="D34" i="13"/>
  <c r="E34" i="13" s="1"/>
  <c r="F34" i="13" s="1"/>
  <c r="H34" i="13"/>
  <c r="I34" i="13"/>
  <c r="J34" i="13" s="1"/>
  <c r="Y34" i="13"/>
  <c r="Z34" i="13"/>
  <c r="AA34" i="13" s="1"/>
  <c r="AC34" i="13"/>
  <c r="AD34" i="13"/>
  <c r="AF34" i="13" s="1"/>
  <c r="AE34" i="13"/>
  <c r="AM34" i="13"/>
  <c r="AN34" i="13"/>
  <c r="AO34" i="13" s="1"/>
  <c r="AP34" i="13" s="1"/>
  <c r="AR34" i="13"/>
  <c r="AS34" i="13"/>
  <c r="AT34" i="13"/>
  <c r="B35" i="13"/>
  <c r="C35" i="13" s="1"/>
  <c r="D35" i="13"/>
  <c r="E35" i="13"/>
  <c r="F35" i="13" s="1"/>
  <c r="G35" i="13"/>
  <c r="H35" i="13"/>
  <c r="I35" i="13"/>
  <c r="J35" i="13" s="1"/>
  <c r="K35" i="13" s="1"/>
  <c r="L35" i="13"/>
  <c r="Y35" i="13"/>
  <c r="Z35" i="13" s="1"/>
  <c r="AC35" i="13"/>
  <c r="AD35" i="13" s="1"/>
  <c r="AE35" i="13" s="1"/>
  <c r="AF35" i="13"/>
  <c r="AM35" i="13"/>
  <c r="AN35" i="13"/>
  <c r="AO35" i="13"/>
  <c r="AR35" i="13"/>
  <c r="AS35" i="13"/>
  <c r="AT35" i="13"/>
  <c r="AU35" i="13" s="1"/>
  <c r="B36" i="13"/>
  <c r="C36" i="13" s="1"/>
  <c r="D36" i="13"/>
  <c r="E36" i="13" s="1"/>
  <c r="F36" i="13" s="1"/>
  <c r="G36" i="13"/>
  <c r="H36" i="13"/>
  <c r="J36" i="13" s="1"/>
  <c r="I36" i="13"/>
  <c r="Y36" i="13"/>
  <c r="Z36" i="13" s="1"/>
  <c r="AA36" i="13"/>
  <c r="AC36" i="13"/>
  <c r="AD36" i="13"/>
  <c r="AM36" i="13"/>
  <c r="AN36" i="13"/>
  <c r="AO36" i="13"/>
  <c r="AP36" i="13" s="1"/>
  <c r="AR36" i="13"/>
  <c r="AT36" i="13" s="1"/>
  <c r="AS36" i="13"/>
  <c r="B37" i="13"/>
  <c r="G37" i="13" s="1"/>
  <c r="D37" i="13"/>
  <c r="E37" i="13"/>
  <c r="F37" i="13" s="1"/>
  <c r="H37" i="13"/>
  <c r="I37" i="13"/>
  <c r="J37" i="13"/>
  <c r="K37" i="13"/>
  <c r="L37" i="13"/>
  <c r="Y37" i="13"/>
  <c r="Z37" i="13" s="1"/>
  <c r="AC37" i="13"/>
  <c r="AD37" i="13"/>
  <c r="AE37" i="13" s="1"/>
  <c r="AF37" i="13"/>
  <c r="AM37" i="13"/>
  <c r="AO37" i="13" s="1"/>
  <c r="AN37" i="13"/>
  <c r="AR37" i="13"/>
  <c r="AT37" i="13" s="1"/>
  <c r="AS37" i="13"/>
  <c r="B38" i="13"/>
  <c r="C38" i="13" s="1"/>
  <c r="D38" i="13"/>
  <c r="E38" i="13"/>
  <c r="F38" i="13"/>
  <c r="G38" i="13"/>
  <c r="H38" i="13"/>
  <c r="J38" i="13" s="1"/>
  <c r="I38" i="13"/>
  <c r="Y38" i="13"/>
  <c r="Z38" i="13" s="1"/>
  <c r="AC38" i="13"/>
  <c r="AD38" i="13"/>
  <c r="AE38" i="13" s="1"/>
  <c r="AM38" i="13"/>
  <c r="AO38" i="13" s="1"/>
  <c r="AN38" i="13"/>
  <c r="AR38" i="13"/>
  <c r="AT38" i="13" s="1"/>
  <c r="AU38" i="13" s="1"/>
  <c r="AS38" i="13"/>
  <c r="B39" i="13"/>
  <c r="D39" i="13"/>
  <c r="E39" i="13"/>
  <c r="F39" i="13" s="1"/>
  <c r="H39" i="13"/>
  <c r="J39" i="13" s="1"/>
  <c r="L39" i="13" s="1"/>
  <c r="I39" i="13"/>
  <c r="K39" i="13"/>
  <c r="Y39" i="13"/>
  <c r="Z39" i="13" s="1"/>
  <c r="AC39" i="13"/>
  <c r="AD39" i="13" s="1"/>
  <c r="AM39" i="13"/>
  <c r="AO39" i="13" s="1"/>
  <c r="AN39" i="13"/>
  <c r="AP39" i="13"/>
  <c r="AR39" i="13"/>
  <c r="AS39" i="13"/>
  <c r="B40" i="13"/>
  <c r="C40" i="13"/>
  <c r="D40" i="13"/>
  <c r="E40" i="13"/>
  <c r="F40" i="13"/>
  <c r="H40" i="13"/>
  <c r="J40" i="13" s="1"/>
  <c r="I40" i="13"/>
  <c r="K40" i="13"/>
  <c r="Y40" i="13"/>
  <c r="Z40" i="13"/>
  <c r="AA40" i="13" s="1"/>
  <c r="AC40" i="13"/>
  <c r="AD40" i="13" s="1"/>
  <c r="AM40" i="13"/>
  <c r="AN40" i="13"/>
  <c r="AR40" i="13"/>
  <c r="AS40" i="13"/>
  <c r="AT40" i="13" s="1"/>
  <c r="B41" i="13"/>
  <c r="C41" i="13"/>
  <c r="D41" i="13"/>
  <c r="E41" i="13" s="1"/>
  <c r="F41" i="13"/>
  <c r="G41" i="13"/>
  <c r="H41" i="13"/>
  <c r="J41" i="13" s="1"/>
  <c r="I41" i="13"/>
  <c r="Y41" i="13"/>
  <c r="Z41" i="13"/>
  <c r="AA41" i="13"/>
  <c r="AC41" i="13"/>
  <c r="AD41" i="13" s="1"/>
  <c r="AM41" i="13"/>
  <c r="AN41" i="13"/>
  <c r="AO41" i="13" s="1"/>
  <c r="AP41" i="13" s="1"/>
  <c r="AR41" i="13"/>
  <c r="AS41" i="13"/>
  <c r="AT41" i="13"/>
  <c r="AU41" i="13" s="1"/>
  <c r="B42" i="13"/>
  <c r="C42" i="13" s="1"/>
  <c r="D42" i="13"/>
  <c r="E42" i="13" s="1"/>
  <c r="F42" i="13"/>
  <c r="G42" i="13"/>
  <c r="H42" i="13"/>
  <c r="I42" i="13"/>
  <c r="J42" i="13" s="1"/>
  <c r="Y42" i="13"/>
  <c r="Z42" i="13"/>
  <c r="AA42" i="13" s="1"/>
  <c r="AC42" i="13"/>
  <c r="AD42" i="13"/>
  <c r="AE42" i="13" s="1"/>
  <c r="AF42" i="13"/>
  <c r="AM42" i="13"/>
  <c r="AN42" i="13"/>
  <c r="AO42" i="13"/>
  <c r="AR42" i="13"/>
  <c r="AS42" i="13"/>
  <c r="AT42" i="13" s="1"/>
  <c r="B43" i="13"/>
  <c r="C43" i="13" s="1"/>
  <c r="D43" i="13"/>
  <c r="E43" i="13"/>
  <c r="F43" i="13" s="1"/>
  <c r="H43" i="13"/>
  <c r="I43" i="13"/>
  <c r="J43" i="13"/>
  <c r="K43" i="13" s="1"/>
  <c r="Y43" i="13"/>
  <c r="Z43" i="13"/>
  <c r="AA43" i="13"/>
  <c r="AC43" i="13"/>
  <c r="AD43" i="13"/>
  <c r="AE43" i="13" s="1"/>
  <c r="AM43" i="13"/>
  <c r="AO43" i="13" s="1"/>
  <c r="AN43" i="13"/>
  <c r="AR43" i="13"/>
  <c r="AT43" i="13" s="1"/>
  <c r="AS43" i="13"/>
  <c r="B44" i="13"/>
  <c r="C44" i="13" s="1"/>
  <c r="D44" i="13"/>
  <c r="E44" i="13"/>
  <c r="F44" i="13" s="1"/>
  <c r="G44" i="13"/>
  <c r="H44" i="13"/>
  <c r="I44" i="13"/>
  <c r="J44" i="13" s="1"/>
  <c r="Y44" i="13"/>
  <c r="Z44" i="13" s="1"/>
  <c r="AA44" i="13"/>
  <c r="AC44" i="13"/>
  <c r="AD44" i="13" s="1"/>
  <c r="AM44" i="13"/>
  <c r="AN44" i="13"/>
  <c r="AO44" i="13"/>
  <c r="AP44" i="13"/>
  <c r="AR44" i="13"/>
  <c r="AT44" i="13" s="1"/>
  <c r="AS44" i="13"/>
  <c r="B45" i="13"/>
  <c r="C45" i="13" s="1"/>
  <c r="D45" i="13"/>
  <c r="E45" i="13"/>
  <c r="H45" i="13"/>
  <c r="I45" i="13"/>
  <c r="J45" i="13"/>
  <c r="K45" i="13"/>
  <c r="Y45" i="13"/>
  <c r="Z45" i="13" s="1"/>
  <c r="AA45" i="13"/>
  <c r="AC45" i="13"/>
  <c r="AD45" i="13"/>
  <c r="AE45" i="13" s="1"/>
  <c r="AF45" i="13"/>
  <c r="AM45" i="13"/>
  <c r="AN45" i="13"/>
  <c r="AO45" i="13"/>
  <c r="AR45" i="13"/>
  <c r="AS45" i="13"/>
  <c r="AT45" i="13" s="1"/>
  <c r="B46" i="13"/>
  <c r="C46" i="13"/>
  <c r="D46" i="13"/>
  <c r="E46" i="13"/>
  <c r="H46" i="13"/>
  <c r="I46" i="13"/>
  <c r="J46" i="13"/>
  <c r="K46" i="13"/>
  <c r="L46" i="13"/>
  <c r="Y46" i="13"/>
  <c r="Z46" i="13" s="1"/>
  <c r="AC46" i="13"/>
  <c r="AD46" i="13"/>
  <c r="AE46" i="13"/>
  <c r="AF46" i="13"/>
  <c r="AM46" i="13"/>
  <c r="AO46" i="13" s="1"/>
  <c r="AN46" i="13"/>
  <c r="AR46" i="13"/>
  <c r="AT46" i="13" s="1"/>
  <c r="AS46" i="13"/>
  <c r="AU46" i="13"/>
  <c r="B47" i="13"/>
  <c r="C47" i="13"/>
  <c r="D47" i="13"/>
  <c r="E47" i="13"/>
  <c r="F47" i="13" s="1"/>
  <c r="H47" i="13"/>
  <c r="I47" i="13"/>
  <c r="Y47" i="13"/>
  <c r="Z47" i="13"/>
  <c r="AA47" i="13" s="1"/>
  <c r="AC47" i="13"/>
  <c r="AD47" i="13" s="1"/>
  <c r="AM47" i="13"/>
  <c r="AN47" i="13"/>
  <c r="AO47" i="13"/>
  <c r="AP47" i="13" s="1"/>
  <c r="AR47" i="13"/>
  <c r="AS47" i="13"/>
  <c r="B48" i="13"/>
  <c r="C48" i="13"/>
  <c r="D48" i="13"/>
  <c r="E48" i="13"/>
  <c r="F48" i="13"/>
  <c r="H48" i="13"/>
  <c r="J48" i="13" s="1"/>
  <c r="K48" i="13" s="1"/>
  <c r="I48" i="13"/>
  <c r="L48" i="13"/>
  <c r="Y48" i="13"/>
  <c r="Z48" i="13"/>
  <c r="AA48" i="13" s="1"/>
  <c r="AC48" i="13"/>
  <c r="AD48" i="13" s="1"/>
  <c r="AM48" i="13"/>
  <c r="AO48" i="13" s="1"/>
  <c r="AP48" i="13" s="1"/>
  <c r="AN48" i="13"/>
  <c r="AR48" i="13"/>
  <c r="AT48" i="13" s="1"/>
  <c r="AU48" i="13" s="1"/>
  <c r="AS48" i="13"/>
  <c r="B49" i="13"/>
  <c r="C49" i="13"/>
  <c r="D49" i="13"/>
  <c r="E49" i="13" s="1"/>
  <c r="F49" i="13" s="1"/>
  <c r="H49" i="13"/>
  <c r="I49" i="13"/>
  <c r="J49" i="13" s="1"/>
  <c r="K49" i="13" s="1"/>
  <c r="L49" i="13"/>
  <c r="Y49" i="13"/>
  <c r="Z49" i="13" s="1"/>
  <c r="AC49" i="13"/>
  <c r="AD49" i="13" s="1"/>
  <c r="AE49" i="13" s="1"/>
  <c r="AF49" i="13"/>
  <c r="AM49" i="13"/>
  <c r="AO49" i="13" s="1"/>
  <c r="AP49" i="13" s="1"/>
  <c r="AN49" i="13"/>
  <c r="AR49" i="13"/>
  <c r="AS49" i="13"/>
  <c r="AT49" i="13"/>
  <c r="B50" i="13"/>
  <c r="C50" i="13" s="1"/>
  <c r="D50" i="13"/>
  <c r="E50" i="13" s="1"/>
  <c r="F50" i="13" s="1"/>
  <c r="H50" i="13"/>
  <c r="J50" i="13" s="1"/>
  <c r="K50" i="13" s="1"/>
  <c r="I50" i="13"/>
  <c r="L50" i="13"/>
  <c r="Y50" i="13"/>
  <c r="Z50" i="13"/>
  <c r="AA50" i="13"/>
  <c r="AC50" i="13"/>
  <c r="AD50" i="13"/>
  <c r="AE50" i="13" s="1"/>
  <c r="AF50" i="13"/>
  <c r="AM50" i="13"/>
  <c r="AN50" i="13"/>
  <c r="AO50" i="13"/>
  <c r="AP50" i="13"/>
  <c r="AR50" i="13"/>
  <c r="AS50" i="13"/>
  <c r="AT50" i="13"/>
  <c r="B51" i="13"/>
  <c r="C51" i="13"/>
  <c r="D51" i="13"/>
  <c r="E51" i="13"/>
  <c r="F51" i="13" s="1"/>
  <c r="G51" i="13"/>
  <c r="H51" i="13"/>
  <c r="I51" i="13"/>
  <c r="J51" i="13"/>
  <c r="L51" i="13" s="1"/>
  <c r="K51" i="13"/>
  <c r="Y51" i="13"/>
  <c r="Z51" i="13" s="1"/>
  <c r="AA51" i="13"/>
  <c r="AC51" i="13"/>
  <c r="AD51" i="13"/>
  <c r="AM51" i="13"/>
  <c r="AN51" i="13"/>
  <c r="AO51" i="13"/>
  <c r="AR51" i="13"/>
  <c r="AS51" i="13"/>
  <c r="B52" i="13"/>
  <c r="D52" i="13"/>
  <c r="E52" i="13"/>
  <c r="F52" i="13" s="1"/>
  <c r="H52" i="13"/>
  <c r="I52" i="13"/>
  <c r="J52" i="13"/>
  <c r="Y52" i="13"/>
  <c r="Z52" i="13" s="1"/>
  <c r="AC52" i="13"/>
  <c r="AD52" i="13"/>
  <c r="AM52" i="13"/>
  <c r="AN52" i="13"/>
  <c r="AR52" i="13"/>
  <c r="AT52" i="13" s="1"/>
  <c r="AS52" i="13"/>
  <c r="AU52" i="13"/>
  <c r="B53" i="13"/>
  <c r="C53" i="13"/>
  <c r="D53" i="13"/>
  <c r="E53" i="13"/>
  <c r="H53" i="13"/>
  <c r="I53" i="13"/>
  <c r="Y53" i="13"/>
  <c r="Z53" i="13" s="1"/>
  <c r="AC53" i="13"/>
  <c r="AD53" i="13" s="1"/>
  <c r="AM53" i="13"/>
  <c r="AO53" i="13" s="1"/>
  <c r="AP53" i="13" s="1"/>
  <c r="AN53" i="13"/>
  <c r="AR53" i="13"/>
  <c r="AS53" i="13"/>
  <c r="AT53" i="13" s="1"/>
  <c r="B54" i="13"/>
  <c r="G54" i="13" s="1"/>
  <c r="C54" i="13"/>
  <c r="D54" i="13"/>
  <c r="E54" i="13" s="1"/>
  <c r="F54" i="13" s="1"/>
  <c r="H54" i="13"/>
  <c r="J54" i="13" s="1"/>
  <c r="I54" i="13"/>
  <c r="K54" i="13"/>
  <c r="L54" i="13"/>
  <c r="Y54" i="13"/>
  <c r="Z54" i="13"/>
  <c r="AA54" i="13" s="1"/>
  <c r="AC54" i="13"/>
  <c r="AD54" i="13"/>
  <c r="AE54" i="13"/>
  <c r="AF54" i="13"/>
  <c r="AM54" i="13"/>
  <c r="AN54" i="13"/>
  <c r="AO54" i="13" s="1"/>
  <c r="AP54" i="13"/>
  <c r="AR54" i="13"/>
  <c r="AS54" i="13"/>
  <c r="AT54" i="13"/>
  <c r="B55" i="13"/>
  <c r="C55" i="13"/>
  <c r="D55" i="13"/>
  <c r="E55" i="13"/>
  <c r="F55" i="13"/>
  <c r="G55" i="13"/>
  <c r="H55" i="13"/>
  <c r="I55" i="13"/>
  <c r="J55" i="13" s="1"/>
  <c r="L55" i="13" s="1"/>
  <c r="K55" i="13"/>
  <c r="Y55" i="13"/>
  <c r="Z55" i="13"/>
  <c r="AC55" i="13"/>
  <c r="AD55" i="13" s="1"/>
  <c r="AM55" i="13"/>
  <c r="AN55" i="13"/>
  <c r="AO55" i="13"/>
  <c r="AR55" i="13"/>
  <c r="AS55" i="13"/>
  <c r="AT55" i="13" s="1"/>
  <c r="B56" i="13"/>
  <c r="D56" i="13"/>
  <c r="E56" i="13" s="1"/>
  <c r="F56" i="13" s="1"/>
  <c r="H56" i="13"/>
  <c r="I56" i="13"/>
  <c r="J56" i="13"/>
  <c r="Y56" i="13"/>
  <c r="Z56" i="13"/>
  <c r="AC56" i="13"/>
  <c r="AD56" i="13" s="1"/>
  <c r="AM56" i="13"/>
  <c r="AN56" i="13"/>
  <c r="AO56" i="13" s="1"/>
  <c r="AP56" i="13" s="1"/>
  <c r="AR56" i="13"/>
  <c r="AT56" i="13" s="1"/>
  <c r="AU56" i="13" s="1"/>
  <c r="AS56" i="13"/>
  <c r="B57" i="13"/>
  <c r="G57" i="13" s="1"/>
  <c r="C57" i="13"/>
  <c r="D57" i="13"/>
  <c r="E57" i="13"/>
  <c r="F57" i="13" s="1"/>
  <c r="H57" i="13"/>
  <c r="I57" i="13"/>
  <c r="J57" i="13" s="1"/>
  <c r="K57" i="13" s="1"/>
  <c r="L57" i="13"/>
  <c r="Y57" i="13"/>
  <c r="Z57" i="13" s="1"/>
  <c r="AC57" i="13"/>
  <c r="AD57" i="13" s="1"/>
  <c r="AM57" i="13"/>
  <c r="AO57" i="13" s="1"/>
  <c r="AP57" i="13" s="1"/>
  <c r="AN57" i="13"/>
  <c r="AR57" i="13"/>
  <c r="AS57" i="13"/>
  <c r="AT57" i="13"/>
  <c r="AU57" i="13"/>
  <c r="B58" i="13"/>
  <c r="C58" i="13" s="1"/>
  <c r="D58" i="13"/>
  <c r="E58" i="13" s="1"/>
  <c r="F58" i="13" s="1"/>
  <c r="G58" i="13"/>
  <c r="H58" i="13"/>
  <c r="J58" i="13" s="1"/>
  <c r="K58" i="13" s="1"/>
  <c r="I58" i="13"/>
  <c r="L58" i="13"/>
  <c r="Y58" i="13"/>
  <c r="Z58" i="13"/>
  <c r="AA58" i="13"/>
  <c r="AC58" i="13"/>
  <c r="AD58" i="13"/>
  <c r="AE58" i="13" s="1"/>
  <c r="AF58" i="13"/>
  <c r="AM58" i="13"/>
  <c r="AN58" i="13"/>
  <c r="AO58" i="13"/>
  <c r="AR58" i="13"/>
  <c r="AS58" i="13"/>
  <c r="AT58" i="13"/>
  <c r="B59" i="13"/>
  <c r="C59" i="13"/>
  <c r="D59" i="13"/>
  <c r="E59" i="13"/>
  <c r="F59" i="13" s="1"/>
  <c r="G59" i="13"/>
  <c r="H59" i="13"/>
  <c r="I59" i="13"/>
  <c r="J59" i="13"/>
  <c r="L59" i="13" s="1"/>
  <c r="K59" i="13"/>
  <c r="Y59" i="13"/>
  <c r="Z59" i="13" s="1"/>
  <c r="AC59" i="13"/>
  <c r="AD59" i="13"/>
  <c r="AF59" i="13" s="1"/>
  <c r="AM59" i="13"/>
  <c r="AN59" i="13"/>
  <c r="AO59" i="13"/>
  <c r="AR59" i="13"/>
  <c r="AT59" i="13" s="1"/>
  <c r="AS59" i="13"/>
  <c r="B60" i="13"/>
  <c r="D60" i="13"/>
  <c r="E60" i="13" s="1"/>
  <c r="F60" i="13" s="1"/>
  <c r="H60" i="13"/>
  <c r="I60" i="13"/>
  <c r="J60" i="13"/>
  <c r="Y60" i="13"/>
  <c r="Z60" i="13" s="1"/>
  <c r="AC60" i="13"/>
  <c r="AD60" i="13"/>
  <c r="AE60" i="13" s="1"/>
  <c r="AF60" i="13"/>
  <c r="AM60" i="13"/>
  <c r="AN60" i="13"/>
  <c r="AR60" i="13"/>
  <c r="AS60" i="13"/>
  <c r="AT60" i="13"/>
  <c r="AU60" i="13" s="1"/>
  <c r="B61" i="13"/>
  <c r="C61" i="13"/>
  <c r="D61" i="13"/>
  <c r="E61" i="13"/>
  <c r="F61" i="13" s="1"/>
  <c r="G61" i="13"/>
  <c r="H61" i="13"/>
  <c r="J61" i="13" s="1"/>
  <c r="L61" i="13" s="1"/>
  <c r="I61" i="13"/>
  <c r="Y61" i="13"/>
  <c r="Z61" i="13" s="1"/>
  <c r="AA61" i="13"/>
  <c r="AC61" i="13"/>
  <c r="AD61" i="13" s="1"/>
  <c r="AF61" i="13" s="1"/>
  <c r="AE61" i="13"/>
  <c r="AM61" i="13"/>
  <c r="AO61" i="13" s="1"/>
  <c r="AN61" i="13"/>
  <c r="AR61" i="13"/>
  <c r="AS61" i="13"/>
  <c r="AT61" i="13" s="1"/>
  <c r="AU61" i="13"/>
  <c r="B62" i="13"/>
  <c r="C62" i="13"/>
  <c r="D62" i="13"/>
  <c r="E62" i="13" s="1"/>
  <c r="F62" i="13" s="1"/>
  <c r="H62" i="13"/>
  <c r="J62" i="13" s="1"/>
  <c r="I62" i="13"/>
  <c r="Y62" i="13"/>
  <c r="Z62" i="13"/>
  <c r="AA62" i="13" s="1"/>
  <c r="AC62" i="13"/>
  <c r="AD62" i="13" s="1"/>
  <c r="AF62" i="13" s="1"/>
  <c r="AM62" i="13"/>
  <c r="AN62" i="13"/>
  <c r="AO62" i="13" s="1"/>
  <c r="AP62" i="13"/>
  <c r="AR62" i="13"/>
  <c r="AS62" i="13"/>
  <c r="AT62" i="13"/>
  <c r="B63" i="13"/>
  <c r="C63" i="13"/>
  <c r="D63" i="13"/>
  <c r="E63" i="13" s="1"/>
  <c r="G63" i="13" s="1"/>
  <c r="F63" i="13"/>
  <c r="H63" i="13"/>
  <c r="I63" i="13"/>
  <c r="J63" i="13" s="1"/>
  <c r="K63" i="13" s="1"/>
  <c r="Y63" i="13"/>
  <c r="Z63" i="13" s="1"/>
  <c r="AA63" i="13"/>
  <c r="AC63" i="13"/>
  <c r="AD63" i="13" s="1"/>
  <c r="AE63" i="13"/>
  <c r="AF63" i="13"/>
  <c r="AM63" i="13"/>
  <c r="AN63" i="13"/>
  <c r="AO63" i="13"/>
  <c r="AP63" i="13" s="1"/>
  <c r="AR63" i="13"/>
  <c r="AS63" i="13"/>
  <c r="AT63" i="13"/>
  <c r="AU63" i="13" s="1"/>
  <c r="B64" i="13"/>
  <c r="C64" i="13" s="1"/>
  <c r="D64" i="13"/>
  <c r="E64" i="13" s="1"/>
  <c r="F64" i="13" s="1"/>
  <c r="G64" i="13"/>
  <c r="H64" i="13"/>
  <c r="I64" i="13"/>
  <c r="J64" i="13"/>
  <c r="Y64" i="13"/>
  <c r="Z64" i="13"/>
  <c r="AA64" i="13" s="1"/>
  <c r="AC64" i="13"/>
  <c r="AD64" i="13"/>
  <c r="AM64" i="13"/>
  <c r="AN64" i="13"/>
  <c r="AO64" i="13"/>
  <c r="AP64" i="13" s="1"/>
  <c r="AR64" i="13"/>
  <c r="AS64" i="13"/>
  <c r="AT64" i="13"/>
  <c r="B65" i="13"/>
  <c r="C65" i="13"/>
  <c r="D65" i="13"/>
  <c r="E65" i="13"/>
  <c r="H65" i="13"/>
  <c r="I65" i="13"/>
  <c r="J65" i="13" s="1"/>
  <c r="K65" i="13" s="1"/>
  <c r="L65" i="13"/>
  <c r="Y65" i="13"/>
  <c r="Z65" i="13" s="1"/>
  <c r="AA65" i="13"/>
  <c r="AC65" i="13"/>
  <c r="AD65" i="13"/>
  <c r="AF65" i="13" s="1"/>
  <c r="AE65" i="13"/>
  <c r="AM65" i="13"/>
  <c r="AN65" i="13"/>
  <c r="AO65" i="13"/>
  <c r="AP65" i="13" s="1"/>
  <c r="AR65" i="13"/>
  <c r="AS65" i="13"/>
  <c r="AT65" i="13"/>
  <c r="B66" i="13"/>
  <c r="C66" i="13" s="1"/>
  <c r="D66" i="13"/>
  <c r="E66" i="13" s="1"/>
  <c r="G66" i="13" s="1"/>
  <c r="F66" i="13"/>
  <c r="H66" i="13"/>
  <c r="J66" i="13" s="1"/>
  <c r="I66" i="13"/>
  <c r="Y66" i="13"/>
  <c r="Z66" i="13" s="1"/>
  <c r="AA66" i="13"/>
  <c r="AC66" i="13"/>
  <c r="AD66" i="13"/>
  <c r="AM66" i="13"/>
  <c r="AN66" i="13"/>
  <c r="AO66" i="13" s="1"/>
  <c r="AP66" i="13"/>
  <c r="AR66" i="13"/>
  <c r="AS66" i="13"/>
  <c r="AT66" i="13"/>
  <c r="B67" i="13"/>
  <c r="C67" i="13" s="1"/>
  <c r="D67" i="13"/>
  <c r="E67" i="13"/>
  <c r="F67" i="13" s="1"/>
  <c r="G67" i="13"/>
  <c r="H67" i="13"/>
  <c r="J67" i="13" s="1"/>
  <c r="I67" i="13"/>
  <c r="Y67" i="13"/>
  <c r="Z67" i="13" s="1"/>
  <c r="AA67" i="13"/>
  <c r="AC67" i="13"/>
  <c r="AD67" i="13" s="1"/>
  <c r="AM67" i="13"/>
  <c r="AN67" i="13"/>
  <c r="AO67" i="13"/>
  <c r="AP67" i="13"/>
  <c r="AR67" i="13"/>
  <c r="AS67" i="13"/>
  <c r="B68" i="13"/>
  <c r="C68" i="13"/>
  <c r="D68" i="13"/>
  <c r="E68" i="13"/>
  <c r="F68" i="13" s="1"/>
  <c r="H68" i="13"/>
  <c r="J68" i="13" s="1"/>
  <c r="I68" i="13"/>
  <c r="Y68" i="13"/>
  <c r="Z68" i="13"/>
  <c r="AC68" i="13"/>
  <c r="AD68" i="13"/>
  <c r="AM68" i="13"/>
  <c r="AN68" i="13"/>
  <c r="AR68" i="13"/>
  <c r="AS68" i="13"/>
  <c r="AT68" i="13"/>
  <c r="B69" i="13"/>
  <c r="C69" i="13"/>
  <c r="D69" i="13"/>
  <c r="E69" i="13"/>
  <c r="F69" i="13"/>
  <c r="G69" i="13"/>
  <c r="H69" i="13"/>
  <c r="I69" i="13"/>
  <c r="Y69" i="13"/>
  <c r="Z69" i="13"/>
  <c r="AA69" i="13" s="1"/>
  <c r="AC69" i="13"/>
  <c r="AD69" i="13" s="1"/>
  <c r="AM69" i="13"/>
  <c r="AN69" i="13"/>
  <c r="AO69" i="13"/>
  <c r="AP69" i="13" s="1"/>
  <c r="AR69" i="13"/>
  <c r="AS69" i="13"/>
  <c r="AT69" i="13" s="1"/>
  <c r="AU69" i="13" s="1"/>
  <c r="B70" i="13"/>
  <c r="C70" i="13"/>
  <c r="D70" i="13"/>
  <c r="E70" i="13" s="1"/>
  <c r="F70" i="13"/>
  <c r="G70" i="13"/>
  <c r="H70" i="13"/>
  <c r="I70" i="13"/>
  <c r="J70" i="13"/>
  <c r="Y70" i="13"/>
  <c r="Z70" i="13"/>
  <c r="AA70" i="13" s="1"/>
  <c r="AC70" i="13"/>
  <c r="AD70" i="13"/>
  <c r="AF70" i="13" s="1"/>
  <c r="AM70" i="13"/>
  <c r="AN70" i="13"/>
  <c r="AO70" i="13"/>
  <c r="AR70" i="13"/>
  <c r="AS70" i="13"/>
  <c r="AT70" i="13"/>
  <c r="B71" i="13"/>
  <c r="D71" i="13"/>
  <c r="E71" i="13"/>
  <c r="F71" i="13"/>
  <c r="H71" i="13"/>
  <c r="I71" i="13"/>
  <c r="J71" i="13"/>
  <c r="Y71" i="13"/>
  <c r="Z71" i="13"/>
  <c r="AA71" i="13"/>
  <c r="AC71" i="13"/>
  <c r="AD71" i="13" s="1"/>
  <c r="AE71" i="13"/>
  <c r="AF71" i="13"/>
  <c r="AM71" i="13"/>
  <c r="AN71" i="13"/>
  <c r="AO71" i="13"/>
  <c r="AP71" i="13" s="1"/>
  <c r="AR71" i="13"/>
  <c r="AT71" i="13" s="1"/>
  <c r="AU71" i="13" s="1"/>
  <c r="AS71" i="13"/>
  <c r="B72" i="13"/>
  <c r="C72" i="13" s="1"/>
  <c r="D72" i="13"/>
  <c r="E72" i="13"/>
  <c r="F72" i="13"/>
  <c r="H72" i="13"/>
  <c r="J72" i="13" s="1"/>
  <c r="I72" i="13"/>
  <c r="Y72" i="13"/>
  <c r="Z72" i="13"/>
  <c r="AA72" i="13"/>
  <c r="AC72" i="13"/>
  <c r="AD72" i="13"/>
  <c r="AM72" i="13"/>
  <c r="AN72" i="13"/>
  <c r="AO72" i="13" s="1"/>
  <c r="AR72" i="13"/>
  <c r="AT72" i="13" s="1"/>
  <c r="AS72" i="13"/>
  <c r="B73" i="13"/>
  <c r="C73" i="13"/>
  <c r="D73" i="13"/>
  <c r="E73" i="13"/>
  <c r="F73" i="13" s="1"/>
  <c r="G73" i="13"/>
  <c r="H73" i="13"/>
  <c r="I73" i="13"/>
  <c r="J73" i="13"/>
  <c r="K73" i="13"/>
  <c r="L73" i="13"/>
  <c r="Y73" i="13"/>
  <c r="Z73" i="13" s="1"/>
  <c r="AA73" i="13"/>
  <c r="AC73" i="13"/>
  <c r="AD73" i="13"/>
  <c r="AE73" i="13"/>
  <c r="AF73" i="13"/>
  <c r="AM73" i="13"/>
  <c r="AO73" i="13" s="1"/>
  <c r="AN73" i="13"/>
  <c r="AR73" i="13"/>
  <c r="AS73" i="13"/>
  <c r="AT73" i="13" s="1"/>
  <c r="B74" i="13"/>
  <c r="C74" i="13"/>
  <c r="D74" i="13"/>
  <c r="E74" i="13" s="1"/>
  <c r="F74" i="13" s="1"/>
  <c r="G74" i="13"/>
  <c r="H74" i="13"/>
  <c r="J74" i="13" s="1"/>
  <c r="I74" i="13"/>
  <c r="Y74" i="13"/>
  <c r="Z74" i="13"/>
  <c r="AA74" i="13"/>
  <c r="AC74" i="13"/>
  <c r="AD74" i="13"/>
  <c r="AE74" i="13"/>
  <c r="AF74" i="13"/>
  <c r="AM74" i="13"/>
  <c r="AN74" i="13"/>
  <c r="AO74" i="13"/>
  <c r="AP74" i="13"/>
  <c r="AR74" i="13"/>
  <c r="AT74" i="13" s="1"/>
  <c r="AS74" i="13"/>
  <c r="B75" i="13"/>
  <c r="C75" i="13"/>
  <c r="D75" i="13"/>
  <c r="E75" i="13"/>
  <c r="F75" i="13" s="1"/>
  <c r="G75" i="13"/>
  <c r="H75" i="13"/>
  <c r="J75" i="13" s="1"/>
  <c r="I75" i="13"/>
  <c r="Y75" i="13"/>
  <c r="Z75" i="13"/>
  <c r="AA75" i="13" s="1"/>
  <c r="AC75" i="13"/>
  <c r="AD75" i="13" s="1"/>
  <c r="AM75" i="13"/>
  <c r="AO75" i="13" s="1"/>
  <c r="AN75" i="13"/>
  <c r="AR75" i="13"/>
  <c r="AT75" i="13" s="1"/>
  <c r="AU75" i="13" s="1"/>
  <c r="AS75" i="13"/>
  <c r="B76" i="13"/>
  <c r="G76" i="13" s="1"/>
  <c r="C76" i="13"/>
  <c r="D76" i="13"/>
  <c r="E76" i="13"/>
  <c r="F76" i="13"/>
  <c r="H76" i="13"/>
  <c r="I76" i="13"/>
  <c r="J76" i="13"/>
  <c r="K76" i="13"/>
  <c r="L76" i="13"/>
  <c r="Y76" i="13"/>
  <c r="Z76" i="13"/>
  <c r="AA76" i="13" s="1"/>
  <c r="AC76" i="13"/>
  <c r="AD76" i="13"/>
  <c r="AE76" i="13"/>
  <c r="AF76" i="13"/>
  <c r="AM76" i="13"/>
  <c r="AO76" i="13" s="1"/>
  <c r="AN76" i="13"/>
  <c r="AR76" i="13"/>
  <c r="AS76" i="13"/>
  <c r="AT76" i="13"/>
  <c r="AU76" i="13"/>
  <c r="B77" i="13"/>
  <c r="C77" i="13"/>
  <c r="D77" i="13"/>
  <c r="E77" i="13" s="1"/>
  <c r="F77" i="13" s="1"/>
  <c r="G77" i="13"/>
  <c r="H77" i="13"/>
  <c r="J77" i="13" s="1"/>
  <c r="K77" i="13" s="1"/>
  <c r="I77" i="13"/>
  <c r="Y77" i="13"/>
  <c r="Z77" i="13" s="1"/>
  <c r="AA77" i="13" s="1"/>
  <c r="AC77" i="13"/>
  <c r="AD77" i="13" s="1"/>
  <c r="AF77" i="13" s="1"/>
  <c r="AE77" i="13"/>
  <c r="AM77" i="13"/>
  <c r="AN77" i="13"/>
  <c r="AR77" i="13"/>
  <c r="AS77" i="13"/>
  <c r="AT77" i="13" s="1"/>
  <c r="B78" i="13"/>
  <c r="C78" i="13"/>
  <c r="D78" i="13"/>
  <c r="E78" i="13" s="1"/>
  <c r="F78" i="13"/>
  <c r="G78" i="13"/>
  <c r="H78" i="13"/>
  <c r="I78" i="13"/>
  <c r="J78" i="13"/>
  <c r="K78" i="13" s="1"/>
  <c r="L78" i="13"/>
  <c r="Y78" i="13"/>
  <c r="Z78" i="13"/>
  <c r="AA78" i="13"/>
  <c r="AC78" i="13"/>
  <c r="AD78" i="13" s="1"/>
  <c r="AM78" i="13"/>
  <c r="AN78" i="13"/>
  <c r="AO78" i="13"/>
  <c r="AP78" i="13" s="1"/>
  <c r="AR78" i="13"/>
  <c r="AS78" i="13"/>
  <c r="AT78" i="13"/>
  <c r="B79" i="13"/>
  <c r="C79" i="13"/>
  <c r="D79" i="13"/>
  <c r="E79" i="13"/>
  <c r="F79" i="13"/>
  <c r="H79" i="13"/>
  <c r="I79" i="13"/>
  <c r="J79" i="13" s="1"/>
  <c r="Y79" i="13"/>
  <c r="Z79" i="13"/>
  <c r="AC79" i="13"/>
  <c r="AD79" i="13"/>
  <c r="AE79" i="13"/>
  <c r="AF79" i="13"/>
  <c r="AM79" i="13"/>
  <c r="AN79" i="13"/>
  <c r="AO79" i="13"/>
  <c r="AR79" i="13"/>
  <c r="AT79" i="13" s="1"/>
  <c r="AU79" i="13" s="1"/>
  <c r="AS79" i="13"/>
  <c r="B80" i="13"/>
  <c r="C80" i="13" s="1"/>
  <c r="D80" i="13"/>
  <c r="E80" i="13" s="1"/>
  <c r="F80" i="13"/>
  <c r="G80" i="13"/>
  <c r="H80" i="13"/>
  <c r="I80" i="13"/>
  <c r="J80" i="13"/>
  <c r="K80" i="13" s="1"/>
  <c r="L80" i="13"/>
  <c r="Y80" i="13"/>
  <c r="Z80" i="13" s="1"/>
  <c r="AA80" i="13"/>
  <c r="AC80" i="13"/>
  <c r="AD80" i="13" s="1"/>
  <c r="AM80" i="13"/>
  <c r="AO80" i="13" s="1"/>
  <c r="AN80" i="13"/>
  <c r="AR80" i="13"/>
  <c r="AT80" i="13" s="1"/>
  <c r="AU80" i="13" s="1"/>
  <c r="AS80" i="13"/>
  <c r="B81" i="13"/>
  <c r="C81" i="13"/>
  <c r="D81" i="13"/>
  <c r="E81" i="13"/>
  <c r="G81" i="13" s="1"/>
  <c r="F81" i="13"/>
  <c r="H81" i="13"/>
  <c r="I81" i="13"/>
  <c r="Y81" i="13"/>
  <c r="Z81" i="13"/>
  <c r="AA81" i="13"/>
  <c r="AC81" i="13"/>
  <c r="AD81" i="13" s="1"/>
  <c r="AE81" i="13"/>
  <c r="AF81" i="13"/>
  <c r="AM81" i="13"/>
  <c r="AN81" i="13"/>
  <c r="AO81" i="13"/>
  <c r="AP81" i="13"/>
  <c r="AR81" i="13"/>
  <c r="AS81" i="13"/>
  <c r="AT81" i="13" s="1"/>
  <c r="B82" i="13"/>
  <c r="C82" i="13"/>
  <c r="D82" i="13"/>
  <c r="E82" i="13" s="1"/>
  <c r="F82" i="13"/>
  <c r="G82" i="13"/>
  <c r="H82" i="13"/>
  <c r="J82" i="13" s="1"/>
  <c r="I82" i="13"/>
  <c r="Y82" i="13"/>
  <c r="Z82" i="13"/>
  <c r="AA82" i="13"/>
  <c r="AC82" i="13"/>
  <c r="AD82" i="13"/>
  <c r="AE82" i="13"/>
  <c r="AF82" i="13"/>
  <c r="AM82" i="13"/>
  <c r="AN82" i="13"/>
  <c r="AO82" i="13"/>
  <c r="AP82" i="13"/>
  <c r="AR82" i="13"/>
  <c r="AS82" i="13"/>
  <c r="AT82" i="13"/>
  <c r="AU82" i="13" s="1"/>
  <c r="B83" i="13"/>
  <c r="G83" i="13" s="1"/>
  <c r="C83" i="13"/>
  <c r="D83" i="13"/>
  <c r="E83" i="13" s="1"/>
  <c r="F83" i="13" s="1"/>
  <c r="H83" i="13"/>
  <c r="I83" i="13"/>
  <c r="J83" i="13"/>
  <c r="K83" i="13"/>
  <c r="L83" i="13"/>
  <c r="Y83" i="13"/>
  <c r="Z83" i="13"/>
  <c r="AA83" i="13"/>
  <c r="AC83" i="13"/>
  <c r="AD83" i="13" s="1"/>
  <c r="AE83" i="13" s="1"/>
  <c r="AF83" i="13"/>
  <c r="AM83" i="13"/>
  <c r="AO83" i="13" s="1"/>
  <c r="AN83" i="13"/>
  <c r="AR83" i="13"/>
  <c r="AT83" i="13" s="1"/>
  <c r="AS83" i="13"/>
  <c r="AU83" i="13"/>
  <c r="B84" i="13"/>
  <c r="C84" i="13" s="1"/>
  <c r="D84" i="13"/>
  <c r="E84" i="13"/>
  <c r="G84" i="13" s="1"/>
  <c r="F84" i="13"/>
  <c r="H84" i="13"/>
  <c r="I84" i="13"/>
  <c r="J84" i="13" s="1"/>
  <c r="Y84" i="13"/>
  <c r="Z84" i="13"/>
  <c r="AA84" i="13"/>
  <c r="AC84" i="13"/>
  <c r="AD84" i="13"/>
  <c r="AE84" i="13" s="1"/>
  <c r="AM84" i="13"/>
  <c r="AN84" i="13"/>
  <c r="AO84" i="13"/>
  <c r="AP84" i="13"/>
  <c r="AR84" i="13"/>
  <c r="AS84" i="13"/>
  <c r="AT84" i="13"/>
  <c r="B85" i="13"/>
  <c r="C85" i="13"/>
  <c r="D85" i="13"/>
  <c r="E85" i="13"/>
  <c r="F85" i="13" s="1"/>
  <c r="G85" i="13"/>
  <c r="H85" i="13"/>
  <c r="J85" i="13" s="1"/>
  <c r="I85" i="13"/>
  <c r="Y85" i="13"/>
  <c r="Z85" i="13" s="1"/>
  <c r="AA85" i="13"/>
  <c r="AC85" i="13"/>
  <c r="AD85" i="13" s="1"/>
  <c r="AM85" i="13"/>
  <c r="AO85" i="13" s="1"/>
  <c r="AN85" i="13"/>
  <c r="AP85" i="13"/>
  <c r="AR85" i="13"/>
  <c r="AS85" i="13"/>
  <c r="AT85" i="13"/>
  <c r="AU85" i="13"/>
  <c r="B86" i="13"/>
  <c r="C86" i="13"/>
  <c r="D86" i="13"/>
  <c r="E86" i="13" s="1"/>
  <c r="F86" i="13" s="1"/>
  <c r="H86" i="13"/>
  <c r="J86" i="13" s="1"/>
  <c r="K86" i="13" s="1"/>
  <c r="I86" i="13"/>
  <c r="L86" i="13"/>
  <c r="Y86" i="13"/>
  <c r="Z86" i="13" s="1"/>
  <c r="AC86" i="13"/>
  <c r="AD86" i="13"/>
  <c r="AE86" i="13"/>
  <c r="AF86" i="13"/>
  <c r="AM86" i="13"/>
  <c r="AO86" i="13" s="1"/>
  <c r="AN86" i="13"/>
  <c r="AR86" i="13"/>
  <c r="AT86" i="13" s="1"/>
  <c r="AU86" i="13" s="1"/>
  <c r="AS86" i="13"/>
  <c r="B87" i="13"/>
  <c r="C87" i="13"/>
  <c r="D87" i="13"/>
  <c r="E87" i="13"/>
  <c r="F87" i="13" s="1"/>
  <c r="H87" i="13"/>
  <c r="J87" i="13" s="1"/>
  <c r="I87" i="13"/>
  <c r="Y87" i="13"/>
  <c r="Z87" i="13"/>
  <c r="AA87" i="13" s="1"/>
  <c r="AC87" i="13"/>
  <c r="AD87" i="13" s="1"/>
  <c r="AM87" i="13"/>
  <c r="AN87" i="13"/>
  <c r="AO87" i="13"/>
  <c r="AP87" i="13" s="1"/>
  <c r="AR87" i="13"/>
  <c r="AT87" i="13" s="1"/>
  <c r="AS87" i="13"/>
  <c r="B88" i="13"/>
  <c r="C88" i="13"/>
  <c r="D88" i="13"/>
  <c r="E88" i="13"/>
  <c r="F88" i="13"/>
  <c r="H88" i="13"/>
  <c r="J88" i="13" s="1"/>
  <c r="I88" i="13"/>
  <c r="Y88" i="13"/>
  <c r="Z88" i="13"/>
  <c r="AA88" i="13" s="1"/>
  <c r="AC88" i="13"/>
  <c r="AD88" i="13" s="1"/>
  <c r="AM88" i="13"/>
  <c r="AO88" i="13" s="1"/>
  <c r="AP88" i="13" s="1"/>
  <c r="AN88" i="13"/>
  <c r="AR88" i="13"/>
  <c r="AT88" i="13" s="1"/>
  <c r="AS88" i="13"/>
  <c r="B89" i="13"/>
  <c r="C89" i="13"/>
  <c r="D89" i="13"/>
  <c r="E89" i="13"/>
  <c r="H89" i="13"/>
  <c r="I89" i="13"/>
  <c r="Y89" i="13"/>
  <c r="Z89" i="13" s="1"/>
  <c r="AC89" i="13"/>
  <c r="AD89" i="13" s="1"/>
  <c r="AF89" i="13" s="1"/>
  <c r="AE89" i="13"/>
  <c r="AM89" i="13"/>
  <c r="AN89" i="13"/>
  <c r="AO89" i="13" s="1"/>
  <c r="AR89" i="13"/>
  <c r="AS89" i="13"/>
  <c r="AT89" i="13" s="1"/>
  <c r="AU89" i="13" s="1"/>
  <c r="B90" i="13"/>
  <c r="C90" i="13" s="1"/>
  <c r="D90" i="13"/>
  <c r="E90" i="13" s="1"/>
  <c r="F90" i="13"/>
  <c r="G90" i="13"/>
  <c r="H90" i="13"/>
  <c r="I90" i="13"/>
  <c r="J90" i="13"/>
  <c r="L90" i="13" s="1"/>
  <c r="Y90" i="13"/>
  <c r="Z90" i="13"/>
  <c r="AA90" i="13"/>
  <c r="AC90" i="13"/>
  <c r="AD90" i="13"/>
  <c r="AF90" i="13" s="1"/>
  <c r="AE90" i="13"/>
  <c r="AM90" i="13"/>
  <c r="AN90" i="13"/>
  <c r="AO90" i="13"/>
  <c r="AR90" i="13"/>
  <c r="AT90" i="13" s="1"/>
  <c r="AS90" i="13"/>
  <c r="B91" i="13"/>
  <c r="C91" i="13"/>
  <c r="D91" i="13"/>
  <c r="E91" i="13"/>
  <c r="F91" i="13"/>
  <c r="G91" i="13"/>
  <c r="H91" i="13"/>
  <c r="I91" i="13"/>
  <c r="J91" i="13"/>
  <c r="L91" i="13" s="1"/>
  <c r="K91" i="13"/>
  <c r="Y91" i="13"/>
  <c r="Z91" i="13"/>
  <c r="AA91" i="13" s="1"/>
  <c r="AC91" i="13"/>
  <c r="AD91" i="13"/>
  <c r="AF91" i="13" s="1"/>
  <c r="AE91" i="13"/>
  <c r="AM91" i="13"/>
  <c r="AN91" i="13"/>
  <c r="AO91" i="13"/>
  <c r="AR91" i="13"/>
  <c r="AT91" i="13" s="1"/>
  <c r="AU91" i="13" s="1"/>
  <c r="AS91" i="13"/>
  <c r="B92" i="13"/>
  <c r="D92" i="13"/>
  <c r="E92" i="13"/>
  <c r="F92" i="13"/>
  <c r="H92" i="13"/>
  <c r="I92" i="13"/>
  <c r="J92" i="13" s="1"/>
  <c r="Y92" i="13"/>
  <c r="Z92" i="13"/>
  <c r="AC92" i="13"/>
  <c r="AD92" i="13"/>
  <c r="AM92" i="13"/>
  <c r="AN92" i="13"/>
  <c r="AR92" i="13"/>
  <c r="AT92" i="13" s="1"/>
  <c r="AU92" i="13" s="1"/>
  <c r="AS92" i="13"/>
  <c r="B93" i="13"/>
  <c r="C93" i="13"/>
  <c r="D93" i="13"/>
  <c r="E93" i="13"/>
  <c r="F93" i="13" s="1"/>
  <c r="H93" i="13"/>
  <c r="J93" i="13" s="1"/>
  <c r="K93" i="13" s="1"/>
  <c r="I93" i="13"/>
  <c r="Y93" i="13"/>
  <c r="Z93" i="13" s="1"/>
  <c r="AC93" i="13"/>
  <c r="AD93" i="13" s="1"/>
  <c r="AE93" i="13" s="1"/>
  <c r="AF93" i="13"/>
  <c r="AM93" i="13"/>
  <c r="AO93" i="13" s="1"/>
  <c r="AP93" i="13" s="1"/>
  <c r="AN93" i="13"/>
  <c r="AR93" i="13"/>
  <c r="AS93" i="13"/>
  <c r="AT93" i="13"/>
  <c r="AU93" i="13" s="1"/>
  <c r="B94" i="13"/>
  <c r="C94" i="13"/>
  <c r="D94" i="13"/>
  <c r="E94" i="13" s="1"/>
  <c r="F94" i="13" s="1"/>
  <c r="H94" i="13"/>
  <c r="J94" i="13" s="1"/>
  <c r="K94" i="13" s="1"/>
  <c r="I94" i="13"/>
  <c r="L94" i="13"/>
  <c r="Y94" i="13"/>
  <c r="Z94" i="13"/>
  <c r="AA94" i="13"/>
  <c r="AC94" i="13"/>
  <c r="AD94" i="13"/>
  <c r="AE94" i="13"/>
  <c r="AF94" i="13"/>
  <c r="AM94" i="13"/>
  <c r="AN94" i="13"/>
  <c r="AO94" i="13"/>
  <c r="AP94" i="13"/>
  <c r="AR94" i="13"/>
  <c r="AS94" i="13"/>
  <c r="AT94" i="13"/>
  <c r="B95" i="13"/>
  <c r="G95" i="13" s="1"/>
  <c r="D95" i="13"/>
  <c r="E95" i="13"/>
  <c r="F95" i="13"/>
  <c r="H95" i="13"/>
  <c r="I95" i="13"/>
  <c r="J95" i="13"/>
  <c r="L95" i="13" s="1"/>
  <c r="Y95" i="13"/>
  <c r="Z95" i="13"/>
  <c r="AA95" i="13"/>
  <c r="AC95" i="13"/>
  <c r="AD95" i="13"/>
  <c r="AF95" i="13" s="1"/>
  <c r="AM95" i="13"/>
  <c r="AN95" i="13"/>
  <c r="AO95" i="13"/>
  <c r="AR95" i="13"/>
  <c r="AS95" i="13"/>
  <c r="B96" i="13"/>
  <c r="D96" i="13"/>
  <c r="E96" i="13"/>
  <c r="F96" i="13"/>
  <c r="H96" i="13"/>
  <c r="I96" i="13"/>
  <c r="J96" i="13"/>
  <c r="Y96" i="13"/>
  <c r="Z96" i="13" s="1"/>
  <c r="AC96" i="13"/>
  <c r="AD96" i="13"/>
  <c r="AM96" i="13"/>
  <c r="AO96" i="13" s="1"/>
  <c r="AN96" i="13"/>
  <c r="AR96" i="13"/>
  <c r="AT96" i="13" s="1"/>
  <c r="AS96" i="13"/>
  <c r="AU96" i="13"/>
  <c r="B97" i="13"/>
  <c r="C97" i="13"/>
  <c r="D97" i="13"/>
  <c r="E97" i="13"/>
  <c r="H97" i="13"/>
  <c r="J97" i="13" s="1"/>
  <c r="I97" i="13"/>
  <c r="Y97" i="13"/>
  <c r="Z97" i="13" s="1"/>
  <c r="AA97" i="13" s="1"/>
  <c r="AC97" i="13"/>
  <c r="AD97" i="13" s="1"/>
  <c r="AM97" i="13"/>
  <c r="AO97" i="13" s="1"/>
  <c r="AN97" i="13"/>
  <c r="AP97" i="13"/>
  <c r="AR97" i="13"/>
  <c r="AS97" i="13"/>
  <c r="AT97" i="13"/>
  <c r="AU97" i="13"/>
  <c r="B98" i="13"/>
  <c r="C98" i="13"/>
  <c r="D98" i="13"/>
  <c r="E98" i="13" s="1"/>
  <c r="H98" i="13"/>
  <c r="J98" i="13" s="1"/>
  <c r="L98" i="13" s="1"/>
  <c r="I98" i="13"/>
  <c r="K98" i="13"/>
  <c r="Y98" i="13"/>
  <c r="Z98" i="13"/>
  <c r="AA98" i="13"/>
  <c r="AC98" i="13"/>
  <c r="AD98" i="13"/>
  <c r="AE98" i="13"/>
  <c r="AF98" i="13"/>
  <c r="AM98" i="13"/>
  <c r="AN98" i="13"/>
  <c r="AO98" i="13"/>
  <c r="AP98" i="13"/>
  <c r="AR98" i="13"/>
  <c r="AS98" i="13"/>
  <c r="AT98" i="13"/>
  <c r="B99" i="13"/>
  <c r="C99" i="13"/>
  <c r="D99" i="13"/>
  <c r="E99" i="13"/>
  <c r="F99" i="13"/>
  <c r="G99" i="13"/>
  <c r="H99" i="13"/>
  <c r="I99" i="13"/>
  <c r="J99" i="13"/>
  <c r="L99" i="13" s="1"/>
  <c r="K99" i="13"/>
  <c r="Y99" i="13"/>
  <c r="Z99" i="13"/>
  <c r="AA99" i="13" s="1"/>
  <c r="AC99" i="13"/>
  <c r="AD99" i="13"/>
  <c r="AF99" i="13" s="1"/>
  <c r="AE99" i="13"/>
  <c r="AM99" i="13"/>
  <c r="AN99" i="13"/>
  <c r="AO99" i="13" s="1"/>
  <c r="AR99" i="13"/>
  <c r="AT99" i="13" s="1"/>
  <c r="AU99" i="13" s="1"/>
  <c r="AS99" i="13"/>
  <c r="B100" i="13"/>
  <c r="D100" i="13"/>
  <c r="E100" i="13"/>
  <c r="F100" i="13" s="1"/>
  <c r="H100" i="13"/>
  <c r="I100" i="13"/>
  <c r="J100" i="13" s="1"/>
  <c r="Y100" i="13"/>
  <c r="Z100" i="13" s="1"/>
  <c r="AC100" i="13"/>
  <c r="AD100" i="13" s="1"/>
  <c r="AM100" i="13"/>
  <c r="AO100" i="13" s="1"/>
  <c r="AP100" i="13" s="1"/>
  <c r="AN100" i="13"/>
  <c r="AR100" i="13"/>
  <c r="AT100" i="13" s="1"/>
  <c r="AU100" i="13" s="1"/>
  <c r="AS100" i="13"/>
  <c r="B101" i="13"/>
  <c r="C101" i="13"/>
  <c r="D101" i="13"/>
  <c r="E101" i="13"/>
  <c r="F101" i="13" s="1"/>
  <c r="H101" i="13"/>
  <c r="I101" i="13"/>
  <c r="Y101" i="13"/>
  <c r="Z101" i="13" s="1"/>
  <c r="AA101" i="13" s="1"/>
  <c r="AC101" i="13"/>
  <c r="AD101" i="13" s="1"/>
  <c r="AE101" i="13"/>
  <c r="AF101" i="13"/>
  <c r="AM101" i="13"/>
  <c r="AO101" i="13" s="1"/>
  <c r="AN101" i="13"/>
  <c r="AP101" i="13"/>
  <c r="AR101" i="13"/>
  <c r="AS101" i="13"/>
  <c r="AT101" i="13"/>
  <c r="AU101" i="13" s="1"/>
  <c r="B102" i="13"/>
  <c r="C102" i="13"/>
  <c r="D102" i="13"/>
  <c r="E102" i="13" s="1"/>
  <c r="F102" i="13" s="1"/>
  <c r="H102" i="13"/>
  <c r="J102" i="13" s="1"/>
  <c r="I102" i="13"/>
  <c r="K102" i="13"/>
  <c r="L102" i="13"/>
  <c r="Y102" i="13"/>
  <c r="Z102" i="13"/>
  <c r="AA102" i="13" s="1"/>
  <c r="AC102" i="13"/>
  <c r="AD102" i="13"/>
  <c r="AE102" i="13"/>
  <c r="AF102" i="13"/>
  <c r="AM102" i="13"/>
  <c r="AN102" i="13"/>
  <c r="AO102" i="13" s="1"/>
  <c r="AR102" i="13"/>
  <c r="AS102" i="13"/>
  <c r="AT102" i="13" s="1"/>
  <c r="B103" i="13"/>
  <c r="C103" i="13"/>
  <c r="D103" i="13"/>
  <c r="E103" i="13"/>
  <c r="F103" i="13"/>
  <c r="G103" i="13"/>
  <c r="H103" i="13"/>
  <c r="I103" i="13"/>
  <c r="J103" i="13" s="1"/>
  <c r="Y103" i="13"/>
  <c r="Z103" i="13"/>
  <c r="AA103" i="13" s="1"/>
  <c r="AC103" i="13"/>
  <c r="AD103" i="13" s="1"/>
  <c r="AM103" i="13"/>
  <c r="AN103" i="13"/>
  <c r="AO103" i="13" s="1"/>
  <c r="AR103" i="13"/>
  <c r="AS103" i="13"/>
  <c r="B104" i="13"/>
  <c r="D104" i="13"/>
  <c r="E104" i="13"/>
  <c r="F104" i="13" s="1"/>
  <c r="H104" i="13"/>
  <c r="I104" i="13"/>
  <c r="J104" i="13"/>
  <c r="K104" i="13" s="1"/>
  <c r="Y104" i="13"/>
  <c r="Z104" i="13" s="1"/>
  <c r="AC104" i="13"/>
  <c r="AD104" i="13" s="1"/>
  <c r="AM104" i="13"/>
  <c r="AN104" i="13"/>
  <c r="AR104" i="13"/>
  <c r="AS104" i="13"/>
  <c r="AT104" i="13"/>
  <c r="AU104" i="13" s="1"/>
  <c r="B105" i="13"/>
  <c r="C105" i="13"/>
  <c r="D105" i="13"/>
  <c r="E105" i="13"/>
  <c r="F105" i="13" s="1"/>
  <c r="H105" i="13"/>
  <c r="J105" i="13" s="1"/>
  <c r="K105" i="13" s="1"/>
  <c r="I105" i="13"/>
  <c r="Y105" i="13"/>
  <c r="Z105" i="13" s="1"/>
  <c r="AA105" i="13"/>
  <c r="AC105" i="13"/>
  <c r="AD105" i="13" s="1"/>
  <c r="AE105" i="13" s="1"/>
  <c r="AM105" i="13"/>
  <c r="AO105" i="13" s="1"/>
  <c r="AN105" i="13"/>
  <c r="AR105" i="13"/>
  <c r="AS105" i="13"/>
  <c r="AT105" i="13"/>
  <c r="AU105" i="13"/>
  <c r="B106" i="13"/>
  <c r="C106" i="13" s="1"/>
  <c r="D106" i="13"/>
  <c r="E106" i="13" s="1"/>
  <c r="F106" i="13" s="1"/>
  <c r="G106" i="13"/>
  <c r="H106" i="13"/>
  <c r="I106" i="13"/>
  <c r="J106" i="13"/>
  <c r="K106" i="13"/>
  <c r="L106" i="13"/>
  <c r="Y106" i="13"/>
  <c r="Z106" i="13"/>
  <c r="AA106" i="13"/>
  <c r="AC106" i="13"/>
  <c r="AD106" i="13"/>
  <c r="AE106" i="13"/>
  <c r="AF106" i="13"/>
  <c r="AM106" i="13"/>
  <c r="AN106" i="13"/>
  <c r="AO106" i="13"/>
  <c r="AP106" i="13" s="1"/>
  <c r="AR106" i="13"/>
  <c r="AS106" i="13"/>
  <c r="AT106" i="13"/>
  <c r="B107" i="13"/>
  <c r="C107" i="13" s="1"/>
  <c r="D107" i="13"/>
  <c r="E107" i="13"/>
  <c r="F107" i="13" s="1"/>
  <c r="G107" i="13"/>
  <c r="H107" i="13"/>
  <c r="I107" i="13"/>
  <c r="J107" i="13"/>
  <c r="L107" i="13" s="1"/>
  <c r="Y107" i="13"/>
  <c r="Z107" i="13"/>
  <c r="AA107" i="13" s="1"/>
  <c r="AC107" i="13"/>
  <c r="AD107" i="13"/>
  <c r="AF107" i="13" s="1"/>
  <c r="AE107" i="13"/>
  <c r="AM107" i="13"/>
  <c r="AO107" i="13" s="1"/>
  <c r="AN107" i="13"/>
  <c r="AR107" i="13"/>
  <c r="AT107" i="13" s="1"/>
  <c r="AS107" i="13"/>
  <c r="AU107" i="13"/>
  <c r="B108" i="13"/>
  <c r="D108" i="13"/>
  <c r="E108" i="13"/>
  <c r="F108" i="13"/>
  <c r="H108" i="13"/>
  <c r="I108" i="13"/>
  <c r="J108" i="13"/>
  <c r="Y108" i="13"/>
  <c r="Z108" i="13"/>
  <c r="AA108" i="13" s="1"/>
  <c r="AC108" i="13"/>
  <c r="AD108" i="13"/>
  <c r="AM108" i="13"/>
  <c r="AO108" i="13" s="1"/>
  <c r="AN108" i="13"/>
  <c r="AP108" i="13"/>
  <c r="AR108" i="13"/>
  <c r="AT108" i="13" s="1"/>
  <c r="AU108" i="13" s="1"/>
  <c r="AS108" i="13"/>
  <c r="B109" i="13"/>
  <c r="C109" i="13"/>
  <c r="D109" i="13"/>
  <c r="E109" i="13" s="1"/>
  <c r="H109" i="13"/>
  <c r="J109" i="13" s="1"/>
  <c r="K109" i="13" s="1"/>
  <c r="I109" i="13"/>
  <c r="Y109" i="13"/>
  <c r="Z109" i="13" s="1"/>
  <c r="AA109" i="13" s="1"/>
  <c r="AC109" i="13"/>
  <c r="AD109" i="13" s="1"/>
  <c r="AE109" i="13" s="1"/>
  <c r="AF109" i="13"/>
  <c r="AM109" i="13"/>
  <c r="AO109" i="13" s="1"/>
  <c r="AP109" i="13" s="1"/>
  <c r="AN109" i="13"/>
  <c r="AR109" i="13"/>
  <c r="AS109" i="13"/>
  <c r="AT109" i="13" s="1"/>
  <c r="B110" i="13"/>
  <c r="C110" i="13"/>
  <c r="D110" i="13"/>
  <c r="E110" i="13" s="1"/>
  <c r="F110" i="13"/>
  <c r="G110" i="13"/>
  <c r="H110" i="13"/>
  <c r="I110" i="13"/>
  <c r="J110" i="13"/>
  <c r="K110" i="13" s="1"/>
  <c r="Y110" i="13"/>
  <c r="Z110" i="13"/>
  <c r="AA110" i="13" s="1"/>
  <c r="AC110" i="13"/>
  <c r="AD110" i="13"/>
  <c r="AE110" i="13" s="1"/>
  <c r="AM110" i="13"/>
  <c r="AN110" i="13"/>
  <c r="AO110" i="13" s="1"/>
  <c r="AR110" i="13"/>
  <c r="AS110" i="13"/>
  <c r="AT110" i="13" s="1"/>
  <c r="B111" i="13"/>
  <c r="G111" i="13" s="1"/>
  <c r="D111" i="13"/>
  <c r="E111" i="13"/>
  <c r="F111" i="13"/>
  <c r="H111" i="13"/>
  <c r="I111" i="13"/>
  <c r="J111" i="13"/>
  <c r="L111" i="13" s="1"/>
  <c r="Y111" i="13"/>
  <c r="Z111" i="13" s="1"/>
  <c r="AC111" i="13"/>
  <c r="AD111" i="13"/>
  <c r="AF111" i="13" s="1"/>
  <c r="AE111" i="13"/>
  <c r="AM111" i="13"/>
  <c r="AN111" i="13"/>
  <c r="AO111" i="13" s="1"/>
  <c r="AR111" i="13"/>
  <c r="AS111" i="13"/>
  <c r="B112" i="13"/>
  <c r="C112" i="13" s="1"/>
  <c r="D112" i="13"/>
  <c r="E112" i="13" s="1"/>
  <c r="F112" i="13" s="1"/>
  <c r="H112" i="13"/>
  <c r="J112" i="13" s="1"/>
  <c r="I112" i="13"/>
  <c r="Y112" i="13"/>
  <c r="Z112" i="13" s="1"/>
  <c r="AC112" i="13"/>
  <c r="AD112" i="13"/>
  <c r="AE112" i="13" s="1"/>
  <c r="AF112" i="13"/>
  <c r="AM112" i="13"/>
  <c r="AN112" i="13"/>
  <c r="AR112" i="13"/>
  <c r="AT112" i="13" s="1"/>
  <c r="AS112" i="13"/>
  <c r="Y113" i="13"/>
  <c r="Z113" i="13"/>
  <c r="AA113" i="13" s="1"/>
  <c r="AC113" i="13"/>
  <c r="AD113" i="13" s="1"/>
  <c r="AM113" i="13"/>
  <c r="AN113" i="13"/>
  <c r="AO113" i="13" s="1"/>
  <c r="AR113" i="13"/>
  <c r="AS113" i="13"/>
  <c r="AT113" i="13" s="1"/>
  <c r="Y114" i="13"/>
  <c r="Z114" i="13" s="1"/>
  <c r="AC114" i="13"/>
  <c r="AD114" i="13"/>
  <c r="AE114" i="13" s="1"/>
  <c r="AM114" i="13"/>
  <c r="AO114" i="13" s="1"/>
  <c r="AN114" i="13"/>
  <c r="AR114" i="13"/>
  <c r="AS114" i="13"/>
  <c r="AT114" i="13"/>
  <c r="AU114" i="13"/>
  <c r="Y115" i="13"/>
  <c r="Z115" i="13"/>
  <c r="AA115" i="13"/>
  <c r="AC115" i="13"/>
  <c r="AD115" i="13"/>
  <c r="AE115" i="13"/>
  <c r="AF115" i="13"/>
  <c r="AM115" i="13"/>
  <c r="AN115" i="13"/>
  <c r="AO115" i="13"/>
  <c r="AP115" i="13" s="1"/>
  <c r="AR115" i="13"/>
  <c r="AS115" i="13"/>
  <c r="AT115" i="13"/>
  <c r="AU115" i="13" s="1"/>
  <c r="Y116" i="13"/>
  <c r="Z116" i="13"/>
  <c r="AA116" i="13" s="1"/>
  <c r="AC116" i="13"/>
  <c r="AD116" i="13" s="1"/>
  <c r="AM116" i="13"/>
  <c r="AN116" i="13"/>
  <c r="AR116" i="13"/>
  <c r="AS116" i="13"/>
  <c r="AT116" i="13"/>
  <c r="AU116" i="13" s="1"/>
  <c r="Y117" i="13"/>
  <c r="Z117" i="13"/>
  <c r="AA117" i="13" s="1"/>
  <c r="AC117" i="13"/>
  <c r="AD117" i="13"/>
  <c r="AE117" i="13" s="1"/>
  <c r="AM117" i="13"/>
  <c r="AN117" i="13"/>
  <c r="AO117" i="13" s="1"/>
  <c r="AR117" i="13"/>
  <c r="AT117" i="13" s="1"/>
  <c r="AS117" i="13"/>
  <c r="Y118" i="13"/>
  <c r="Z118" i="13" s="1"/>
  <c r="AC118" i="13"/>
  <c r="AD118" i="13" s="1"/>
  <c r="AM118" i="13"/>
  <c r="AO118" i="13" s="1"/>
  <c r="AN118" i="13"/>
  <c r="AR118" i="13"/>
  <c r="AT118" i="13" s="1"/>
  <c r="AS118" i="13"/>
  <c r="Y119" i="13"/>
  <c r="Z119" i="13"/>
  <c r="AA119" i="13" s="1"/>
  <c r="AC119" i="13"/>
  <c r="AD119" i="13"/>
  <c r="AE119" i="13"/>
  <c r="AF119" i="13"/>
  <c r="AM119" i="13"/>
  <c r="AN119" i="13"/>
  <c r="AO119" i="13" s="1"/>
  <c r="AR119" i="13"/>
  <c r="AT119" i="13" s="1"/>
  <c r="AS119" i="13"/>
  <c r="Y120" i="13"/>
  <c r="Z120" i="13" s="1"/>
  <c r="AC120" i="13"/>
  <c r="AD120" i="13" s="1"/>
  <c r="AM120" i="13"/>
  <c r="AN120" i="13"/>
  <c r="AR120" i="13"/>
  <c r="AT120" i="13" s="1"/>
  <c r="AS120" i="13"/>
  <c r="Y121" i="13"/>
  <c r="Z121" i="13"/>
  <c r="AA121" i="13"/>
  <c r="AC121" i="13"/>
  <c r="AD121" i="13"/>
  <c r="AF121" i="13" s="1"/>
  <c r="AE121" i="13"/>
  <c r="AM121" i="13"/>
  <c r="AN121" i="13"/>
  <c r="AO121" i="13"/>
  <c r="AP121" i="13" s="1"/>
  <c r="AR121" i="13"/>
  <c r="AT121" i="13" s="1"/>
  <c r="AS121" i="13"/>
  <c r="Y122" i="13"/>
  <c r="Z122" i="13" s="1"/>
  <c r="AC122" i="13"/>
  <c r="AD122" i="13" s="1"/>
  <c r="AM122" i="13"/>
  <c r="AO122" i="13" s="1"/>
  <c r="AN122" i="13"/>
  <c r="AR122" i="13"/>
  <c r="AS122" i="13"/>
  <c r="AT122" i="13" s="1"/>
  <c r="Y123" i="13"/>
  <c r="Z123" i="13"/>
  <c r="AA123" i="13"/>
  <c r="AC123" i="13"/>
  <c r="AD123" i="13" s="1"/>
  <c r="AM123" i="13"/>
  <c r="AN123" i="13"/>
  <c r="AO123" i="13"/>
  <c r="AP123" i="13" s="1"/>
  <c r="AR123" i="13"/>
  <c r="AS123" i="13"/>
  <c r="AT123" i="13" s="1"/>
  <c r="Y124" i="13"/>
  <c r="Z124" i="13" s="1"/>
  <c r="AC124" i="13"/>
  <c r="AD124" i="13" s="1"/>
  <c r="AM124" i="13"/>
  <c r="AN124" i="13"/>
  <c r="AO124" i="13"/>
  <c r="AP124" i="13" s="1"/>
  <c r="AR124" i="13"/>
  <c r="AT124" i="13" s="1"/>
  <c r="AS124" i="13"/>
  <c r="Y125" i="13"/>
  <c r="Z125" i="13" s="1"/>
  <c r="AC125" i="13"/>
  <c r="AD125" i="13"/>
  <c r="AF125" i="13" s="1"/>
  <c r="AE125" i="13"/>
  <c r="AM125" i="13"/>
  <c r="AN125" i="13"/>
  <c r="AO125" i="13"/>
  <c r="AP125" i="13" s="1"/>
  <c r="AR125" i="13"/>
  <c r="AT125" i="13" s="1"/>
  <c r="AS125" i="13"/>
  <c r="Y126" i="13"/>
  <c r="Z126" i="13" s="1"/>
  <c r="AC126" i="13"/>
  <c r="AD126" i="13" s="1"/>
  <c r="AM126" i="13"/>
  <c r="AO126" i="13" s="1"/>
  <c r="AN126" i="13"/>
  <c r="AR126" i="13"/>
  <c r="AS126" i="13"/>
  <c r="AT126" i="13" s="1"/>
  <c r="Y127" i="13"/>
  <c r="Z127" i="13"/>
  <c r="AA127" i="13"/>
  <c r="AC127" i="13"/>
  <c r="AD127" i="13" s="1"/>
  <c r="AM127" i="13"/>
  <c r="AN127" i="13"/>
  <c r="AO127" i="13"/>
  <c r="AP127" i="13" s="1"/>
  <c r="AR127" i="13"/>
  <c r="AS127" i="13"/>
  <c r="AT127" i="13" s="1"/>
  <c r="Y128" i="13"/>
  <c r="Z128" i="13" s="1"/>
  <c r="AC128" i="13"/>
  <c r="AD128" i="13" s="1"/>
  <c r="AM128" i="13"/>
  <c r="AN128" i="13"/>
  <c r="AO128" i="13"/>
  <c r="AP128" i="13" s="1"/>
  <c r="AR128" i="13"/>
  <c r="AT128" i="13" s="1"/>
  <c r="AS128" i="13"/>
  <c r="Y129" i="13"/>
  <c r="Z129" i="13" s="1"/>
  <c r="AC129" i="13"/>
  <c r="AD129" i="13"/>
  <c r="AF129" i="13" s="1"/>
  <c r="AE129" i="13"/>
  <c r="AM129" i="13"/>
  <c r="AN129" i="13"/>
  <c r="AO129" i="13"/>
  <c r="AP129" i="13" s="1"/>
  <c r="AR129" i="13"/>
  <c r="AT129" i="13" s="1"/>
  <c r="AS129" i="13"/>
  <c r="Y130" i="13"/>
  <c r="Z130" i="13" s="1"/>
  <c r="AC130" i="13"/>
  <c r="AD130" i="13" s="1"/>
  <c r="AM130" i="13"/>
  <c r="AO130" i="13" s="1"/>
  <c r="AN130" i="13"/>
  <c r="AR130" i="13"/>
  <c r="AS130" i="13"/>
  <c r="AT130" i="13" s="1"/>
  <c r="Y131" i="13"/>
  <c r="Z131" i="13"/>
  <c r="AA131" i="13"/>
  <c r="AC131" i="13"/>
  <c r="AD131" i="13" s="1"/>
  <c r="AM131" i="13"/>
  <c r="AN131" i="13"/>
  <c r="AO131" i="13"/>
  <c r="AP131" i="13" s="1"/>
  <c r="AR131" i="13"/>
  <c r="AS131" i="13"/>
  <c r="AT131" i="13" s="1"/>
  <c r="Y132" i="13"/>
  <c r="Z132" i="13" s="1"/>
  <c r="AC132" i="13"/>
  <c r="AD132" i="13" s="1"/>
  <c r="AM132" i="13"/>
  <c r="AN132" i="13"/>
  <c r="AO132" i="13"/>
  <c r="AP132" i="13" s="1"/>
  <c r="AR132" i="13"/>
  <c r="AT132" i="13" s="1"/>
  <c r="AS132" i="13"/>
  <c r="Y133" i="13"/>
  <c r="Z133" i="13" s="1"/>
  <c r="AC133" i="13"/>
  <c r="AD133" i="13"/>
  <c r="AF133" i="13" s="1"/>
  <c r="AE133" i="13"/>
  <c r="AM133" i="13"/>
  <c r="AN133" i="13"/>
  <c r="AO133" i="13"/>
  <c r="AP133" i="13" s="1"/>
  <c r="AR133" i="13"/>
  <c r="AT133" i="13" s="1"/>
  <c r="AS133" i="13"/>
  <c r="Y134" i="13"/>
  <c r="Z134" i="13" s="1"/>
  <c r="AC134" i="13"/>
  <c r="AD134" i="13" s="1"/>
  <c r="AM134" i="13"/>
  <c r="AO134" i="13" s="1"/>
  <c r="AN134" i="13"/>
  <c r="AR134" i="13"/>
  <c r="AS134" i="13"/>
  <c r="AT134" i="13" s="1"/>
  <c r="Y135" i="13"/>
  <c r="Z135" i="13"/>
  <c r="AA135" i="13"/>
  <c r="AC135" i="13"/>
  <c r="AD135" i="13" s="1"/>
  <c r="AM135" i="13"/>
  <c r="AN135" i="13"/>
  <c r="AO135" i="13"/>
  <c r="AP135" i="13" s="1"/>
  <c r="AR135" i="13"/>
  <c r="AS135" i="13"/>
  <c r="AT135" i="13" s="1"/>
  <c r="Y136" i="13"/>
  <c r="Z136" i="13" s="1"/>
  <c r="AC136" i="13"/>
  <c r="AD136" i="13" s="1"/>
  <c r="AM136" i="13"/>
  <c r="AN136" i="13"/>
  <c r="AO136" i="13"/>
  <c r="AP136" i="13" s="1"/>
  <c r="AR136" i="13"/>
  <c r="AT136" i="13" s="1"/>
  <c r="AS136" i="13"/>
  <c r="Y137" i="13"/>
  <c r="Z137" i="13" s="1"/>
  <c r="AC137" i="13"/>
  <c r="AD137" i="13"/>
  <c r="AF137" i="13" s="1"/>
  <c r="AE137" i="13"/>
  <c r="AM137" i="13"/>
  <c r="AN137" i="13"/>
  <c r="AO137" i="13"/>
  <c r="AP137" i="13" s="1"/>
  <c r="AR137" i="13"/>
  <c r="AT137" i="13" s="1"/>
  <c r="AS137" i="13"/>
  <c r="N2" i="7"/>
  <c r="T2" i="7"/>
  <c r="AP2" i="7"/>
  <c r="N3" i="7"/>
  <c r="AL3" i="7"/>
  <c r="AP3" i="7"/>
  <c r="C4" i="7"/>
  <c r="N4" i="7"/>
  <c r="AL4" i="7"/>
  <c r="AP5" i="7"/>
  <c r="C6" i="7"/>
  <c r="AD6" i="7"/>
  <c r="AF6" i="7"/>
  <c r="AF7" i="7" s="1"/>
  <c r="AL6" i="7"/>
  <c r="C7" i="7"/>
  <c r="AD7" i="7"/>
  <c r="AL7" i="7"/>
  <c r="C8" i="7"/>
  <c r="I3" i="7" s="1"/>
  <c r="N9" i="7"/>
  <c r="C10" i="7"/>
  <c r="C11" i="7"/>
  <c r="C12" i="7"/>
  <c r="AD12" i="7" s="1"/>
  <c r="T5" i="7" s="1"/>
  <c r="F20" i="7"/>
  <c r="U20" i="7"/>
  <c r="T20" i="7" s="1"/>
  <c r="W20" i="7"/>
  <c r="F21" i="7"/>
  <c r="U21" i="7"/>
  <c r="T21" i="7" s="1"/>
  <c r="W21" i="7"/>
  <c r="F22" i="7"/>
  <c r="U22" i="7"/>
  <c r="T22" i="7" s="1"/>
  <c r="W22" i="7"/>
  <c r="F23" i="7"/>
  <c r="U23" i="7"/>
  <c r="T23" i="7" s="1"/>
  <c r="W23" i="7"/>
  <c r="F24" i="7"/>
  <c r="U24" i="7"/>
  <c r="T24" i="7" s="1"/>
  <c r="W24" i="7"/>
  <c r="F25" i="7"/>
  <c r="U25" i="7"/>
  <c r="T25" i="7" s="1"/>
  <c r="W25" i="7"/>
  <c r="F26" i="7"/>
  <c r="U26" i="7"/>
  <c r="T26" i="7" s="1"/>
  <c r="W26" i="7"/>
  <c r="F27" i="7"/>
  <c r="U27" i="7"/>
  <c r="T27" i="7" s="1"/>
  <c r="W27" i="7"/>
  <c r="F28" i="7"/>
  <c r="U28" i="7"/>
  <c r="T28" i="7" s="1"/>
  <c r="W28" i="7"/>
  <c r="F29" i="7"/>
  <c r="U29" i="7"/>
  <c r="T29" i="7" s="1"/>
  <c r="W29" i="7"/>
  <c r="F30" i="7"/>
  <c r="U30" i="7"/>
  <c r="T30" i="7" s="1"/>
  <c r="W30" i="7"/>
  <c r="F32" i="7"/>
  <c r="U31" i="7"/>
  <c r="T31" i="7" s="1"/>
  <c r="W31" i="7"/>
  <c r="F33" i="7"/>
  <c r="U32" i="7"/>
  <c r="T32" i="7" s="1"/>
  <c r="W32" i="7"/>
  <c r="F34" i="7"/>
  <c r="H34" i="7"/>
  <c r="AP6" i="7" s="1"/>
  <c r="I34" i="7"/>
  <c r="U33" i="7"/>
  <c r="T33" i="7" s="1"/>
  <c r="W33" i="7"/>
  <c r="U34" i="7"/>
  <c r="T34" i="7" s="1"/>
  <c r="W34" i="7"/>
  <c r="F49" i="7"/>
  <c r="U35" i="7"/>
  <c r="T35" i="7" s="1"/>
  <c r="W35" i="7"/>
  <c r="F50" i="7"/>
  <c r="G50" i="7"/>
  <c r="H50" i="7"/>
  <c r="I50" i="7"/>
  <c r="U36" i="7"/>
  <c r="T36" i="7" s="1"/>
  <c r="W36" i="7"/>
  <c r="F51" i="7"/>
  <c r="G51" i="7"/>
  <c r="H51" i="7"/>
  <c r="I51" i="7"/>
  <c r="U37" i="7"/>
  <c r="T37" i="7" s="1"/>
  <c r="W37" i="7"/>
  <c r="T38" i="7"/>
  <c r="W38" i="7"/>
  <c r="T39" i="7"/>
  <c r="W39" i="7"/>
  <c r="E57" i="7"/>
  <c r="F57" i="7"/>
  <c r="E59" i="7"/>
  <c r="F59" i="7"/>
  <c r="E60" i="7"/>
  <c r="F60" i="7"/>
  <c r="E62" i="7"/>
  <c r="F62" i="7"/>
  <c r="E63" i="7"/>
  <c r="F63" i="7"/>
  <c r="E65" i="7"/>
  <c r="F65" i="7"/>
  <c r="E66" i="7"/>
  <c r="F66" i="7"/>
  <c r="E67" i="7"/>
  <c r="F67" i="7"/>
  <c r="F68" i="7"/>
  <c r="AU131" i="13" l="1"/>
  <c r="AP117" i="13"/>
  <c r="AP110" i="13"/>
  <c r="AF103" i="13"/>
  <c r="AE103" i="13"/>
  <c r="AE100" i="13"/>
  <c r="AF100" i="13"/>
  <c r="K84" i="13"/>
  <c r="L84" i="13"/>
  <c r="AA137" i="13"/>
  <c r="AU135" i="13"/>
  <c r="AU133" i="13"/>
  <c r="AU130" i="13"/>
  <c r="AU128" i="13"/>
  <c r="AV128" i="13"/>
  <c r="AU120" i="13"/>
  <c r="AU118" i="13"/>
  <c r="AP111" i="13"/>
  <c r="AQ101" i="13"/>
  <c r="AA100" i="13"/>
  <c r="AP99" i="13"/>
  <c r="AA89" i="13"/>
  <c r="AU126" i="13"/>
  <c r="AE113" i="13"/>
  <c r="AF113" i="13"/>
  <c r="AU137" i="13"/>
  <c r="AP122" i="13"/>
  <c r="AA112" i="13"/>
  <c r="AB112" i="13"/>
  <c r="K100" i="13"/>
  <c r="L100" i="13"/>
  <c r="AU136" i="13"/>
  <c r="AP126" i="13"/>
  <c r="AF123" i="13"/>
  <c r="AE123" i="13"/>
  <c r="AE122" i="13"/>
  <c r="AF122" i="13"/>
  <c r="AP118" i="13"/>
  <c r="AF116" i="13"/>
  <c r="AE116" i="13"/>
  <c r="AA114" i="13"/>
  <c r="AB114" i="13"/>
  <c r="L103" i="13"/>
  <c r="K103" i="13"/>
  <c r="AU102" i="13"/>
  <c r="AF87" i="13"/>
  <c r="AE87" i="13"/>
  <c r="AP114" i="13"/>
  <c r="AQ114" i="13"/>
  <c r="AU112" i="13"/>
  <c r="K112" i="13"/>
  <c r="L112" i="13"/>
  <c r="AE104" i="13"/>
  <c r="AF104" i="13"/>
  <c r="AA96" i="13"/>
  <c r="AU129" i="13"/>
  <c r="AF127" i="13"/>
  <c r="AE127" i="13"/>
  <c r="AE124" i="13"/>
  <c r="AF124" i="13"/>
  <c r="AE118" i="13"/>
  <c r="AF118" i="13"/>
  <c r="AP134" i="13"/>
  <c r="AF131" i="13"/>
  <c r="AE131" i="13"/>
  <c r="AE130" i="13"/>
  <c r="AF130" i="13"/>
  <c r="AE128" i="13"/>
  <c r="AF128" i="13"/>
  <c r="AA126" i="13"/>
  <c r="AA124" i="13"/>
  <c r="AA120" i="13"/>
  <c r="AB120" i="13"/>
  <c r="AK16" i="13" s="1"/>
  <c r="AK17" i="13" s="1"/>
  <c r="AJ31" i="13" s="1"/>
  <c r="AA118" i="13"/>
  <c r="AP105" i="13"/>
  <c r="AA104" i="13"/>
  <c r="AQ102" i="13"/>
  <c r="AP102" i="13"/>
  <c r="AP89" i="13"/>
  <c r="AU81" i="13"/>
  <c r="AA136" i="13"/>
  <c r="AU124" i="13"/>
  <c r="AV124" i="13"/>
  <c r="AU132" i="13"/>
  <c r="AP130" i="13"/>
  <c r="AE120" i="13"/>
  <c r="AF120" i="13"/>
  <c r="AE134" i="13"/>
  <c r="AF134" i="13"/>
  <c r="AE132" i="13"/>
  <c r="AF132" i="13"/>
  <c r="AA130" i="13"/>
  <c r="AA128" i="13"/>
  <c r="AB127" i="13"/>
  <c r="AB125" i="13"/>
  <c r="AA125" i="13"/>
  <c r="AU123" i="13"/>
  <c r="AU121" i="13"/>
  <c r="AP113" i="13"/>
  <c r="AQ113" i="13"/>
  <c r="AB111" i="13"/>
  <c r="AA111" i="13"/>
  <c r="AU110" i="13"/>
  <c r="AU109" i="13"/>
  <c r="AP107" i="13"/>
  <c r="AQ107" i="13"/>
  <c r="AP103" i="13"/>
  <c r="AA133" i="13"/>
  <c r="AP119" i="13"/>
  <c r="AV134" i="13"/>
  <c r="AU134" i="13"/>
  <c r="AE126" i="13"/>
  <c r="AF126" i="13"/>
  <c r="AA122" i="13"/>
  <c r="AU113" i="13"/>
  <c r="AF135" i="13"/>
  <c r="AE135" i="13"/>
  <c r="AE136" i="13"/>
  <c r="AF136" i="13"/>
  <c r="AA134" i="13"/>
  <c r="AA132" i="13"/>
  <c r="AB131" i="13"/>
  <c r="AB129" i="13"/>
  <c r="AA129" i="13"/>
  <c r="AU127" i="13"/>
  <c r="AU125" i="13"/>
  <c r="AU122" i="13"/>
  <c r="AU119" i="13"/>
  <c r="AU117" i="13"/>
  <c r="F109" i="13"/>
  <c r="G109" i="13"/>
  <c r="K92" i="13"/>
  <c r="L92" i="13"/>
  <c r="AE78" i="13"/>
  <c r="AF78" i="13"/>
  <c r="AP91" i="13"/>
  <c r="K88" i="13"/>
  <c r="L88" i="13"/>
  <c r="L87" i="13"/>
  <c r="K87" i="13"/>
  <c r="AP80" i="13"/>
  <c r="AU78" i="13"/>
  <c r="AP76" i="13"/>
  <c r="AV74" i="13"/>
  <c r="AU74" i="13"/>
  <c r="AP72" i="13"/>
  <c r="AU70" i="13"/>
  <c r="K62" i="13"/>
  <c r="L62" i="13"/>
  <c r="AP61" i="13"/>
  <c r="AQ61" i="13"/>
  <c r="AF114" i="13"/>
  <c r="AO112" i="13"/>
  <c r="AF105" i="13"/>
  <c r="G105" i="13"/>
  <c r="C100" i="13"/>
  <c r="G100" i="13"/>
  <c r="K96" i="13"/>
  <c r="L96" i="13"/>
  <c r="AT95" i="13"/>
  <c r="AO92" i="13"/>
  <c r="AF84" i="13"/>
  <c r="K82" i="13"/>
  <c r="L82" i="13"/>
  <c r="AE80" i="13"/>
  <c r="AF80" i="13"/>
  <c r="L79" i="13"/>
  <c r="K79" i="13"/>
  <c r="L75" i="13"/>
  <c r="K75" i="13"/>
  <c r="L71" i="13"/>
  <c r="K71" i="13"/>
  <c r="AO68" i="13"/>
  <c r="C108" i="13"/>
  <c r="G108" i="13"/>
  <c r="AP95" i="13"/>
  <c r="F89" i="13"/>
  <c r="G89" i="13"/>
  <c r="AV73" i="13"/>
  <c r="AU73" i="13"/>
  <c r="AF67" i="13"/>
  <c r="AE67" i="13"/>
  <c r="AO120" i="13"/>
  <c r="K111" i="13"/>
  <c r="C111" i="13"/>
  <c r="AB109" i="13"/>
  <c r="L104" i="13"/>
  <c r="J101" i="13"/>
  <c r="F98" i="13"/>
  <c r="G98" i="13"/>
  <c r="F97" i="13"/>
  <c r="G97" i="13"/>
  <c r="K95" i="13"/>
  <c r="C95" i="13"/>
  <c r="G93" i="13"/>
  <c r="AE88" i="13"/>
  <c r="AF88" i="13"/>
  <c r="AP83" i="13"/>
  <c r="K70" i="13"/>
  <c r="L70" i="13"/>
  <c r="AE64" i="13"/>
  <c r="AF64" i="13"/>
  <c r="AF39" i="13"/>
  <c r="AE39" i="13"/>
  <c r="AU37" i="13"/>
  <c r="AQ86" i="13"/>
  <c r="AP86" i="13"/>
  <c r="AQ98" i="13"/>
  <c r="AP96" i="13"/>
  <c r="AA93" i="13"/>
  <c r="AA92" i="13"/>
  <c r="C92" i="13"/>
  <c r="G92" i="13"/>
  <c r="AU90" i="13"/>
  <c r="K85" i="13"/>
  <c r="L85" i="13"/>
  <c r="AU77" i="13"/>
  <c r="AV77" i="13"/>
  <c r="AP75" i="13"/>
  <c r="K36" i="13"/>
  <c r="L36" i="13"/>
  <c r="G104" i="13"/>
  <c r="C104" i="13"/>
  <c r="L109" i="13"/>
  <c r="AV108" i="13"/>
  <c r="AE108" i="13"/>
  <c r="AF108" i="13"/>
  <c r="AO104" i="13"/>
  <c r="AT103" i="13"/>
  <c r="AE96" i="13"/>
  <c r="AF96" i="13"/>
  <c r="AE95" i="13"/>
  <c r="AU94" i="13"/>
  <c r="L93" i="13"/>
  <c r="AP90" i="13"/>
  <c r="AB84" i="13"/>
  <c r="AQ82" i="13"/>
  <c r="K74" i="13"/>
  <c r="L74" i="13"/>
  <c r="AP73" i="13"/>
  <c r="AU64" i="13"/>
  <c r="AV64" i="13"/>
  <c r="AU106" i="13"/>
  <c r="AU84" i="13"/>
  <c r="AQ129" i="13"/>
  <c r="AQ125" i="13"/>
  <c r="AF117" i="13"/>
  <c r="AK24" i="13" s="1"/>
  <c r="AK25" i="13" s="1"/>
  <c r="AO116" i="13"/>
  <c r="AT111" i="13"/>
  <c r="AF110" i="13"/>
  <c r="L110" i="13"/>
  <c r="K107" i="13"/>
  <c r="L105" i="13"/>
  <c r="G102" i="13"/>
  <c r="AB101" i="13"/>
  <c r="AE97" i="13"/>
  <c r="AF97" i="13"/>
  <c r="K90" i="13"/>
  <c r="G86" i="13"/>
  <c r="AE70" i="13"/>
  <c r="L67" i="13"/>
  <c r="K67" i="13"/>
  <c r="K66" i="13"/>
  <c r="L66" i="13"/>
  <c r="AP58" i="13"/>
  <c r="AA55" i="13"/>
  <c r="AU98" i="13"/>
  <c r="AV98" i="13"/>
  <c r="G112" i="13"/>
  <c r="K108" i="13"/>
  <c r="L108" i="13"/>
  <c r="K97" i="13"/>
  <c r="L97" i="13"/>
  <c r="AE92" i="13"/>
  <c r="AF92" i="13"/>
  <c r="AB108" i="13"/>
  <c r="G101" i="13"/>
  <c r="G96" i="13"/>
  <c r="C96" i="13"/>
  <c r="G94" i="13"/>
  <c r="AB91" i="13"/>
  <c r="AU88" i="13"/>
  <c r="AU87" i="13"/>
  <c r="AA86" i="13"/>
  <c r="AE85" i="13"/>
  <c r="AF85" i="13"/>
  <c r="AU72" i="13"/>
  <c r="C71" i="13"/>
  <c r="G71" i="13"/>
  <c r="K68" i="13"/>
  <c r="L68" i="13"/>
  <c r="AQ67" i="13"/>
  <c r="C56" i="13"/>
  <c r="G56" i="13"/>
  <c r="AA52" i="13"/>
  <c r="AQ87" i="13"/>
  <c r="G87" i="13"/>
  <c r="J81" i="13"/>
  <c r="L77" i="13"/>
  <c r="AF75" i="13"/>
  <c r="AE75" i="13"/>
  <c r="AE68" i="13"/>
  <c r="AF68" i="13"/>
  <c r="AE56" i="13"/>
  <c r="AF56" i="13"/>
  <c r="AU55" i="13"/>
  <c r="AE53" i="13"/>
  <c r="AF53" i="13"/>
  <c r="F45" i="13"/>
  <c r="G45" i="13"/>
  <c r="K18" i="13"/>
  <c r="L18" i="13"/>
  <c r="AA13" i="13"/>
  <c r="AQ78" i="13"/>
  <c r="AQ74" i="13"/>
  <c r="AQ64" i="13"/>
  <c r="AE62" i="13"/>
  <c r="G60" i="13"/>
  <c r="C60" i="13"/>
  <c r="AA59" i="13"/>
  <c r="AA53" i="13"/>
  <c r="AB53" i="13"/>
  <c r="AA49" i="13"/>
  <c r="AE44" i="13"/>
  <c r="AF44" i="13"/>
  <c r="K23" i="13"/>
  <c r="L23" i="13"/>
  <c r="AU22" i="13"/>
  <c r="AV22" i="13"/>
  <c r="AB79" i="13"/>
  <c r="AA79" i="13"/>
  <c r="K72" i="13"/>
  <c r="L72" i="13"/>
  <c r="AP70" i="13"/>
  <c r="AQ69" i="13"/>
  <c r="AU68" i="13"/>
  <c r="AA68" i="13"/>
  <c r="AE66" i="13"/>
  <c r="AF66" i="13"/>
  <c r="F65" i="13"/>
  <c r="G65" i="13"/>
  <c r="AV63" i="13"/>
  <c r="AU49" i="13"/>
  <c r="AQ46" i="13"/>
  <c r="AP46" i="13"/>
  <c r="AU40" i="13"/>
  <c r="AV40" i="13"/>
  <c r="K27" i="13"/>
  <c r="L27" i="13"/>
  <c r="J89" i="13"/>
  <c r="G88" i="13"/>
  <c r="AV85" i="13"/>
  <c r="AP79" i="13"/>
  <c r="AO77" i="13"/>
  <c r="AB71" i="13"/>
  <c r="AU65" i="13"/>
  <c r="K64" i="13"/>
  <c r="L64" i="13"/>
  <c r="AU62" i="13"/>
  <c r="AU59" i="13"/>
  <c r="AV59" i="13"/>
  <c r="AE57" i="13"/>
  <c r="AF57" i="13"/>
  <c r="AF51" i="13"/>
  <c r="AE51" i="13"/>
  <c r="AP45" i="13"/>
  <c r="AP42" i="13"/>
  <c r="AQ42" i="13"/>
  <c r="G79" i="13"/>
  <c r="AE72" i="13"/>
  <c r="AF72" i="13"/>
  <c r="AJ24" i="13" s="1"/>
  <c r="AJ25" i="13" s="1"/>
  <c r="AT67" i="13"/>
  <c r="AB67" i="13"/>
  <c r="AU66" i="13"/>
  <c r="AA60" i="13"/>
  <c r="AB60" i="13"/>
  <c r="AU53" i="13"/>
  <c r="AE25" i="13"/>
  <c r="AF25" i="13"/>
  <c r="AF69" i="13"/>
  <c r="AE69" i="13"/>
  <c r="K60" i="13"/>
  <c r="L60" i="13"/>
  <c r="AF55" i="13"/>
  <c r="AE55" i="13"/>
  <c r="AE48" i="13"/>
  <c r="AF48" i="13"/>
  <c r="AF47" i="13"/>
  <c r="AE47" i="13"/>
  <c r="AP43" i="13"/>
  <c r="K34" i="13"/>
  <c r="L34" i="13"/>
  <c r="G72" i="13"/>
  <c r="AA57" i="13"/>
  <c r="AB57" i="13"/>
  <c r="AA56" i="13"/>
  <c r="AB56" i="13"/>
  <c r="AQ54" i="13"/>
  <c r="G52" i="13"/>
  <c r="C52" i="13"/>
  <c r="AQ50" i="13"/>
  <c r="G49" i="13"/>
  <c r="K42" i="13"/>
  <c r="L42" i="13"/>
  <c r="AA39" i="13"/>
  <c r="AB39" i="13"/>
  <c r="K38" i="13"/>
  <c r="L38" i="13"/>
  <c r="AP35" i="13"/>
  <c r="AQ35" i="13"/>
  <c r="AP28" i="13"/>
  <c r="AP26" i="13"/>
  <c r="AQ26" i="13"/>
  <c r="AE13" i="13"/>
  <c r="AF13" i="13"/>
  <c r="AU12" i="13"/>
  <c r="AV12" i="13"/>
  <c r="K12" i="13"/>
  <c r="L12" i="13"/>
  <c r="L28" i="13"/>
  <c r="L22" i="13"/>
  <c r="L40" i="13"/>
  <c r="L14" i="13"/>
  <c r="L32" i="13"/>
  <c r="L45" i="13"/>
  <c r="AB62" i="13"/>
  <c r="AO60" i="13"/>
  <c r="AP59" i="13"/>
  <c r="K56" i="13"/>
  <c r="L56" i="13"/>
  <c r="K52" i="13"/>
  <c r="L52" i="13"/>
  <c r="AT51" i="13"/>
  <c r="AB51" i="13"/>
  <c r="F46" i="13"/>
  <c r="G46" i="13"/>
  <c r="K41" i="13"/>
  <c r="L41" i="13"/>
  <c r="AE30" i="13"/>
  <c r="AF30" i="13"/>
  <c r="AF19" i="13"/>
  <c r="AE19" i="13"/>
  <c r="AU58" i="13"/>
  <c r="AP55" i="13"/>
  <c r="AQ55" i="13"/>
  <c r="J53" i="13"/>
  <c r="AP51" i="13"/>
  <c r="AQ51" i="13"/>
  <c r="AU44" i="13"/>
  <c r="AB43" i="13"/>
  <c r="AQ38" i="13"/>
  <c r="AP38" i="13"/>
  <c r="AE32" i="13"/>
  <c r="AF32" i="13"/>
  <c r="AA30" i="13"/>
  <c r="AA26" i="13"/>
  <c r="F15" i="13"/>
  <c r="G15" i="13"/>
  <c r="G68" i="13"/>
  <c r="L63" i="13"/>
  <c r="K61" i="13"/>
  <c r="AU54" i="13"/>
  <c r="AV54" i="13"/>
  <c r="F53" i="13"/>
  <c r="G53" i="13"/>
  <c r="AU50" i="13"/>
  <c r="AV50" i="13"/>
  <c r="AQ49" i="13"/>
  <c r="AT47" i="13"/>
  <c r="AA46" i="13"/>
  <c r="AB46" i="13"/>
  <c r="AU43" i="13"/>
  <c r="AV43" i="13"/>
  <c r="AU42" i="13"/>
  <c r="AV42" i="13"/>
  <c r="AE41" i="13"/>
  <c r="AF41" i="13"/>
  <c r="AE36" i="13"/>
  <c r="AF36" i="13"/>
  <c r="AA32" i="13"/>
  <c r="K30" i="13"/>
  <c r="L30" i="13"/>
  <c r="AU25" i="13"/>
  <c r="AV25" i="13"/>
  <c r="AU24" i="13"/>
  <c r="AV24" i="13"/>
  <c r="AU23" i="13"/>
  <c r="AV23" i="13"/>
  <c r="J21" i="13"/>
  <c r="K16" i="13"/>
  <c r="L16" i="13"/>
  <c r="J69" i="13"/>
  <c r="G62" i="13"/>
  <c r="AE59" i="13"/>
  <c r="AO52" i="13"/>
  <c r="G50" i="13"/>
  <c r="J47" i="13"/>
  <c r="K44" i="13"/>
  <c r="L44" i="13"/>
  <c r="AE40" i="13"/>
  <c r="AF40" i="13"/>
  <c r="AA37" i="13"/>
  <c r="C37" i="13"/>
  <c r="AB35" i="13"/>
  <c r="AA35" i="13"/>
  <c r="AU34" i="13"/>
  <c r="AV34" i="13"/>
  <c r="K31" i="13"/>
  <c r="L31" i="13"/>
  <c r="AP29" i="13"/>
  <c r="AQ29" i="13"/>
  <c r="AE52" i="13"/>
  <c r="AF52" i="13"/>
  <c r="AU45" i="13"/>
  <c r="AB42" i="13"/>
  <c r="G39" i="13"/>
  <c r="C39" i="13"/>
  <c r="AA38" i="13"/>
  <c r="AB38" i="13"/>
  <c r="AU27" i="13"/>
  <c r="AA27" i="13"/>
  <c r="AB27" i="13"/>
  <c r="AP23" i="13"/>
  <c r="AQ47" i="13"/>
  <c r="AB47" i="13"/>
  <c r="G47" i="13"/>
  <c r="G32" i="13"/>
  <c r="K26" i="13"/>
  <c r="L26" i="13"/>
  <c r="AB25" i="13"/>
  <c r="AE24" i="13"/>
  <c r="AF24" i="13"/>
  <c r="AA20" i="13"/>
  <c r="AB20" i="13"/>
  <c r="AA19" i="13"/>
  <c r="AA14" i="13"/>
  <c r="AB14" i="13"/>
  <c r="K13" i="13"/>
  <c r="L13" i="13"/>
  <c r="AP12" i="13"/>
  <c r="AQ12" i="13"/>
  <c r="L43" i="13"/>
  <c r="AP37" i="13"/>
  <c r="AQ37" i="13"/>
  <c r="AU36" i="13"/>
  <c r="C34" i="13"/>
  <c r="J33" i="13"/>
  <c r="G22" i="13"/>
  <c r="AE21" i="13"/>
  <c r="AF21" i="13"/>
  <c r="AP17" i="13"/>
  <c r="AQ17" i="13"/>
  <c r="AP15" i="13"/>
  <c r="AQ15" i="13"/>
  <c r="AV14" i="13"/>
  <c r="AU13" i="13"/>
  <c r="AV13" i="13"/>
  <c r="G40" i="13"/>
  <c r="AU31" i="13"/>
  <c r="AV28" i="13"/>
  <c r="AP25" i="13"/>
  <c r="AQ25" i="13"/>
  <c r="K25" i="13"/>
  <c r="L25" i="13"/>
  <c r="AB24" i="13"/>
  <c r="AT8" i="13"/>
  <c r="AP22" i="13"/>
  <c r="AQ22" i="13"/>
  <c r="AU21" i="13"/>
  <c r="AV21" i="13"/>
  <c r="AU19" i="13"/>
  <c r="AV19" i="13"/>
  <c r="L19" i="13"/>
  <c r="AU18" i="13"/>
  <c r="K17" i="13"/>
  <c r="L17" i="13"/>
  <c r="AQ13" i="13"/>
  <c r="G48" i="13"/>
  <c r="AF43" i="13"/>
  <c r="AV41" i="13"/>
  <c r="AO40" i="13"/>
  <c r="AE33" i="13"/>
  <c r="AF33" i="13"/>
  <c r="G31" i="13"/>
  <c r="C30" i="13"/>
  <c r="G30" i="13"/>
  <c r="K29" i="13"/>
  <c r="L29" i="13"/>
  <c r="AA28" i="13"/>
  <c r="C27" i="13"/>
  <c r="G27" i="13"/>
  <c r="AE23" i="13"/>
  <c r="AF23" i="13"/>
  <c r="K20" i="13"/>
  <c r="L20" i="13"/>
  <c r="AE12" i="13"/>
  <c r="AF12" i="13"/>
  <c r="AP32" i="13"/>
  <c r="AQ32" i="13"/>
  <c r="AU30" i="13"/>
  <c r="AV30" i="13"/>
  <c r="G28" i="13"/>
  <c r="AE27" i="13"/>
  <c r="AF27" i="13"/>
  <c r="AE26" i="13"/>
  <c r="AF26" i="13"/>
  <c r="AP24" i="13"/>
  <c r="K24" i="13"/>
  <c r="L24" i="13"/>
  <c r="AP20" i="13"/>
  <c r="AQ20" i="13"/>
  <c r="AP19" i="13"/>
  <c r="AQ19" i="13"/>
  <c r="AQ18" i="13"/>
  <c r="AO8" i="13"/>
  <c r="AV131" i="13" s="1"/>
  <c r="K15" i="13"/>
  <c r="L15" i="13"/>
  <c r="F14" i="13"/>
  <c r="G14" i="13"/>
  <c r="C13" i="13"/>
  <c r="G13" i="13"/>
  <c r="G43" i="13"/>
  <c r="AT39" i="13"/>
  <c r="AV17" i="13"/>
  <c r="AP16" i="13"/>
  <c r="AQ16" i="13"/>
  <c r="AV15" i="13"/>
  <c r="AP14" i="13"/>
  <c r="AQ14" i="13"/>
  <c r="AB7" i="13"/>
  <c r="AB126" i="13" s="1"/>
  <c r="AF38" i="13"/>
  <c r="AB34" i="13"/>
  <c r="AF29" i="13"/>
  <c r="AB22" i="13"/>
  <c r="AI16" i="13" s="1"/>
  <c r="AI17" i="13" s="1"/>
  <c r="AJ29" i="13" s="1"/>
  <c r="AF18" i="13"/>
  <c r="AF17" i="13"/>
  <c r="AF16" i="13"/>
  <c r="AF15" i="13"/>
  <c r="L26" i="7"/>
  <c r="L34" i="7"/>
  <c r="L42" i="7"/>
  <c r="L50" i="7"/>
  <c r="L58" i="7"/>
  <c r="L66" i="7"/>
  <c r="L74" i="7"/>
  <c r="L82" i="7"/>
  <c r="L90" i="7"/>
  <c r="L98" i="7"/>
  <c r="L106" i="7"/>
  <c r="L114" i="7"/>
  <c r="L122" i="7"/>
  <c r="L130" i="7"/>
  <c r="L138" i="7"/>
  <c r="L21" i="7"/>
  <c r="L27" i="7"/>
  <c r="L35" i="7"/>
  <c r="L43" i="7"/>
  <c r="L51" i="7"/>
  <c r="L59" i="7"/>
  <c r="L67" i="7"/>
  <c r="L75" i="7"/>
  <c r="L83" i="7"/>
  <c r="L91" i="7"/>
  <c r="L99" i="7"/>
  <c r="L107" i="7"/>
  <c r="L115" i="7"/>
  <c r="L123" i="7"/>
  <c r="L131" i="7"/>
  <c r="L139" i="7"/>
  <c r="L20" i="7"/>
  <c r="L28" i="7"/>
  <c r="L36" i="7"/>
  <c r="L44" i="7"/>
  <c r="L52" i="7"/>
  <c r="L60" i="7"/>
  <c r="L68" i="7"/>
  <c r="L76" i="7"/>
  <c r="L84" i="7"/>
  <c r="L92" i="7"/>
  <c r="L100" i="7"/>
  <c r="L108" i="7"/>
  <c r="L116" i="7"/>
  <c r="L124" i="7"/>
  <c r="L132" i="7"/>
  <c r="L140" i="7"/>
  <c r="L29" i="7"/>
  <c r="L37" i="7"/>
  <c r="L45" i="7"/>
  <c r="L53" i="7"/>
  <c r="L61" i="7"/>
  <c r="L69" i="7"/>
  <c r="L77" i="7"/>
  <c r="L85" i="7"/>
  <c r="L93" i="7"/>
  <c r="L101" i="7"/>
  <c r="L109" i="7"/>
  <c r="L117" i="7"/>
  <c r="L125" i="7"/>
  <c r="L133" i="7"/>
  <c r="L141" i="7"/>
  <c r="L137" i="7"/>
  <c r="L22" i="7"/>
  <c r="L30" i="7"/>
  <c r="L38" i="7"/>
  <c r="L46" i="7"/>
  <c r="L54" i="7"/>
  <c r="L62" i="7"/>
  <c r="L70" i="7"/>
  <c r="L78" i="7"/>
  <c r="L86" i="7"/>
  <c r="L94" i="7"/>
  <c r="L102" i="7"/>
  <c r="L110" i="7"/>
  <c r="L118" i="7"/>
  <c r="L126" i="7"/>
  <c r="L134" i="7"/>
  <c r="L142" i="7"/>
  <c r="L23" i="7"/>
  <c r="L31" i="7"/>
  <c r="L39" i="7"/>
  <c r="L47" i="7"/>
  <c r="L55" i="7"/>
  <c r="L63" i="7"/>
  <c r="L71" i="7"/>
  <c r="L79" i="7"/>
  <c r="L87" i="7"/>
  <c r="L95" i="7"/>
  <c r="L103" i="7"/>
  <c r="L111" i="7"/>
  <c r="L119" i="7"/>
  <c r="L127" i="7"/>
  <c r="L135" i="7"/>
  <c r="L143" i="7"/>
  <c r="L24" i="7"/>
  <c r="L32" i="7"/>
  <c r="L40" i="7"/>
  <c r="L48" i="7"/>
  <c r="L56" i="7"/>
  <c r="L64" i="7"/>
  <c r="L72" i="7"/>
  <c r="L80" i="7"/>
  <c r="L88" i="7"/>
  <c r="L96" i="7"/>
  <c r="L104" i="7"/>
  <c r="L112" i="7"/>
  <c r="L120" i="7"/>
  <c r="L128" i="7"/>
  <c r="L136" i="7"/>
  <c r="L144" i="7"/>
  <c r="L25" i="7"/>
  <c r="L33" i="7"/>
  <c r="L41" i="7"/>
  <c r="L49" i="7"/>
  <c r="L57" i="7"/>
  <c r="L65" i="7"/>
  <c r="L73" i="7"/>
  <c r="L81" i="7"/>
  <c r="L89" i="7"/>
  <c r="L97" i="7"/>
  <c r="L105" i="7"/>
  <c r="L113" i="7"/>
  <c r="L121" i="7"/>
  <c r="L129" i="7"/>
  <c r="L145" i="7"/>
  <c r="N11" i="7"/>
  <c r="AP7" i="7"/>
  <c r="AL11" i="7" s="1"/>
  <c r="N5" i="7"/>
  <c r="A28" i="8" s="1"/>
  <c r="N7" i="7"/>
  <c r="I9" i="7" s="1"/>
  <c r="AP12" i="7"/>
  <c r="AP11" i="7" s="1"/>
  <c r="D15" i="14" s="1"/>
  <c r="AD9" i="7"/>
  <c r="I13" i="7"/>
  <c r="I12" i="7"/>
  <c r="X31" i="7"/>
  <c r="X24" i="7"/>
  <c r="AD5" i="7"/>
  <c r="N10" i="7"/>
  <c r="AK19" i="7"/>
  <c r="AL19" i="7" s="1"/>
  <c r="X22" i="7"/>
  <c r="AD4" i="7"/>
  <c r="X34" i="7"/>
  <c r="X28" i="7"/>
  <c r="X38" i="7"/>
  <c r="X32" i="7"/>
  <c r="X39" i="7"/>
  <c r="X37" i="7"/>
  <c r="X35" i="7"/>
  <c r="X29" i="7"/>
  <c r="X25" i="7"/>
  <c r="X36" i="7"/>
  <c r="X27" i="7"/>
  <c r="X33" i="7"/>
  <c r="X30" i="7"/>
  <c r="X23" i="7"/>
  <c r="X21" i="7"/>
  <c r="X20" i="7"/>
  <c r="X26" i="7"/>
  <c r="AU51" i="13" l="1"/>
  <c r="AV51" i="13"/>
  <c r="K33" i="13"/>
  <c r="L33" i="13"/>
  <c r="L47" i="13"/>
  <c r="K47" i="13"/>
  <c r="K21" i="13"/>
  <c r="L21" i="13"/>
  <c r="AP77" i="13"/>
  <c r="AQ77" i="13"/>
  <c r="L81" i="13"/>
  <c r="K81" i="13"/>
  <c r="AB28" i="13"/>
  <c r="AB32" i="13"/>
  <c r="K53" i="13"/>
  <c r="L53" i="13"/>
  <c r="AQ63" i="13"/>
  <c r="AQ28" i="13"/>
  <c r="AB36" i="13"/>
  <c r="AV67" i="13"/>
  <c r="AU67" i="13"/>
  <c r="AV62" i="13"/>
  <c r="AQ79" i="13"/>
  <c r="AB70" i="13"/>
  <c r="AB75" i="13"/>
  <c r="AU111" i="13"/>
  <c r="AV111" i="13"/>
  <c r="AQ133" i="13"/>
  <c r="AV86" i="13"/>
  <c r="AB113" i="13"/>
  <c r="AB92" i="13"/>
  <c r="AB99" i="13"/>
  <c r="AV37" i="13"/>
  <c r="AQ81" i="13"/>
  <c r="AQ76" i="13"/>
  <c r="AV96" i="13"/>
  <c r="AV122" i="13"/>
  <c r="AB132" i="13"/>
  <c r="AV113" i="13"/>
  <c r="AQ108" i="13"/>
  <c r="AB128" i="13"/>
  <c r="AB136" i="13"/>
  <c r="AB104" i="13"/>
  <c r="AB123" i="13"/>
  <c r="AB135" i="13"/>
  <c r="AV126" i="13"/>
  <c r="AB137" i="13"/>
  <c r="AB31" i="13"/>
  <c r="AV33" i="13"/>
  <c r="AV18" i="13"/>
  <c r="AV31" i="13"/>
  <c r="AV16" i="13"/>
  <c r="AV36" i="13"/>
  <c r="AQ23" i="13"/>
  <c r="AB37" i="13"/>
  <c r="AP52" i="13"/>
  <c r="AQ52" i="13"/>
  <c r="AQ53" i="13"/>
  <c r="AB65" i="13"/>
  <c r="AV56" i="13"/>
  <c r="AQ43" i="13"/>
  <c r="AV53" i="13"/>
  <c r="AQ45" i="13"/>
  <c r="AQ70" i="13"/>
  <c r="AV75" i="13"/>
  <c r="AQ66" i="13"/>
  <c r="AB87" i="13"/>
  <c r="AB86" i="13"/>
  <c r="AB55" i="13"/>
  <c r="AQ84" i="13"/>
  <c r="AB102" i="13"/>
  <c r="AV115" i="13"/>
  <c r="AQ137" i="13"/>
  <c r="AB72" i="13"/>
  <c r="AJ16" i="13" s="1"/>
  <c r="AJ17" i="13" s="1"/>
  <c r="AJ30" i="13" s="1"/>
  <c r="AQ90" i="13"/>
  <c r="AV101" i="13"/>
  <c r="AQ83" i="13"/>
  <c r="AB116" i="13"/>
  <c r="AQ95" i="13"/>
  <c r="AP92" i="13"/>
  <c r="AQ92" i="13"/>
  <c r="AV125" i="13"/>
  <c r="AQ119" i="13"/>
  <c r="AV121" i="13"/>
  <c r="AB124" i="13"/>
  <c r="AV107" i="13"/>
  <c r="AQ126" i="13"/>
  <c r="AQ122" i="13"/>
  <c r="AB89" i="13"/>
  <c r="AQ111" i="13"/>
  <c r="AV83" i="13"/>
  <c r="AQ110" i="13"/>
  <c r="AB59" i="13"/>
  <c r="AB78" i="13"/>
  <c r="AB103" i="13"/>
  <c r="AP116" i="13"/>
  <c r="AQ116" i="13"/>
  <c r="AB81" i="13"/>
  <c r="AU103" i="13"/>
  <c r="AV103" i="13"/>
  <c r="AB93" i="13"/>
  <c r="AQ106" i="13"/>
  <c r="AQ120" i="13"/>
  <c r="AP120" i="13"/>
  <c r="AQ94" i="13"/>
  <c r="AV70" i="13"/>
  <c r="AV78" i="13"/>
  <c r="AQ91" i="13"/>
  <c r="AB134" i="13"/>
  <c r="AB122" i="13"/>
  <c r="AV109" i="13"/>
  <c r="AB130" i="13"/>
  <c r="AQ130" i="13"/>
  <c r="AV81" i="13"/>
  <c r="AQ105" i="13"/>
  <c r="AB115" i="13"/>
  <c r="AV130" i="13"/>
  <c r="AQ117" i="13"/>
  <c r="AB66" i="13"/>
  <c r="AB68" i="13"/>
  <c r="AB52" i="13"/>
  <c r="AV87" i="13"/>
  <c r="AB97" i="13"/>
  <c r="AQ58" i="13"/>
  <c r="AV89" i="13"/>
  <c r="AV104" i="13"/>
  <c r="AV116" i="13"/>
  <c r="AV84" i="13"/>
  <c r="AQ73" i="13"/>
  <c r="AV91" i="13"/>
  <c r="AP104" i="13"/>
  <c r="AQ104" i="13"/>
  <c r="AB90" i="13"/>
  <c r="AB107" i="13"/>
  <c r="AB95" i="13"/>
  <c r="AV105" i="13"/>
  <c r="AV117" i="13"/>
  <c r="AV127" i="13"/>
  <c r="AB133" i="13"/>
  <c r="AV110" i="13"/>
  <c r="AV123" i="13"/>
  <c r="AQ134" i="13"/>
  <c r="AV129" i="13"/>
  <c r="AV102" i="13"/>
  <c r="AQ118" i="13"/>
  <c r="AV136" i="13"/>
  <c r="AV137" i="13"/>
  <c r="AQ99" i="13"/>
  <c r="AV118" i="13"/>
  <c r="AV133" i="13"/>
  <c r="AP60" i="13"/>
  <c r="AQ60" i="13"/>
  <c r="AQ40" i="13"/>
  <c r="AP40" i="13"/>
  <c r="AB17" i="13"/>
  <c r="AB33" i="13"/>
  <c r="AB21" i="13"/>
  <c r="AB16" i="13"/>
  <c r="AB18" i="13"/>
  <c r="AB40" i="13"/>
  <c r="AB50" i="13"/>
  <c r="AB54" i="13"/>
  <c r="AB15" i="13"/>
  <c r="AB41" i="13"/>
  <c r="AB58" i="13"/>
  <c r="AB44" i="13"/>
  <c r="AB48" i="13"/>
  <c r="AB29" i="13"/>
  <c r="AB76" i="13"/>
  <c r="AB80" i="13"/>
  <c r="AB61" i="13"/>
  <c r="AB45" i="13"/>
  <c r="AB64" i="13"/>
  <c r="AB73" i="13"/>
  <c r="AB74" i="13"/>
  <c r="AB121" i="13"/>
  <c r="AB77" i="13"/>
  <c r="AB119" i="13"/>
  <c r="AB82" i="13"/>
  <c r="AB88" i="13"/>
  <c r="AB110" i="13"/>
  <c r="AB117" i="13"/>
  <c r="AB98" i="13"/>
  <c r="AB105" i="13"/>
  <c r="AB106" i="13"/>
  <c r="AB69" i="13"/>
  <c r="AB85" i="13"/>
  <c r="AB94" i="13"/>
  <c r="AB23" i="13"/>
  <c r="AB19" i="13"/>
  <c r="L69" i="13"/>
  <c r="K69" i="13"/>
  <c r="AU47" i="13"/>
  <c r="AV47" i="13"/>
  <c r="AB26" i="13"/>
  <c r="AV58" i="13"/>
  <c r="AQ59" i="13"/>
  <c r="AV57" i="13"/>
  <c r="AB63" i="13"/>
  <c r="AB83" i="13"/>
  <c r="K89" i="13"/>
  <c r="L89" i="13"/>
  <c r="AV49" i="13"/>
  <c r="AV82" i="13"/>
  <c r="AV71" i="13"/>
  <c r="AV97" i="13"/>
  <c r="AV90" i="13"/>
  <c r="AV93" i="13"/>
  <c r="AQ115" i="13"/>
  <c r="K101" i="13"/>
  <c r="L101" i="13"/>
  <c r="AU95" i="13"/>
  <c r="AV95" i="13"/>
  <c r="AP112" i="13"/>
  <c r="AQ112" i="13"/>
  <c r="AQ80" i="13"/>
  <c r="AQ103" i="13"/>
  <c r="AV132" i="13"/>
  <c r="AQ89" i="13"/>
  <c r="AB118" i="13"/>
  <c r="AV112" i="13"/>
  <c r="AB12" i="13"/>
  <c r="AV39" i="13"/>
  <c r="AU39" i="13"/>
  <c r="AQ21" i="13"/>
  <c r="AV26" i="13"/>
  <c r="AV29" i="13"/>
  <c r="AQ31" i="13"/>
  <c r="AQ34" i="13"/>
  <c r="AV35" i="13"/>
  <c r="AQ36" i="13"/>
  <c r="AV61" i="13"/>
  <c r="AQ30" i="13"/>
  <c r="AQ33" i="13"/>
  <c r="AV32" i="13"/>
  <c r="AQ44" i="13"/>
  <c r="AV20" i="13"/>
  <c r="AQ39" i="13"/>
  <c r="AQ56" i="13"/>
  <c r="AQ57" i="13"/>
  <c r="AV46" i="13"/>
  <c r="AQ62" i="13"/>
  <c r="AQ41" i="13"/>
  <c r="AQ71" i="13"/>
  <c r="AQ27" i="13"/>
  <c r="AV48" i="13"/>
  <c r="AQ93" i="13"/>
  <c r="AV114" i="13"/>
  <c r="AV99" i="13"/>
  <c r="AQ135" i="13"/>
  <c r="AV76" i="13"/>
  <c r="AQ65" i="13"/>
  <c r="AV79" i="13"/>
  <c r="AV80" i="13"/>
  <c r="AV92" i="13"/>
  <c r="AQ100" i="13"/>
  <c r="AQ109" i="13"/>
  <c r="AQ97" i="13"/>
  <c r="AQ127" i="13"/>
  <c r="AV38" i="13"/>
  <c r="AQ85" i="13"/>
  <c r="AQ123" i="13"/>
  <c r="AQ131" i="13"/>
  <c r="AQ136" i="13"/>
  <c r="AQ88" i="13"/>
  <c r="AV100" i="13"/>
  <c r="AQ124" i="13"/>
  <c r="AQ128" i="13"/>
  <c r="AQ132" i="13"/>
  <c r="AQ24" i="13"/>
  <c r="AV27" i="13"/>
  <c r="AV45" i="13"/>
  <c r="AQ48" i="13"/>
  <c r="AV60" i="13"/>
  <c r="AB30" i="13"/>
  <c r="AV44" i="13"/>
  <c r="AV66" i="13"/>
  <c r="AV65" i="13"/>
  <c r="AV52" i="13"/>
  <c r="AV68" i="13"/>
  <c r="AB49" i="13"/>
  <c r="AB13" i="13"/>
  <c r="AV55" i="13"/>
  <c r="AV72" i="13"/>
  <c r="AV88" i="13"/>
  <c r="AQ121" i="13"/>
  <c r="AV106" i="13"/>
  <c r="AV94" i="13"/>
  <c r="AQ75" i="13"/>
  <c r="AQ96" i="13"/>
  <c r="AV69" i="13"/>
  <c r="AQ68" i="13"/>
  <c r="AP68" i="13"/>
  <c r="AQ72" i="13"/>
  <c r="AV119" i="13"/>
  <c r="AB96" i="13"/>
  <c r="AB100" i="13"/>
  <c r="AV120" i="13"/>
  <c r="AV135" i="13"/>
  <c r="M139" i="7"/>
  <c r="N139" i="7" s="1"/>
  <c r="O139" i="7" s="1"/>
  <c r="P139" i="7" s="1"/>
  <c r="Q139" i="7" s="1"/>
  <c r="AD11" i="7"/>
  <c r="T4" i="7" s="1"/>
  <c r="Y24" i="7"/>
  <c r="Z24" i="7" s="1"/>
  <c r="D17" i="14"/>
  <c r="I14" i="7"/>
  <c r="E22" i="8" s="1"/>
  <c r="M22" i="7"/>
  <c r="N22" i="7" s="1"/>
  <c r="Y39" i="7"/>
  <c r="Z39" i="7" s="1"/>
  <c r="Y35" i="7"/>
  <c r="Z35" i="7" s="1"/>
  <c r="M74" i="7"/>
  <c r="Y23" i="7"/>
  <c r="Z23" i="7" s="1"/>
  <c r="M87" i="7"/>
  <c r="M46" i="7"/>
  <c r="N46" i="7" s="1"/>
  <c r="M140" i="7"/>
  <c r="M81" i="7"/>
  <c r="M113" i="7"/>
  <c r="N113" i="7" s="1"/>
  <c r="M93" i="7"/>
  <c r="M121" i="7"/>
  <c r="M32" i="7"/>
  <c r="M102" i="7"/>
  <c r="N102" i="7" s="1"/>
  <c r="M95" i="7"/>
  <c r="Y33" i="7"/>
  <c r="Z33" i="7" s="1"/>
  <c r="M42" i="7"/>
  <c r="M38" i="7"/>
  <c r="M23" i="7"/>
  <c r="M70" i="7"/>
  <c r="N70" i="7" s="1"/>
  <c r="M58" i="7"/>
  <c r="M41" i="7"/>
  <c r="M129" i="7"/>
  <c r="N129" i="7" s="1"/>
  <c r="M27" i="7"/>
  <c r="N27" i="7" s="1"/>
  <c r="M126" i="7"/>
  <c r="N126" i="7" s="1"/>
  <c r="M138" i="7"/>
  <c r="M112" i="7"/>
  <c r="M100" i="7"/>
  <c r="N100" i="7" s="1"/>
  <c r="M117" i="7"/>
  <c r="M118" i="7"/>
  <c r="N118" i="7" s="1"/>
  <c r="M130" i="7"/>
  <c r="N130" i="7" s="1"/>
  <c r="M109" i="7"/>
  <c r="N109" i="7" s="1"/>
  <c r="M48" i="7"/>
  <c r="M135" i="7"/>
  <c r="N135" i="7" s="1"/>
  <c r="M71" i="7"/>
  <c r="M120" i="7"/>
  <c r="N120" i="7" s="1"/>
  <c r="M110" i="7"/>
  <c r="N110" i="7" s="1"/>
  <c r="M82" i="7"/>
  <c r="N82" i="7" s="1"/>
  <c r="M101" i="7"/>
  <c r="N101" i="7" s="1"/>
  <c r="M34" i="7"/>
  <c r="M92" i="7"/>
  <c r="N92" i="7" s="1"/>
  <c r="M145" i="7"/>
  <c r="N145" i="7" s="1"/>
  <c r="M62" i="7"/>
  <c r="M122" i="7"/>
  <c r="M79" i="7"/>
  <c r="M85" i="7"/>
  <c r="N85" i="7" s="1"/>
  <c r="M104" i="7"/>
  <c r="N104" i="7" s="1"/>
  <c r="M65" i="7"/>
  <c r="M40" i="7"/>
  <c r="N40" i="7" s="1"/>
  <c r="Y26" i="7"/>
  <c r="Z26" i="7" s="1"/>
  <c r="Y25" i="7"/>
  <c r="Z25" i="7" s="1"/>
  <c r="M25" i="7"/>
  <c r="N25" i="7" s="1"/>
  <c r="M31" i="7"/>
  <c r="M54" i="7"/>
  <c r="N54" i="7" s="1"/>
  <c r="M114" i="7"/>
  <c r="N114" i="7" s="1"/>
  <c r="M55" i="7"/>
  <c r="N55" i="7" s="1"/>
  <c r="M77" i="7"/>
  <c r="N77" i="7" s="1"/>
  <c r="M96" i="7"/>
  <c r="N96" i="7" s="1"/>
  <c r="M111" i="7"/>
  <c r="M33" i="7"/>
  <c r="M134" i="7"/>
  <c r="M50" i="7"/>
  <c r="N50" i="7" s="1"/>
  <c r="M90" i="7"/>
  <c r="N90" i="7" s="1"/>
  <c r="M45" i="7"/>
  <c r="N45" i="7" s="1"/>
  <c r="M53" i="7"/>
  <c r="M56" i="7"/>
  <c r="M123" i="7"/>
  <c r="M39" i="7"/>
  <c r="Y38" i="7"/>
  <c r="Z38" i="7" s="1"/>
  <c r="Y31" i="7"/>
  <c r="Z31" i="7" s="1"/>
  <c r="Y36" i="7"/>
  <c r="Z36" i="7" s="1"/>
  <c r="Y28" i="7"/>
  <c r="Z28" i="7" s="1"/>
  <c r="Y22" i="7"/>
  <c r="Z22" i="7" s="1"/>
  <c r="Y27" i="7"/>
  <c r="Z27" i="7" s="1"/>
  <c r="Y32" i="7"/>
  <c r="Z32" i="7" s="1"/>
  <c r="Y21" i="7"/>
  <c r="Z21" i="7" s="1"/>
  <c r="Y30" i="7"/>
  <c r="Z30" i="7" s="1"/>
  <c r="Y37" i="7"/>
  <c r="Z37" i="7" s="1"/>
  <c r="Y20" i="7"/>
  <c r="Z20" i="7" s="1"/>
  <c r="Y29" i="7"/>
  <c r="Z29" i="7" s="1"/>
  <c r="Y34" i="7"/>
  <c r="Z34" i="7" s="1"/>
  <c r="M20" i="7"/>
  <c r="N20" i="7" s="1"/>
  <c r="M137" i="7"/>
  <c r="N137" i="7" s="1"/>
  <c r="M94" i="7"/>
  <c r="M63" i="7"/>
  <c r="M66" i="7"/>
  <c r="N66" i="7" s="1"/>
  <c r="M141" i="7"/>
  <c r="N141" i="7" s="1"/>
  <c r="M47" i="7"/>
  <c r="M88" i="7"/>
  <c r="N88" i="7" s="1"/>
  <c r="M76" i="7"/>
  <c r="N76" i="7" s="1"/>
  <c r="M29" i="7"/>
  <c r="N29" i="7" s="1"/>
  <c r="M75" i="7"/>
  <c r="N75" i="7" s="1"/>
  <c r="M144" i="7"/>
  <c r="M80" i="7"/>
  <c r="N80" i="7" s="1"/>
  <c r="M60" i="7"/>
  <c r="N60" i="7" s="1"/>
  <c r="M30" i="7"/>
  <c r="N30" i="7" s="1"/>
  <c r="M24" i="7"/>
  <c r="M86" i="7"/>
  <c r="N86" i="7" s="1"/>
  <c r="M37" i="7"/>
  <c r="M106" i="7"/>
  <c r="N106" i="7" s="1"/>
  <c r="M36" i="7"/>
  <c r="M133" i="7"/>
  <c r="N133" i="7" s="1"/>
  <c r="M69" i="7"/>
  <c r="N69" i="7" s="1"/>
  <c r="M136" i="7"/>
  <c r="M72" i="7"/>
  <c r="M43" i="7"/>
  <c r="M83" i="7"/>
  <c r="M107" i="7"/>
  <c r="N107" i="7" s="1"/>
  <c r="M28" i="7"/>
  <c r="M51" i="7"/>
  <c r="M67" i="7"/>
  <c r="N67" i="7" s="1"/>
  <c r="M73" i="7"/>
  <c r="N73" i="7" s="1"/>
  <c r="M84" i="7"/>
  <c r="M119" i="7"/>
  <c r="N119" i="7" s="1"/>
  <c r="M131" i="7"/>
  <c r="M44" i="7"/>
  <c r="N44" i="7" s="1"/>
  <c r="M91" i="7"/>
  <c r="M143" i="7"/>
  <c r="M57" i="7"/>
  <c r="N57" i="7" s="1"/>
  <c r="M68" i="7"/>
  <c r="M103" i="7"/>
  <c r="M115" i="7"/>
  <c r="M52" i="7"/>
  <c r="M99" i="7"/>
  <c r="N99" i="7" s="1"/>
  <c r="M116" i="7"/>
  <c r="M49" i="7"/>
  <c r="M97" i="7"/>
  <c r="N97" i="7" s="1"/>
  <c r="M108" i="7"/>
  <c r="M132" i="7"/>
  <c r="M127" i="7"/>
  <c r="N127" i="7" s="1"/>
  <c r="M105" i="7"/>
  <c r="M142" i="7"/>
  <c r="M78" i="7"/>
  <c r="M35" i="7"/>
  <c r="N35" i="7" s="1"/>
  <c r="M98" i="7"/>
  <c r="N98" i="7" s="1"/>
  <c r="M26" i="7"/>
  <c r="N26" i="7" s="1"/>
  <c r="M125" i="7"/>
  <c r="N125" i="7" s="1"/>
  <c r="M61" i="7"/>
  <c r="N61" i="7" s="1"/>
  <c r="M128" i="7"/>
  <c r="N128" i="7" s="1"/>
  <c r="M64" i="7"/>
  <c r="M59" i="7"/>
  <c r="M89" i="7"/>
  <c r="N89" i="7" s="1"/>
  <c r="M124" i="7"/>
  <c r="N124" i="7" s="1"/>
  <c r="M21" i="7"/>
  <c r="AL12" i="7"/>
  <c r="AJ20" i="7" s="1"/>
  <c r="AP14" i="7"/>
  <c r="AP17" i="7"/>
  <c r="D6" i="14"/>
  <c r="N78" i="7" l="1"/>
  <c r="O78" i="7" s="1"/>
  <c r="P78" i="7" s="1"/>
  <c r="Q78" i="7" s="1"/>
  <c r="N31" i="7"/>
  <c r="O31" i="7" s="1"/>
  <c r="P31" i="7" s="1"/>
  <c r="Q31" i="7" s="1"/>
  <c r="N32" i="7"/>
  <c r="O32" i="7" s="1"/>
  <c r="P32" i="7" s="1"/>
  <c r="Q32" i="7" s="1"/>
  <c r="O99" i="7"/>
  <c r="P99" i="7" s="1"/>
  <c r="Q99" i="7" s="1"/>
  <c r="N121" i="7"/>
  <c r="O121" i="7" s="1"/>
  <c r="P121" i="7" s="1"/>
  <c r="Q121" i="7" s="1"/>
  <c r="O75" i="7"/>
  <c r="P75" i="7" s="1"/>
  <c r="Q75" i="7" s="1"/>
  <c r="O128" i="7"/>
  <c r="P128" i="7" s="1"/>
  <c r="Q128" i="7" s="1"/>
  <c r="N52" i="7"/>
  <c r="O52" i="7" s="1"/>
  <c r="P52" i="7" s="1"/>
  <c r="Q52" i="7" s="1"/>
  <c r="N37" i="7"/>
  <c r="O37" i="7" s="1"/>
  <c r="P37" i="7" s="1"/>
  <c r="Q37" i="7" s="1"/>
  <c r="O29" i="7"/>
  <c r="P29" i="7" s="1"/>
  <c r="Q29" i="7" s="1"/>
  <c r="O137" i="7"/>
  <c r="P137" i="7" s="1"/>
  <c r="Q137" i="7" s="1"/>
  <c r="N111" i="7"/>
  <c r="O111" i="7" s="1"/>
  <c r="P111" i="7" s="1"/>
  <c r="Q111" i="7" s="1"/>
  <c r="N112" i="7"/>
  <c r="O112" i="7" s="1"/>
  <c r="P112" i="7" s="1"/>
  <c r="Q112" i="7" s="1"/>
  <c r="N63" i="7"/>
  <c r="O63" i="7" s="1"/>
  <c r="P63" i="7" s="1"/>
  <c r="Q63" i="7" s="1"/>
  <c r="N58" i="7"/>
  <c r="O58" i="7" s="1"/>
  <c r="P58" i="7" s="1"/>
  <c r="Q58" i="7" s="1"/>
  <c r="N62" i="7"/>
  <c r="O62" i="7" s="1"/>
  <c r="P62" i="7" s="1"/>
  <c r="Q62" i="7" s="1"/>
  <c r="N39" i="7"/>
  <c r="O39" i="7" s="1"/>
  <c r="P39" i="7" s="1"/>
  <c r="Q39" i="7" s="1"/>
  <c r="N142" i="7"/>
  <c r="O142" i="7" s="1"/>
  <c r="P142" i="7" s="1"/>
  <c r="Q142" i="7" s="1"/>
  <c r="O61" i="7"/>
  <c r="P61" i="7" s="1"/>
  <c r="Q61" i="7" s="1"/>
  <c r="O86" i="7"/>
  <c r="P86" i="7" s="1"/>
  <c r="Q86" i="7" s="1"/>
  <c r="O76" i="7"/>
  <c r="P76" i="7" s="1"/>
  <c r="Q76" i="7" s="1"/>
  <c r="O96" i="7"/>
  <c r="P96" i="7" s="1"/>
  <c r="Q96" i="7" s="1"/>
  <c r="O135" i="7"/>
  <c r="P135" i="7" s="1"/>
  <c r="Q135" i="7" s="1"/>
  <c r="O113" i="7"/>
  <c r="P113" i="7" s="1"/>
  <c r="Q113" i="7" s="1"/>
  <c r="N33" i="7"/>
  <c r="O33" i="7" s="1"/>
  <c r="P33" i="7" s="1"/>
  <c r="Q33" i="7" s="1"/>
  <c r="N23" i="7"/>
  <c r="O23" i="7" s="1"/>
  <c r="P23" i="7" s="1"/>
  <c r="Q23" i="7" s="1"/>
  <c r="N71" i="7"/>
  <c r="O71" i="7" s="1"/>
  <c r="P71" i="7" s="1"/>
  <c r="Q71" i="7" s="1"/>
  <c r="N117" i="7"/>
  <c r="O117" i="7" s="1"/>
  <c r="P117" i="7" s="1"/>
  <c r="Q117" i="7" s="1"/>
  <c r="N91" i="7"/>
  <c r="O91" i="7" s="1"/>
  <c r="P91" i="7" s="1"/>
  <c r="Q91" i="7" s="1"/>
  <c r="N123" i="7"/>
  <c r="O123" i="7" s="1"/>
  <c r="P123" i="7" s="1"/>
  <c r="Q123" i="7" s="1"/>
  <c r="O119" i="7"/>
  <c r="P119" i="7" s="1"/>
  <c r="Q119" i="7" s="1"/>
  <c r="O88" i="7"/>
  <c r="P88" i="7" s="1"/>
  <c r="Q88" i="7" s="1"/>
  <c r="O77" i="7"/>
  <c r="P77" i="7" s="1"/>
  <c r="Q77" i="7" s="1"/>
  <c r="O92" i="7"/>
  <c r="P92" i="7" s="1"/>
  <c r="Q92" i="7" s="1"/>
  <c r="N48" i="7"/>
  <c r="O48" i="7" s="1"/>
  <c r="P48" i="7" s="1"/>
  <c r="Q48" i="7" s="1"/>
  <c r="O126" i="7"/>
  <c r="P126" i="7" s="1"/>
  <c r="Q126" i="7" s="1"/>
  <c r="N81" i="7"/>
  <c r="O81" i="7" s="1"/>
  <c r="P81" i="7" s="1"/>
  <c r="Q81" i="7" s="1"/>
  <c r="N59" i="7"/>
  <c r="O59" i="7" s="1"/>
  <c r="P59" i="7" s="1"/>
  <c r="Q59" i="7" s="1"/>
  <c r="N64" i="7"/>
  <c r="O64" i="7" s="1"/>
  <c r="P64" i="7" s="1"/>
  <c r="Q64" i="7" s="1"/>
  <c r="N103" i="7"/>
  <c r="O103" i="7" s="1"/>
  <c r="P103" i="7" s="1"/>
  <c r="Q103" i="7" s="1"/>
  <c r="N74" i="7"/>
  <c r="O74" i="7" s="1"/>
  <c r="P74" i="7" s="1"/>
  <c r="Q74" i="7" s="1"/>
  <c r="N53" i="7"/>
  <c r="O53" i="7" s="1"/>
  <c r="P53" i="7" s="1"/>
  <c r="Q53" i="7" s="1"/>
  <c r="O106" i="7"/>
  <c r="P106" i="7" s="1"/>
  <c r="Q106" i="7" s="1"/>
  <c r="O127" i="7"/>
  <c r="P127" i="7" s="1"/>
  <c r="Q127" i="7" s="1"/>
  <c r="N21" i="7"/>
  <c r="O21" i="7" s="1"/>
  <c r="P21" i="7" s="1"/>
  <c r="Q21" i="7" s="1"/>
  <c r="O26" i="7"/>
  <c r="P26" i="7" s="1"/>
  <c r="Q26" i="7" s="1"/>
  <c r="N108" i="7"/>
  <c r="O108" i="7" s="1"/>
  <c r="P108" i="7" s="1"/>
  <c r="Q108" i="7" s="1"/>
  <c r="O73" i="7"/>
  <c r="P73" i="7" s="1"/>
  <c r="Q73" i="7" s="1"/>
  <c r="N47" i="7"/>
  <c r="O47" i="7" s="1"/>
  <c r="P47" i="7" s="1"/>
  <c r="Q47" i="7" s="1"/>
  <c r="O45" i="7"/>
  <c r="P45" i="7" s="1"/>
  <c r="Q45" i="7" s="1"/>
  <c r="O55" i="7"/>
  <c r="P55" i="7" s="1"/>
  <c r="Q55" i="7" s="1"/>
  <c r="N65" i="7"/>
  <c r="O65" i="7" s="1"/>
  <c r="P65" i="7" s="1"/>
  <c r="Q65" i="7" s="1"/>
  <c r="O109" i="7"/>
  <c r="P109" i="7" s="1"/>
  <c r="Q109" i="7" s="1"/>
  <c r="O27" i="7"/>
  <c r="P27" i="7" s="1"/>
  <c r="Q27" i="7" s="1"/>
  <c r="O22" i="7"/>
  <c r="P22" i="7" s="1"/>
  <c r="Q22" i="7" s="1"/>
  <c r="N116" i="7"/>
  <c r="O116" i="7" s="1"/>
  <c r="P116" i="7" s="1"/>
  <c r="Q116" i="7" s="1"/>
  <c r="N56" i="7"/>
  <c r="O56" i="7" s="1"/>
  <c r="P56" i="7" s="1"/>
  <c r="Q56" i="7" s="1"/>
  <c r="N131" i="7"/>
  <c r="O131" i="7" s="1"/>
  <c r="P131" i="7" s="1"/>
  <c r="Q131" i="7" s="1"/>
  <c r="N138" i="7"/>
  <c r="O138" i="7" s="1"/>
  <c r="P138" i="7" s="1"/>
  <c r="Q138" i="7" s="1"/>
  <c r="O107" i="7"/>
  <c r="P107" i="7" s="1"/>
  <c r="Q107" i="7" s="1"/>
  <c r="N115" i="7"/>
  <c r="O115" i="7" s="1"/>
  <c r="P115" i="7" s="1"/>
  <c r="Q115" i="7" s="1"/>
  <c r="O125" i="7"/>
  <c r="P125" i="7" s="1"/>
  <c r="Q125" i="7" s="1"/>
  <c r="O98" i="7"/>
  <c r="P98" i="7" s="1"/>
  <c r="Q98" i="7" s="1"/>
  <c r="O57" i="7"/>
  <c r="P57" i="7" s="1"/>
  <c r="Q57" i="7" s="1"/>
  <c r="O67" i="7"/>
  <c r="P67" i="7" s="1"/>
  <c r="Q67" i="7" s="1"/>
  <c r="O69" i="7"/>
  <c r="P69" i="7" s="1"/>
  <c r="Q69" i="7" s="1"/>
  <c r="O141" i="7"/>
  <c r="P141" i="7" s="1"/>
  <c r="Q141" i="7" s="1"/>
  <c r="O114" i="7"/>
  <c r="P114" i="7" s="1"/>
  <c r="Q114" i="7" s="1"/>
  <c r="O104" i="7"/>
  <c r="P104" i="7" s="1"/>
  <c r="Q104" i="7" s="1"/>
  <c r="O101" i="7"/>
  <c r="P101" i="7" s="1"/>
  <c r="Q101" i="7" s="1"/>
  <c r="O130" i="7"/>
  <c r="P130" i="7" s="1"/>
  <c r="Q130" i="7" s="1"/>
  <c r="O129" i="7"/>
  <c r="P129" i="7" s="1"/>
  <c r="Q129" i="7" s="1"/>
  <c r="O46" i="7"/>
  <c r="P46" i="7" s="1"/>
  <c r="Q46" i="7" s="1"/>
  <c r="N94" i="7"/>
  <c r="O94" i="7" s="1"/>
  <c r="P94" i="7" s="1"/>
  <c r="Q94" i="7" s="1"/>
  <c r="N132" i="7"/>
  <c r="O132" i="7" s="1"/>
  <c r="P132" i="7" s="1"/>
  <c r="Q132" i="7" s="1"/>
  <c r="N122" i="7"/>
  <c r="O122" i="7" s="1"/>
  <c r="P122" i="7" s="1"/>
  <c r="Q122" i="7" s="1"/>
  <c r="N84" i="7"/>
  <c r="O84" i="7" s="1"/>
  <c r="P84" i="7" s="1"/>
  <c r="Q84" i="7" s="1"/>
  <c r="N34" i="7"/>
  <c r="O34" i="7" s="1"/>
  <c r="P34" i="7" s="1"/>
  <c r="Q34" i="7" s="1"/>
  <c r="N68" i="7"/>
  <c r="O68" i="7" s="1"/>
  <c r="P68" i="7" s="1"/>
  <c r="Q68" i="7" s="1"/>
  <c r="N36" i="7"/>
  <c r="O36" i="7" s="1"/>
  <c r="P36" i="7" s="1"/>
  <c r="Q36" i="7" s="1"/>
  <c r="N105" i="7"/>
  <c r="O105" i="7" s="1"/>
  <c r="P105" i="7" s="1"/>
  <c r="Q105" i="7" s="1"/>
  <c r="N24" i="7"/>
  <c r="O24" i="7" s="1"/>
  <c r="P24" i="7" s="1"/>
  <c r="Q24" i="7" s="1"/>
  <c r="N144" i="7"/>
  <c r="O144" i="7" s="1"/>
  <c r="P144" i="7" s="1"/>
  <c r="Q144" i="7" s="1"/>
  <c r="N136" i="7"/>
  <c r="O136" i="7" s="1"/>
  <c r="P136" i="7" s="1"/>
  <c r="Q136" i="7" s="1"/>
  <c r="N42" i="7"/>
  <c r="O42" i="7" s="1"/>
  <c r="P42" i="7" s="1"/>
  <c r="Q42" i="7" s="1"/>
  <c r="O44" i="7"/>
  <c r="P44" i="7" s="1"/>
  <c r="Q44" i="7" s="1"/>
  <c r="O124" i="7"/>
  <c r="P124" i="7" s="1"/>
  <c r="Q124" i="7" s="1"/>
  <c r="O97" i="7"/>
  <c r="P97" i="7" s="1"/>
  <c r="Q97" i="7" s="1"/>
  <c r="O89" i="7"/>
  <c r="P89" i="7" s="1"/>
  <c r="Q89" i="7" s="1"/>
  <c r="N143" i="7"/>
  <c r="O143" i="7" s="1"/>
  <c r="P143" i="7" s="1"/>
  <c r="Q143" i="7" s="1"/>
  <c r="N51" i="7"/>
  <c r="O51" i="7" s="1"/>
  <c r="P51" i="7" s="1"/>
  <c r="Q51" i="7" s="1"/>
  <c r="O133" i="7"/>
  <c r="P133" i="7" s="1"/>
  <c r="Q133" i="7" s="1"/>
  <c r="O66" i="7"/>
  <c r="P66" i="7" s="1"/>
  <c r="Q66" i="7" s="1"/>
  <c r="O54" i="7"/>
  <c r="P54" i="7" s="1"/>
  <c r="Q54" i="7" s="1"/>
  <c r="O85" i="7"/>
  <c r="P85" i="7" s="1"/>
  <c r="Q85" i="7" s="1"/>
  <c r="O82" i="7"/>
  <c r="P82" i="7" s="1"/>
  <c r="Q82" i="7" s="1"/>
  <c r="O118" i="7"/>
  <c r="P118" i="7" s="1"/>
  <c r="Q118" i="7" s="1"/>
  <c r="N41" i="7"/>
  <c r="O41" i="7" s="1"/>
  <c r="P41" i="7" s="1"/>
  <c r="Q41" i="7" s="1"/>
  <c r="O102" i="7"/>
  <c r="P102" i="7" s="1"/>
  <c r="Q102" i="7" s="1"/>
  <c r="N38" i="7"/>
  <c r="O38" i="7" s="1"/>
  <c r="P38" i="7" s="1"/>
  <c r="Q38" i="7" s="1"/>
  <c r="N95" i="7"/>
  <c r="O95" i="7" s="1"/>
  <c r="P95" i="7" s="1"/>
  <c r="Q95" i="7" s="1"/>
  <c r="N49" i="7"/>
  <c r="O49" i="7" s="1"/>
  <c r="P49" i="7" s="1"/>
  <c r="Q49" i="7" s="1"/>
  <c r="N87" i="7"/>
  <c r="O87" i="7" s="1"/>
  <c r="P87" i="7" s="1"/>
  <c r="Q87" i="7" s="1"/>
  <c r="N140" i="7"/>
  <c r="O140" i="7" s="1"/>
  <c r="P140" i="7" s="1"/>
  <c r="Q140" i="7" s="1"/>
  <c r="N79" i="7"/>
  <c r="O79" i="7" s="1"/>
  <c r="P79" i="7" s="1"/>
  <c r="Q79" i="7" s="1"/>
  <c r="N134" i="7"/>
  <c r="O134" i="7" s="1"/>
  <c r="P134" i="7" s="1"/>
  <c r="Q134" i="7" s="1"/>
  <c r="N83" i="7"/>
  <c r="O83" i="7" s="1"/>
  <c r="P83" i="7" s="1"/>
  <c r="Q83" i="7" s="1"/>
  <c r="N43" i="7"/>
  <c r="O43" i="7" s="1"/>
  <c r="P43" i="7" s="1"/>
  <c r="Q43" i="7" s="1"/>
  <c r="N28" i="7"/>
  <c r="O28" i="7" s="1"/>
  <c r="P28" i="7" s="1"/>
  <c r="Q28" i="7" s="1"/>
  <c r="N72" i="7"/>
  <c r="O72" i="7" s="1"/>
  <c r="P72" i="7" s="1"/>
  <c r="Q72" i="7" s="1"/>
  <c r="N93" i="7"/>
  <c r="O93" i="7" s="1"/>
  <c r="P93" i="7" s="1"/>
  <c r="Q93" i="7" s="1"/>
  <c r="O145" i="7"/>
  <c r="R21" i="8"/>
  <c r="O40" i="7"/>
  <c r="R11" i="8"/>
  <c r="O30" i="7"/>
  <c r="R7" i="8"/>
  <c r="O60" i="7"/>
  <c r="R14" i="8"/>
  <c r="O90" i="7"/>
  <c r="R17" i="8"/>
  <c r="O80" i="7"/>
  <c r="R16" i="8"/>
  <c r="O50" i="7"/>
  <c r="R13" i="8"/>
  <c r="O35" i="7"/>
  <c r="R9" i="8"/>
  <c r="O110" i="7"/>
  <c r="P110" i="7" s="1"/>
  <c r="R19" i="8"/>
  <c r="O25" i="7"/>
  <c r="R5" i="8"/>
  <c r="O120" i="7"/>
  <c r="R20" i="8"/>
  <c r="O100" i="7"/>
  <c r="R18" i="8"/>
  <c r="O70" i="7"/>
  <c r="R15" i="8"/>
  <c r="AF12" i="7"/>
  <c r="E29" i="8" s="1"/>
  <c r="AF11" i="7"/>
  <c r="E28" i="8" s="1"/>
  <c r="AE12" i="7"/>
  <c r="AG12" i="7" s="1"/>
  <c r="D29" i="8" s="1"/>
  <c r="AE11" i="7"/>
  <c r="AE4" i="7"/>
  <c r="E13" i="8" s="1"/>
  <c r="E20" i="8" s="1"/>
  <c r="AP13" i="7"/>
  <c r="D19" i="14" s="1"/>
  <c r="D21" i="14"/>
  <c r="AK20" i="7"/>
  <c r="AL20" i="7" s="1"/>
  <c r="AJ21" i="7"/>
  <c r="AE5" i="7" l="1"/>
  <c r="E14" i="8" s="1"/>
  <c r="P100" i="7"/>
  <c r="Q100" i="7" s="1"/>
  <c r="T18" i="8" s="1"/>
  <c r="S18" i="8"/>
  <c r="P35" i="7"/>
  <c r="Q35" i="7" s="1"/>
  <c r="T9" i="8" s="1"/>
  <c r="S9" i="8"/>
  <c r="P60" i="7"/>
  <c r="Q60" i="7" s="1"/>
  <c r="T14" i="8" s="1"/>
  <c r="S14" i="8"/>
  <c r="O20" i="7"/>
  <c r="R6" i="8"/>
  <c r="R12" i="8"/>
  <c r="R8" i="8"/>
  <c r="R10" i="8"/>
  <c r="P25" i="7"/>
  <c r="Q25" i="7" s="1"/>
  <c r="T5" i="8" s="1"/>
  <c r="S5" i="8"/>
  <c r="P80" i="7"/>
  <c r="Q80" i="7" s="1"/>
  <c r="T16" i="8" s="1"/>
  <c r="S16" i="8"/>
  <c r="P40" i="7"/>
  <c r="Q40" i="7" s="1"/>
  <c r="T11" i="8" s="1"/>
  <c r="S11" i="8"/>
  <c r="P70" i="7"/>
  <c r="Q70" i="7" s="1"/>
  <c r="T15" i="8" s="1"/>
  <c r="S15" i="8"/>
  <c r="Q110" i="7"/>
  <c r="T19" i="8" s="1"/>
  <c r="S19" i="8"/>
  <c r="P90" i="7"/>
  <c r="Q90" i="7" s="1"/>
  <c r="T17" i="8" s="1"/>
  <c r="S17" i="8"/>
  <c r="P145" i="7"/>
  <c r="Q145" i="7" s="1"/>
  <c r="T21" i="8" s="1"/>
  <c r="S21" i="8"/>
  <c r="P120" i="7"/>
  <c r="Q120" i="7" s="1"/>
  <c r="T20" i="8" s="1"/>
  <c r="S20" i="8"/>
  <c r="P50" i="7"/>
  <c r="Q50" i="7" s="1"/>
  <c r="T13" i="8" s="1"/>
  <c r="S13" i="8"/>
  <c r="P30" i="7"/>
  <c r="Q30" i="7" s="1"/>
  <c r="T7" i="8" s="1"/>
  <c r="S7" i="8"/>
  <c r="E16" i="8"/>
  <c r="AE6" i="7" s="1"/>
  <c r="AE7" i="7" s="1"/>
  <c r="AK21" i="7"/>
  <c r="AL21" i="7" s="1"/>
  <c r="AJ22" i="7"/>
  <c r="I11" i="7" l="1"/>
  <c r="AB20" i="7"/>
  <c r="AE20" i="7" s="1"/>
  <c r="S6" i="8"/>
  <c r="S10" i="8"/>
  <c r="S8" i="8"/>
  <c r="S12" i="8"/>
  <c r="AE9" i="7"/>
  <c r="E17" i="8" s="1"/>
  <c r="AK22" i="7"/>
  <c r="AL22" i="7" s="1"/>
  <c r="AJ23" i="7"/>
  <c r="AC20" i="7" l="1"/>
  <c r="AB21" i="7"/>
  <c r="AE21" i="7" s="1"/>
  <c r="AD20" i="7"/>
  <c r="AK23" i="7"/>
  <c r="AL23" i="7" s="1"/>
  <c r="AJ24" i="7"/>
  <c r="AC21" i="7" l="1"/>
  <c r="AD21" i="7"/>
  <c r="AB22" i="7"/>
  <c r="AB23" i="7" s="1"/>
  <c r="AK24" i="7"/>
  <c r="AL24" i="7" s="1"/>
  <c r="AJ25" i="7"/>
  <c r="AC22" i="7" l="1"/>
  <c r="AD22" i="7"/>
  <c r="AE22" i="7"/>
  <c r="AK25" i="7"/>
  <c r="AL25" i="7" s="1"/>
  <c r="AJ26" i="7"/>
  <c r="AE23" i="7"/>
  <c r="AB24" i="7"/>
  <c r="AC23" i="7"/>
  <c r="AD23" i="7"/>
  <c r="AK26" i="7" l="1"/>
  <c r="AL26" i="7" s="1"/>
  <c r="AJ27" i="7"/>
  <c r="AE24" i="7"/>
  <c r="AC24" i="7"/>
  <c r="AB25" i="7"/>
  <c r="AD24" i="7"/>
  <c r="AK27" i="7" l="1"/>
  <c r="AL27" i="7" s="1"/>
  <c r="AJ28" i="7"/>
  <c r="AC25" i="7"/>
  <c r="AD25" i="7"/>
  <c r="AE25" i="7"/>
  <c r="AB26" i="7"/>
  <c r="AK28" i="7" l="1"/>
  <c r="AL28" i="7" s="1"/>
  <c r="AJ29" i="7"/>
  <c r="AE26" i="7"/>
  <c r="AD26" i="7"/>
  <c r="AB27" i="7"/>
  <c r="AC26" i="7"/>
  <c r="AJ30" i="7" l="1"/>
  <c r="AK29" i="7"/>
  <c r="AL29" i="7" s="1"/>
  <c r="AE27" i="7"/>
  <c r="AB28" i="7"/>
  <c r="AC27" i="7"/>
  <c r="AD27" i="7"/>
  <c r="AK30" i="7" l="1"/>
  <c r="AL30" i="7" s="1"/>
  <c r="AJ31" i="7"/>
  <c r="AE28" i="7"/>
  <c r="AC28" i="7"/>
  <c r="AB29" i="7"/>
  <c r="AD28" i="7"/>
  <c r="AK31" i="7" l="1"/>
  <c r="AL31" i="7" s="1"/>
  <c r="AJ32" i="7"/>
  <c r="AB30" i="7"/>
  <c r="AD29" i="7"/>
  <c r="AE29" i="7"/>
  <c r="AC29" i="7"/>
  <c r="AK32" i="7" l="1"/>
  <c r="AL32" i="7" s="1"/>
  <c r="AJ33" i="7"/>
  <c r="AE30" i="7"/>
  <c r="AD30" i="7"/>
  <c r="AC30" i="7"/>
  <c r="AB31" i="7"/>
  <c r="AJ34" i="7" l="1"/>
  <c r="AK33" i="7"/>
  <c r="AL33" i="7" s="1"/>
  <c r="AC31" i="7"/>
  <c r="AD31" i="7"/>
  <c r="AE31" i="7"/>
  <c r="AB32" i="7"/>
  <c r="AJ35" i="7" l="1"/>
  <c r="AK34" i="7"/>
  <c r="AL34" i="7" s="1"/>
  <c r="AE32" i="7"/>
  <c r="AB33" i="7"/>
  <c r="AC32" i="7"/>
  <c r="AD32" i="7"/>
  <c r="AJ36" i="7" l="1"/>
  <c r="AK35" i="7"/>
  <c r="AL35" i="7" s="1"/>
  <c r="AC33" i="7"/>
  <c r="AD33" i="7"/>
  <c r="AB34" i="7"/>
  <c r="AE33" i="7"/>
  <c r="AK36" i="7" l="1"/>
  <c r="AL36" i="7" s="1"/>
  <c r="AJ37" i="7"/>
  <c r="AC34" i="7"/>
  <c r="AB35" i="7"/>
  <c r="AE34" i="7"/>
  <c r="AD34" i="7"/>
  <c r="AJ38" i="7" l="1"/>
  <c r="AK37" i="7"/>
  <c r="AL37" i="7" s="1"/>
  <c r="AD35" i="7"/>
  <c r="AE35" i="7"/>
  <c r="AC35" i="7"/>
  <c r="AB36" i="7"/>
  <c r="AK38" i="7" l="1"/>
  <c r="AL38" i="7" s="1"/>
  <c r="AJ39" i="7"/>
  <c r="AB37" i="7"/>
  <c r="AE36" i="7"/>
  <c r="AC36" i="7"/>
  <c r="AD36" i="7"/>
  <c r="AK39" i="7" l="1"/>
  <c r="AL39" i="7" s="1"/>
  <c r="AJ40" i="7"/>
  <c r="AC37" i="7"/>
  <c r="AD37" i="7"/>
  <c r="AB38" i="7"/>
  <c r="AE37" i="7"/>
  <c r="AK40" i="7" l="1"/>
  <c r="AL40" i="7" s="1"/>
  <c r="AJ41" i="7"/>
  <c r="AD38" i="7"/>
  <c r="AE38" i="7"/>
  <c r="AC38" i="7"/>
  <c r="AB39" i="7"/>
  <c r="AK41" i="7" l="1"/>
  <c r="AL41" i="7" s="1"/>
  <c r="AJ42" i="7"/>
  <c r="AE39" i="7"/>
  <c r="AD39" i="7"/>
  <c r="AC39" i="7"/>
  <c r="AB40" i="7"/>
  <c r="AJ43" i="7" l="1"/>
  <c r="AK42" i="7"/>
  <c r="AL42" i="7" s="1"/>
  <c r="AC40" i="7"/>
  <c r="AD40" i="7"/>
  <c r="AE40" i="7"/>
  <c r="AB41" i="7"/>
  <c r="AJ44" i="7" l="1"/>
  <c r="AK43" i="7"/>
  <c r="AL43" i="7" s="1"/>
  <c r="AC41" i="7"/>
  <c r="AE41" i="7"/>
  <c r="AD41" i="7"/>
  <c r="AB42" i="7"/>
  <c r="AK44" i="7" l="1"/>
  <c r="AL44" i="7" s="1"/>
  <c r="AJ45" i="7"/>
  <c r="AC42" i="7"/>
  <c r="AD42" i="7"/>
  <c r="AE42" i="7"/>
  <c r="AB43" i="7"/>
  <c r="AJ46" i="7" l="1"/>
  <c r="AK45" i="7"/>
  <c r="AL45" i="7" s="1"/>
  <c r="AE43" i="7"/>
  <c r="AC43" i="7"/>
  <c r="AD43" i="7"/>
  <c r="AB44" i="7"/>
  <c r="AK46" i="7" l="1"/>
  <c r="AL46" i="7" s="1"/>
  <c r="AJ47" i="7"/>
  <c r="AB45" i="7"/>
  <c r="AE44" i="7"/>
  <c r="AC44" i="7"/>
  <c r="AD44" i="7"/>
  <c r="AK47" i="7" l="1"/>
  <c r="AL47" i="7" s="1"/>
  <c r="AJ48" i="7"/>
  <c r="AB46" i="7"/>
  <c r="AC45" i="7"/>
  <c r="AD45" i="7"/>
  <c r="AE45" i="7"/>
  <c r="AJ49" i="7" l="1"/>
  <c r="AK48" i="7"/>
  <c r="AL48" i="7" s="1"/>
  <c r="AC46" i="7"/>
  <c r="AD46" i="7"/>
  <c r="AE46" i="7"/>
  <c r="AB47" i="7"/>
  <c r="AJ50" i="7" l="1"/>
  <c r="AK49" i="7"/>
  <c r="AL49" i="7" s="1"/>
  <c r="AC47" i="7"/>
  <c r="AE47" i="7"/>
  <c r="AD47" i="7"/>
  <c r="AB48" i="7"/>
  <c r="AK50" i="7" l="1"/>
  <c r="AL50" i="7" s="1"/>
  <c r="AJ51" i="7"/>
  <c r="AD48" i="7"/>
  <c r="AE48" i="7"/>
  <c r="AB49" i="7"/>
  <c r="AC48" i="7"/>
  <c r="AK51" i="7" l="1"/>
  <c r="AL51" i="7" s="1"/>
  <c r="AJ52" i="7"/>
  <c r="AE49" i="7"/>
  <c r="AD49" i="7"/>
  <c r="AB50" i="7"/>
  <c r="AC49" i="7"/>
  <c r="AJ53" i="7" l="1"/>
  <c r="AK52" i="7"/>
  <c r="AL52" i="7" s="1"/>
  <c r="AC50" i="7"/>
  <c r="AD50" i="7"/>
  <c r="AE50" i="7"/>
  <c r="AB51" i="7"/>
  <c r="AK53" i="7" l="1"/>
  <c r="AL53" i="7" s="1"/>
  <c r="AJ54" i="7"/>
  <c r="AE51" i="7"/>
  <c r="AC51" i="7"/>
  <c r="AB52" i="7"/>
  <c r="AD51" i="7"/>
  <c r="AJ55" i="7" l="1"/>
  <c r="AK54" i="7"/>
  <c r="AL54" i="7" s="1"/>
  <c r="AB53" i="7"/>
  <c r="AE52" i="7"/>
  <c r="AC52" i="7"/>
  <c r="AD52" i="7"/>
  <c r="AJ56" i="7" l="1"/>
  <c r="AK55" i="7"/>
  <c r="AL55" i="7" s="1"/>
  <c r="AC53" i="7"/>
  <c r="AD53" i="7"/>
  <c r="AB54" i="7"/>
  <c r="AE53" i="7"/>
  <c r="AK56" i="7" l="1"/>
  <c r="AL56" i="7" s="1"/>
  <c r="AJ57" i="7"/>
  <c r="AE54" i="7"/>
  <c r="AD54" i="7"/>
  <c r="AC54" i="7"/>
  <c r="AB55" i="7"/>
  <c r="AJ58" i="7" l="1"/>
  <c r="AK57" i="7"/>
  <c r="AL57" i="7" s="1"/>
  <c r="AC55" i="7"/>
  <c r="AD55" i="7"/>
  <c r="AE55" i="7"/>
  <c r="AB56" i="7"/>
  <c r="AK58" i="7" l="1"/>
  <c r="AL58" i="7" s="1"/>
  <c r="AJ59" i="7"/>
  <c r="AD56" i="7"/>
  <c r="AE56" i="7"/>
  <c r="AC56" i="7"/>
  <c r="AB57" i="7"/>
  <c r="AK59" i="7" l="1"/>
  <c r="AL59" i="7" s="1"/>
  <c r="AJ60" i="7"/>
  <c r="AB58" i="7"/>
  <c r="AC57" i="7"/>
  <c r="AD57" i="7"/>
  <c r="AE57" i="7"/>
  <c r="AJ61" i="7" l="1"/>
  <c r="AK60" i="7"/>
  <c r="AL60" i="7" s="1"/>
  <c r="AB59" i="7"/>
  <c r="AE58" i="7"/>
  <c r="AD58" i="7"/>
  <c r="AC58" i="7"/>
  <c r="AK61" i="7" l="1"/>
  <c r="AL61" i="7" s="1"/>
  <c r="AJ62" i="7"/>
  <c r="AE59" i="7"/>
  <c r="AC59" i="7"/>
  <c r="AB60" i="7"/>
  <c r="AD59" i="7"/>
  <c r="AJ63" i="7" l="1"/>
  <c r="AK62" i="7"/>
  <c r="AL62" i="7" s="1"/>
  <c r="AB61" i="7"/>
  <c r="AE60" i="7"/>
  <c r="AD60" i="7"/>
  <c r="AC60" i="7"/>
  <c r="AJ64" i="7" l="1"/>
  <c r="AK63" i="7"/>
  <c r="AL63" i="7" s="1"/>
  <c r="AC61" i="7"/>
  <c r="AD61" i="7"/>
  <c r="AE61" i="7"/>
  <c r="AB62" i="7"/>
  <c r="AK64" i="7" l="1"/>
  <c r="AL64" i="7" s="1"/>
  <c r="AJ65" i="7"/>
  <c r="AE62" i="7"/>
  <c r="AD62" i="7"/>
  <c r="AC62" i="7"/>
  <c r="AB63" i="7"/>
  <c r="AJ66" i="7" l="1"/>
  <c r="AK65" i="7"/>
  <c r="AL65" i="7" s="1"/>
  <c r="AC63" i="7"/>
  <c r="AD63" i="7"/>
  <c r="AB64" i="7"/>
  <c r="AE63" i="7"/>
  <c r="AK66" i="7" l="1"/>
  <c r="AL66" i="7" s="1"/>
  <c r="AJ67" i="7"/>
  <c r="AD64" i="7"/>
  <c r="AE64" i="7"/>
  <c r="AC64" i="7"/>
  <c r="AB65" i="7"/>
  <c r="AK67" i="7" l="1"/>
  <c r="AL67" i="7" s="1"/>
  <c r="AJ68" i="7"/>
  <c r="AB66" i="7"/>
  <c r="AC65" i="7"/>
  <c r="AD65" i="7"/>
  <c r="AE65" i="7"/>
  <c r="AJ69" i="7" l="1"/>
  <c r="AK68" i="7"/>
  <c r="AL68" i="7" s="1"/>
  <c r="AB67" i="7"/>
  <c r="AE66" i="7"/>
  <c r="AD66" i="7"/>
  <c r="AC66" i="7"/>
  <c r="AK69" i="7" l="1"/>
  <c r="AL69" i="7" s="1"/>
  <c r="AJ70" i="7"/>
  <c r="AE67" i="7"/>
  <c r="AC67" i="7"/>
  <c r="AB68" i="7"/>
  <c r="AD67" i="7"/>
  <c r="AJ71" i="7" l="1"/>
  <c r="AK70" i="7"/>
  <c r="AL70" i="7" s="1"/>
  <c r="AB69" i="7"/>
  <c r="AE68" i="7"/>
  <c r="AC68" i="7"/>
  <c r="AD68" i="7"/>
  <c r="AJ72" i="7" l="1"/>
  <c r="AK71" i="7"/>
  <c r="AL71" i="7" s="1"/>
  <c r="AC69" i="7"/>
  <c r="AD69" i="7"/>
  <c r="AB70" i="7"/>
  <c r="AE69" i="7"/>
  <c r="AK72" i="7" l="1"/>
  <c r="AL72" i="7" s="1"/>
  <c r="AJ73" i="7"/>
  <c r="AE70" i="7"/>
  <c r="AB71" i="7"/>
  <c r="AC70" i="7"/>
  <c r="AD70" i="7"/>
  <c r="AJ74" i="7" l="1"/>
  <c r="AK73" i="7"/>
  <c r="AL73" i="7" s="1"/>
  <c r="AC71" i="7"/>
  <c r="AD71" i="7"/>
  <c r="AB72" i="7"/>
  <c r="AE71" i="7"/>
  <c r="AK74" i="7" l="1"/>
  <c r="AL74" i="7" s="1"/>
  <c r="AJ75" i="7"/>
  <c r="AD72" i="7"/>
  <c r="AE72" i="7"/>
  <c r="AC72" i="7"/>
  <c r="AB73" i="7"/>
  <c r="AK75" i="7" l="1"/>
  <c r="AL75" i="7" s="1"/>
  <c r="AJ76" i="7"/>
  <c r="AB74" i="7"/>
  <c r="AC73" i="7"/>
  <c r="AD73" i="7"/>
  <c r="AE73" i="7"/>
  <c r="AJ77" i="7" l="1"/>
  <c r="AK76" i="7"/>
  <c r="AL76" i="7" s="1"/>
  <c r="AB75" i="7"/>
  <c r="AE74" i="7"/>
  <c r="AD74" i="7"/>
  <c r="AC74" i="7"/>
  <c r="AK77" i="7" l="1"/>
  <c r="AL77" i="7" s="1"/>
  <c r="AJ78" i="7"/>
  <c r="AE75" i="7"/>
  <c r="AC75" i="7"/>
  <c r="AB76" i="7"/>
  <c r="AD75" i="7"/>
  <c r="AJ79" i="7" l="1"/>
  <c r="AK78" i="7"/>
  <c r="AL78" i="7" s="1"/>
  <c r="AB77" i="7"/>
  <c r="AE76" i="7"/>
  <c r="AD76" i="7"/>
  <c r="AC76" i="7"/>
  <c r="AJ80" i="7" l="1"/>
  <c r="AK79" i="7"/>
  <c r="AL79" i="7" s="1"/>
  <c r="AC77" i="7"/>
  <c r="AD77" i="7"/>
  <c r="AB78" i="7"/>
  <c r="AE77" i="7"/>
  <c r="AK80" i="7" l="1"/>
  <c r="AL80" i="7" s="1"/>
  <c r="AJ81" i="7"/>
  <c r="AE78" i="7"/>
  <c r="AC78" i="7"/>
  <c r="AB79" i="7"/>
  <c r="AD78" i="7"/>
  <c r="AJ82" i="7" l="1"/>
  <c r="AK81" i="7"/>
  <c r="AL81" i="7" s="1"/>
  <c r="AC79" i="7"/>
  <c r="AD79" i="7"/>
  <c r="AB80" i="7"/>
  <c r="AE79" i="7"/>
  <c r="AK82" i="7" l="1"/>
  <c r="AL82" i="7" s="1"/>
  <c r="AJ83" i="7"/>
  <c r="AD80" i="7"/>
  <c r="AE80" i="7"/>
  <c r="AC80" i="7"/>
  <c r="AB81" i="7"/>
  <c r="AK83" i="7" l="1"/>
  <c r="AL83" i="7" s="1"/>
  <c r="AJ84" i="7"/>
  <c r="AB82" i="7"/>
  <c r="AC81" i="7"/>
  <c r="AD81" i="7"/>
  <c r="AE81" i="7"/>
  <c r="AJ85" i="7" l="1"/>
  <c r="AK84" i="7"/>
  <c r="AL84" i="7" s="1"/>
  <c r="AB83" i="7"/>
  <c r="AE82" i="7"/>
  <c r="AD82" i="7"/>
  <c r="AC82" i="7"/>
  <c r="AK85" i="7" l="1"/>
  <c r="AL85" i="7" s="1"/>
  <c r="AJ86" i="7"/>
  <c r="AE83" i="7"/>
  <c r="AC83" i="7"/>
  <c r="AB84" i="7"/>
  <c r="AD83" i="7"/>
  <c r="AJ87" i="7" l="1"/>
  <c r="AK86" i="7"/>
  <c r="AL86" i="7" s="1"/>
  <c r="AB85" i="7"/>
  <c r="AE84" i="7"/>
  <c r="AC84" i="7"/>
  <c r="AD84" i="7"/>
  <c r="AJ88" i="7" l="1"/>
  <c r="AK87" i="7"/>
  <c r="AL87" i="7" s="1"/>
  <c r="AC85" i="7"/>
  <c r="AD85" i="7"/>
  <c r="AB86" i="7"/>
  <c r="AE85" i="7"/>
  <c r="AK88" i="7" l="1"/>
  <c r="AL88" i="7" s="1"/>
  <c r="AJ89" i="7"/>
  <c r="AE86" i="7"/>
  <c r="AC86" i="7"/>
  <c r="AD86" i="7"/>
  <c r="AB87" i="7"/>
  <c r="AJ90" i="7" l="1"/>
  <c r="AK89" i="7"/>
  <c r="AL89" i="7" s="1"/>
  <c r="AC87" i="7"/>
  <c r="AD87" i="7"/>
  <c r="AB88" i="7"/>
  <c r="AE87" i="7"/>
  <c r="AK90" i="7" l="1"/>
  <c r="AL90" i="7" s="1"/>
  <c r="AJ91" i="7"/>
  <c r="AD88" i="7"/>
  <c r="AE88" i="7"/>
  <c r="AC88" i="7"/>
  <c r="AB89" i="7"/>
  <c r="AK91" i="7" l="1"/>
  <c r="AL91" i="7" s="1"/>
  <c r="AJ92" i="7"/>
  <c r="AB90" i="7"/>
  <c r="AC89" i="7"/>
  <c r="AD89" i="7"/>
  <c r="AE89" i="7"/>
  <c r="AJ93" i="7" l="1"/>
  <c r="AK92" i="7"/>
  <c r="AL92" i="7" s="1"/>
  <c r="AB91" i="7"/>
  <c r="AE90" i="7"/>
  <c r="AD90" i="7"/>
  <c r="AC90" i="7"/>
  <c r="AK93" i="7" l="1"/>
  <c r="AL93" i="7" s="1"/>
  <c r="AJ94" i="7"/>
  <c r="AE91" i="7"/>
  <c r="AC91" i="7"/>
  <c r="AB92" i="7"/>
  <c r="AD91" i="7"/>
  <c r="AJ95" i="7" l="1"/>
  <c r="AK94" i="7"/>
  <c r="AL94" i="7" s="1"/>
  <c r="AB93" i="7"/>
  <c r="AE92" i="7"/>
  <c r="AD92" i="7"/>
  <c r="AC92" i="7"/>
  <c r="AJ96" i="7" l="1"/>
  <c r="AK95" i="7"/>
  <c r="AL95" i="7" s="1"/>
  <c r="AC93" i="7"/>
  <c r="AD93" i="7"/>
  <c r="AB94" i="7"/>
  <c r="AE93" i="7"/>
  <c r="AK96" i="7" l="1"/>
  <c r="AL96" i="7" s="1"/>
  <c r="AJ97" i="7"/>
  <c r="AE94" i="7"/>
  <c r="AC94" i="7"/>
  <c r="AB95" i="7"/>
  <c r="AD94" i="7"/>
  <c r="AJ98" i="7" l="1"/>
  <c r="AK97" i="7"/>
  <c r="AL97" i="7" s="1"/>
  <c r="AC95" i="7"/>
  <c r="AD95" i="7"/>
  <c r="AB96" i="7"/>
  <c r="AE95" i="7"/>
  <c r="AJ99" i="7" l="1"/>
  <c r="AK98" i="7"/>
  <c r="AL98" i="7" s="1"/>
  <c r="AD96" i="7"/>
  <c r="AE96" i="7"/>
  <c r="AC96" i="7"/>
  <c r="AB97" i="7"/>
  <c r="AK99" i="7" l="1"/>
  <c r="AL99" i="7" s="1"/>
  <c r="AJ100" i="7"/>
  <c r="AB98" i="7"/>
  <c r="AC97" i="7"/>
  <c r="AD97" i="7"/>
  <c r="AE97" i="7"/>
  <c r="AJ101" i="7" l="1"/>
  <c r="AK100" i="7"/>
  <c r="AL100" i="7" s="1"/>
  <c r="AB99" i="7"/>
  <c r="AE98" i="7"/>
  <c r="AD98" i="7"/>
  <c r="AC98" i="7"/>
  <c r="AK101" i="7" l="1"/>
  <c r="AL101" i="7" s="1"/>
  <c r="AJ102" i="7"/>
  <c r="AE99" i="7"/>
  <c r="AC99" i="7"/>
  <c r="AD99" i="7"/>
  <c r="AB100" i="7"/>
  <c r="AK102" i="7" l="1"/>
  <c r="AL102" i="7" s="1"/>
  <c r="AJ103" i="7"/>
  <c r="AB101" i="7"/>
  <c r="AD100" i="7"/>
  <c r="AC100" i="7"/>
  <c r="AE100" i="7"/>
  <c r="AJ104" i="7" l="1"/>
  <c r="AK103" i="7"/>
  <c r="AL103" i="7" s="1"/>
  <c r="AB102" i="7"/>
  <c r="AC101" i="7"/>
  <c r="AD101" i="7"/>
  <c r="AE101" i="7"/>
  <c r="AK104" i="7" l="1"/>
  <c r="AL104" i="7" s="1"/>
  <c r="AJ105" i="7"/>
  <c r="AD102" i="7"/>
  <c r="AE102" i="7"/>
  <c r="AC102" i="7"/>
  <c r="AB103" i="7"/>
  <c r="AJ106" i="7" l="1"/>
  <c r="AK105" i="7"/>
  <c r="AL105" i="7" s="1"/>
  <c r="AB104" i="7"/>
  <c r="AE103" i="7"/>
  <c r="AC103" i="7"/>
  <c r="AD103" i="7"/>
  <c r="AJ107" i="7" l="1"/>
  <c r="AK106" i="7"/>
  <c r="AL106" i="7" s="1"/>
  <c r="AC104" i="7"/>
  <c r="AD104" i="7"/>
  <c r="AE104" i="7"/>
  <c r="AB105" i="7"/>
  <c r="AK107" i="7" l="1"/>
  <c r="AL107" i="7" s="1"/>
  <c r="AJ108" i="7"/>
  <c r="AE105" i="7"/>
  <c r="AC105" i="7"/>
  <c r="AB106" i="7"/>
  <c r="AD105" i="7"/>
  <c r="AJ109" i="7" l="1"/>
  <c r="AK108" i="7"/>
  <c r="AL108" i="7" s="1"/>
  <c r="AB107" i="7"/>
  <c r="AD106" i="7"/>
  <c r="AE106" i="7"/>
  <c r="AC106" i="7"/>
  <c r="AK109" i="7" l="1"/>
  <c r="AL109" i="7" s="1"/>
  <c r="AJ110" i="7"/>
  <c r="AC107" i="7"/>
  <c r="AD107" i="7"/>
  <c r="AB108" i="7"/>
  <c r="AE107" i="7"/>
  <c r="AK110" i="7" l="1"/>
  <c r="AL110" i="7" s="1"/>
  <c r="AJ111" i="7"/>
  <c r="AB109" i="7"/>
  <c r="AD108" i="7"/>
  <c r="AE108" i="7"/>
  <c r="AC108" i="7"/>
  <c r="AJ112" i="7" l="1"/>
  <c r="AK111" i="7"/>
  <c r="AL111" i="7" s="1"/>
  <c r="AC109" i="7"/>
  <c r="AB110" i="7"/>
  <c r="AE109" i="7"/>
  <c r="AD109" i="7"/>
  <c r="AK112" i="7" l="1"/>
  <c r="AL112" i="7" s="1"/>
  <c r="AJ113" i="7"/>
  <c r="AD110" i="7"/>
  <c r="AE110" i="7"/>
  <c r="AC110" i="7"/>
  <c r="AB111" i="7"/>
  <c r="AJ114" i="7" l="1"/>
  <c r="AK113" i="7"/>
  <c r="AL113" i="7" s="1"/>
  <c r="AB112" i="7"/>
  <c r="AE111" i="7"/>
  <c r="AC111" i="7"/>
  <c r="AD111" i="7"/>
  <c r="AJ115" i="7" l="1"/>
  <c r="AK114" i="7"/>
  <c r="AL114" i="7" s="1"/>
  <c r="AC112" i="7"/>
  <c r="AE112" i="7"/>
  <c r="AB113" i="7"/>
  <c r="AD112" i="7"/>
  <c r="AK115" i="7" l="1"/>
  <c r="AL115" i="7" s="1"/>
  <c r="AJ116" i="7"/>
  <c r="AE113" i="7"/>
  <c r="AC113" i="7"/>
  <c r="AD113" i="7"/>
  <c r="AB114" i="7"/>
  <c r="AJ117" i="7" l="1"/>
  <c r="AK116" i="7"/>
  <c r="AL116" i="7" s="1"/>
  <c r="AD114" i="7"/>
  <c r="AC114" i="7"/>
  <c r="AB115" i="7"/>
  <c r="AE114" i="7"/>
  <c r="AK117" i="7" l="1"/>
  <c r="AL117" i="7" s="1"/>
  <c r="AJ118" i="7"/>
  <c r="AC115" i="7"/>
  <c r="AD115" i="7"/>
  <c r="AE115" i="7"/>
  <c r="AB116" i="7"/>
  <c r="AK118" i="7" l="1"/>
  <c r="AL118" i="7" s="1"/>
  <c r="AJ119" i="7"/>
  <c r="AB117" i="7"/>
  <c r="AC116" i="7"/>
  <c r="AD116" i="7"/>
  <c r="AE116" i="7"/>
  <c r="AJ120" i="7" l="1"/>
  <c r="AK119" i="7"/>
  <c r="AL119" i="7" s="1"/>
  <c r="AC117" i="7"/>
  <c r="AB118" i="7"/>
  <c r="AD117" i="7"/>
  <c r="AE117" i="7"/>
  <c r="AK120" i="7" l="1"/>
  <c r="AL120" i="7" s="1"/>
  <c r="AJ121" i="7"/>
  <c r="AD118" i="7"/>
  <c r="AE118" i="7"/>
  <c r="AC118" i="7"/>
  <c r="AB119" i="7"/>
  <c r="AJ122" i="7" l="1"/>
  <c r="AK121" i="7"/>
  <c r="AL121" i="7" s="1"/>
  <c r="AB120" i="7"/>
  <c r="AC119" i="7"/>
  <c r="AE119" i="7"/>
  <c r="AD119" i="7"/>
  <c r="AJ123" i="7" l="1"/>
  <c r="AK122" i="7"/>
  <c r="AL122" i="7" s="1"/>
  <c r="AC120" i="7"/>
  <c r="AE120" i="7"/>
  <c r="AB121" i="7"/>
  <c r="AD120" i="7"/>
  <c r="AK123" i="7" l="1"/>
  <c r="AL123" i="7" s="1"/>
  <c r="AJ124" i="7"/>
  <c r="AE121" i="7"/>
  <c r="AC121" i="7"/>
  <c r="AD121" i="7"/>
  <c r="AB122" i="7"/>
  <c r="AJ125" i="7" l="1"/>
  <c r="AK124" i="7"/>
  <c r="AL124" i="7" s="1"/>
  <c r="AD122" i="7"/>
  <c r="AC122" i="7"/>
  <c r="AB123" i="7"/>
  <c r="AE122" i="7"/>
  <c r="AK125" i="7" l="1"/>
  <c r="AL125" i="7" s="1"/>
  <c r="AJ126" i="7"/>
  <c r="AC123" i="7"/>
  <c r="AD123" i="7"/>
  <c r="AE123" i="7"/>
  <c r="AB124" i="7"/>
  <c r="AK126" i="7" l="1"/>
  <c r="AL126" i="7" s="1"/>
  <c r="AJ127" i="7"/>
  <c r="AB125" i="7"/>
  <c r="AC124" i="7"/>
  <c r="AD124" i="7"/>
  <c r="AE124" i="7"/>
  <c r="AJ128" i="7" l="1"/>
  <c r="AK127" i="7"/>
  <c r="AL127" i="7" s="1"/>
  <c r="AC125" i="7"/>
  <c r="AB126" i="7"/>
  <c r="AE125" i="7"/>
  <c r="AD125" i="7"/>
  <c r="AK128" i="7" l="1"/>
  <c r="AL128" i="7" s="1"/>
  <c r="AJ129" i="7"/>
  <c r="AD126" i="7"/>
  <c r="AE126" i="7"/>
  <c r="AC126" i="7"/>
  <c r="AB127" i="7"/>
  <c r="AJ130" i="7" l="1"/>
  <c r="AK129" i="7"/>
  <c r="AL129" i="7" s="1"/>
  <c r="AB128" i="7"/>
  <c r="AC127" i="7"/>
  <c r="AE127" i="7"/>
  <c r="AD127" i="7"/>
  <c r="AJ131" i="7" l="1"/>
  <c r="AK130" i="7"/>
  <c r="AL130" i="7" s="1"/>
  <c r="AC128" i="7"/>
  <c r="AE128" i="7"/>
  <c r="AB129" i="7"/>
  <c r="AD128" i="7"/>
  <c r="AK131" i="7" l="1"/>
  <c r="AL131" i="7" s="1"/>
  <c r="AJ132" i="7"/>
  <c r="AE129" i="7"/>
  <c r="AC129" i="7"/>
  <c r="AD129" i="7"/>
  <c r="AB130" i="7"/>
  <c r="AJ133" i="7" l="1"/>
  <c r="AK132" i="7"/>
  <c r="AL132" i="7" s="1"/>
  <c r="AD130" i="7"/>
  <c r="AC130" i="7"/>
  <c r="AB131" i="7"/>
  <c r="AE130" i="7"/>
  <c r="AK133" i="7" l="1"/>
  <c r="AL133" i="7" s="1"/>
  <c r="AJ134" i="7"/>
  <c r="AC131" i="7"/>
  <c r="AD131" i="7"/>
  <c r="AE131" i="7"/>
  <c r="AB132" i="7"/>
  <c r="AK134" i="7" l="1"/>
  <c r="AL134" i="7" s="1"/>
  <c r="AJ135" i="7"/>
  <c r="AB133" i="7"/>
  <c r="AC132" i="7"/>
  <c r="AD132" i="7"/>
  <c r="AE132" i="7"/>
  <c r="AJ136" i="7" l="1"/>
  <c r="AK135" i="7"/>
  <c r="AL135" i="7" s="1"/>
  <c r="AC133" i="7"/>
  <c r="AB134" i="7"/>
  <c r="AD133" i="7"/>
  <c r="AE133" i="7"/>
  <c r="AK136" i="7" l="1"/>
  <c r="AL136" i="7" s="1"/>
  <c r="AJ137" i="7"/>
  <c r="AD134" i="7"/>
  <c r="AE134" i="7"/>
  <c r="AC134" i="7"/>
  <c r="AB135" i="7"/>
  <c r="AJ138" i="7" l="1"/>
  <c r="AK137" i="7"/>
  <c r="AL137" i="7" s="1"/>
  <c r="AB136" i="7"/>
  <c r="AC135" i="7"/>
  <c r="AD135" i="7"/>
  <c r="AE135" i="7"/>
  <c r="AJ139" i="7" l="1"/>
  <c r="AK138" i="7"/>
  <c r="AL138" i="7" s="1"/>
  <c r="AB137" i="7"/>
  <c r="AD136" i="7"/>
  <c r="AE136" i="7"/>
  <c r="AC136" i="7"/>
  <c r="AK139" i="7" l="1"/>
  <c r="AL139" i="7" s="1"/>
  <c r="AJ140" i="7"/>
  <c r="AE137" i="7"/>
  <c r="AC137" i="7"/>
  <c r="AD137" i="7"/>
  <c r="AB138" i="7"/>
  <c r="AJ141" i="7" l="1"/>
  <c r="AK140" i="7"/>
  <c r="AL140" i="7" s="1"/>
  <c r="AB139" i="7"/>
  <c r="AD138" i="7"/>
  <c r="AE138" i="7"/>
  <c r="AC138" i="7"/>
  <c r="AK141" i="7" l="1"/>
  <c r="AL141" i="7" s="1"/>
  <c r="AJ142" i="7"/>
  <c r="AC139" i="7"/>
  <c r="AD139" i="7"/>
  <c r="AE139" i="7"/>
  <c r="AB140" i="7"/>
  <c r="AJ143" i="7" l="1"/>
  <c r="AK142" i="7"/>
  <c r="AL142" i="7" s="1"/>
  <c r="AB141" i="7"/>
  <c r="AD140" i="7"/>
  <c r="AE140" i="7"/>
  <c r="AC140" i="7"/>
  <c r="AK143" i="7" l="1"/>
  <c r="AL143" i="7" s="1"/>
  <c r="AJ144" i="7"/>
  <c r="AK144" i="7" s="1"/>
  <c r="AL144" i="7" s="1"/>
  <c r="AC141" i="7"/>
  <c r="AD141" i="7"/>
  <c r="AE141" i="7"/>
  <c r="AB142" i="7"/>
  <c r="AD142" i="7" l="1"/>
  <c r="AB143" i="7"/>
  <c r="AC142" i="7"/>
  <c r="AE142" i="7"/>
  <c r="AB144" i="7" l="1"/>
  <c r="AC143" i="7"/>
  <c r="AD143" i="7"/>
  <c r="AE143" i="7"/>
  <c r="AB145" i="7" l="1"/>
  <c r="AD144" i="7"/>
  <c r="AE144" i="7"/>
  <c r="AC144" i="7"/>
  <c r="AE145" i="7" l="1"/>
  <c r="AD145" i="7"/>
  <c r="AC145"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Bill DeKeyser</author>
    <author>Greg Goble</author>
    <author>Goble, Greg</author>
  </authors>
  <commentList>
    <comment ref="A1" authorId="0" shapeId="0" xr:uid="{00000000-0006-0000-0200-000001000000}">
      <text>
        <r>
          <rPr>
            <b/>
            <sz val="9"/>
            <color indexed="81"/>
            <rFont val="Tahoma"/>
            <family val="2"/>
          </rPr>
          <t>Bill DeKeyser:</t>
        </r>
        <r>
          <rPr>
            <sz val="9"/>
            <color indexed="81"/>
            <rFont val="Tahoma"/>
            <family val="2"/>
          </rPr>
          <t xml:space="preserve">
This section is the data that is entered on the main page of the EFV Calculator and is linked in the appropiate formula
</t>
        </r>
      </text>
    </comment>
    <comment ref="L1" authorId="0" shapeId="0" xr:uid="{00000000-0006-0000-0200-000002000000}">
      <text>
        <r>
          <rPr>
            <b/>
            <sz val="9"/>
            <color indexed="81"/>
            <rFont val="Tahoma"/>
            <family val="2"/>
          </rPr>
          <t>Bill DeKeyser:</t>
        </r>
        <r>
          <rPr>
            <sz val="9"/>
            <color indexed="81"/>
            <rFont val="Tahoma"/>
            <family val="2"/>
          </rPr>
          <t xml:space="preserve">
This table are values used in calculations to reduce the number of lookup functions used.</t>
        </r>
      </text>
    </comment>
    <comment ref="P1" authorId="0" shapeId="0" xr:uid="{00000000-0006-0000-0200-000003000000}">
      <text>
        <r>
          <rPr>
            <b/>
            <sz val="9"/>
            <color indexed="81"/>
            <rFont val="Tahoma"/>
            <family val="2"/>
          </rPr>
          <t>Bill DeKeyser:</t>
        </r>
        <r>
          <rPr>
            <sz val="9"/>
            <color indexed="81"/>
            <rFont val="Tahoma"/>
            <family val="2"/>
          </rPr>
          <t xml:space="preserve">
These are the coefficients for the reset time curve</t>
        </r>
      </text>
    </comment>
    <comment ref="T1" authorId="0" shapeId="0" xr:uid="{00000000-0006-0000-0200-000004000000}">
      <text>
        <r>
          <rPr>
            <b/>
            <sz val="9"/>
            <color indexed="81"/>
            <rFont val="Tahoma"/>
            <family val="2"/>
          </rPr>
          <t>Bill DeKeyser:</t>
        </r>
        <r>
          <rPr>
            <sz val="9"/>
            <color indexed="81"/>
            <rFont val="Tahoma"/>
            <family val="2"/>
          </rPr>
          <t xml:space="preserve">
Provides Smart Labels for the the EFV Calculator</t>
        </r>
      </text>
    </comment>
    <comment ref="AH1" authorId="0" shapeId="0" xr:uid="{00000000-0006-0000-0200-000005000000}">
      <text>
        <r>
          <rPr>
            <b/>
            <sz val="9"/>
            <color indexed="81"/>
            <rFont val="Tahoma"/>
            <family val="2"/>
          </rPr>
          <t>Bill DeKeyser:</t>
        </r>
        <r>
          <rPr>
            <sz val="9"/>
            <color indexed="81"/>
            <rFont val="Tahoma"/>
            <family val="2"/>
          </rPr>
          <t xml:space="preserve">
Everything to the Right of this column is for the Pressure Drop Chart</t>
        </r>
      </text>
    </comment>
    <comment ref="AJ1" authorId="0" shapeId="0" xr:uid="{00000000-0006-0000-0200-000006000000}">
      <text>
        <r>
          <rPr>
            <b/>
            <sz val="9"/>
            <color indexed="81"/>
            <rFont val="Tahoma"/>
            <family val="2"/>
          </rPr>
          <t>Bill DeKeyser:</t>
        </r>
        <r>
          <rPr>
            <sz val="9"/>
            <color indexed="81"/>
            <rFont val="Tahoma"/>
            <family val="2"/>
          </rPr>
          <t xml:space="preserve">
All Data in this table is entered on Pressure Drop Tab.  It is not affected by EFV Calculator entries</t>
        </r>
      </text>
    </comment>
    <comment ref="AN1" authorId="0" shapeId="0" xr:uid="{00000000-0006-0000-0200-000007000000}">
      <text>
        <r>
          <rPr>
            <b/>
            <sz val="9"/>
            <color indexed="81"/>
            <rFont val="Tahoma"/>
            <family val="2"/>
          </rPr>
          <t>Bill DeKeyser:</t>
        </r>
        <r>
          <rPr>
            <sz val="9"/>
            <color indexed="81"/>
            <rFont val="Tahoma"/>
            <family val="2"/>
          </rPr>
          <t xml:space="preserve">
This table are values used in calculations to reduce the number of lookup functions used.  Same as table used for EFV Calculator, but uses EFV Series selected on Pressure Drop Tab</t>
        </r>
      </text>
    </comment>
    <comment ref="C2" authorId="0" shapeId="0" xr:uid="{00000000-0006-0000-0200-000008000000}">
      <text>
        <r>
          <rPr>
            <b/>
            <sz val="9"/>
            <color indexed="81"/>
            <rFont val="Tahoma"/>
            <family val="2"/>
          </rPr>
          <t>Bill DeKeyser:</t>
        </r>
        <r>
          <rPr>
            <sz val="9"/>
            <color indexed="81"/>
            <rFont val="Tahoma"/>
            <family val="2"/>
          </rPr>
          <t xml:space="preserve">
This is the index number selected for the EFV Size from the Calculator</t>
        </r>
      </text>
    </comment>
    <comment ref="I2" authorId="0" shapeId="0" xr:uid="{00000000-0006-0000-0200-000009000000}">
      <text>
        <r>
          <rPr>
            <b/>
            <sz val="9"/>
            <color indexed="81"/>
            <rFont val="Tahoma"/>
            <family val="2"/>
          </rPr>
          <t>Bill DeKeyser:</t>
        </r>
        <r>
          <rPr>
            <sz val="9"/>
            <color indexed="81"/>
            <rFont val="Tahoma"/>
            <family val="2"/>
          </rPr>
          <t xml:space="preserve">
Constant for  SCFH, psia &amp; °R</t>
        </r>
      </text>
    </comment>
    <comment ref="AL2" authorId="0" shapeId="0" xr:uid="{00000000-0006-0000-0200-00000A000000}">
      <text>
        <r>
          <rPr>
            <b/>
            <sz val="9"/>
            <color indexed="81"/>
            <rFont val="Tahoma"/>
            <family val="2"/>
          </rPr>
          <t>Bill DeKeyser:</t>
        </r>
        <r>
          <rPr>
            <sz val="9"/>
            <color indexed="81"/>
            <rFont val="Tahoma"/>
            <family val="2"/>
          </rPr>
          <t xml:space="preserve">
Index Number from Pulldown box on Pressure Drop</t>
        </r>
      </text>
    </comment>
    <comment ref="C3" authorId="0" shapeId="0" xr:uid="{00000000-0006-0000-0200-00000B000000}">
      <text>
        <r>
          <rPr>
            <b/>
            <sz val="9"/>
            <color indexed="81"/>
            <rFont val="Tahoma"/>
            <family val="2"/>
          </rPr>
          <t>Bill DeKeyser:</t>
        </r>
        <r>
          <rPr>
            <sz val="9"/>
            <color indexed="81"/>
            <rFont val="Tahoma"/>
            <family val="2"/>
          </rPr>
          <t xml:space="preserve">
This is the index number selected for the Pipe Size from the Calculator</t>
        </r>
      </text>
    </comment>
    <comment ref="C4" authorId="0" shapeId="0" xr:uid="{00000000-0006-0000-0200-00000C000000}">
      <text>
        <r>
          <rPr>
            <b/>
            <sz val="9"/>
            <color indexed="81"/>
            <rFont val="Tahoma"/>
            <family val="2"/>
          </rPr>
          <t xml:space="preserve">Bill DeKeyser:
</t>
        </r>
        <r>
          <rPr>
            <sz val="9"/>
            <color indexed="81"/>
            <rFont val="Tahoma"/>
            <family val="2"/>
          </rPr>
          <t>This prevents the EFV II from being used in anything other than ½ CTS Pipe</t>
        </r>
      </text>
    </comment>
    <comment ref="AB4" authorId="0" shapeId="0" xr:uid="{00000000-0006-0000-0200-00000D000000}">
      <text>
        <r>
          <rPr>
            <b/>
            <sz val="9"/>
            <color indexed="81"/>
            <rFont val="Tahoma"/>
            <family val="2"/>
          </rPr>
          <t>Bill DeKeyser:</t>
        </r>
        <r>
          <rPr>
            <sz val="9"/>
            <color indexed="81"/>
            <rFont val="Tahoma"/>
            <family val="2"/>
          </rPr>
          <t xml:space="preserve">
Creates Min Trip Flow Line</t>
        </r>
      </text>
    </comment>
    <comment ref="I5" authorId="0" shapeId="0" xr:uid="{00000000-0006-0000-0200-00000E000000}">
      <text>
        <r>
          <rPr>
            <b/>
            <sz val="9"/>
            <color indexed="81"/>
            <rFont val="Tahoma"/>
            <family val="2"/>
          </rPr>
          <t>Bill DeKeyser:</t>
        </r>
        <r>
          <rPr>
            <sz val="9"/>
            <color indexed="81"/>
            <rFont val="Tahoma"/>
            <family val="2"/>
          </rPr>
          <t xml:space="preserve">
This is used for the Equivalent Service Length if an atmospheric adjustment is required</t>
        </r>
      </text>
    </comment>
    <comment ref="AB5" authorId="0" shapeId="0" xr:uid="{00000000-0006-0000-0200-00000F000000}">
      <text>
        <r>
          <rPr>
            <b/>
            <sz val="9"/>
            <color indexed="81"/>
            <rFont val="Tahoma"/>
            <family val="2"/>
          </rPr>
          <t>Bill DeKeyser:</t>
        </r>
        <r>
          <rPr>
            <sz val="9"/>
            <color indexed="81"/>
            <rFont val="Tahoma"/>
            <family val="2"/>
          </rPr>
          <t xml:space="preserve">
Creates Max Trip Flow Line</t>
        </r>
      </text>
    </comment>
    <comment ref="AB6" authorId="0" shapeId="0" xr:uid="{00000000-0006-0000-0200-000010000000}">
      <text>
        <r>
          <rPr>
            <b/>
            <sz val="9"/>
            <color indexed="81"/>
            <rFont val="Tahoma"/>
            <family val="2"/>
          </rPr>
          <t>Bill DeKeyser:</t>
        </r>
        <r>
          <rPr>
            <sz val="9"/>
            <color indexed="81"/>
            <rFont val="Tahoma"/>
            <family val="2"/>
          </rPr>
          <t xml:space="preserve">
Creates Line for Load Margin and Max Anticipated Load provided by Customer</t>
        </r>
      </text>
    </comment>
    <comment ref="I7" authorId="0" shapeId="0" xr:uid="{00000000-0006-0000-0200-000011000000}">
      <text>
        <r>
          <rPr>
            <b/>
            <sz val="9"/>
            <color indexed="81"/>
            <rFont val="Tahoma"/>
            <family val="2"/>
          </rPr>
          <t>Bill DeKeyser:</t>
        </r>
        <r>
          <rPr>
            <sz val="9"/>
            <color indexed="81"/>
            <rFont val="Tahoma"/>
            <family val="2"/>
          </rPr>
          <t xml:space="preserve">
The conversion factor used in the Reset Time Calculation to get to dry gal</t>
        </r>
      </text>
    </comment>
    <comment ref="I8" authorId="0" shapeId="0" xr:uid="{00000000-0006-0000-0200-000012000000}">
      <text>
        <r>
          <rPr>
            <b/>
            <sz val="9"/>
            <color indexed="81"/>
            <rFont val="Tahoma"/>
            <family val="2"/>
          </rPr>
          <t>Bill DeKeyser:</t>
        </r>
        <r>
          <rPr>
            <sz val="9"/>
            <color indexed="81"/>
            <rFont val="Tahoma"/>
            <family val="2"/>
          </rPr>
          <t xml:space="preserve">
This is a generic fudge factor that is added to account for the volume above the nipple in Reset Time Calculations</t>
        </r>
      </text>
    </comment>
    <comment ref="I9" authorId="0" shapeId="0" xr:uid="{00000000-0006-0000-0200-000013000000}">
      <text>
        <r>
          <rPr>
            <b/>
            <sz val="9"/>
            <color indexed="81"/>
            <rFont val="Tahoma"/>
            <family val="2"/>
          </rPr>
          <t>Bill DeKeyser:</t>
        </r>
        <r>
          <rPr>
            <sz val="9"/>
            <color indexed="81"/>
            <rFont val="Tahoma"/>
            <family val="2"/>
          </rPr>
          <t xml:space="preserve">
Calculated the volume of the service and converts to Dry Gallons for Reset Time</t>
        </r>
      </text>
    </comment>
    <comment ref="AB9" authorId="0" shapeId="0" xr:uid="{00000000-0006-0000-0200-000014000000}">
      <text>
        <r>
          <rPr>
            <b/>
            <sz val="9"/>
            <color indexed="81"/>
            <rFont val="Tahoma"/>
            <family val="2"/>
          </rPr>
          <t>Bill DeKeyser:</t>
        </r>
        <r>
          <rPr>
            <sz val="9"/>
            <color indexed="81"/>
            <rFont val="Tahoma"/>
            <family val="2"/>
          </rPr>
          <t xml:space="preserve">
Creates Marker for Equivalent Length of Service Chart</t>
        </r>
      </text>
    </comment>
    <comment ref="AL11" authorId="0" shapeId="0" xr:uid="{00000000-0006-0000-0200-000015000000}">
      <text>
        <r>
          <rPr>
            <b/>
            <sz val="9"/>
            <color indexed="81"/>
            <rFont val="Tahoma"/>
            <family val="2"/>
          </rPr>
          <t>Bill DeKeyser:</t>
        </r>
        <r>
          <rPr>
            <sz val="9"/>
            <color indexed="81"/>
            <rFont val="Tahoma"/>
            <family val="2"/>
          </rPr>
          <t xml:space="preserve">
Calculated Minimum Trip Point for the EFV Selected and the conditions selected.  X and shift valvues are incorporated into the formula</t>
        </r>
      </text>
    </comment>
    <comment ref="AP11" authorId="0" shapeId="0" xr:uid="{00000000-0006-0000-0200-000016000000}">
      <text>
        <r>
          <rPr>
            <b/>
            <sz val="9"/>
            <color indexed="81"/>
            <rFont val="Tahoma"/>
            <family val="2"/>
          </rPr>
          <t>Bill DeKeyser:</t>
        </r>
        <r>
          <rPr>
            <sz val="9"/>
            <color indexed="81"/>
            <rFont val="Tahoma"/>
            <family val="2"/>
          </rPr>
          <t xml:space="preserve">
Pressure Drop at the selected conditions in IWC</t>
        </r>
      </text>
    </comment>
    <comment ref="AL12" authorId="0" shapeId="0" xr:uid="{00000000-0006-0000-0200-000017000000}">
      <text>
        <r>
          <rPr>
            <b/>
            <sz val="9"/>
            <color indexed="81"/>
            <rFont val="Tahoma"/>
            <family val="2"/>
          </rPr>
          <t>Bill DeKeyser:</t>
        </r>
        <r>
          <rPr>
            <sz val="9"/>
            <color indexed="81"/>
            <rFont val="Tahoma"/>
            <family val="2"/>
          </rPr>
          <t xml:space="preserve">
To make the x-y plot of the pressure drop the Min EFV Trip Flow is divided by 125 (# points on chart) to create a step for plotting the curve.</t>
        </r>
      </text>
    </comment>
    <comment ref="AP12" authorId="0" shapeId="0" xr:uid="{00000000-0006-0000-0200-000018000000}">
      <text>
        <r>
          <rPr>
            <b/>
            <sz val="9"/>
            <color indexed="81"/>
            <rFont val="Tahoma"/>
            <family val="2"/>
          </rPr>
          <t>Bill DeKeyser:</t>
        </r>
        <r>
          <rPr>
            <sz val="9"/>
            <color indexed="81"/>
            <rFont val="Tahoma"/>
            <family val="2"/>
          </rPr>
          <t xml:space="preserve">
Pressure Drop for the selected conditions in psi</t>
        </r>
      </text>
    </comment>
    <comment ref="AP13" authorId="0" shapeId="0" xr:uid="{00000000-0006-0000-0200-000019000000}">
      <text>
        <r>
          <rPr>
            <b/>
            <sz val="9"/>
            <color indexed="81"/>
            <rFont val="Tahoma"/>
            <family val="2"/>
          </rPr>
          <t>Bill DeKeyser:</t>
        </r>
        <r>
          <rPr>
            <sz val="9"/>
            <color indexed="81"/>
            <rFont val="Tahoma"/>
            <family val="2"/>
          </rPr>
          <t xml:space="preserve">
Pressure Drop at the selected conditions in IWC</t>
        </r>
      </text>
    </comment>
    <comment ref="T17" authorId="0" shapeId="0" xr:uid="{00000000-0006-0000-0200-00001A000000}">
      <text>
        <r>
          <rPr>
            <b/>
            <sz val="9"/>
            <color indexed="81"/>
            <rFont val="Tahoma"/>
            <family val="2"/>
          </rPr>
          <t>Bill DeKeyser:</t>
        </r>
        <r>
          <rPr>
            <sz val="9"/>
            <color indexed="81"/>
            <rFont val="Tahoma"/>
            <family val="2"/>
          </rPr>
          <t xml:space="preserve">
Uses Reset Curve Coefficients to plot curve.  Plots against Bypass at 10 psi</t>
        </r>
      </text>
    </comment>
    <comment ref="AB17" authorId="0" shapeId="0" xr:uid="{00000000-0006-0000-0200-00001B000000}">
      <text>
        <r>
          <rPr>
            <b/>
            <sz val="9"/>
            <color indexed="81"/>
            <rFont val="Tahoma"/>
            <family val="2"/>
          </rPr>
          <t>Bill DeKeyser:</t>
        </r>
        <r>
          <rPr>
            <sz val="9"/>
            <color indexed="81"/>
            <rFont val="Tahoma"/>
            <family val="2"/>
          </rPr>
          <t xml:space="preserve">
This Table removes any point where the EFV will not close due to service line pressure not being greater than the pressure drop at trip.  No calculations just looking up data from Trip Flow Calculations and Equivalent Feet of Pipe Calcualtions</t>
        </r>
      </text>
    </comment>
    <comment ref="C18" authorId="1" shapeId="0" xr:uid="{00000000-0006-0000-0200-00001C000000}">
      <text>
        <r>
          <rPr>
            <b/>
            <sz val="9"/>
            <color indexed="81"/>
            <rFont val="Tahoma"/>
            <family val="2"/>
          </rPr>
          <t>Bill DeKeyser:</t>
        </r>
        <r>
          <rPr>
            <sz val="9"/>
            <color indexed="81"/>
            <rFont val="Tahoma"/>
            <family val="2"/>
          </rPr>
          <t xml:space="preserve">
EFV I and EFV II Cv Values were taken from Lab Project 2012 010.
CEFV Cv Values were taken from Lab Project 2012 016.</t>
        </r>
      </text>
    </comment>
    <comment ref="D18" authorId="1" shapeId="0" xr:uid="{00000000-0006-0000-0200-00001D000000}">
      <text>
        <r>
          <rPr>
            <b/>
            <sz val="9"/>
            <color indexed="81"/>
            <rFont val="Tahoma"/>
            <family val="2"/>
          </rPr>
          <t>Bill DeKeyser:</t>
        </r>
        <r>
          <rPr>
            <sz val="9"/>
            <color indexed="81"/>
            <rFont val="Tahoma"/>
            <family val="2"/>
          </rPr>
          <t xml:space="preserve">
Pressure drop was measured in the same project as Cv Value.  However, this value was 
adjusted using Goal Seek to perfectly align the trip point at 10 psig.  This takes out measurement error of not being exactly at the minimum trip point and pressure when recording the data.</t>
        </r>
      </text>
    </comment>
    <comment ref="E18" authorId="0" shapeId="0" xr:uid="{00000000-0006-0000-0200-00001E000000}">
      <text>
        <r>
          <rPr>
            <b/>
            <sz val="9"/>
            <color indexed="81"/>
            <rFont val="Tahoma"/>
            <family val="2"/>
          </rPr>
          <t>Bill DeKeyser:</t>
        </r>
        <r>
          <rPr>
            <sz val="9"/>
            <color indexed="81"/>
            <rFont val="Tahoma"/>
            <family val="2"/>
          </rPr>
          <t xml:space="preserve">
This is the percent that the max trip point is greater than the minimum trip point. </t>
        </r>
      </text>
    </comment>
    <comment ref="F18" authorId="0" shapeId="0" xr:uid="{00000000-0006-0000-0200-00001F000000}">
      <text>
        <r>
          <rPr>
            <b/>
            <sz val="9"/>
            <color indexed="81"/>
            <rFont val="Tahoma"/>
            <family val="2"/>
          </rPr>
          <t>Bill DeKeyser:</t>
        </r>
        <r>
          <rPr>
            <sz val="9"/>
            <color indexed="81"/>
            <rFont val="Tahoma"/>
            <family val="2"/>
          </rPr>
          <t xml:space="preserve">
This value is used for the reset time calulation and should be the average for specific models</t>
        </r>
      </text>
    </comment>
    <comment ref="G18" authorId="0" shapeId="0" xr:uid="{00000000-0006-0000-0200-000020000000}">
      <text>
        <r>
          <rPr>
            <b/>
            <sz val="9"/>
            <color indexed="81"/>
            <rFont val="Tahoma"/>
            <family val="2"/>
          </rPr>
          <t>Bill DeKeyser:</t>
        </r>
        <r>
          <rPr>
            <sz val="9"/>
            <color indexed="81"/>
            <rFont val="Tahoma"/>
            <family val="2"/>
          </rPr>
          <t xml:space="preserve">
These coefficients are only needed when the empirical test data does not match the flow curve generated using the Cv Value.  To create these values plot the difference between actual and theoretical trip flow.  See Shift Calculations Tab</t>
        </r>
      </text>
    </comment>
    <comment ref="M18" authorId="0" shapeId="0" xr:uid="{00000000-0006-0000-0200-000021000000}">
      <text>
        <r>
          <rPr>
            <b/>
            <sz val="9"/>
            <color indexed="81"/>
            <rFont val="Tahoma"/>
            <family val="2"/>
          </rPr>
          <t>Bill DeKeyser:</t>
        </r>
        <r>
          <rPr>
            <sz val="9"/>
            <color indexed="81"/>
            <rFont val="Tahoma"/>
            <family val="2"/>
          </rPr>
          <t xml:space="preserve">
This column only calculates a value for models that have shown they do not follow the flow curve shape.  See Shift Calculations Tab for how this value was generated.</t>
        </r>
      </text>
    </comment>
    <comment ref="P18" authorId="0" shapeId="0" xr:uid="{00000000-0006-0000-0200-000022000000}">
      <text>
        <r>
          <rPr>
            <b/>
            <sz val="9"/>
            <color indexed="81"/>
            <rFont val="Tahoma"/>
            <family val="2"/>
          </rPr>
          <t>Bill DeKeyser:</t>
        </r>
        <r>
          <rPr>
            <sz val="9"/>
            <color indexed="81"/>
            <rFont val="Tahoma"/>
            <family val="2"/>
          </rPr>
          <t xml:space="preserve">
This is the pressure from column K adjusted for the pressure loss of the EFV</t>
        </r>
      </text>
    </comment>
    <comment ref="U38" authorId="0" shapeId="0" xr:uid="{00000000-0006-0000-0200-000023000000}">
      <text>
        <r>
          <rPr>
            <b/>
            <sz val="9"/>
            <color indexed="81"/>
            <rFont val="Tahoma"/>
            <family val="2"/>
          </rPr>
          <t>Bill DeKeyser:</t>
        </r>
        <r>
          <rPr>
            <sz val="9"/>
            <color indexed="81"/>
            <rFont val="Tahoma"/>
            <family val="2"/>
          </rPr>
          <t xml:space="preserve">
Manually Entered Value to get Curve Shape</t>
        </r>
      </text>
    </comment>
    <comment ref="U39" authorId="0" shapeId="0" xr:uid="{00000000-0006-0000-0200-000024000000}">
      <text>
        <r>
          <rPr>
            <b/>
            <sz val="9"/>
            <color indexed="81"/>
            <rFont val="Tahoma"/>
            <family val="2"/>
          </rPr>
          <t>Bill DeKeyser:</t>
        </r>
        <r>
          <rPr>
            <sz val="9"/>
            <color indexed="81"/>
            <rFont val="Tahoma"/>
            <family val="2"/>
          </rPr>
          <t xml:space="preserve">
Manually entered Value to get curve shape
</t>
        </r>
      </text>
    </comment>
    <comment ref="D55" authorId="2" shapeId="0" xr:uid="{00000000-0006-0000-0200-000025000000}">
      <text>
        <r>
          <rPr>
            <b/>
            <sz val="9"/>
            <color indexed="81"/>
            <rFont val="Tahoma"/>
            <family val="2"/>
          </rPr>
          <t>Goble, Greg:</t>
        </r>
        <r>
          <rPr>
            <sz val="9"/>
            <color indexed="81"/>
            <rFont val="Tahoma"/>
            <family val="2"/>
          </rPr>
          <t xml:space="preserve">
Made change to nominal wall adding half the wall tolerance.</t>
        </r>
      </text>
    </comment>
    <comment ref="F55" authorId="0" shapeId="0" xr:uid="{00000000-0006-0000-0200-000026000000}">
      <text>
        <r>
          <rPr>
            <b/>
            <sz val="9"/>
            <color indexed="81"/>
            <rFont val="Tahoma"/>
            <family val="2"/>
          </rPr>
          <t>Bill DeKeyser:</t>
        </r>
        <r>
          <rPr>
            <sz val="9"/>
            <color indexed="81"/>
            <rFont val="Tahoma"/>
            <family val="2"/>
          </rPr>
          <t xml:space="preserve">
This is the list used in the drop box.  When EFV II selected ½ CTS is the only choice.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Bill DeKeyser</author>
  </authors>
  <commentList>
    <comment ref="B2" authorId="0" shapeId="0" xr:uid="{00000000-0006-0000-0300-000001000000}">
      <text>
        <r>
          <rPr>
            <b/>
            <sz val="9"/>
            <color indexed="81"/>
            <rFont val="Tahoma"/>
            <family val="2"/>
          </rPr>
          <t>Bill DeKeyser:</t>
        </r>
        <r>
          <rPr>
            <sz val="9"/>
            <color indexed="81"/>
            <rFont val="Tahoma"/>
            <family val="2"/>
          </rPr>
          <t xml:space="preserve">
Rev 5E of the calculator was used to pull the formulas for the 1800 and generate the curve.</t>
        </r>
      </text>
    </comment>
    <comment ref="D2" authorId="0" shapeId="0" xr:uid="{00000000-0006-0000-0300-000002000000}">
      <text>
        <r>
          <rPr>
            <b/>
            <sz val="9"/>
            <color indexed="81"/>
            <rFont val="Tahoma"/>
            <family val="2"/>
          </rPr>
          <t>Bill DeKeyser:</t>
        </r>
        <r>
          <rPr>
            <sz val="9"/>
            <color indexed="81"/>
            <rFont val="Tahoma"/>
            <family val="2"/>
          </rPr>
          <t xml:space="preserve">
Same information used to generate curves on Data and Formula tab</t>
        </r>
      </text>
    </comment>
    <comment ref="N2" authorId="0" shapeId="0" xr:uid="{00000000-0006-0000-0300-000003000000}">
      <text>
        <r>
          <rPr>
            <b/>
            <sz val="9"/>
            <color indexed="81"/>
            <rFont val="Tahoma"/>
            <family val="2"/>
          </rPr>
          <t>Bill DeKeyser:</t>
        </r>
        <r>
          <rPr>
            <sz val="9"/>
            <color indexed="81"/>
            <rFont val="Tahoma"/>
            <family val="2"/>
          </rPr>
          <t xml:space="preserve">
Tested with Molded D Plunger (Known to be high trip point) and has addition shift due to 4 cavity body</t>
        </r>
      </text>
    </comment>
    <comment ref="J4" authorId="0" shapeId="0" xr:uid="{00000000-0006-0000-0300-000004000000}">
      <text>
        <r>
          <rPr>
            <b/>
            <sz val="9"/>
            <color indexed="81"/>
            <rFont val="Tahoma"/>
            <family val="2"/>
          </rPr>
          <t>Bill DeKeyser:</t>
        </r>
        <r>
          <rPr>
            <sz val="9"/>
            <color indexed="81"/>
            <rFont val="Tahoma"/>
            <family val="2"/>
          </rPr>
          <t xml:space="preserve">
Hard coded from trendline chart</t>
        </r>
      </text>
    </comment>
    <comment ref="AO4" authorId="0" shapeId="0" xr:uid="{00000000-0006-0000-0300-000005000000}">
      <text>
        <r>
          <rPr>
            <b/>
            <sz val="9"/>
            <color indexed="81"/>
            <rFont val="Tahoma"/>
            <family val="2"/>
          </rPr>
          <t>Bill DeKeyser:</t>
        </r>
        <r>
          <rPr>
            <sz val="9"/>
            <color indexed="81"/>
            <rFont val="Tahoma"/>
            <family val="2"/>
          </rPr>
          <t xml:space="preserve">
Hard coded from trendline chart</t>
        </r>
      </text>
    </comment>
    <comment ref="AT4" authorId="0" shapeId="0" xr:uid="{00000000-0006-0000-0300-000006000000}">
      <text>
        <r>
          <rPr>
            <b/>
            <sz val="9"/>
            <color indexed="81"/>
            <rFont val="Tahoma"/>
            <family val="2"/>
          </rPr>
          <t>Bill DeKeyser:</t>
        </r>
        <r>
          <rPr>
            <sz val="9"/>
            <color indexed="81"/>
            <rFont val="Tahoma"/>
            <family val="2"/>
          </rPr>
          <t xml:space="preserve">
Hard Coded from Trendline chart</t>
        </r>
      </text>
    </comment>
    <comment ref="J5" authorId="0" shapeId="0" xr:uid="{00000000-0006-0000-0300-000007000000}">
      <text>
        <r>
          <rPr>
            <b/>
            <sz val="9"/>
            <color indexed="81"/>
            <rFont val="Tahoma"/>
            <family val="2"/>
          </rPr>
          <t>Bill DeKeyser:</t>
        </r>
        <r>
          <rPr>
            <sz val="9"/>
            <color indexed="81"/>
            <rFont val="Tahoma"/>
            <family val="2"/>
          </rPr>
          <t xml:space="preserve">
Hard coded from trendline chart</t>
        </r>
      </text>
    </comment>
    <comment ref="AO5" authorId="0" shapeId="0" xr:uid="{00000000-0006-0000-0300-000008000000}">
      <text>
        <r>
          <rPr>
            <b/>
            <sz val="9"/>
            <color indexed="81"/>
            <rFont val="Tahoma"/>
            <family val="2"/>
          </rPr>
          <t>Bill DeKeyser:</t>
        </r>
        <r>
          <rPr>
            <sz val="9"/>
            <color indexed="81"/>
            <rFont val="Tahoma"/>
            <family val="2"/>
          </rPr>
          <t xml:space="preserve">
Hard coded from trendline chart</t>
        </r>
      </text>
    </comment>
    <comment ref="AT5" authorId="0" shapeId="0" xr:uid="{00000000-0006-0000-0300-000009000000}">
      <text>
        <r>
          <rPr>
            <b/>
            <sz val="9"/>
            <color indexed="81"/>
            <rFont val="Tahoma"/>
            <family val="2"/>
          </rPr>
          <t>Bill DeKeyser:</t>
        </r>
        <r>
          <rPr>
            <sz val="9"/>
            <color indexed="81"/>
            <rFont val="Tahoma"/>
            <family val="2"/>
          </rPr>
          <t xml:space="preserve">
Hard coded from trendline chart</t>
        </r>
      </text>
    </comment>
    <comment ref="J6" authorId="0" shapeId="0" xr:uid="{00000000-0006-0000-0300-00000A000000}">
      <text>
        <r>
          <rPr>
            <b/>
            <sz val="9"/>
            <color indexed="81"/>
            <rFont val="Tahoma"/>
            <family val="2"/>
          </rPr>
          <t>Bill DeKeyser:</t>
        </r>
        <r>
          <rPr>
            <sz val="9"/>
            <color indexed="81"/>
            <rFont val="Tahoma"/>
            <family val="2"/>
          </rPr>
          <t xml:space="preserve">
Pressure Drop was readjusted to insure that 1800 at 10 psi was maintained</t>
        </r>
      </text>
    </comment>
    <comment ref="AO6" authorId="0" shapeId="0" xr:uid="{00000000-0006-0000-0300-00000B000000}">
      <text>
        <r>
          <rPr>
            <b/>
            <sz val="9"/>
            <color indexed="81"/>
            <rFont val="Tahoma"/>
            <family val="2"/>
          </rPr>
          <t>Bill DeKeyser:</t>
        </r>
        <r>
          <rPr>
            <sz val="9"/>
            <color indexed="81"/>
            <rFont val="Tahoma"/>
            <family val="2"/>
          </rPr>
          <t xml:space="preserve">
Hard coded from trendline chart</t>
        </r>
      </text>
    </comment>
    <comment ref="AT6" authorId="0" shapeId="0" xr:uid="{00000000-0006-0000-0300-00000C000000}">
      <text>
        <r>
          <rPr>
            <b/>
            <sz val="9"/>
            <color indexed="81"/>
            <rFont val="Tahoma"/>
            <family val="2"/>
          </rPr>
          <t>Bill DeKeyser:</t>
        </r>
        <r>
          <rPr>
            <sz val="9"/>
            <color indexed="81"/>
            <rFont val="Tahoma"/>
            <family val="2"/>
          </rPr>
          <t xml:space="preserve">
Hard coded from trendline chart</t>
        </r>
      </text>
    </comment>
    <comment ref="AO7" authorId="0" shapeId="0" xr:uid="{00000000-0006-0000-0300-00000D000000}">
      <text>
        <r>
          <rPr>
            <b/>
            <sz val="9"/>
            <color indexed="81"/>
            <rFont val="Tahoma"/>
            <family val="2"/>
          </rPr>
          <t>Bill DeKeyser:</t>
        </r>
        <r>
          <rPr>
            <sz val="9"/>
            <color indexed="81"/>
            <rFont val="Tahoma"/>
            <family val="2"/>
          </rPr>
          <t xml:space="preserve">
This value needs to be shifted using goal seek to align 3900 at 10 psi.  This value needs to be copied and pasted to the Data and Formulas Tab</t>
        </r>
      </text>
    </comment>
    <comment ref="AT7" authorId="0" shapeId="0" xr:uid="{00000000-0006-0000-0300-00000E000000}">
      <text>
        <r>
          <rPr>
            <b/>
            <sz val="9"/>
            <color indexed="81"/>
            <rFont val="Tahoma"/>
            <family val="2"/>
          </rPr>
          <t>Bill DeKeyser:</t>
        </r>
        <r>
          <rPr>
            <sz val="9"/>
            <color indexed="81"/>
            <rFont val="Tahoma"/>
            <family val="2"/>
          </rPr>
          <t xml:space="preserve">
This value needs to be shifted using goal seek to align 5500 at 10 psi.  This value needs to be copied and pasted into the Data and Formulas tab.</t>
        </r>
      </text>
    </comment>
    <comment ref="J8" authorId="0" shapeId="0" xr:uid="{00000000-0006-0000-0300-00000F000000}">
      <text>
        <r>
          <rPr>
            <b/>
            <sz val="9"/>
            <color indexed="81"/>
            <rFont val="Tahoma"/>
            <family val="2"/>
          </rPr>
          <t>Bill DeKeyser:</t>
        </r>
        <r>
          <rPr>
            <sz val="9"/>
            <color indexed="81"/>
            <rFont val="Tahoma"/>
            <family val="2"/>
          </rPr>
          <t xml:space="preserve">
Used to generate the theoretical curve based on the data, by setting the flow at 10 psi and offsetting the Min trip flow curve</t>
        </r>
      </text>
    </comment>
    <comment ref="L10" authorId="0" shapeId="0" xr:uid="{00000000-0006-0000-0300-000010000000}">
      <text>
        <r>
          <rPr>
            <b/>
            <sz val="9"/>
            <color indexed="81"/>
            <rFont val="Tahoma"/>
            <family val="2"/>
          </rPr>
          <t>Bill DeKeyser:</t>
        </r>
        <r>
          <rPr>
            <sz val="9"/>
            <color indexed="81"/>
            <rFont val="Tahoma"/>
            <family val="2"/>
          </rPr>
          <t xml:space="preserve">
This is the theortical curve for the test data, used to compare shift to test data</t>
        </r>
      </text>
    </comment>
    <comment ref="AH10" authorId="0" shapeId="0" xr:uid="{00000000-0006-0000-0300-000011000000}">
      <text>
        <r>
          <rPr>
            <b/>
            <sz val="9"/>
            <color indexed="81"/>
            <rFont val="Tahoma"/>
            <family val="2"/>
          </rPr>
          <t>Bill DeKeyser:</t>
        </r>
        <r>
          <rPr>
            <sz val="9"/>
            <color indexed="81"/>
            <rFont val="Tahoma"/>
            <family val="2"/>
          </rPr>
          <t xml:space="preserve">
Data is average of 25 samples tripped 5 times each at each pressure
</t>
        </r>
      </text>
    </comment>
    <comment ref="AQ10" authorId="0" shapeId="0" xr:uid="{00000000-0006-0000-0300-000012000000}">
      <text>
        <r>
          <rPr>
            <b/>
            <sz val="9"/>
            <color indexed="81"/>
            <rFont val="Tahoma"/>
            <family val="2"/>
          </rPr>
          <t>Bill DeKeyser:</t>
        </r>
        <r>
          <rPr>
            <sz val="9"/>
            <color indexed="81"/>
            <rFont val="Tahoma"/>
            <family val="2"/>
          </rPr>
          <t xml:space="preserve">
This is the theortical curve for the test data, used to compare shift to test data</t>
        </r>
      </text>
    </comment>
    <comment ref="AV10" authorId="0" shapeId="0" xr:uid="{00000000-0006-0000-0300-000013000000}">
      <text>
        <r>
          <rPr>
            <b/>
            <sz val="9"/>
            <color indexed="81"/>
            <rFont val="Tahoma"/>
            <family val="2"/>
          </rPr>
          <t>Bill DeKeyser:</t>
        </r>
        <r>
          <rPr>
            <sz val="9"/>
            <color indexed="81"/>
            <rFont val="Tahoma"/>
            <family val="2"/>
          </rPr>
          <t xml:space="preserve">
This is the theortical curve for the test data, used to compare shift to test data</t>
        </r>
      </text>
    </comment>
    <comment ref="G11" authorId="0" shapeId="0" xr:uid="{00000000-0006-0000-0300-000014000000}">
      <text>
        <r>
          <rPr>
            <b/>
            <sz val="9"/>
            <color indexed="81"/>
            <rFont val="Tahoma"/>
            <family val="2"/>
          </rPr>
          <t>Bill DeKeyser:</t>
        </r>
        <r>
          <rPr>
            <sz val="9"/>
            <color indexed="81"/>
            <rFont val="Tahoma"/>
            <family val="2"/>
          </rPr>
          <t xml:space="preserve">
The difference between the min trip flow from the Cv generated data and the old curve fit data.  Graphed to establish the shift line
</t>
        </r>
      </text>
    </comment>
    <comment ref="I11" authorId="0" shapeId="0" xr:uid="{00000000-0006-0000-0300-000015000000}">
      <text>
        <r>
          <rPr>
            <b/>
            <sz val="9"/>
            <color indexed="81"/>
            <rFont val="Tahoma"/>
            <family val="2"/>
          </rPr>
          <t>Bill DeKeyser:</t>
        </r>
        <r>
          <rPr>
            <sz val="9"/>
            <color indexed="81"/>
            <rFont val="Tahoma"/>
            <family val="2"/>
          </rPr>
          <t xml:space="preserve">
The amount added to the minimum flow due to the shift generated shift equation.</t>
        </r>
      </text>
    </comment>
    <comment ref="AB11" authorId="0" shapeId="0" xr:uid="{00000000-0006-0000-0300-000016000000}">
      <text>
        <r>
          <rPr>
            <b/>
            <sz val="9"/>
            <color indexed="81"/>
            <rFont val="Tahoma"/>
            <family val="2"/>
          </rPr>
          <t>Bill DeKeyser:</t>
        </r>
        <r>
          <rPr>
            <sz val="9"/>
            <color indexed="81"/>
            <rFont val="Tahoma"/>
            <family val="2"/>
          </rPr>
          <t xml:space="preserve">
This is the theortical curve for the test data, used to compare shift to test data</t>
        </r>
      </text>
    </comment>
    <comment ref="AF11" authorId="0" shapeId="0" xr:uid="{00000000-0006-0000-0300-000017000000}">
      <text>
        <r>
          <rPr>
            <b/>
            <sz val="9"/>
            <color indexed="81"/>
            <rFont val="Tahoma"/>
            <family val="2"/>
          </rPr>
          <t>Bill DeKeyser:</t>
        </r>
        <r>
          <rPr>
            <sz val="9"/>
            <color indexed="81"/>
            <rFont val="Tahoma"/>
            <family val="2"/>
          </rPr>
          <t xml:space="preserve">
This is the theortical curve for the test data, used to compare shift to test data</t>
        </r>
      </text>
    </comment>
    <comment ref="AN11" authorId="0" shapeId="0" xr:uid="{00000000-0006-0000-0300-000018000000}">
      <text>
        <r>
          <rPr>
            <b/>
            <sz val="9"/>
            <color indexed="81"/>
            <rFont val="Tahoma"/>
            <family val="2"/>
          </rPr>
          <t>Bill DeKeyser:</t>
        </r>
        <r>
          <rPr>
            <sz val="9"/>
            <color indexed="81"/>
            <rFont val="Tahoma"/>
            <family val="2"/>
          </rPr>
          <t xml:space="preserve">
The amount added to the minimum flow due to the shift generated shift equation.</t>
        </r>
      </text>
    </comment>
    <comment ref="AS11" authorId="0" shapeId="0" xr:uid="{00000000-0006-0000-0300-000019000000}">
      <text>
        <r>
          <rPr>
            <b/>
            <sz val="9"/>
            <color indexed="81"/>
            <rFont val="Tahoma"/>
            <family val="2"/>
          </rPr>
          <t>Bill DeKeyser:</t>
        </r>
        <r>
          <rPr>
            <sz val="9"/>
            <color indexed="81"/>
            <rFont val="Tahoma"/>
            <family val="2"/>
          </rPr>
          <t xml:space="preserve">
The amount added to the minimum flow due to the shift generated shift equation.</t>
        </r>
      </text>
    </comment>
  </commentList>
</comments>
</file>

<file path=xl/sharedStrings.xml><?xml version="1.0" encoding="utf-8"?>
<sst xmlns="http://schemas.openxmlformats.org/spreadsheetml/2006/main" count="300" uniqueCount="223">
  <si>
    <t>Pipe Size</t>
  </si>
  <si>
    <t>OD</t>
  </si>
  <si>
    <t>Nom. Wall</t>
  </si>
  <si>
    <t>ID</t>
  </si>
  <si>
    <t>System Pressure</t>
  </si>
  <si>
    <t>Time to Reset</t>
  </si>
  <si>
    <t>EFV II Series 450</t>
  </si>
  <si>
    <t>EFV II Series 400</t>
  </si>
  <si>
    <t>EFV II Series 375</t>
  </si>
  <si>
    <t>EFV I Series 350</t>
  </si>
  <si>
    <t>EFV I Series 475</t>
  </si>
  <si>
    <t>EFV I Series 775</t>
  </si>
  <si>
    <t>EFV I Series 1200</t>
  </si>
  <si>
    <t>A=</t>
  </si>
  <si>
    <t>B=</t>
  </si>
  <si>
    <t>C=</t>
  </si>
  <si>
    <t>D=</t>
  </si>
  <si>
    <t>E=</t>
  </si>
  <si>
    <t>Slope</t>
  </si>
  <si>
    <t>Intercept</t>
  </si>
  <si>
    <t>EFV I Series 1800</t>
  </si>
  <si>
    <t>EFV II Series 775</t>
  </si>
  <si>
    <t>EFV I Series 350 (1 IPS)</t>
  </si>
  <si>
    <t>EFV I Series 475 (1 IPS)</t>
  </si>
  <si>
    <t>EFV I Series 775 (1 IPS)</t>
  </si>
  <si>
    <t>EFV I Series 1200 (1 IPS)</t>
  </si>
  <si>
    <t>EFV I Series 450 (1 IPS)</t>
  </si>
  <si>
    <t>Specific Gravity</t>
  </si>
  <si>
    <t>Temp °R Upstream</t>
  </si>
  <si>
    <t>Cv</t>
  </si>
  <si>
    <t>x</t>
  </si>
  <si>
    <t>Pressure</t>
  </si>
  <si>
    <t>Min Trip</t>
  </si>
  <si>
    <t>Max Trip</t>
  </si>
  <si>
    <t>CEFV Series 1800</t>
  </si>
  <si>
    <t>CEFV Series 2600</t>
  </si>
  <si>
    <t>CEFV Series 3900</t>
  </si>
  <si>
    <t>CEFV Series 5500</t>
  </si>
  <si>
    <t>Max Limit %</t>
  </si>
  <si>
    <t>a</t>
  </si>
  <si>
    <t>b</t>
  </si>
  <si>
    <t>c</t>
  </si>
  <si>
    <t>Test Data (8-3-12)</t>
  </si>
  <si>
    <t>Flowrate</t>
  </si>
  <si>
    <t>P</t>
  </si>
  <si>
    <t>#</t>
  </si>
  <si>
    <t>Min Trip Flow @ P</t>
  </si>
  <si>
    <t>Max Trip Flow @ P</t>
  </si>
  <si>
    <t>Min System Pressure</t>
  </si>
  <si>
    <t>EFV Calculator Data</t>
  </si>
  <si>
    <t>EFV Size</t>
  </si>
  <si>
    <t>Selected EFV Size</t>
  </si>
  <si>
    <t>Selected Pipe Size</t>
  </si>
  <si>
    <t>1 CTS .099</t>
  </si>
  <si>
    <t>1 IPS DR 11</t>
  </si>
  <si>
    <t>Trip Flow Calculations</t>
  </si>
  <si>
    <t>Min Trip Flow</t>
  </si>
  <si>
    <t>Max Trip Flow</t>
  </si>
  <si>
    <t>Shift 
Curve</t>
  </si>
  <si>
    <t>Gas Temperature (°F)</t>
  </si>
  <si>
    <t>Open to Atmosphere Pressure</t>
  </si>
  <si>
    <t>Lookup Values</t>
  </si>
  <si>
    <t>Service Line Length</t>
  </si>
  <si>
    <t>Target Reset Point</t>
  </si>
  <si>
    <t>User Reset Point</t>
  </si>
  <si>
    <t>Calculations &amp; Constants</t>
  </si>
  <si>
    <r>
      <t xml:space="preserve">P (adj for EFV </t>
    </r>
    <r>
      <rPr>
        <b/>
        <sz val="10"/>
        <rFont val="Symbol"/>
        <family val="1"/>
        <charset val="2"/>
      </rPr>
      <t>D</t>
    </r>
    <r>
      <rPr>
        <b/>
        <sz val="10"/>
        <rFont val="Arial"/>
        <family val="2"/>
      </rPr>
      <t>P)</t>
    </r>
  </si>
  <si>
    <t>Display List</t>
  </si>
  <si>
    <t>Adjusted Pipe Size</t>
  </si>
  <si>
    <t>2 IPS DR 11</t>
  </si>
  <si>
    <t>NPS 1 Sch 40</t>
  </si>
  <si>
    <t>Pipe Size Data Table</t>
  </si>
  <si>
    <t>EFV Size Data Table</t>
  </si>
  <si>
    <t>Shift Coefficients</t>
  </si>
  <si>
    <r>
      <t>N</t>
    </r>
    <r>
      <rPr>
        <vertAlign val="subscript"/>
        <sz val="10"/>
        <rFont val="Arial"/>
        <family val="2"/>
      </rPr>
      <t>7</t>
    </r>
    <r>
      <rPr>
        <sz val="10"/>
        <rFont val="Arial"/>
        <family val="2"/>
      </rPr>
      <t xml:space="preserve"> - Numeric Constant</t>
    </r>
  </si>
  <si>
    <r>
      <t>Conversion ft</t>
    </r>
    <r>
      <rPr>
        <vertAlign val="superscript"/>
        <sz val="10"/>
        <rFont val="Arial"/>
        <family val="2"/>
      </rPr>
      <t>3</t>
    </r>
    <r>
      <rPr>
        <sz val="10"/>
        <rFont val="Arial"/>
        <family val="2"/>
      </rPr>
      <t xml:space="preserve"> to dry gal</t>
    </r>
  </si>
  <si>
    <t>Volume added for the Nipple</t>
  </si>
  <si>
    <t>Volume of Pipe (Dry Gallon)</t>
  </si>
  <si>
    <t>Reset (H:MM:SS)</t>
  </si>
  <si>
    <r>
      <t>D</t>
    </r>
    <r>
      <rPr>
        <b/>
        <sz val="10"/>
        <rFont val="Arial"/>
        <family val="2"/>
      </rPr>
      <t>P 
(psi)</t>
    </r>
  </si>
  <si>
    <t>Flow Coefficient - Cv</t>
  </si>
  <si>
    <r>
      <t xml:space="preserve">Pressure Drop - </t>
    </r>
    <r>
      <rPr>
        <sz val="10"/>
        <rFont val="Symbol"/>
        <family val="1"/>
        <charset val="2"/>
      </rPr>
      <t>D</t>
    </r>
    <r>
      <rPr>
        <sz val="10"/>
        <rFont val="Arial"/>
        <family val="2"/>
      </rPr>
      <t>P</t>
    </r>
  </si>
  <si>
    <t>Max Limit - (% of Min)</t>
  </si>
  <si>
    <t>Pipe Inside Diameter</t>
  </si>
  <si>
    <t>Reset Curve Coeff.</t>
  </si>
  <si>
    <t>Reset Time Calculations</t>
  </si>
  <si>
    <t>Bypass 
CFH @ P</t>
  </si>
  <si>
    <t>Graph and Output Data</t>
  </si>
  <si>
    <t>Trip Curve Graph</t>
  </si>
  <si>
    <t>Equivalent Service Length Curve Graph</t>
  </si>
  <si>
    <t>EFV Reset Time Chart</t>
  </si>
  <si>
    <t>Bypass Rate</t>
  </si>
  <si>
    <t>Estimated Bypass</t>
  </si>
  <si>
    <t>Eq Ft Service</t>
  </si>
  <si>
    <t>Data Being Graphed</t>
  </si>
  <si>
    <t>Graph Labels</t>
  </si>
  <si>
    <t>Gas Temperature (°F):</t>
  </si>
  <si>
    <t>Gas Specific Gravity:</t>
  </si>
  <si>
    <t>Minimum EFV Inlet Pressure (psig):</t>
  </si>
  <si>
    <t>Min Trip Flow (SCFH):</t>
  </si>
  <si>
    <t>Max Trip Flow (SCFH):</t>
  </si>
  <si>
    <t>Max Anticipated Load (SCFH):</t>
  </si>
  <si>
    <t>Max. Equiv. Service Line Protected (FT):</t>
  </si>
  <si>
    <t>Analysis Notes:</t>
  </si>
  <si>
    <t xml:space="preserve">Bypass Rate </t>
  </si>
  <si>
    <t>Graph
Index</t>
  </si>
  <si>
    <t>½ CTS .090</t>
  </si>
  <si>
    <t>¾ CTS .090</t>
  </si>
  <si>
    <t>¾ IPS DR 11</t>
  </si>
  <si>
    <t>½ IPS  DR 9.3</t>
  </si>
  <si>
    <t>NPS ¾ Sch 40</t>
  </si>
  <si>
    <t>Shift Coefficient A</t>
  </si>
  <si>
    <t>Shift Coefficient B</t>
  </si>
  <si>
    <t>Shift Coefficient C</t>
  </si>
  <si>
    <t>Max Anticipated 
Load</t>
  </si>
  <si>
    <t>Pt #1</t>
  </si>
  <si>
    <t>Pt #2</t>
  </si>
  <si>
    <t>Curve Fit Data</t>
  </si>
  <si>
    <t>Min Trip Point</t>
  </si>
  <si>
    <t>Max Trip Point</t>
  </si>
  <si>
    <t>a =</t>
  </si>
  <si>
    <t>b =</t>
  </si>
  <si>
    <t>c =</t>
  </si>
  <si>
    <t>d =</t>
  </si>
  <si>
    <t>Curve Fit Coefficients</t>
  </si>
  <si>
    <t>Data -Old EFV 
Calculator</t>
  </si>
  <si>
    <t xml:space="preserve"> Numeric Constant</t>
  </si>
  <si>
    <t>Min Trip Flow Difference</t>
  </si>
  <si>
    <t>P Drop (psi)</t>
  </si>
  <si>
    <t>Max %</t>
  </si>
  <si>
    <t>Values Used for Calculation</t>
  </si>
  <si>
    <t>X</t>
  </si>
  <si>
    <t>Shift</t>
  </si>
  <si>
    <t>Shifted Cv Calculated Data</t>
  </si>
  <si>
    <t>Shift Values</t>
  </si>
  <si>
    <t xml:space="preserve">Test Data Shifted Curve  </t>
  </si>
  <si>
    <t>Test Data Offset</t>
  </si>
  <si>
    <t>CEFV 3900 &amp; 5500 Shift</t>
  </si>
  <si>
    <t>1¼</t>
  </si>
  <si>
    <t>Average</t>
  </si>
  <si>
    <t>Data from lab test 2012 012</t>
  </si>
  <si>
    <t>Curve at Data</t>
  </si>
  <si>
    <t>Data Curve 
% of Min</t>
  </si>
  <si>
    <t>CEFV Series 3900
Average of Qualification Data</t>
  </si>
  <si>
    <t>CEFV Series 5500
Average of Qualification Data</t>
  </si>
  <si>
    <t>Cv Curve Data</t>
  </si>
  <si>
    <t>Difference</t>
  </si>
  <si>
    <t>Ave Diff 
Flow</t>
  </si>
  <si>
    <t>3900 Shifted Cv Calculated Data</t>
  </si>
  <si>
    <t>5500 Shifted Cv Calculated Data</t>
  </si>
  <si>
    <t>Flow Data from CV Calculation</t>
  </si>
  <si>
    <t>Service Line Length (FT):</t>
  </si>
  <si>
    <t>System Pressure (psig):</t>
  </si>
  <si>
    <t>Equiv. Ft of Pipe</t>
  </si>
  <si>
    <t>Bypass CFH@10</t>
  </si>
  <si>
    <t>Selected Flowrate</t>
  </si>
  <si>
    <t>Target Pressure</t>
  </si>
  <si>
    <t>Pressure Drop Data</t>
  </si>
  <si>
    <t>EFV Pressure Drop</t>
  </si>
  <si>
    <t xml:space="preserve">EFV Series: </t>
  </si>
  <si>
    <t>% Max Bypass</t>
  </si>
  <si>
    <t>P Drop (iwc)</t>
  </si>
  <si>
    <t>Test Data Offset From Min</t>
  </si>
  <si>
    <t>Max Allowed Bypass:</t>
  </si>
  <si>
    <t>Reset Time at</t>
  </si>
  <si>
    <r>
      <t>D</t>
    </r>
    <r>
      <rPr>
        <b/>
        <sz val="10"/>
        <rFont val="Arial"/>
        <family val="2"/>
      </rPr>
      <t>P 
(IWC)</t>
    </r>
  </si>
  <si>
    <t>Flowrate
(SCFH)</t>
  </si>
  <si>
    <t>Pressure Drop Chart</t>
  </si>
  <si>
    <t>Flowrate Step Size</t>
  </si>
  <si>
    <t>Calculations</t>
  </si>
  <si>
    <r>
      <t>D</t>
    </r>
    <r>
      <rPr>
        <b/>
        <sz val="10"/>
        <rFont val="Arial"/>
        <family val="2"/>
      </rPr>
      <t>P (IWC)</t>
    </r>
  </si>
  <si>
    <r>
      <t>D</t>
    </r>
    <r>
      <rPr>
        <b/>
        <sz val="10"/>
        <rFont val="Arial"/>
        <family val="2"/>
      </rPr>
      <t>P (psi)</t>
    </r>
  </si>
  <si>
    <t>Min EFV Trip Flow</t>
  </si>
  <si>
    <t>The Curve Fit Data from the Old EFV Calculator was compared to the theoretical Curve generated by the Cv Value.  The difference between these two values was plotted and the equation for the linear fit of these data points was used to generate a shift for the CV generated Curve.  The shifted Cv Curve was then plotted vs test data to show that the  shape holds up to empirical testing.  The green data is an offset curve at 41% of the minimum trip flow to simulate what perfect test data should have plotted on the chart.  It was very close to the actual data points.</t>
  </si>
  <si>
    <t>A similar approach was used to calculate the needed shift for the 3900 and 5500 CEFV.  The Cv Curve did not fit match the empirical data so a shift was created by taking an average of the 3900 from 1¼ and 2 IPS sizes and the 5500 from 1¼ and 2 IPS, then taking the difference at these points from the Cv Curve.  The differences for the 3900 and 5500 were then averaged and plotted with a 2nd order polynomial was used to fit the difference data.  This polynomial was used to create the shift coefficients that are listed in the boxes.  They are a little low for the 5500 and a little high for the 3900 but over estimate the two models very well.  The new shifted max and min trip are plotted on the chart along with data points so the shift can be seen.  The shift moves the shifted test curve to follow the data fairly close.</t>
  </si>
  <si>
    <t>Cv Calculated Data</t>
  </si>
  <si>
    <t>3900 Cv Calculated Data</t>
  </si>
  <si>
    <t>5500 Cv Calculated Data</t>
  </si>
  <si>
    <t>Type Notes Here</t>
  </si>
  <si>
    <t>Type Analysis Notes Here</t>
  </si>
  <si>
    <t>Equiv. Length (ft) (IGT)</t>
  </si>
  <si>
    <t>Equiv. Length @ Inlet Pressure</t>
  </si>
  <si>
    <t>Change Pipe Size Order????</t>
  </si>
  <si>
    <r>
      <t>D</t>
    </r>
    <r>
      <rPr>
        <b/>
        <sz val="10"/>
        <rFont val="Arial"/>
        <family val="2"/>
      </rPr>
      <t>P (IWC) Actual</t>
    </r>
  </si>
  <si>
    <r>
      <t>D</t>
    </r>
    <r>
      <rPr>
        <b/>
        <sz val="10"/>
        <rFont val="Arial"/>
        <family val="2"/>
      </rPr>
      <t>P (psi) Actual</t>
    </r>
  </si>
  <si>
    <t>Desired Flow Rate (SCFH):</t>
  </si>
  <si>
    <t>EFV Min Trip Flow Rate (SCFH):</t>
  </si>
  <si>
    <t>Inlet Pressure (psig):</t>
  </si>
  <si>
    <t>at Desired Flow Rate (IWC):</t>
  </si>
  <si>
    <t>at Desired Flow Rate (psi):</t>
  </si>
  <si>
    <t>at EFV Min Trip Flow Rate (IWC):</t>
  </si>
  <si>
    <t>at EFV Min Trip Flow Rate (psi):</t>
  </si>
  <si>
    <r>
      <t xml:space="preserve">Pressure Drop - </t>
    </r>
    <r>
      <rPr>
        <sz val="10"/>
        <rFont val="Symbol"/>
        <family val="1"/>
        <charset val="2"/>
      </rPr>
      <t>D</t>
    </r>
    <r>
      <rPr>
        <sz val="10"/>
        <rFont val="Arial"/>
        <family val="2"/>
      </rPr>
      <t>P (IWC)</t>
    </r>
  </si>
  <si>
    <t>Desired Load:</t>
  </si>
  <si>
    <t>Desired Pressure at Regulator (psig):</t>
  </si>
  <si>
    <t>Estimated Equiv. Service Line Length (FT):</t>
  </si>
  <si>
    <t>Calculated Minimum Pressure @ max trip</t>
  </si>
  <si>
    <t>Calc Max Pressure at Regulator @ desired load</t>
  </si>
  <si>
    <t>Calculated Minimum Pressure @ desired load</t>
  </si>
  <si>
    <t>Cushion between Min Trip Flow and Load:</t>
  </si>
  <si>
    <t>Cushion between Min Trip Flow and DesiredLoad:</t>
  </si>
  <si>
    <t>Desired Min Pressure at Regulator (psig):</t>
  </si>
  <si>
    <t>Estimated Max Equiv. Service Line Length (FT):</t>
  </si>
  <si>
    <t>EFV I Series 2600</t>
  </si>
  <si>
    <t>EFV I Series 1100</t>
  </si>
  <si>
    <t>1¼ IPS DR 10</t>
  </si>
  <si>
    <t>1¼ IPS DR 11</t>
  </si>
  <si>
    <t>1 CTS .090</t>
  </si>
  <si>
    <t>UMAC Series 700</t>
  </si>
  <si>
    <t>UMAC Series 300</t>
  </si>
  <si>
    <t>UMAC Series 350</t>
  </si>
  <si>
    <t>UMAC Series 400</t>
  </si>
  <si>
    <t>UMAC Series 2600</t>
  </si>
  <si>
    <t>UMAC Series 550</t>
  </si>
  <si>
    <t>UMAC Series 800</t>
  </si>
  <si>
    <t>UMAC Series 1100</t>
  </si>
  <si>
    <t>UMAC Series 1800</t>
  </si>
  <si>
    <t>Min.Trip SCFH</t>
  </si>
  <si>
    <t>Max.Trip SCFH</t>
  </si>
  <si>
    <t>Protected EQ FT</t>
  </si>
  <si>
    <t>UMAC Series 5500(2IP)</t>
  </si>
  <si>
    <t>UMAC Series 5500(1.25IP)</t>
  </si>
  <si>
    <t>UMAC Series 10000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</si>
</sst>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0.000"/>
    <numFmt numFmtId="165" formatCode="0.0"/>
    <numFmt numFmtId="166" formatCode="[h]:mm:ss;@"/>
    <numFmt numFmtId="167" formatCode="0.0000"/>
    <numFmt numFmtId="168" formatCode="0.0%"/>
    <numFmt numFmtId="169" formatCode="#,##0.0"/>
  </numFmts>
  <fonts count="24" x14ac:knownFonts="1">
    <font>
      <sz val="10"/>
      <name val="Arial"/>
    </font>
    <font>
      <sz val="10"/>
      <name val="Arial"/>
      <family val="2"/>
    </font>
    <font>
      <b/>
      <sz val="10"/>
      <name val="Arial"/>
      <family val="2"/>
    </font>
    <font>
      <sz val="8"/>
      <name val="Arial"/>
      <family val="2"/>
    </font>
    <font>
      <sz val="10"/>
      <name val="Arial"/>
      <family val="2"/>
    </font>
    <font>
      <sz val="9"/>
      <name val="Arial"/>
      <family val="2"/>
    </font>
    <font>
      <sz val="10"/>
      <name val="Symbol"/>
      <family val="1"/>
      <charset val="2"/>
    </font>
    <font>
      <sz val="9"/>
      <color indexed="81"/>
      <name val="Tahoma"/>
      <family val="2"/>
    </font>
    <font>
      <b/>
      <sz val="12"/>
      <color indexed="9"/>
      <name val="Arial"/>
      <family val="2"/>
    </font>
    <font>
      <b/>
      <sz val="12"/>
      <name val="Arial"/>
      <family val="2"/>
    </font>
    <font>
      <b/>
      <sz val="14"/>
      <name val="Arial"/>
      <family val="2"/>
    </font>
    <font>
      <b/>
      <sz val="10"/>
      <name val="Arial"/>
      <family val="2"/>
    </font>
    <font>
      <b/>
      <sz val="10"/>
      <color indexed="9"/>
      <name val="Arial"/>
      <family val="2"/>
    </font>
    <font>
      <b/>
      <sz val="10"/>
      <name val="Symbol"/>
      <family val="1"/>
      <charset val="2"/>
    </font>
    <font>
      <sz val="10"/>
      <color indexed="10"/>
      <name val="Arial"/>
      <family val="2"/>
    </font>
    <font>
      <b/>
      <sz val="9"/>
      <color indexed="81"/>
      <name val="Tahoma"/>
      <family val="2"/>
    </font>
    <font>
      <vertAlign val="subscript"/>
      <sz val="10"/>
      <name val="Arial"/>
      <family val="2"/>
    </font>
    <font>
      <vertAlign val="superscript"/>
      <sz val="10"/>
      <name val="Arial"/>
      <family val="2"/>
    </font>
    <font>
      <sz val="10"/>
      <color indexed="9"/>
      <name val="Arial"/>
      <family val="2"/>
    </font>
    <font>
      <b/>
      <sz val="22"/>
      <name val="Arial"/>
      <family val="2"/>
    </font>
    <font>
      <b/>
      <sz val="20"/>
      <name val="Arial"/>
      <family val="2"/>
    </font>
    <font>
      <b/>
      <sz val="16"/>
      <color indexed="9"/>
      <name val="Arial"/>
      <family val="2"/>
    </font>
    <font>
      <sz val="10"/>
      <color indexed="10"/>
      <name val="Arial"/>
      <family val="2"/>
    </font>
    <font>
      <b/>
      <sz val="11"/>
      <name val="Arial"/>
      <family val="2"/>
    </font>
  </fonts>
  <fills count="16">
    <fill>
      <patternFill patternType="none"/>
    </fill>
    <fill>
      <patternFill patternType="gray125"/>
    </fill>
    <fill>
      <patternFill patternType="solid">
        <fgColor indexed="42"/>
        <bgColor indexed="64"/>
      </patternFill>
    </fill>
    <fill>
      <patternFill patternType="solid">
        <fgColor indexed="44"/>
        <bgColor indexed="64"/>
      </patternFill>
    </fill>
    <fill>
      <patternFill patternType="solid">
        <fgColor indexed="46"/>
        <bgColor indexed="64"/>
      </patternFill>
    </fill>
    <fill>
      <patternFill patternType="solid">
        <fgColor indexed="15"/>
        <bgColor indexed="64"/>
      </patternFill>
    </fill>
    <fill>
      <patternFill patternType="solid">
        <fgColor indexed="47"/>
        <bgColor indexed="64"/>
      </patternFill>
    </fill>
    <fill>
      <patternFill patternType="solid">
        <fgColor indexed="18"/>
        <bgColor indexed="64"/>
      </patternFill>
    </fill>
    <fill>
      <patternFill patternType="solid">
        <fgColor indexed="14"/>
        <bgColor indexed="64"/>
      </patternFill>
    </fill>
    <fill>
      <patternFill patternType="solid">
        <fgColor indexed="40"/>
        <bgColor indexed="64"/>
      </patternFill>
    </fill>
    <fill>
      <patternFill patternType="solid">
        <fgColor indexed="11"/>
        <bgColor indexed="64"/>
      </patternFill>
    </fill>
    <fill>
      <patternFill patternType="solid">
        <fgColor indexed="45"/>
        <bgColor indexed="64"/>
      </patternFill>
    </fill>
    <fill>
      <patternFill patternType="solid">
        <fgColor indexed="57"/>
        <bgColor indexed="64"/>
      </patternFill>
    </fill>
    <fill>
      <patternFill patternType="solid">
        <fgColor indexed="22"/>
        <bgColor indexed="64"/>
      </patternFill>
    </fill>
    <fill>
      <patternFill patternType="solid">
        <fgColor indexed="43"/>
        <bgColor indexed="64"/>
      </patternFill>
    </fill>
    <fill>
      <patternFill patternType="solid">
        <fgColor indexed="8"/>
        <bgColor indexed="64"/>
      </patternFill>
    </fill>
  </fills>
  <borders count="8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left/>
      <right/>
      <top style="medium">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thick">
        <color indexed="11"/>
      </left>
      <right style="thick">
        <color indexed="11"/>
      </right>
      <top style="thick">
        <color indexed="11"/>
      </top>
      <bottom style="thick">
        <color indexed="11"/>
      </bottom>
      <diagonal/>
    </border>
    <border>
      <left style="thick">
        <color indexed="48"/>
      </left>
      <right style="thick">
        <color indexed="48"/>
      </right>
      <top style="thick">
        <color indexed="48"/>
      </top>
      <bottom style="thick">
        <color indexed="48"/>
      </bottom>
      <diagonal/>
    </border>
    <border>
      <left style="medium">
        <color indexed="64"/>
      </left>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thin">
        <color indexed="64"/>
      </right>
      <top/>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style="thin">
        <color indexed="64"/>
      </top>
      <bottom/>
      <diagonal/>
    </border>
    <border>
      <left style="thick">
        <color indexed="10"/>
      </left>
      <right/>
      <top style="thick">
        <color indexed="10"/>
      </top>
      <bottom/>
      <diagonal/>
    </border>
    <border>
      <left/>
      <right/>
      <top style="thick">
        <color indexed="10"/>
      </top>
      <bottom/>
      <diagonal/>
    </border>
    <border>
      <left/>
      <right style="thick">
        <color indexed="10"/>
      </right>
      <top style="thick">
        <color indexed="10"/>
      </top>
      <bottom/>
      <diagonal/>
    </border>
    <border>
      <left style="thick">
        <color indexed="10"/>
      </left>
      <right/>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s>
  <cellStyleXfs count="3">
    <xf numFmtId="0" fontId="0" fillId="0" borderId="0"/>
    <xf numFmtId="9" fontId="1" fillId="0" borderId="0" applyFont="0" applyFill="0" applyBorder="0" applyAlignment="0" applyProtection="0"/>
    <xf numFmtId="0" fontId="1" fillId="0" borderId="0"/>
  </cellStyleXfs>
  <cellXfs count="609">
    <xf numFmtId="0" fontId="0" fillId="0" borderId="0" xfId="0"/>
    <xf numFmtId="0" fontId="0" fillId="0" borderId="0" xfId="0" applyAlignment="1">
      <alignment horizontal="center"/>
    </xf>
    <xf numFmtId="0" fontId="2" fillId="0" borderId="0" xfId="0" applyFont="1" applyAlignment="1">
      <alignment horizontal="right"/>
    </xf>
    <xf numFmtId="0" fontId="0" fillId="2" borderId="1" xfId="0" applyFill="1" applyBorder="1" applyAlignment="1" applyProtection="1">
      <alignment horizontal="center"/>
      <protection locked="0"/>
    </xf>
    <xf numFmtId="9" fontId="0" fillId="2" borderId="1" xfId="0" applyNumberFormat="1" applyFill="1" applyBorder="1" applyAlignment="1" applyProtection="1">
      <alignment horizontal="center"/>
      <protection locked="0"/>
    </xf>
    <xf numFmtId="168" fontId="1" fillId="3" borderId="1" xfId="1" applyNumberFormat="1" applyFill="1" applyBorder="1" applyAlignment="1">
      <alignment horizontal="center"/>
    </xf>
    <xf numFmtId="0" fontId="0" fillId="0" borderId="2" xfId="0" applyBorder="1"/>
    <xf numFmtId="2" fontId="0" fillId="0" borderId="2" xfId="0" applyNumberFormat="1" applyBorder="1" applyAlignment="1">
      <alignment horizontal="center"/>
    </xf>
    <xf numFmtId="168" fontId="0" fillId="0" borderId="2" xfId="1" applyNumberFormat="1" applyFont="1" applyBorder="1" applyAlignment="1">
      <alignment horizontal="center"/>
    </xf>
    <xf numFmtId="2" fontId="0" fillId="0" borderId="2" xfId="0" applyNumberFormat="1" applyFill="1" applyBorder="1" applyAlignment="1">
      <alignment horizontal="center"/>
    </xf>
    <xf numFmtId="0" fontId="0" fillId="0" borderId="2" xfId="0" applyBorder="1" applyAlignment="1">
      <alignment horizontal="center"/>
    </xf>
    <xf numFmtId="0" fontId="0" fillId="0" borderId="0" xfId="0" applyBorder="1"/>
    <xf numFmtId="0" fontId="0" fillId="0" borderId="3" xfId="0" applyBorder="1" applyAlignment="1">
      <alignment horizontal="center"/>
    </xf>
    <xf numFmtId="165" fontId="0" fillId="0" borderId="2" xfId="0" applyNumberFormat="1" applyBorder="1" applyAlignment="1">
      <alignment horizontal="center"/>
    </xf>
    <xf numFmtId="2" fontId="0" fillId="0" borderId="3" xfId="0" applyNumberFormat="1" applyBorder="1" applyAlignment="1">
      <alignment horizontal="center"/>
    </xf>
    <xf numFmtId="166" fontId="0" fillId="3" borderId="1" xfId="0" applyNumberFormat="1" applyFill="1" applyBorder="1" applyAlignment="1">
      <alignment horizontal="center"/>
    </xf>
    <xf numFmtId="0" fontId="0" fillId="0" borderId="0" xfId="0" applyBorder="1" applyAlignment="1">
      <alignment horizontal="center"/>
    </xf>
    <xf numFmtId="2" fontId="0" fillId="0" borderId="0" xfId="0" applyNumberFormat="1" applyBorder="1" applyAlignment="1">
      <alignment horizontal="center"/>
    </xf>
    <xf numFmtId="168" fontId="0" fillId="0" borderId="0" xfId="1" applyNumberFormat="1" applyFont="1" applyBorder="1" applyAlignment="1">
      <alignment horizontal="center"/>
    </xf>
    <xf numFmtId="0" fontId="4" fillId="0" borderId="2" xfId="0" applyFont="1" applyBorder="1"/>
    <xf numFmtId="164" fontId="4" fillId="0" borderId="2" xfId="0" applyNumberFormat="1" applyFont="1" applyBorder="1" applyAlignment="1">
      <alignment horizontal="center"/>
    </xf>
    <xf numFmtId="164" fontId="4" fillId="0" borderId="4" xfId="0" applyNumberFormat="1" applyFont="1" applyBorder="1" applyAlignment="1">
      <alignment horizontal="center"/>
    </xf>
    <xf numFmtId="0" fontId="4" fillId="0" borderId="3" xfId="0" applyFont="1" applyBorder="1" applyAlignment="1">
      <alignment horizontal="center"/>
    </xf>
    <xf numFmtId="0" fontId="0" fillId="0" borderId="5" xfId="0" applyFill="1" applyBorder="1" applyAlignment="1">
      <alignment horizontal="center"/>
    </xf>
    <xf numFmtId="164" fontId="0" fillId="0" borderId="6" xfId="0" applyNumberFormat="1" applyFill="1" applyBorder="1" applyAlignment="1">
      <alignment horizontal="center"/>
    </xf>
    <xf numFmtId="1" fontId="0" fillId="0" borderId="4" xfId="0" applyNumberFormat="1" applyFill="1" applyBorder="1" applyAlignment="1">
      <alignment horizontal="center"/>
    </xf>
    <xf numFmtId="165" fontId="0" fillId="0" borderId="2" xfId="0" applyNumberFormat="1" applyFill="1" applyBorder="1" applyAlignment="1">
      <alignment horizontal="center"/>
    </xf>
    <xf numFmtId="1" fontId="0" fillId="0" borderId="7" xfId="0" applyNumberFormat="1" applyFill="1" applyBorder="1" applyAlignment="1">
      <alignment horizontal="center"/>
    </xf>
    <xf numFmtId="164" fontId="0" fillId="0" borderId="8" xfId="0" applyNumberFormat="1" applyFill="1" applyBorder="1" applyAlignment="1">
      <alignment horizontal="center"/>
    </xf>
    <xf numFmtId="1" fontId="0" fillId="0" borderId="9" xfId="0" applyNumberFormat="1" applyFill="1" applyBorder="1" applyAlignment="1">
      <alignment horizontal="center"/>
    </xf>
    <xf numFmtId="0" fontId="0" fillId="0" borderId="10" xfId="0" applyFill="1" applyBorder="1" applyAlignment="1">
      <alignment horizontal="center"/>
    </xf>
    <xf numFmtId="0" fontId="0" fillId="0" borderId="7" xfId="0" applyFill="1" applyBorder="1" applyAlignment="1">
      <alignment horizontal="center"/>
    </xf>
    <xf numFmtId="0" fontId="0" fillId="0" borderId="11" xfId="0" applyFill="1" applyBorder="1" applyAlignment="1">
      <alignment horizontal="center"/>
    </xf>
    <xf numFmtId="0" fontId="0" fillId="0" borderId="7" xfId="0" applyBorder="1"/>
    <xf numFmtId="0" fontId="0" fillId="0" borderId="12" xfId="0" applyBorder="1" applyAlignment="1">
      <alignment horizontal="center"/>
    </xf>
    <xf numFmtId="2" fontId="0" fillId="0" borderId="13" xfId="0" applyNumberFormat="1" applyBorder="1" applyAlignment="1">
      <alignment horizontal="center"/>
    </xf>
    <xf numFmtId="2" fontId="0" fillId="0" borderId="13" xfId="0" applyNumberFormat="1" applyFill="1" applyBorder="1" applyAlignment="1">
      <alignment horizontal="center"/>
    </xf>
    <xf numFmtId="1" fontId="0" fillId="0" borderId="11" xfId="0" applyNumberFormat="1" applyFill="1" applyBorder="1" applyAlignment="1">
      <alignment horizontal="center"/>
    </xf>
    <xf numFmtId="0" fontId="0" fillId="0" borderId="7" xfId="0" applyBorder="1" applyAlignment="1">
      <alignment horizontal="center"/>
    </xf>
    <xf numFmtId="2" fontId="0" fillId="0" borderId="11" xfId="0" applyNumberFormat="1" applyFill="1" applyBorder="1" applyAlignment="1">
      <alignment horizontal="center"/>
    </xf>
    <xf numFmtId="2" fontId="0" fillId="0" borderId="7" xfId="0" applyNumberFormat="1" applyFill="1" applyBorder="1" applyAlignment="1">
      <alignment horizontal="center"/>
    </xf>
    <xf numFmtId="0" fontId="4" fillId="0" borderId="3" xfId="0" applyFont="1" applyBorder="1" applyAlignment="1">
      <alignment horizontal="left"/>
    </xf>
    <xf numFmtId="0" fontId="0" fillId="0" borderId="3" xfId="0" applyBorder="1"/>
    <xf numFmtId="9" fontId="0" fillId="0" borderId="7" xfId="1" applyFont="1" applyFill="1" applyBorder="1" applyAlignment="1">
      <alignment horizontal="center"/>
    </xf>
    <xf numFmtId="0" fontId="0" fillId="0" borderId="14" xfId="0" applyBorder="1"/>
    <xf numFmtId="0" fontId="0" fillId="0" borderId="15" xfId="0" applyBorder="1"/>
    <xf numFmtId="0" fontId="0" fillId="0" borderId="12" xfId="0" applyBorder="1"/>
    <xf numFmtId="0" fontId="0" fillId="0" borderId="11" xfId="0" applyBorder="1"/>
    <xf numFmtId="166" fontId="0" fillId="0" borderId="7" xfId="0" applyNumberFormat="1" applyBorder="1" applyAlignment="1">
      <alignment horizontal="center"/>
    </xf>
    <xf numFmtId="2" fontId="0" fillId="0" borderId="12" xfId="0" applyNumberFormat="1" applyBorder="1" applyAlignment="1">
      <alignment horizontal="center"/>
    </xf>
    <xf numFmtId="0" fontId="0" fillId="0" borderId="13" xfId="0" applyBorder="1" applyAlignment="1">
      <alignment horizontal="center"/>
    </xf>
    <xf numFmtId="165" fontId="0" fillId="0" borderId="13" xfId="0" applyNumberFormat="1" applyBorder="1" applyAlignment="1">
      <alignment horizontal="center"/>
    </xf>
    <xf numFmtId="166" fontId="0" fillId="0" borderId="11" xfId="0" applyNumberFormat="1" applyBorder="1" applyAlignment="1">
      <alignment horizontal="center"/>
    </xf>
    <xf numFmtId="0" fontId="4" fillId="0" borderId="12" xfId="0" applyFont="1" applyBorder="1" applyAlignment="1">
      <alignment horizontal="center"/>
    </xf>
    <xf numFmtId="0" fontId="4" fillId="0" borderId="13" xfId="0" applyFont="1" applyBorder="1"/>
    <xf numFmtId="164" fontId="4" fillId="0" borderId="13" xfId="0" applyNumberFormat="1" applyFont="1" applyBorder="1" applyAlignment="1">
      <alignment horizontal="center"/>
    </xf>
    <xf numFmtId="164" fontId="4" fillId="0" borderId="16" xfId="0" applyNumberFormat="1" applyFont="1" applyBorder="1" applyAlignment="1">
      <alignment horizontal="center"/>
    </xf>
    <xf numFmtId="1" fontId="0" fillId="0" borderId="2" xfId="0" applyNumberFormat="1" applyBorder="1" applyAlignment="1">
      <alignment horizontal="center"/>
    </xf>
    <xf numFmtId="1" fontId="0" fillId="0" borderId="7" xfId="0" applyNumberFormat="1" applyBorder="1" applyAlignment="1">
      <alignment horizontal="center"/>
    </xf>
    <xf numFmtId="1" fontId="0" fillId="0" borderId="2" xfId="0" applyNumberFormat="1" applyFill="1" applyBorder="1" applyAlignment="1">
      <alignment horizontal="center"/>
    </xf>
    <xf numFmtId="1" fontId="0" fillId="0" borderId="13" xfId="0" applyNumberFormat="1" applyFill="1" applyBorder="1" applyAlignment="1">
      <alignment horizontal="center"/>
    </xf>
    <xf numFmtId="3" fontId="0" fillId="3" borderId="3" xfId="0" applyNumberFormat="1" applyFill="1" applyBorder="1" applyAlignment="1">
      <alignment horizontal="center"/>
    </xf>
    <xf numFmtId="3" fontId="0" fillId="3" borderId="4" xfId="0" applyNumberFormat="1" applyFill="1" applyBorder="1" applyAlignment="1">
      <alignment horizontal="center"/>
    </xf>
    <xf numFmtId="1" fontId="0" fillId="0" borderId="13" xfId="0" applyNumberFormat="1" applyBorder="1" applyAlignment="1">
      <alignment horizontal="center"/>
    </xf>
    <xf numFmtId="1" fontId="0" fillId="0" borderId="11" xfId="0" applyNumberFormat="1" applyBorder="1" applyAlignment="1">
      <alignment horizontal="center"/>
    </xf>
    <xf numFmtId="0" fontId="0" fillId="0" borderId="17" xfId="0" applyBorder="1" applyAlignment="1">
      <alignment horizontal="center"/>
    </xf>
    <xf numFmtId="1" fontId="0" fillId="0" borderId="18" xfId="0" applyNumberFormat="1" applyBorder="1" applyAlignment="1">
      <alignment horizontal="center"/>
    </xf>
    <xf numFmtId="1" fontId="0" fillId="0" borderId="10" xfId="0" applyNumberFormat="1" applyBorder="1" applyAlignment="1">
      <alignment horizontal="center"/>
    </xf>
    <xf numFmtId="3" fontId="0" fillId="2" borderId="1" xfId="0" applyNumberFormat="1" applyFill="1" applyBorder="1" applyAlignment="1" applyProtection="1">
      <alignment horizontal="center"/>
      <protection locked="0"/>
    </xf>
    <xf numFmtId="3" fontId="0" fillId="3" borderId="1" xfId="0" applyNumberFormat="1" applyFill="1" applyBorder="1" applyAlignment="1">
      <alignment horizontal="center"/>
    </xf>
    <xf numFmtId="0" fontId="0" fillId="0" borderId="3" xfId="0" applyBorder="1" applyAlignment="1">
      <alignment horizontal="left"/>
    </xf>
    <xf numFmtId="0" fontId="0" fillId="0" borderId="2" xfId="0" applyBorder="1" applyAlignment="1">
      <alignment horizontal="left"/>
    </xf>
    <xf numFmtId="0" fontId="0" fillId="0" borderId="13" xfId="0" applyBorder="1" applyAlignment="1">
      <alignment horizontal="left"/>
    </xf>
    <xf numFmtId="0" fontId="0" fillId="0" borderId="6" xfId="0" applyBorder="1" applyAlignment="1">
      <alignment horizontal="left"/>
    </xf>
    <xf numFmtId="0" fontId="2" fillId="0" borderId="19" xfId="0" applyFont="1" applyBorder="1" applyAlignment="1">
      <alignment horizontal="center"/>
    </xf>
    <xf numFmtId="0" fontId="2" fillId="0" borderId="18" xfId="0" applyFont="1" applyBorder="1" applyAlignment="1">
      <alignment horizontal="center"/>
    </xf>
    <xf numFmtId="0" fontId="14" fillId="0" borderId="0" xfId="0" applyFont="1" applyFill="1" applyAlignment="1">
      <alignment horizontal="center"/>
    </xf>
    <xf numFmtId="0" fontId="0" fillId="0" borderId="2" xfId="0" applyFill="1" applyBorder="1" applyAlignment="1">
      <alignment horizontal="center"/>
    </xf>
    <xf numFmtId="0" fontId="0" fillId="0" borderId="20" xfId="0" applyFill="1" applyBorder="1" applyAlignment="1">
      <alignment horizontal="center"/>
    </xf>
    <xf numFmtId="0" fontId="0" fillId="0" borderId="21" xfId="0" applyBorder="1" applyAlignment="1">
      <alignment horizontal="center"/>
    </xf>
    <xf numFmtId="0" fontId="0" fillId="0" borderId="14" xfId="0" applyBorder="1" applyAlignment="1">
      <alignment horizontal="left"/>
    </xf>
    <xf numFmtId="0" fontId="0" fillId="0" borderId="22" xfId="0" applyBorder="1"/>
    <xf numFmtId="2" fontId="0" fillId="0" borderId="7" xfId="0" applyNumberFormat="1" applyBorder="1" applyAlignment="1">
      <alignment horizontal="center"/>
    </xf>
    <xf numFmtId="165" fontId="0" fillId="0" borderId="7" xfId="0" applyNumberFormat="1" applyBorder="1" applyAlignment="1">
      <alignment horizontal="center"/>
    </xf>
    <xf numFmtId="0" fontId="0" fillId="0" borderId="23" xfId="0" applyFill="1" applyBorder="1" applyAlignment="1">
      <alignment horizontal="center"/>
    </xf>
    <xf numFmtId="3" fontId="0" fillId="3" borderId="14" xfId="0" applyNumberFormat="1" applyFill="1" applyBorder="1" applyAlignment="1">
      <alignment horizontal="center"/>
    </xf>
    <xf numFmtId="3" fontId="0" fillId="3" borderId="24" xfId="0" applyNumberFormat="1" applyFill="1" applyBorder="1" applyAlignment="1">
      <alignment horizontal="center"/>
    </xf>
    <xf numFmtId="2" fontId="0" fillId="0" borderId="14" xfId="0" applyNumberFormat="1" applyBorder="1" applyAlignment="1">
      <alignment horizontal="center"/>
    </xf>
    <xf numFmtId="1" fontId="0" fillId="0" borderId="16" xfId="0" applyNumberFormat="1" applyFill="1" applyBorder="1" applyAlignment="1">
      <alignment horizontal="center"/>
    </xf>
    <xf numFmtId="3" fontId="0" fillId="3" borderId="12" xfId="0" applyNumberFormat="1" applyFill="1" applyBorder="1" applyAlignment="1">
      <alignment horizontal="center"/>
    </xf>
    <xf numFmtId="3" fontId="0" fillId="3" borderId="16" xfId="0" applyNumberFormat="1" applyFill="1" applyBorder="1" applyAlignment="1">
      <alignment horizontal="center"/>
    </xf>
    <xf numFmtId="3" fontId="0" fillId="4" borderId="24" xfId="0" applyNumberFormat="1" applyFill="1" applyBorder="1" applyAlignment="1">
      <alignment horizontal="center"/>
    </xf>
    <xf numFmtId="3" fontId="0" fillId="4" borderId="4" xfId="0" applyNumberFormat="1" applyFill="1" applyBorder="1" applyAlignment="1">
      <alignment horizontal="center"/>
    </xf>
    <xf numFmtId="2" fontId="0" fillId="5" borderId="2" xfId="0" applyNumberFormat="1" applyFill="1" applyBorder="1" applyAlignment="1">
      <alignment horizontal="center"/>
    </xf>
    <xf numFmtId="2" fontId="0" fillId="5" borderId="13" xfId="0" applyNumberFormat="1" applyFill="1" applyBorder="1" applyAlignment="1">
      <alignment horizontal="center"/>
    </xf>
    <xf numFmtId="0" fontId="2" fillId="0" borderId="9" xfId="0" applyFont="1" applyBorder="1" applyAlignment="1">
      <alignment horizontal="center"/>
    </xf>
    <xf numFmtId="0" fontId="2" fillId="0" borderId="26" xfId="0" applyFont="1" applyBorder="1" applyAlignment="1">
      <alignment horizontal="center"/>
    </xf>
    <xf numFmtId="0" fontId="0" fillId="0" borderId="13" xfId="0" applyFill="1" applyBorder="1" applyAlignment="1">
      <alignment horizontal="center"/>
    </xf>
    <xf numFmtId="0" fontId="4" fillId="0" borderId="5" xfId="0" applyFont="1" applyFill="1" applyBorder="1" applyAlignment="1">
      <alignment horizontal="center"/>
    </xf>
    <xf numFmtId="0" fontId="4" fillId="0" borderId="23" xfId="0" applyFont="1" applyFill="1" applyBorder="1" applyAlignment="1">
      <alignment horizontal="center"/>
    </xf>
    <xf numFmtId="0" fontId="4" fillId="0" borderId="20" xfId="0" applyFont="1" applyFill="1" applyBorder="1" applyAlignment="1">
      <alignment horizontal="center"/>
    </xf>
    <xf numFmtId="3" fontId="0" fillId="0" borderId="0" xfId="0" applyNumberFormat="1"/>
    <xf numFmtId="164" fontId="0" fillId="0" borderId="3" xfId="0" applyNumberFormat="1" applyFill="1" applyBorder="1" applyAlignment="1">
      <alignment horizontal="center"/>
    </xf>
    <xf numFmtId="164" fontId="0" fillId="0" borderId="12" xfId="0" applyNumberFormat="1" applyFill="1" applyBorder="1" applyAlignment="1">
      <alignment horizontal="center"/>
    </xf>
    <xf numFmtId="0" fontId="2" fillId="0" borderId="27" xfId="0" applyFont="1" applyBorder="1" applyAlignment="1">
      <alignment horizontal="center"/>
    </xf>
    <xf numFmtId="0" fontId="2" fillId="0" borderId="4" xfId="0" applyFont="1" applyBorder="1" applyAlignment="1">
      <alignment horizontal="center"/>
    </xf>
    <xf numFmtId="0" fontId="0" fillId="0" borderId="28" xfId="0" applyBorder="1"/>
    <xf numFmtId="0" fontId="0" fillId="0" borderId="19" xfId="0" applyBorder="1"/>
    <xf numFmtId="3" fontId="0" fillId="0" borderId="0" xfId="0" applyNumberFormat="1" applyBorder="1"/>
    <xf numFmtId="0" fontId="0" fillId="0" borderId="15" xfId="0" applyBorder="1" applyAlignment="1">
      <alignment horizontal="right"/>
    </xf>
    <xf numFmtId="0" fontId="0" fillId="0" borderId="7" xfId="0" applyBorder="1" applyAlignment="1">
      <alignment horizontal="right"/>
    </xf>
    <xf numFmtId="2" fontId="0" fillId="0" borderId="7" xfId="0" applyNumberFormat="1" applyBorder="1" applyAlignment="1">
      <alignment horizontal="right"/>
    </xf>
    <xf numFmtId="2" fontId="0" fillId="0" borderId="11" xfId="0" applyNumberFormat="1" applyFill="1" applyBorder="1" applyAlignment="1">
      <alignment horizontal="right"/>
    </xf>
    <xf numFmtId="0" fontId="1" fillId="0" borderId="12" xfId="0" applyFont="1" applyBorder="1" applyAlignment="1">
      <alignment horizontal="left"/>
    </xf>
    <xf numFmtId="164" fontId="0" fillId="0" borderId="7" xfId="0" applyNumberFormat="1" applyBorder="1" applyAlignment="1">
      <alignment horizontal="center"/>
    </xf>
    <xf numFmtId="0" fontId="1" fillId="0" borderId="25" xfId="0" applyFont="1" applyBorder="1" applyAlignment="1">
      <alignment horizontal="left"/>
    </xf>
    <xf numFmtId="0" fontId="0" fillId="0" borderId="29" xfId="0" applyBorder="1" applyAlignment="1">
      <alignment horizontal="center"/>
    </xf>
    <xf numFmtId="167" fontId="0" fillId="0" borderId="21" xfId="0" applyNumberFormat="1" applyBorder="1" applyAlignment="1">
      <alignment horizontal="center"/>
    </xf>
    <xf numFmtId="0" fontId="0" fillId="0" borderId="30" xfId="0" applyBorder="1" applyAlignment="1">
      <alignment horizontal="center"/>
    </xf>
    <xf numFmtId="0" fontId="4" fillId="0" borderId="31" xfId="0" applyFont="1" applyBorder="1" applyAlignment="1">
      <alignment horizontal="center"/>
    </xf>
    <xf numFmtId="1" fontId="0" fillId="0" borderId="3" xfId="0" applyNumberFormat="1" applyBorder="1" applyAlignment="1">
      <alignment horizontal="center"/>
    </xf>
    <xf numFmtId="1" fontId="0" fillId="0" borderId="12" xfId="0" applyNumberFormat="1" applyBorder="1" applyAlignment="1">
      <alignment horizontal="center"/>
    </xf>
    <xf numFmtId="3" fontId="0" fillId="6" borderId="32" xfId="0" applyNumberFormat="1" applyFill="1" applyBorder="1" applyAlignment="1">
      <alignment horizontal="center"/>
    </xf>
    <xf numFmtId="3" fontId="0" fillId="6" borderId="33" xfId="0" applyNumberFormat="1" applyFill="1" applyBorder="1" applyAlignment="1">
      <alignment horizontal="center"/>
    </xf>
    <xf numFmtId="164" fontId="0" fillId="0" borderId="3" xfId="0" applyNumberFormat="1" applyBorder="1" applyAlignment="1">
      <alignment horizontal="center"/>
    </xf>
    <xf numFmtId="164" fontId="0" fillId="0" borderId="12" xfId="0" applyNumberFormat="1" applyBorder="1" applyAlignment="1">
      <alignment horizontal="center"/>
    </xf>
    <xf numFmtId="3" fontId="18" fillId="7" borderId="3" xfId="0" applyNumberFormat="1" applyFont="1" applyFill="1" applyBorder="1" applyAlignment="1">
      <alignment horizontal="center"/>
    </xf>
    <xf numFmtId="3" fontId="18" fillId="7" borderId="7" xfId="0" applyNumberFormat="1" applyFont="1" applyFill="1" applyBorder="1" applyAlignment="1">
      <alignment horizontal="center"/>
    </xf>
    <xf numFmtId="3" fontId="18" fillId="7" borderId="12" xfId="0" applyNumberFormat="1" applyFont="1" applyFill="1" applyBorder="1" applyAlignment="1">
      <alignment horizontal="center"/>
    </xf>
    <xf numFmtId="3" fontId="18" fillId="7" borderId="11" xfId="0" applyNumberFormat="1" applyFont="1" applyFill="1" applyBorder="1" applyAlignment="1">
      <alignment horizontal="center"/>
    </xf>
    <xf numFmtId="1" fontId="2" fillId="8" borderId="34" xfId="0" applyNumberFormat="1" applyFont="1" applyFill="1" applyBorder="1" applyAlignment="1">
      <alignment horizontal="center" wrapText="1"/>
    </xf>
    <xf numFmtId="3" fontId="0" fillId="8" borderId="2" xfId="0" applyNumberFormat="1" applyFill="1" applyBorder="1" applyAlignment="1">
      <alignment horizontal="center"/>
    </xf>
    <xf numFmtId="3" fontId="0" fillId="8" borderId="4" xfId="0" applyNumberFormat="1" applyFill="1" applyBorder="1" applyAlignment="1">
      <alignment horizontal="center"/>
    </xf>
    <xf numFmtId="3" fontId="0" fillId="8" borderId="13" xfId="0" applyNumberFormat="1" applyFill="1" applyBorder="1" applyAlignment="1">
      <alignment horizontal="center"/>
    </xf>
    <xf numFmtId="3" fontId="0" fillId="8" borderId="16" xfId="0" applyNumberFormat="1" applyFill="1" applyBorder="1" applyAlignment="1">
      <alignment horizontal="center"/>
    </xf>
    <xf numFmtId="3" fontId="0" fillId="9" borderId="2" xfId="0" applyNumberFormat="1" applyFill="1" applyBorder="1" applyAlignment="1">
      <alignment horizontal="center"/>
    </xf>
    <xf numFmtId="3" fontId="0" fillId="9" borderId="13" xfId="0" applyNumberFormat="1" applyFill="1" applyBorder="1" applyAlignment="1">
      <alignment horizontal="center"/>
    </xf>
    <xf numFmtId="164" fontId="0" fillId="0" borderId="17" xfId="0" applyNumberFormat="1" applyBorder="1" applyAlignment="1">
      <alignment horizontal="center"/>
    </xf>
    <xf numFmtId="3" fontId="0" fillId="9" borderId="18" xfId="0" applyNumberFormat="1" applyFill="1" applyBorder="1" applyAlignment="1">
      <alignment horizontal="center"/>
    </xf>
    <xf numFmtId="1" fontId="2" fillId="9" borderId="35" xfId="0" applyNumberFormat="1" applyFont="1" applyFill="1" applyBorder="1" applyAlignment="1">
      <alignment horizontal="center" wrapText="1"/>
    </xf>
    <xf numFmtId="0" fontId="2" fillId="9" borderId="30" xfId="0" applyFont="1" applyFill="1" applyBorder="1" applyAlignment="1">
      <alignment horizontal="center" wrapText="1"/>
    </xf>
    <xf numFmtId="3" fontId="18" fillId="7" borderId="17" xfId="0" applyNumberFormat="1" applyFont="1" applyFill="1" applyBorder="1" applyAlignment="1">
      <alignment horizontal="center"/>
    </xf>
    <xf numFmtId="3" fontId="18" fillId="7" borderId="10" xfId="0" applyNumberFormat="1" applyFont="1" applyFill="1" applyBorder="1" applyAlignment="1">
      <alignment horizontal="center"/>
    </xf>
    <xf numFmtId="164" fontId="0" fillId="0" borderId="17" xfId="0" applyNumberFormat="1" applyFill="1" applyBorder="1" applyAlignment="1">
      <alignment horizontal="center"/>
    </xf>
    <xf numFmtId="3" fontId="0" fillId="8" borderId="18" xfId="0" applyNumberFormat="1" applyFill="1" applyBorder="1" applyAlignment="1">
      <alignment horizontal="center"/>
    </xf>
    <xf numFmtId="3" fontId="0" fillId="8" borderId="9" xfId="0" applyNumberFormat="1" applyFill="1" applyBorder="1" applyAlignment="1">
      <alignment horizontal="center"/>
    </xf>
    <xf numFmtId="3" fontId="0" fillId="6" borderId="36" xfId="0" applyNumberFormat="1" applyFill="1" applyBorder="1" applyAlignment="1">
      <alignment horizontal="center"/>
    </xf>
    <xf numFmtId="0" fontId="0" fillId="0" borderId="37" xfId="0" applyBorder="1"/>
    <xf numFmtId="3" fontId="12" fillId="7" borderId="12" xfId="0" applyNumberFormat="1" applyFont="1" applyFill="1" applyBorder="1" applyAlignment="1">
      <alignment horizontal="center" wrapText="1"/>
    </xf>
    <xf numFmtId="3" fontId="12" fillId="7" borderId="11" xfId="0" applyNumberFormat="1" applyFont="1" applyFill="1" applyBorder="1" applyAlignment="1">
      <alignment horizontal="center" wrapText="1"/>
    </xf>
    <xf numFmtId="0" fontId="2" fillId="0" borderId="31" xfId="0" applyFont="1" applyBorder="1" applyAlignment="1">
      <alignment horizontal="center"/>
    </xf>
    <xf numFmtId="1" fontId="2" fillId="8" borderId="35" xfId="0" applyNumberFormat="1" applyFont="1" applyFill="1" applyBorder="1" applyAlignment="1">
      <alignment horizontal="center" wrapText="1"/>
    </xf>
    <xf numFmtId="0" fontId="2" fillId="8" borderId="38" xfId="0" applyFont="1" applyFill="1" applyBorder="1" applyAlignment="1">
      <alignment horizontal="center" wrapText="1"/>
    </xf>
    <xf numFmtId="1" fontId="2" fillId="6" borderId="39" xfId="0" applyNumberFormat="1" applyFont="1" applyFill="1" applyBorder="1" applyAlignment="1">
      <alignment horizontal="center" wrapText="1"/>
    </xf>
    <xf numFmtId="0" fontId="2" fillId="9" borderId="38" xfId="0" applyFont="1" applyFill="1" applyBorder="1" applyAlignment="1">
      <alignment horizontal="center" wrapText="1"/>
    </xf>
    <xf numFmtId="3" fontId="0" fillId="9" borderId="9" xfId="0" applyNumberFormat="1" applyFill="1" applyBorder="1" applyAlignment="1">
      <alignment horizontal="center"/>
    </xf>
    <xf numFmtId="3" fontId="0" fillId="9" borderId="4" xfId="0" applyNumberFormat="1" applyFill="1" applyBorder="1" applyAlignment="1">
      <alignment horizontal="center"/>
    </xf>
    <xf numFmtId="3" fontId="0" fillId="9" borderId="16" xfId="0" applyNumberFormat="1" applyFill="1" applyBorder="1" applyAlignment="1">
      <alignment horizontal="center"/>
    </xf>
    <xf numFmtId="1" fontId="0" fillId="10" borderId="5" xfId="0" applyNumberFormat="1" applyFill="1" applyBorder="1" applyAlignment="1">
      <alignment horizontal="center"/>
    </xf>
    <xf numFmtId="1" fontId="0" fillId="10" borderId="20" xfId="0" applyNumberFormat="1" applyFill="1" applyBorder="1" applyAlignment="1">
      <alignment horizontal="center"/>
    </xf>
    <xf numFmtId="165" fontId="0" fillId="0" borderId="15" xfId="0" applyNumberFormat="1" applyBorder="1"/>
    <xf numFmtId="0" fontId="0" fillId="0" borderId="0" xfId="0" applyAlignment="1">
      <alignment vertical="top"/>
    </xf>
    <xf numFmtId="168" fontId="0" fillId="0" borderId="30" xfId="1" applyNumberFormat="1" applyFont="1" applyBorder="1"/>
    <xf numFmtId="0" fontId="2" fillId="0" borderId="0" xfId="0" applyFont="1" applyFill="1" applyBorder="1" applyAlignment="1">
      <alignment horizontal="center"/>
    </xf>
    <xf numFmtId="0" fontId="0" fillId="0" borderId="0" xfId="0" applyFill="1" applyBorder="1"/>
    <xf numFmtId="0" fontId="2" fillId="0" borderId="40" xfId="0" applyFont="1" applyBorder="1" applyAlignment="1">
      <alignment horizontal="center"/>
    </xf>
    <xf numFmtId="0" fontId="2" fillId="0" borderId="25" xfId="0" applyFont="1" applyBorder="1" applyAlignment="1">
      <alignment horizontal="center"/>
    </xf>
    <xf numFmtId="0" fontId="2" fillId="0" borderId="13" xfId="0" applyFont="1" applyBorder="1" applyAlignment="1">
      <alignment horizontal="center"/>
    </xf>
    <xf numFmtId="1" fontId="0" fillId="0" borderId="8" xfId="0" applyNumberFormat="1" applyBorder="1" applyAlignment="1">
      <alignment horizontal="center"/>
    </xf>
    <xf numFmtId="1" fontId="0" fillId="0" borderId="17" xfId="0" applyNumberFormat="1" applyBorder="1" applyAlignment="1">
      <alignment horizontal="center"/>
    </xf>
    <xf numFmtId="0" fontId="2" fillId="0" borderId="41" xfId="0" applyFont="1" applyBorder="1" applyAlignment="1">
      <alignment horizontal="center"/>
    </xf>
    <xf numFmtId="1" fontId="0" fillId="0" borderId="42" xfId="0" applyNumberFormat="1" applyBorder="1" applyAlignment="1">
      <alignment horizontal="center"/>
    </xf>
    <xf numFmtId="1" fontId="0" fillId="0" borderId="43" xfId="0" applyNumberFormat="1" applyBorder="1" applyAlignment="1">
      <alignment horizontal="center"/>
    </xf>
    <xf numFmtId="1" fontId="0" fillId="0" borderId="29" xfId="0" applyNumberFormat="1" applyBorder="1" applyAlignment="1">
      <alignment horizontal="center"/>
    </xf>
    <xf numFmtId="1" fontId="0" fillId="0" borderId="21" xfId="0" applyNumberFormat="1" applyBorder="1" applyAlignment="1">
      <alignment horizontal="center"/>
    </xf>
    <xf numFmtId="0" fontId="0" fillId="0" borderId="44" xfId="0" applyBorder="1" applyAlignment="1"/>
    <xf numFmtId="0" fontId="0" fillId="0" borderId="45" xfId="0" applyBorder="1" applyAlignment="1"/>
    <xf numFmtId="164" fontId="0" fillId="0" borderId="14" xfId="0" applyNumberFormat="1" applyFill="1" applyBorder="1" applyAlignment="1">
      <alignment horizontal="center"/>
    </xf>
    <xf numFmtId="3" fontId="0" fillId="8" borderId="22" xfId="0" applyNumberFormat="1" applyFill="1" applyBorder="1" applyAlignment="1">
      <alignment horizontal="center"/>
    </xf>
    <xf numFmtId="3" fontId="0" fillId="8" borderId="15" xfId="0" applyNumberFormat="1" applyFill="1" applyBorder="1" applyAlignment="1">
      <alignment horizontal="center"/>
    </xf>
    <xf numFmtId="3" fontId="0" fillId="8" borderId="7" xfId="0" applyNumberFormat="1" applyFill="1" applyBorder="1" applyAlignment="1">
      <alignment horizontal="center"/>
    </xf>
    <xf numFmtId="3" fontId="0" fillId="8" borderId="11" xfId="0" applyNumberFormat="1" applyFill="1" applyBorder="1" applyAlignment="1">
      <alignment horizontal="center"/>
    </xf>
    <xf numFmtId="0" fontId="2" fillId="8" borderId="46" xfId="0" applyFont="1" applyFill="1" applyBorder="1" applyAlignment="1">
      <alignment horizontal="center" wrapText="1"/>
    </xf>
    <xf numFmtId="0" fontId="2" fillId="11" borderId="37" xfId="0" applyFont="1" applyFill="1" applyBorder="1" applyAlignment="1">
      <alignment horizontal="center" wrapText="1"/>
    </xf>
    <xf numFmtId="3" fontId="0" fillId="11" borderId="47" xfId="0" applyNumberFormat="1" applyFill="1" applyBorder="1" applyAlignment="1">
      <alignment horizontal="center"/>
    </xf>
    <xf numFmtId="3" fontId="0" fillId="11" borderId="48" xfId="0" applyNumberFormat="1" applyFill="1" applyBorder="1" applyAlignment="1">
      <alignment horizontal="center"/>
    </xf>
    <xf numFmtId="3" fontId="0" fillId="11" borderId="49" xfId="0" applyNumberFormat="1" applyFill="1" applyBorder="1" applyAlignment="1">
      <alignment horizontal="center"/>
    </xf>
    <xf numFmtId="0" fontId="0" fillId="0" borderId="4" xfId="0" applyBorder="1" applyAlignment="1">
      <alignment horizontal="right"/>
    </xf>
    <xf numFmtId="2" fontId="0" fillId="0" borderId="4" xfId="0" applyNumberFormat="1" applyBorder="1" applyAlignment="1">
      <alignment horizontal="right"/>
    </xf>
    <xf numFmtId="168" fontId="0" fillId="0" borderId="20" xfId="1" applyNumberFormat="1" applyFont="1" applyBorder="1" applyAlignment="1"/>
    <xf numFmtId="1" fontId="2" fillId="12" borderId="35" xfId="0" applyNumberFormat="1" applyFont="1" applyFill="1" applyBorder="1" applyAlignment="1">
      <alignment horizontal="center" wrapText="1"/>
    </xf>
    <xf numFmtId="0" fontId="2" fillId="12" borderId="38" xfId="0" applyFont="1" applyFill="1" applyBorder="1" applyAlignment="1">
      <alignment horizontal="center" wrapText="1"/>
    </xf>
    <xf numFmtId="3" fontId="4" fillId="12" borderId="2" xfId="0" applyNumberFormat="1" applyFont="1" applyFill="1" applyBorder="1" applyAlignment="1">
      <alignment horizontal="center"/>
    </xf>
    <xf numFmtId="3" fontId="4" fillId="12" borderId="9" xfId="0" applyNumberFormat="1" applyFont="1" applyFill="1" applyBorder="1" applyAlignment="1">
      <alignment horizontal="center"/>
    </xf>
    <xf numFmtId="3" fontId="4" fillId="12" borderId="4" xfId="0" applyNumberFormat="1" applyFont="1" applyFill="1" applyBorder="1" applyAlignment="1">
      <alignment horizontal="center"/>
    </xf>
    <xf numFmtId="3" fontId="4" fillId="12" borderId="16" xfId="0" applyNumberFormat="1" applyFont="1" applyFill="1" applyBorder="1" applyAlignment="1">
      <alignment horizontal="center"/>
    </xf>
    <xf numFmtId="3" fontId="0" fillId="2" borderId="47" xfId="0" applyNumberFormat="1" applyFill="1" applyBorder="1" applyAlignment="1">
      <alignment horizontal="center"/>
    </xf>
    <xf numFmtId="3" fontId="0" fillId="2" borderId="48" xfId="0" applyNumberFormat="1" applyFill="1" applyBorder="1" applyAlignment="1">
      <alignment horizontal="center"/>
    </xf>
    <xf numFmtId="3" fontId="0" fillId="2" borderId="49" xfId="0" applyNumberFormat="1" applyFill="1" applyBorder="1" applyAlignment="1">
      <alignment horizontal="center"/>
    </xf>
    <xf numFmtId="0" fontId="0" fillId="0" borderId="0" xfId="0" applyFill="1" applyBorder="1" applyAlignment="1"/>
    <xf numFmtId="0" fontId="0" fillId="0" borderId="0" xfId="0" applyFill="1" applyBorder="1" applyAlignment="1">
      <alignment horizontal="center" wrapText="1"/>
    </xf>
    <xf numFmtId="0" fontId="0" fillId="0" borderId="0" xfId="0" applyFill="1" applyBorder="1" applyAlignment="1">
      <alignment horizontal="center"/>
    </xf>
    <xf numFmtId="168" fontId="0" fillId="0" borderId="0" xfId="1" applyNumberFormat="1" applyFont="1" applyFill="1" applyBorder="1" applyAlignment="1"/>
    <xf numFmtId="0" fontId="9" fillId="0" borderId="0" xfId="0" applyFont="1" applyFill="1" applyBorder="1" applyAlignment="1">
      <alignment horizontal="center"/>
    </xf>
    <xf numFmtId="0" fontId="2" fillId="0" borderId="0" xfId="0" applyFont="1" applyFill="1" applyBorder="1" applyAlignment="1">
      <alignment horizontal="center" wrapText="1"/>
    </xf>
    <xf numFmtId="3" fontId="0" fillId="0" borderId="0" xfId="0" applyNumberFormat="1" applyFill="1" applyBorder="1" applyAlignment="1">
      <alignment horizontal="center"/>
    </xf>
    <xf numFmtId="164" fontId="0" fillId="0" borderId="50" xfId="0" applyNumberFormat="1" applyFill="1" applyBorder="1" applyAlignment="1">
      <alignment horizontal="center"/>
    </xf>
    <xf numFmtId="3" fontId="4" fillId="12" borderId="13" xfId="0" applyNumberFormat="1" applyFont="1" applyFill="1" applyBorder="1" applyAlignment="1">
      <alignment horizontal="center"/>
    </xf>
    <xf numFmtId="0" fontId="2" fillId="13" borderId="51" xfId="0" applyFont="1" applyFill="1" applyBorder="1"/>
    <xf numFmtId="1" fontId="2" fillId="13" borderId="52" xfId="0" applyNumberFormat="1" applyFont="1" applyFill="1" applyBorder="1" applyAlignment="1">
      <alignment horizontal="center"/>
    </xf>
    <xf numFmtId="1" fontId="2" fillId="13" borderId="34" xfId="0" applyNumberFormat="1" applyFont="1" applyFill="1" applyBorder="1" applyAlignment="1">
      <alignment horizontal="center"/>
    </xf>
    <xf numFmtId="1" fontId="2" fillId="13" borderId="46" xfId="0" applyNumberFormat="1" applyFont="1" applyFill="1" applyBorder="1" applyAlignment="1">
      <alignment horizontal="center"/>
    </xf>
    <xf numFmtId="0" fontId="0" fillId="2" borderId="27" xfId="0" applyFill="1" applyBorder="1"/>
    <xf numFmtId="1" fontId="0" fillId="2" borderId="34" xfId="0" applyNumberFormat="1" applyFill="1" applyBorder="1" applyAlignment="1">
      <alignment horizontal="center"/>
    </xf>
    <xf numFmtId="1" fontId="0" fillId="2" borderId="46" xfId="0" applyNumberFormat="1" applyFill="1" applyBorder="1" applyAlignment="1">
      <alignment horizontal="center"/>
    </xf>
    <xf numFmtId="3" fontId="0" fillId="0" borderId="31" xfId="0" applyNumberFormat="1" applyFill="1" applyBorder="1" applyAlignment="1">
      <alignment horizontal="center"/>
    </xf>
    <xf numFmtId="3" fontId="0" fillId="0" borderId="35" xfId="0" applyNumberFormat="1" applyFill="1" applyBorder="1" applyAlignment="1">
      <alignment horizontal="center"/>
    </xf>
    <xf numFmtId="0" fontId="2" fillId="0" borderId="50"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1" fillId="0" borderId="3" xfId="0" applyFont="1" applyFill="1" applyBorder="1" applyAlignment="1">
      <alignment horizontal="center"/>
    </xf>
    <xf numFmtId="3" fontId="1" fillId="0" borderId="7" xfId="0" applyNumberFormat="1" applyFont="1" applyFill="1" applyBorder="1" applyAlignment="1">
      <alignment horizontal="center"/>
    </xf>
    <xf numFmtId="0" fontId="1" fillId="0" borderId="12" xfId="0" applyFont="1" applyFill="1" applyBorder="1" applyAlignment="1">
      <alignment horizontal="center"/>
    </xf>
    <xf numFmtId="3" fontId="1" fillId="0" borderId="11" xfId="0" applyNumberFormat="1" applyFont="1" applyFill="1" applyBorder="1" applyAlignment="1">
      <alignment horizontal="center"/>
    </xf>
    <xf numFmtId="1" fontId="2" fillId="9" borderId="31" xfId="0" applyNumberFormat="1" applyFont="1" applyFill="1" applyBorder="1" applyAlignment="1">
      <alignment horizontal="center" wrapText="1"/>
    </xf>
    <xf numFmtId="1" fontId="0" fillId="0" borderId="21" xfId="0" applyNumberFormat="1" applyBorder="1"/>
    <xf numFmtId="2" fontId="0" fillId="0" borderId="30" xfId="0" applyNumberFormat="1" applyFill="1" applyBorder="1" applyAlignment="1">
      <alignment horizontal="right"/>
    </xf>
    <xf numFmtId="0" fontId="2" fillId="0" borderId="11" xfId="0" applyFont="1" applyBorder="1" applyAlignment="1">
      <alignment horizontal="center"/>
    </xf>
    <xf numFmtId="3" fontId="0" fillId="0" borderId="7" xfId="0" applyNumberFormat="1" applyFill="1" applyBorder="1" applyAlignment="1">
      <alignment horizontal="center"/>
    </xf>
    <xf numFmtId="0" fontId="0" fillId="0" borderId="0" xfId="0" applyProtection="1"/>
    <xf numFmtId="0" fontId="2" fillId="0" borderId="0" xfId="0" applyFont="1" applyAlignment="1" applyProtection="1">
      <alignment horizontal="right" indent="1"/>
    </xf>
    <xf numFmtId="0" fontId="2" fillId="0" borderId="0" xfId="0" applyFont="1" applyAlignment="1" applyProtection="1"/>
    <xf numFmtId="0" fontId="2" fillId="0" borderId="0" xfId="0" applyFont="1" applyAlignment="1" applyProtection="1">
      <alignment horizontal="right" indent="2"/>
    </xf>
    <xf numFmtId="0" fontId="0" fillId="0" borderId="0" xfId="0" applyAlignment="1" applyProtection="1">
      <alignment horizontal="right" indent="1"/>
    </xf>
    <xf numFmtId="9" fontId="0" fillId="0" borderId="2" xfId="1" applyFont="1" applyBorder="1" applyAlignment="1">
      <alignment horizontal="center"/>
    </xf>
    <xf numFmtId="9" fontId="0" fillId="0" borderId="13" xfId="1" applyFont="1" applyBorder="1" applyAlignment="1">
      <alignment horizontal="center"/>
    </xf>
    <xf numFmtId="9" fontId="0" fillId="0" borderId="2" xfId="1" applyFont="1" applyFill="1" applyBorder="1" applyAlignment="1">
      <alignment horizontal="center"/>
    </xf>
    <xf numFmtId="0" fontId="0" fillId="11" borderId="27" xfId="0" applyFill="1" applyBorder="1"/>
    <xf numFmtId="1" fontId="0" fillId="11" borderId="34" xfId="0" applyNumberFormat="1" applyFill="1" applyBorder="1" applyAlignment="1">
      <alignment horizontal="center"/>
    </xf>
    <xf numFmtId="169" fontId="0" fillId="9" borderId="2" xfId="0" applyNumberFormat="1" applyFill="1" applyBorder="1" applyAlignment="1">
      <alignment horizontal="center"/>
    </xf>
    <xf numFmtId="167" fontId="0" fillId="0" borderId="15" xfId="0" applyNumberFormat="1" applyBorder="1" applyAlignment="1">
      <alignment horizontal="center"/>
    </xf>
    <xf numFmtId="168" fontId="0" fillId="0" borderId="30" xfId="1" applyNumberFormat="1" applyFont="1" applyBorder="1" applyAlignment="1">
      <alignment horizontal="center"/>
    </xf>
    <xf numFmtId="1" fontId="0" fillId="11" borderId="46" xfId="0" applyNumberFormat="1" applyFill="1" applyBorder="1" applyAlignment="1">
      <alignment horizontal="center"/>
    </xf>
    <xf numFmtId="3" fontId="0" fillId="0" borderId="30" xfId="0" applyNumberFormat="1" applyFill="1" applyBorder="1" applyAlignment="1">
      <alignment horizontal="center"/>
    </xf>
    <xf numFmtId="0" fontId="14" fillId="0" borderId="55" xfId="0" applyFont="1" applyBorder="1" applyAlignment="1"/>
    <xf numFmtId="164" fontId="0" fillId="0" borderId="2" xfId="0" applyNumberFormat="1" applyBorder="1" applyAlignment="1">
      <alignment horizontal="center"/>
    </xf>
    <xf numFmtId="164" fontId="0" fillId="0" borderId="13" xfId="0" applyNumberFormat="1" applyBorder="1" applyAlignment="1">
      <alignment horizontal="center"/>
    </xf>
    <xf numFmtId="167" fontId="0" fillId="0" borderId="0" xfId="0" applyNumberFormat="1" applyAlignment="1">
      <alignment horizontal="center"/>
    </xf>
    <xf numFmtId="0" fontId="0" fillId="0" borderId="0" xfId="0" applyBorder="1" applyAlignment="1">
      <alignment horizontal="left" vertical="top" wrapText="1"/>
    </xf>
    <xf numFmtId="167" fontId="0" fillId="0" borderId="2" xfId="0" applyNumberFormat="1" applyBorder="1" applyAlignment="1">
      <alignment horizontal="center"/>
    </xf>
    <xf numFmtId="167" fontId="0" fillId="0" borderId="7" xfId="0" applyNumberFormat="1" applyBorder="1" applyAlignment="1">
      <alignment horizontal="center"/>
    </xf>
    <xf numFmtId="167" fontId="0" fillId="0" borderId="11" xfId="0" applyNumberFormat="1" applyBorder="1" applyAlignment="1">
      <alignment horizontal="center"/>
    </xf>
    <xf numFmtId="1" fontId="0" fillId="4" borderId="22" xfId="0" applyNumberFormat="1" applyFill="1" applyBorder="1" applyAlignment="1">
      <alignment horizontal="center"/>
    </xf>
    <xf numFmtId="1" fontId="0" fillId="0" borderId="0" xfId="0" applyNumberFormat="1" applyBorder="1" applyAlignment="1">
      <alignment horizontal="center"/>
    </xf>
    <xf numFmtId="0" fontId="2" fillId="0" borderId="12" xfId="0" applyFont="1" applyBorder="1" applyAlignment="1">
      <alignment horizontal="center"/>
    </xf>
    <xf numFmtId="0" fontId="2" fillId="2" borderId="37" xfId="0" applyFont="1" applyFill="1" applyBorder="1" applyAlignment="1">
      <alignment horizontal="center" wrapText="1"/>
    </xf>
    <xf numFmtId="0" fontId="0" fillId="0" borderId="51" xfId="0" applyBorder="1" applyAlignment="1"/>
    <xf numFmtId="0" fontId="0" fillId="0" borderId="56" xfId="0" applyFill="1" applyBorder="1" applyAlignment="1"/>
    <xf numFmtId="0" fontId="22" fillId="0" borderId="0" xfId="0" applyFont="1" applyFill="1" applyBorder="1"/>
    <xf numFmtId="0" fontId="0" fillId="0" borderId="0" xfId="0" applyFill="1" applyProtection="1"/>
    <xf numFmtId="0" fontId="2" fillId="0" borderId="0" xfId="0" applyFont="1" applyFill="1" applyProtection="1"/>
    <xf numFmtId="0" fontId="2" fillId="0" borderId="0" xfId="0" applyFont="1" applyFill="1" applyBorder="1" applyAlignment="1" applyProtection="1">
      <alignment horizontal="left"/>
    </xf>
    <xf numFmtId="0" fontId="0" fillId="0" borderId="0" xfId="0" applyFill="1" applyBorder="1" applyAlignment="1" applyProtection="1">
      <alignment horizontal="left" vertical="top"/>
      <protection locked="0"/>
    </xf>
    <xf numFmtId="0" fontId="0" fillId="0" borderId="0" xfId="0" applyFill="1" applyBorder="1" applyAlignment="1" applyProtection="1">
      <alignment horizontal="left" vertical="top"/>
    </xf>
    <xf numFmtId="0" fontId="0" fillId="0" borderId="0" xfId="0" applyAlignment="1">
      <alignment horizontal="right"/>
    </xf>
    <xf numFmtId="0" fontId="0" fillId="0" borderId="0" xfId="0" applyAlignment="1"/>
    <xf numFmtId="0" fontId="0" fillId="0" borderId="28" xfId="0" applyBorder="1" applyAlignment="1"/>
    <xf numFmtId="0" fontId="0" fillId="0" borderId="18" xfId="0" applyBorder="1"/>
    <xf numFmtId="164" fontId="0" fillId="0" borderId="18" xfId="0" applyNumberFormat="1" applyBorder="1" applyAlignment="1">
      <alignment horizontal="center"/>
    </xf>
    <xf numFmtId="2" fontId="0" fillId="0" borderId="18" xfId="0" applyNumberFormat="1" applyBorder="1" applyAlignment="1">
      <alignment horizontal="center"/>
    </xf>
    <xf numFmtId="168" fontId="0" fillId="0" borderId="18" xfId="1" applyNumberFormat="1" applyFont="1" applyBorder="1" applyAlignment="1">
      <alignment horizontal="center"/>
    </xf>
    <xf numFmtId="9" fontId="0" fillId="0" borderId="18" xfId="1" applyFont="1" applyFill="1" applyBorder="1" applyAlignment="1">
      <alignment horizontal="center"/>
    </xf>
    <xf numFmtId="2" fontId="0" fillId="0" borderId="18" xfId="0" applyNumberFormat="1" applyFill="1" applyBorder="1" applyAlignment="1">
      <alignment horizontal="center"/>
    </xf>
    <xf numFmtId="165" fontId="0" fillId="0" borderId="18" xfId="0" applyNumberFormat="1" applyFill="1" applyBorder="1" applyAlignment="1">
      <alignment horizontal="center"/>
    </xf>
    <xf numFmtId="0" fontId="11" fillId="0" borderId="13" xfId="0" applyFont="1" applyFill="1" applyBorder="1" applyAlignment="1">
      <alignment horizontal="center"/>
    </xf>
    <xf numFmtId="0" fontId="4" fillId="0" borderId="17" xfId="0" applyFont="1" applyBorder="1" applyAlignment="1">
      <alignment horizontal="center"/>
    </xf>
    <xf numFmtId="0" fontId="4" fillId="0" borderId="18" xfId="0" applyFont="1" applyBorder="1"/>
    <xf numFmtId="164" fontId="4" fillId="0" borderId="18" xfId="0" applyNumberFormat="1" applyFont="1" applyBorder="1" applyAlignment="1">
      <alignment horizontal="center"/>
    </xf>
    <xf numFmtId="164" fontId="4" fillId="0" borderId="9" xfId="0" applyNumberFormat="1" applyFont="1" applyBorder="1" applyAlignment="1">
      <alignment horizontal="center"/>
    </xf>
    <xf numFmtId="0" fontId="11" fillId="0" borderId="11" xfId="0" applyFont="1" applyFill="1" applyBorder="1" applyAlignment="1">
      <alignment horizontal="center"/>
    </xf>
    <xf numFmtId="1" fontId="0" fillId="0" borderId="10" xfId="0" applyNumberFormat="1" applyFill="1" applyBorder="1" applyAlignment="1">
      <alignment horizontal="center"/>
    </xf>
    <xf numFmtId="164" fontId="0" fillId="0" borderId="0" xfId="0" applyNumberFormat="1"/>
    <xf numFmtId="164" fontId="0" fillId="0" borderId="15" xfId="0" applyNumberFormat="1" applyFill="1" applyBorder="1" applyAlignment="1">
      <alignment horizontal="center"/>
    </xf>
    <xf numFmtId="0" fontId="0" fillId="0" borderId="0" xfId="0" applyBorder="1" applyAlignment="1">
      <alignment horizontal="left"/>
    </xf>
    <xf numFmtId="1" fontId="0" fillId="4" borderId="2" xfId="0" applyNumberFormat="1" applyFill="1" applyBorder="1" applyAlignment="1">
      <alignment horizontal="center"/>
    </xf>
    <xf numFmtId="167" fontId="0" fillId="4" borderId="7" xfId="0" applyNumberFormat="1" applyFill="1" applyBorder="1" applyAlignment="1">
      <alignment horizontal="center"/>
    </xf>
    <xf numFmtId="0" fontId="0" fillId="0" borderId="19" xfId="0" applyBorder="1" applyAlignment="1">
      <alignment horizontal="left"/>
    </xf>
    <xf numFmtId="0" fontId="0" fillId="0" borderId="57" xfId="0" applyBorder="1" applyAlignment="1">
      <alignment horizontal="left"/>
    </xf>
    <xf numFmtId="0" fontId="0" fillId="0" borderId="55" xfId="0" applyBorder="1" applyAlignment="1">
      <alignment horizontal="left"/>
    </xf>
    <xf numFmtId="0" fontId="0" fillId="0" borderId="55" xfId="0" applyBorder="1"/>
    <xf numFmtId="3" fontId="0" fillId="2" borderId="58" xfId="0" applyNumberFormat="1" applyFill="1" applyBorder="1" applyAlignment="1" applyProtection="1">
      <alignment horizontal="center"/>
      <protection locked="0"/>
    </xf>
    <xf numFmtId="164" fontId="0" fillId="3" borderId="58" xfId="0" applyNumberFormat="1" applyFill="1" applyBorder="1" applyAlignment="1" applyProtection="1">
      <alignment horizontal="center"/>
    </xf>
    <xf numFmtId="164" fontId="0" fillId="3" borderId="59" xfId="0" applyNumberFormat="1" applyFill="1" applyBorder="1" applyAlignment="1" applyProtection="1">
      <alignment horizontal="center"/>
    </xf>
    <xf numFmtId="3" fontId="0" fillId="3" borderId="59" xfId="0" applyNumberFormat="1" applyFill="1" applyBorder="1" applyAlignment="1" applyProtection="1">
      <alignment horizontal="center"/>
    </xf>
    <xf numFmtId="2" fontId="0" fillId="3" borderId="58" xfId="0" applyNumberFormat="1" applyFill="1" applyBorder="1" applyAlignment="1" applyProtection="1">
      <alignment horizontal="center"/>
    </xf>
    <xf numFmtId="2" fontId="0" fillId="3" borderId="59" xfId="0" applyNumberFormat="1" applyFill="1" applyBorder="1" applyAlignment="1" applyProtection="1">
      <alignment horizontal="left" indent="1"/>
    </xf>
    <xf numFmtId="0" fontId="0" fillId="2" borderId="1" xfId="0" applyNumberFormat="1" applyFill="1" applyBorder="1" applyAlignment="1" applyProtection="1">
      <alignment horizontal="center"/>
      <protection locked="0"/>
    </xf>
    <xf numFmtId="0" fontId="1" fillId="0" borderId="3" xfId="0" applyFont="1" applyBorder="1" applyAlignment="1">
      <alignment horizontal="left"/>
    </xf>
    <xf numFmtId="0" fontId="1" fillId="0" borderId="0" xfId="0" applyFont="1" applyAlignment="1">
      <alignment horizontal="left"/>
    </xf>
    <xf numFmtId="0" fontId="0" fillId="0" borderId="48" xfId="0" applyFill="1" applyBorder="1" applyAlignment="1">
      <alignment horizontal="center"/>
    </xf>
    <xf numFmtId="0" fontId="0" fillId="0" borderId="5" xfId="0" applyBorder="1" applyAlignment="1">
      <alignment horizontal="center"/>
    </xf>
    <xf numFmtId="9" fontId="0" fillId="0" borderId="0" xfId="1" applyFont="1" applyBorder="1" applyAlignment="1">
      <alignment horizontal="center"/>
    </xf>
    <xf numFmtId="166" fontId="0" fillId="0" borderId="0" xfId="0" applyNumberFormat="1" applyBorder="1" applyAlignment="1">
      <alignment horizontal="center"/>
    </xf>
    <xf numFmtId="0" fontId="0" fillId="0" borderId="69" xfId="0" applyBorder="1"/>
    <xf numFmtId="0" fontId="0" fillId="0" borderId="81" xfId="0" applyBorder="1"/>
    <xf numFmtId="0" fontId="0" fillId="0" borderId="82" xfId="0" applyBorder="1"/>
    <xf numFmtId="0" fontId="0" fillId="0" borderId="21" xfId="0" applyFill="1" applyBorder="1" applyAlignment="1">
      <alignment horizontal="center"/>
    </xf>
    <xf numFmtId="0" fontId="0" fillId="0" borderId="32" xfId="0" applyFill="1" applyBorder="1" applyAlignment="1">
      <alignment horizontal="left"/>
    </xf>
    <xf numFmtId="0" fontId="0" fillId="0" borderId="62" xfId="0" applyFill="1" applyBorder="1" applyAlignment="1">
      <alignment horizontal="left"/>
    </xf>
    <xf numFmtId="3" fontId="0" fillId="0" borderId="48" xfId="0" applyNumberFormat="1" applyFill="1" applyBorder="1" applyAlignment="1">
      <alignment horizontal="center"/>
    </xf>
    <xf numFmtId="3" fontId="0" fillId="0" borderId="49" xfId="0" applyNumberFormat="1" applyFill="1" applyBorder="1" applyAlignment="1">
      <alignment horizontal="center"/>
    </xf>
    <xf numFmtId="0" fontId="0" fillId="0" borderId="40" xfId="0" applyBorder="1" applyAlignment="1">
      <alignment horizontal="center"/>
    </xf>
    <xf numFmtId="0" fontId="0" fillId="0" borderId="83" xfId="0" applyBorder="1"/>
    <xf numFmtId="2" fontId="0" fillId="0" borderId="5" xfId="0" applyNumberFormat="1" applyFill="1" applyBorder="1" applyAlignment="1">
      <alignment horizontal="center"/>
    </xf>
    <xf numFmtId="2" fontId="0" fillId="0" borderId="41" xfId="0" applyNumberFormat="1" applyFill="1" applyBorder="1" applyAlignment="1">
      <alignment horizontal="center"/>
    </xf>
    <xf numFmtId="0" fontId="0" fillId="0" borderId="5" xfId="0" applyBorder="1"/>
    <xf numFmtId="0" fontId="1" fillId="0" borderId="20" xfId="0" applyFont="1" applyBorder="1" applyAlignment="1">
      <alignment horizontal="left"/>
    </xf>
    <xf numFmtId="0" fontId="0" fillId="0" borderId="20" xfId="0" applyBorder="1"/>
    <xf numFmtId="169" fontId="0" fillId="2" borderId="1" xfId="0" applyNumberFormat="1" applyFill="1" applyBorder="1" applyAlignment="1" applyProtection="1">
      <alignment horizontal="center"/>
      <protection locked="0"/>
    </xf>
    <xf numFmtId="0" fontId="0" fillId="0" borderId="3" xfId="0" applyBorder="1" applyAlignment="1">
      <alignment horizontal="center"/>
    </xf>
    <xf numFmtId="0" fontId="2" fillId="0" borderId="19" xfId="0" applyFont="1" applyBorder="1" applyAlignment="1"/>
    <xf numFmtId="0" fontId="2" fillId="0" borderId="28" xfId="0" quotePrefix="1" applyFont="1" applyBorder="1" applyAlignment="1"/>
    <xf numFmtId="0" fontId="0" fillId="0" borderId="3" xfId="0" applyBorder="1" applyAlignment="1">
      <alignment horizontal="center"/>
    </xf>
    <xf numFmtId="0" fontId="1" fillId="0" borderId="2" xfId="0" applyFont="1" applyBorder="1"/>
    <xf numFmtId="0" fontId="0" fillId="0" borderId="3" xfId="0" applyBorder="1" applyAlignment="1">
      <alignment horizontal="center"/>
    </xf>
    <xf numFmtId="0" fontId="0" fillId="0" borderId="3" xfId="0" applyBorder="1" applyAlignment="1">
      <alignment horizontal="center"/>
    </xf>
    <xf numFmtId="0" fontId="0" fillId="0" borderId="3" xfId="0" applyBorder="1" applyAlignment="1">
      <alignment horizontal="center"/>
    </xf>
    <xf numFmtId="0" fontId="0" fillId="0" borderId="3" xfId="0" applyBorder="1" applyAlignment="1">
      <alignment horizontal="center"/>
    </xf>
    <xf numFmtId="0" fontId="2" fillId="0" borderId="0" xfId="0" applyFont="1" applyAlignment="1">
      <alignment horizontal="center"/>
    </xf>
    <xf numFmtId="1" fontId="0" fillId="0" borderId="0" xfId="0" applyNumberFormat="1" applyAlignment="1">
      <alignment horizontal="center"/>
    </xf>
    <xf numFmtId="0" fontId="0" fillId="0" borderId="3" xfId="0" applyBorder="1" applyAlignment="1">
      <alignment horizontal="center"/>
    </xf>
    <xf numFmtId="164" fontId="1" fillId="0" borderId="0" xfId="0" applyNumberFormat="1" applyFont="1" applyFill="1" applyBorder="1" applyAlignment="1">
      <alignment horizontal="center"/>
    </xf>
    <xf numFmtId="0" fontId="0" fillId="0" borderId="0" xfId="0" applyProtection="1">
      <protection hidden="1"/>
    </xf>
    <xf numFmtId="0" fontId="2" fillId="0" borderId="55" xfId="0" applyFont="1" applyBorder="1" applyAlignment="1">
      <alignment horizontal="left"/>
    </xf>
    <xf numFmtId="0" fontId="2" fillId="0" borderId="0" xfId="0" applyFont="1" applyAlignment="1">
      <alignment horizontal="right" indent="1"/>
    </xf>
    <xf numFmtId="0" fontId="2" fillId="0" borderId="28" xfId="0" applyFont="1" applyBorder="1" applyAlignment="1">
      <alignment horizontal="right" indent="1"/>
    </xf>
    <xf numFmtId="0" fontId="2" fillId="0" borderId="0" xfId="0" applyFont="1" applyAlignment="1">
      <alignment horizontal="center" wrapText="1"/>
    </xf>
    <xf numFmtId="0" fontId="5" fillId="2" borderId="60" xfId="0" applyFont="1" applyFill="1" applyBorder="1" applyAlignment="1" applyProtection="1">
      <alignment horizontal="left" vertical="top" wrapText="1"/>
      <protection locked="0"/>
    </xf>
    <xf numFmtId="0" fontId="5" fillId="2" borderId="37" xfId="0" applyFont="1" applyFill="1" applyBorder="1" applyAlignment="1" applyProtection="1">
      <alignment horizontal="left" vertical="top" wrapText="1"/>
      <protection locked="0"/>
    </xf>
    <xf numFmtId="0" fontId="5" fillId="2" borderId="44" xfId="0" applyFont="1" applyFill="1" applyBorder="1" applyAlignment="1" applyProtection="1">
      <alignment horizontal="left" vertical="top" wrapText="1"/>
      <protection locked="0"/>
    </xf>
    <xf numFmtId="0" fontId="5" fillId="2" borderId="19" xfId="0" applyFont="1" applyFill="1" applyBorder="1" applyAlignment="1" applyProtection="1">
      <alignment horizontal="left" vertical="top" wrapText="1"/>
      <protection locked="0"/>
    </xf>
    <xf numFmtId="0" fontId="5" fillId="2" borderId="0" xfId="0" applyFont="1" applyFill="1" applyBorder="1" applyAlignment="1" applyProtection="1">
      <alignment horizontal="left" vertical="top" wrapText="1"/>
      <protection locked="0"/>
    </xf>
    <xf numFmtId="0" fontId="5" fillId="2" borderId="28" xfId="0" applyFont="1" applyFill="1" applyBorder="1" applyAlignment="1" applyProtection="1">
      <alignment horizontal="left" vertical="top" wrapText="1"/>
      <protection locked="0"/>
    </xf>
    <xf numFmtId="0" fontId="5" fillId="2" borderId="57" xfId="0" applyFont="1" applyFill="1" applyBorder="1" applyAlignment="1" applyProtection="1">
      <alignment horizontal="left" vertical="top" wrapText="1"/>
      <protection locked="0"/>
    </xf>
    <xf numFmtId="0" fontId="5" fillId="2" borderId="55" xfId="0" applyFont="1" applyFill="1" applyBorder="1" applyAlignment="1" applyProtection="1">
      <alignment horizontal="left" vertical="top" wrapText="1"/>
      <protection locked="0"/>
    </xf>
    <xf numFmtId="0" fontId="5" fillId="2" borderId="45" xfId="0" applyFont="1" applyFill="1" applyBorder="1" applyAlignment="1" applyProtection="1">
      <alignment horizontal="left" vertical="top" wrapText="1"/>
      <protection locked="0"/>
    </xf>
    <xf numFmtId="0" fontId="2" fillId="0" borderId="0" xfId="0" quotePrefix="1" applyFont="1" applyAlignment="1">
      <alignment horizontal="right" indent="1"/>
    </xf>
    <xf numFmtId="0" fontId="2" fillId="0" borderId="28" xfId="0" quotePrefix="1" applyFont="1" applyBorder="1" applyAlignment="1">
      <alignment horizontal="right" indent="1"/>
    </xf>
    <xf numFmtId="0" fontId="0" fillId="2" borderId="60" xfId="0" applyFill="1" applyBorder="1" applyAlignment="1" applyProtection="1">
      <alignment horizontal="left" vertical="top" wrapText="1"/>
      <protection locked="0"/>
    </xf>
    <xf numFmtId="0" fontId="0" fillId="2" borderId="37" xfId="0" applyFill="1" applyBorder="1" applyAlignment="1" applyProtection="1">
      <alignment horizontal="left" vertical="top" wrapText="1"/>
      <protection locked="0"/>
    </xf>
    <xf numFmtId="0" fontId="0" fillId="2" borderId="44"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28" xfId="0" applyFill="1" applyBorder="1" applyAlignment="1" applyProtection="1">
      <alignment horizontal="left" vertical="top" wrapText="1"/>
      <protection locked="0"/>
    </xf>
    <xf numFmtId="0" fontId="0" fillId="2" borderId="57" xfId="0" applyFill="1" applyBorder="1" applyAlignment="1" applyProtection="1">
      <alignment horizontal="left" vertical="top" wrapText="1"/>
      <protection locked="0"/>
    </xf>
    <xf numFmtId="0" fontId="0" fillId="2" borderId="55" xfId="0" applyFill="1" applyBorder="1" applyAlignment="1" applyProtection="1">
      <alignment horizontal="left" vertical="top" wrapText="1"/>
      <protection locked="0"/>
    </xf>
    <xf numFmtId="0" fontId="0" fillId="2" borderId="45" xfId="0" applyFill="1" applyBorder="1" applyAlignment="1" applyProtection="1">
      <alignment horizontal="left" vertical="top" wrapText="1"/>
      <protection locked="0"/>
    </xf>
    <xf numFmtId="0" fontId="2" fillId="0" borderId="0" xfId="0" applyFont="1" applyAlignment="1" applyProtection="1">
      <alignment horizontal="right" vertical="center" indent="7"/>
    </xf>
    <xf numFmtId="0" fontId="2" fillId="0" borderId="0" xfId="0" applyFont="1" applyAlignment="1" applyProtection="1">
      <alignment horizontal="right" indent="1"/>
    </xf>
    <xf numFmtId="0" fontId="2" fillId="0" borderId="28" xfId="0" applyFont="1" applyBorder="1" applyAlignment="1" applyProtection="1">
      <alignment horizontal="right" indent="1"/>
    </xf>
    <xf numFmtId="0" fontId="23" fillId="0" borderId="0" xfId="0" applyFont="1" applyAlignment="1" applyProtection="1">
      <alignment horizontal="center"/>
    </xf>
    <xf numFmtId="0" fontId="2" fillId="0" borderId="55" xfId="0" applyFont="1" applyBorder="1" applyAlignment="1" applyProtection="1">
      <alignment horizontal="left"/>
    </xf>
    <xf numFmtId="0" fontId="2" fillId="0" borderId="0" xfId="0" applyFont="1" applyBorder="1" applyAlignment="1" applyProtection="1">
      <alignment horizontal="right" indent="1"/>
    </xf>
    <xf numFmtId="0" fontId="9" fillId="3" borderId="51" xfId="0" applyFont="1" applyFill="1" applyBorder="1" applyAlignment="1">
      <alignment horizontal="center"/>
    </xf>
    <xf numFmtId="0" fontId="0" fillId="0" borderId="5" xfId="0" applyFont="1" applyFill="1" applyBorder="1" applyAlignment="1">
      <alignment horizontal="left"/>
    </xf>
    <xf numFmtId="0" fontId="1" fillId="0" borderId="29" xfId="0" applyFont="1" applyFill="1" applyBorder="1" applyAlignment="1">
      <alignment horizontal="left"/>
    </xf>
    <xf numFmtId="0" fontId="0" fillId="0" borderId="43" xfId="0" applyFill="1" applyBorder="1" applyAlignment="1">
      <alignment horizontal="left"/>
    </xf>
    <xf numFmtId="0" fontId="1" fillId="0" borderId="12" xfId="0" applyFont="1" applyFill="1" applyBorder="1" applyAlignment="1">
      <alignment horizontal="left"/>
    </xf>
    <xf numFmtId="0" fontId="0" fillId="0" borderId="13" xfId="0" applyFill="1" applyBorder="1" applyAlignment="1">
      <alignment horizontal="left"/>
    </xf>
    <xf numFmtId="0" fontId="0" fillId="0" borderId="51" xfId="0" applyBorder="1" applyAlignment="1">
      <alignment horizontal="left"/>
    </xf>
    <xf numFmtId="0" fontId="0" fillId="0" borderId="40" xfId="0" applyBorder="1" applyAlignment="1">
      <alignment horizontal="left"/>
    </xf>
    <xf numFmtId="0" fontId="0" fillId="0" borderId="5" xfId="0" applyBorder="1" applyAlignment="1">
      <alignment horizontal="left"/>
    </xf>
    <xf numFmtId="0" fontId="0" fillId="0" borderId="41" xfId="0" applyBorder="1" applyAlignment="1">
      <alignment horizontal="left"/>
    </xf>
    <xf numFmtId="0" fontId="0" fillId="0" borderId="83" xfId="0" applyBorder="1" applyAlignment="1">
      <alignment horizontal="left"/>
    </xf>
    <xf numFmtId="0" fontId="9" fillId="2" borderId="31" xfId="0" applyFont="1" applyFill="1" applyBorder="1" applyAlignment="1">
      <alignment horizontal="center"/>
    </xf>
    <xf numFmtId="0" fontId="9" fillId="2" borderId="35" xfId="0" applyFont="1" applyFill="1" applyBorder="1" applyAlignment="1">
      <alignment horizontal="center"/>
    </xf>
    <xf numFmtId="0" fontId="9" fillId="2" borderId="30" xfId="0" applyFont="1" applyFill="1" applyBorder="1" applyAlignment="1">
      <alignment horizontal="center"/>
    </xf>
    <xf numFmtId="0" fontId="0" fillId="0" borderId="17" xfId="0" applyFill="1" applyBorder="1" applyAlignment="1">
      <alignment horizontal="left"/>
    </xf>
    <xf numFmtId="0" fontId="0" fillId="0" borderId="18" xfId="0" applyFill="1" applyBorder="1" applyAlignment="1">
      <alignment horizontal="left"/>
    </xf>
    <xf numFmtId="0" fontId="0" fillId="0" borderId="3" xfId="0" applyFill="1" applyBorder="1" applyAlignment="1">
      <alignment horizontal="left"/>
    </xf>
    <xf numFmtId="0" fontId="0" fillId="0" borderId="2" xfId="0" applyFill="1" applyBorder="1" applyAlignment="1">
      <alignment horizontal="left"/>
    </xf>
    <xf numFmtId="0" fontId="0" fillId="0" borderId="32" xfId="0" applyFill="1" applyBorder="1" applyAlignment="1">
      <alignment horizontal="center"/>
    </xf>
    <xf numFmtId="0" fontId="0" fillId="0" borderId="62" xfId="0" applyFill="1" applyBorder="1" applyAlignment="1">
      <alignment horizontal="center"/>
    </xf>
    <xf numFmtId="0" fontId="0" fillId="0" borderId="48" xfId="0" applyFill="1" applyBorder="1" applyAlignment="1">
      <alignment horizontal="center"/>
    </xf>
    <xf numFmtId="0" fontId="0" fillId="0" borderId="5" xfId="0" applyBorder="1" applyAlignment="1">
      <alignment horizontal="center"/>
    </xf>
    <xf numFmtId="0" fontId="0" fillId="0" borderId="29" xfId="0" applyFill="1" applyBorder="1" applyAlignment="1">
      <alignment horizontal="left"/>
    </xf>
    <xf numFmtId="0" fontId="4" fillId="0" borderId="4" xfId="0" applyFont="1" applyBorder="1" applyAlignment="1">
      <alignment horizontal="left"/>
    </xf>
    <xf numFmtId="0" fontId="4" fillId="0" borderId="48" xfId="0" applyFont="1" applyBorder="1" applyAlignment="1">
      <alignment horizontal="left"/>
    </xf>
    <xf numFmtId="0" fontId="4" fillId="0" borderId="16" xfId="0" applyFont="1" applyBorder="1" applyAlignment="1">
      <alignment horizontal="left"/>
    </xf>
    <xf numFmtId="0" fontId="4" fillId="0" borderId="49" xfId="0" applyFont="1" applyBorder="1" applyAlignment="1">
      <alignment horizontal="left"/>
    </xf>
    <xf numFmtId="0" fontId="11" fillId="0" borderId="52" xfId="0" applyFont="1" applyBorder="1" applyAlignment="1">
      <alignment horizontal="center" wrapText="1"/>
    </xf>
    <xf numFmtId="0" fontId="11" fillId="0" borderId="63" xfId="0" applyFont="1" applyBorder="1" applyAlignment="1">
      <alignment horizontal="center" wrapText="1"/>
    </xf>
    <xf numFmtId="0" fontId="1" fillId="0" borderId="5" xfId="0" applyFont="1" applyBorder="1"/>
    <xf numFmtId="0" fontId="0" fillId="0" borderId="5" xfId="0" applyBorder="1"/>
    <xf numFmtId="0" fontId="2" fillId="0" borderId="23" xfId="0" applyFont="1" applyFill="1" applyBorder="1" applyAlignment="1">
      <alignment horizontal="center" wrapText="1"/>
    </xf>
    <xf numFmtId="0" fontId="2" fillId="0" borderId="5" xfId="0" applyFont="1" applyFill="1" applyBorder="1" applyAlignment="1">
      <alignment horizontal="center" wrapText="1"/>
    </xf>
    <xf numFmtId="0" fontId="2" fillId="0" borderId="41" xfId="0" applyFont="1" applyFill="1" applyBorder="1" applyAlignment="1">
      <alignment horizontal="center" wrapText="1"/>
    </xf>
    <xf numFmtId="0" fontId="2" fillId="0" borderId="51" xfId="0" applyFont="1" applyBorder="1" applyAlignment="1">
      <alignment horizontal="center"/>
    </xf>
    <xf numFmtId="0" fontId="2" fillId="0" borderId="19" xfId="0" applyFont="1" applyBorder="1" applyAlignment="1">
      <alignment horizontal="center"/>
    </xf>
    <xf numFmtId="0" fontId="2" fillId="0" borderId="2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3" xfId="0" applyFont="1" applyBorder="1" applyAlignment="1">
      <alignment horizontal="center" vertical="center" wrapText="1"/>
    </xf>
    <xf numFmtId="0" fontId="0" fillId="0" borderId="33" xfId="0" applyBorder="1" applyAlignment="1">
      <alignment horizontal="left"/>
    </xf>
    <xf numFmtId="0" fontId="0" fillId="0" borderId="25" xfId="0" applyBorder="1" applyAlignment="1">
      <alignment horizontal="left"/>
    </xf>
    <xf numFmtId="0" fontId="4" fillId="0" borderId="9" xfId="0" applyFont="1" applyBorder="1" applyAlignment="1">
      <alignment horizontal="left"/>
    </xf>
    <xf numFmtId="0" fontId="4" fillId="0" borderId="26" xfId="0" applyFont="1" applyBorder="1" applyAlignment="1">
      <alignment horizontal="left"/>
    </xf>
    <xf numFmtId="0" fontId="2" fillId="4" borderId="68" xfId="0" applyFont="1" applyFill="1" applyBorder="1" applyAlignment="1">
      <alignment horizontal="center" vertical="center" wrapText="1"/>
    </xf>
    <xf numFmtId="0" fontId="10" fillId="13" borderId="39" xfId="0" applyFont="1" applyFill="1" applyBorder="1" applyAlignment="1">
      <alignment horizontal="center"/>
    </xf>
    <xf numFmtId="0" fontId="10" fillId="13" borderId="64" xfId="0" applyFont="1" applyFill="1" applyBorder="1" applyAlignment="1">
      <alignment horizontal="center"/>
    </xf>
    <xf numFmtId="0" fontId="10" fillId="13" borderId="67" xfId="0" applyFont="1" applyFill="1" applyBorder="1" applyAlignment="1">
      <alignment horizontal="center"/>
    </xf>
    <xf numFmtId="164" fontId="2" fillId="0" borderId="14" xfId="0" applyNumberFormat="1" applyFont="1" applyBorder="1" applyAlignment="1">
      <alignment horizontal="center" wrapText="1"/>
    </xf>
    <xf numFmtId="164" fontId="2" fillId="0" borderId="12" xfId="0" applyNumberFormat="1" applyFont="1" applyBorder="1" applyAlignment="1">
      <alignment horizontal="center" wrapText="1"/>
    </xf>
    <xf numFmtId="0" fontId="2" fillId="0" borderId="22" xfId="0" applyFont="1" applyBorder="1" applyAlignment="1">
      <alignment horizontal="center" wrapText="1"/>
    </xf>
    <xf numFmtId="0" fontId="2" fillId="0" borderId="13" xfId="0" applyFont="1" applyBorder="1" applyAlignment="1">
      <alignment horizontal="center" wrapText="1"/>
    </xf>
    <xf numFmtId="0" fontId="2" fillId="0" borderId="22"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11" xfId="0" applyFont="1" applyBorder="1" applyAlignment="1">
      <alignment horizontal="center"/>
    </xf>
    <xf numFmtId="0" fontId="11" fillId="0" borderId="24" xfId="0" applyFont="1" applyFill="1" applyBorder="1" applyAlignment="1">
      <alignment horizontal="center"/>
    </xf>
    <xf numFmtId="0" fontId="11" fillId="0" borderId="66" xfId="0" applyFont="1" applyFill="1" applyBorder="1" applyAlignment="1">
      <alignment horizontal="center"/>
    </xf>
    <xf numFmtId="0" fontId="11" fillId="0" borderId="47" xfId="0" applyFont="1" applyFill="1" applyBorder="1" applyAlignment="1">
      <alignment horizontal="center"/>
    </xf>
    <xf numFmtId="0" fontId="11" fillId="0" borderId="52" xfId="0" applyFont="1" applyFill="1" applyBorder="1" applyAlignment="1">
      <alignment horizontal="center" wrapText="1"/>
    </xf>
    <xf numFmtId="0" fontId="11" fillId="0" borderId="63" xfId="0" applyFont="1" applyFill="1" applyBorder="1" applyAlignment="1">
      <alignment horizontal="center" wrapText="1"/>
    </xf>
    <xf numFmtId="0" fontId="10" fillId="13" borderId="60" xfId="0" applyFont="1" applyFill="1" applyBorder="1" applyAlignment="1">
      <alignment horizontal="center"/>
    </xf>
    <xf numFmtId="0" fontId="10" fillId="13" borderId="37" xfId="0" applyFont="1" applyFill="1" applyBorder="1" applyAlignment="1">
      <alignment horizontal="center"/>
    </xf>
    <xf numFmtId="0" fontId="10" fillId="13" borderId="44" xfId="0" applyFont="1" applyFill="1" applyBorder="1" applyAlignment="1">
      <alignment horizontal="center"/>
    </xf>
    <xf numFmtId="0" fontId="10" fillId="13" borderId="57" xfId="0" applyFont="1" applyFill="1" applyBorder="1" applyAlignment="1">
      <alignment horizontal="center"/>
    </xf>
    <xf numFmtId="0" fontId="10" fillId="13" borderId="55" xfId="0" applyFont="1" applyFill="1" applyBorder="1" applyAlignment="1">
      <alignment horizontal="center"/>
    </xf>
    <xf numFmtId="0" fontId="10" fillId="13" borderId="45" xfId="0" applyFont="1" applyFill="1" applyBorder="1" applyAlignment="1">
      <alignment horizontal="center"/>
    </xf>
    <xf numFmtId="0" fontId="2" fillId="0" borderId="61" xfId="0" applyFont="1" applyBorder="1" applyAlignment="1">
      <alignment horizontal="center" vertical="center" wrapText="1"/>
    </xf>
    <xf numFmtId="0" fontId="10" fillId="0" borderId="31" xfId="0" applyFont="1" applyBorder="1" applyAlignment="1">
      <alignment horizontal="center"/>
    </xf>
    <xf numFmtId="0" fontId="10" fillId="0" borderId="35" xfId="0" applyFont="1" applyBorder="1" applyAlignment="1">
      <alignment horizontal="center"/>
    </xf>
    <xf numFmtId="0" fontId="10" fillId="0" borderId="30" xfId="0" applyFont="1" applyBorder="1" applyAlignment="1">
      <alignment horizontal="center"/>
    </xf>
    <xf numFmtId="0" fontId="0" fillId="0" borderId="12" xfId="0" applyBorder="1" applyAlignment="1">
      <alignment horizontal="left"/>
    </xf>
    <xf numFmtId="0" fontId="0" fillId="0" borderId="13" xfId="0" applyBorder="1" applyAlignment="1">
      <alignment horizontal="left"/>
    </xf>
    <xf numFmtId="0" fontId="0" fillId="0" borderId="3" xfId="0" applyBorder="1" applyAlignment="1">
      <alignment horizontal="left"/>
    </xf>
    <xf numFmtId="0" fontId="0" fillId="0" borderId="2" xfId="0" applyBorder="1" applyAlignment="1">
      <alignment horizontal="left"/>
    </xf>
    <xf numFmtId="0" fontId="2" fillId="0" borderId="3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5" xfId="0" applyFont="1" applyFill="1" applyBorder="1" applyAlignment="1">
      <alignment horizontal="center" wrapText="1"/>
    </xf>
    <xf numFmtId="0" fontId="2" fillId="0" borderId="11" xfId="0" applyFont="1" applyFill="1" applyBorder="1" applyAlignment="1">
      <alignment horizontal="center" wrapText="1"/>
    </xf>
    <xf numFmtId="0" fontId="2" fillId="0" borderId="14" xfId="0" applyFont="1" applyFill="1" applyBorder="1" applyAlignment="1">
      <alignment horizontal="center" wrapText="1"/>
    </xf>
    <xf numFmtId="0" fontId="2" fillId="0" borderId="12" xfId="0" applyFont="1" applyFill="1" applyBorder="1" applyAlignment="1">
      <alignment horizontal="center" wrapText="1"/>
    </xf>
    <xf numFmtId="0" fontId="2" fillId="0" borderId="22" xfId="0" applyFont="1" applyFill="1" applyBorder="1" applyAlignment="1">
      <alignment horizontal="center" wrapText="1"/>
    </xf>
    <xf numFmtId="0" fontId="2" fillId="0" borderId="13" xfId="0" applyFont="1" applyFill="1" applyBorder="1" applyAlignment="1">
      <alignment horizontal="center" wrapText="1"/>
    </xf>
    <xf numFmtId="0" fontId="2" fillId="5" borderId="22"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0" borderId="7" xfId="0" applyFont="1" applyBorder="1" applyAlignment="1">
      <alignment horizontal="center" vertical="center" wrapText="1"/>
    </xf>
    <xf numFmtId="0" fontId="10" fillId="5" borderId="39" xfId="0" applyFont="1" applyFill="1" applyBorder="1" applyAlignment="1">
      <alignment horizontal="center"/>
    </xf>
    <xf numFmtId="0" fontId="10" fillId="5" borderId="64" xfId="0" applyFont="1" applyFill="1" applyBorder="1" applyAlignment="1">
      <alignment horizontal="center"/>
    </xf>
    <xf numFmtId="0" fontId="10" fillId="5" borderId="67" xfId="0" applyFont="1" applyFill="1" applyBorder="1" applyAlignment="1">
      <alignment horizontal="center"/>
    </xf>
    <xf numFmtId="0" fontId="9" fillId="14" borderId="60" xfId="0" applyFont="1" applyFill="1" applyBorder="1" applyAlignment="1">
      <alignment horizontal="center"/>
    </xf>
    <xf numFmtId="0" fontId="9" fillId="14" borderId="37" xfId="0" applyFont="1" applyFill="1" applyBorder="1" applyAlignment="1">
      <alignment horizontal="center"/>
    </xf>
    <xf numFmtId="0" fontId="9" fillId="14" borderId="44" xfId="0" applyFont="1" applyFill="1" applyBorder="1" applyAlignment="1">
      <alignment horizontal="center"/>
    </xf>
    <xf numFmtId="9" fontId="0" fillId="0" borderId="14" xfId="1" applyFont="1" applyBorder="1" applyAlignment="1">
      <alignment horizontal="center"/>
    </xf>
    <xf numFmtId="9" fontId="0" fillId="0" borderId="22" xfId="1" applyFont="1" applyBorder="1" applyAlignment="1">
      <alignment horizontal="center"/>
    </xf>
    <xf numFmtId="9" fontId="0" fillId="0" borderId="24" xfId="1" applyFont="1" applyBorder="1" applyAlignment="1">
      <alignment horizontal="center"/>
    </xf>
    <xf numFmtId="9" fontId="0" fillId="0" borderId="15" xfId="1" applyFont="1" applyBorder="1" applyAlignment="1">
      <alignment horizontal="center"/>
    </xf>
    <xf numFmtId="0" fontId="0" fillId="0" borderId="3" xfId="0" applyBorder="1" applyAlignment="1">
      <alignment horizontal="center"/>
    </xf>
    <xf numFmtId="0" fontId="0" fillId="0" borderId="2" xfId="0" applyBorder="1" applyAlignment="1">
      <alignment horizontal="center"/>
    </xf>
    <xf numFmtId="0" fontId="0" fillId="0" borderId="4"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6" xfId="0" applyBorder="1" applyAlignment="1">
      <alignment horizontal="center"/>
    </xf>
    <xf numFmtId="0" fontId="0" fillId="0" borderId="11" xfId="0" applyBorder="1" applyAlignment="1">
      <alignment horizontal="center"/>
    </xf>
    <xf numFmtId="0" fontId="0" fillId="0" borderId="32" xfId="0" applyBorder="1" applyAlignment="1">
      <alignment horizontal="center"/>
    </xf>
    <xf numFmtId="0" fontId="0" fillId="0" borderId="62" xfId="0" applyBorder="1" applyAlignment="1">
      <alignment horizontal="center"/>
    </xf>
    <xf numFmtId="0" fontId="0" fillId="0" borderId="48" xfId="0" applyBorder="1" applyAlignment="1">
      <alignment horizontal="center"/>
    </xf>
    <xf numFmtId="0" fontId="0" fillId="0" borderId="32" xfId="0" applyBorder="1" applyAlignment="1">
      <alignment horizontal="left"/>
    </xf>
    <xf numFmtId="0" fontId="0" fillId="0" borderId="6" xfId="0" applyBorder="1" applyAlignment="1">
      <alignment horizontal="left"/>
    </xf>
    <xf numFmtId="0" fontId="9" fillId="6" borderId="31" xfId="0" applyFont="1" applyFill="1" applyBorder="1" applyAlignment="1">
      <alignment horizontal="center"/>
    </xf>
    <xf numFmtId="0" fontId="9" fillId="6" borderId="35" xfId="0" applyFont="1" applyFill="1" applyBorder="1" applyAlignment="1">
      <alignment horizontal="center"/>
    </xf>
    <xf numFmtId="0" fontId="9" fillId="6" borderId="30" xfId="0" applyFont="1" applyFill="1" applyBorder="1" applyAlignment="1">
      <alignment horizontal="center"/>
    </xf>
    <xf numFmtId="0" fontId="9" fillId="11" borderId="31" xfId="0" applyFont="1" applyFill="1" applyBorder="1" applyAlignment="1">
      <alignment horizontal="center"/>
    </xf>
    <xf numFmtId="0" fontId="9" fillId="11" borderId="30" xfId="0" applyFont="1" applyFill="1" applyBorder="1" applyAlignment="1">
      <alignment horizontal="center"/>
    </xf>
    <xf numFmtId="0" fontId="0" fillId="0" borderId="69" xfId="0" applyBorder="1" applyAlignment="1">
      <alignment horizontal="left"/>
    </xf>
    <xf numFmtId="0" fontId="0" fillId="0" borderId="42" xfId="0" applyBorder="1" applyAlignment="1">
      <alignment horizontal="left"/>
    </xf>
    <xf numFmtId="0" fontId="10" fillId="3" borderId="60" xfId="0" applyFont="1" applyFill="1" applyBorder="1" applyAlignment="1">
      <alignment horizontal="center"/>
    </xf>
    <xf numFmtId="0" fontId="10" fillId="3" borderId="37" xfId="0" applyFont="1" applyFill="1" applyBorder="1" applyAlignment="1">
      <alignment horizontal="center"/>
    </xf>
    <xf numFmtId="0" fontId="10" fillId="3" borderId="64" xfId="0" applyFont="1" applyFill="1" applyBorder="1" applyAlignment="1">
      <alignment horizontal="center"/>
    </xf>
    <xf numFmtId="0" fontId="9" fillId="4" borderId="39" xfId="0" applyFont="1" applyFill="1" applyBorder="1" applyAlignment="1">
      <alignment horizontal="center"/>
    </xf>
    <xf numFmtId="0" fontId="9" fillId="4" borderId="64" xfId="0" applyFont="1" applyFill="1" applyBorder="1" applyAlignment="1">
      <alignment horizontal="center"/>
    </xf>
    <xf numFmtId="1" fontId="2" fillId="3" borderId="65" xfId="0" applyNumberFormat="1" applyFont="1" applyFill="1" applyBorder="1" applyAlignment="1">
      <alignment horizontal="center" wrapText="1"/>
    </xf>
    <xf numFmtId="1" fontId="2" fillId="3" borderId="65" xfId="0" applyNumberFormat="1" applyFont="1" applyFill="1" applyBorder="1" applyAlignment="1">
      <alignment horizontal="center"/>
    </xf>
    <xf numFmtId="0" fontId="2" fillId="3" borderId="0" xfId="0" applyFont="1" applyFill="1" applyBorder="1" applyAlignment="1">
      <alignment horizontal="center" wrapText="1"/>
    </xf>
    <xf numFmtId="0" fontId="2" fillId="3" borderId="0" xfId="0" applyFont="1" applyFill="1" applyBorder="1" applyAlignment="1">
      <alignment horizontal="center"/>
    </xf>
    <xf numFmtId="0" fontId="2" fillId="0" borderId="15" xfId="0" applyFont="1" applyBorder="1" applyAlignment="1">
      <alignment horizontal="center" wrapText="1"/>
    </xf>
    <xf numFmtId="0" fontId="2" fillId="0" borderId="14" xfId="0" applyFont="1" applyBorder="1" applyAlignment="1">
      <alignment horizontal="center"/>
    </xf>
    <xf numFmtId="0" fontId="2" fillId="0" borderId="12" xfId="0" applyFont="1" applyBorder="1" applyAlignment="1">
      <alignment horizontal="center"/>
    </xf>
    <xf numFmtId="0" fontId="13" fillId="0" borderId="52" xfId="0" applyFont="1" applyBorder="1" applyAlignment="1">
      <alignment horizontal="center" wrapText="1"/>
    </xf>
    <xf numFmtId="0" fontId="11" fillId="0" borderId="27" xfId="0" applyFont="1" applyBorder="1" applyAlignment="1">
      <alignment horizontal="center" wrapText="1"/>
    </xf>
    <xf numFmtId="0" fontId="11" fillId="0" borderId="50" xfId="0" applyFont="1" applyBorder="1" applyAlignment="1">
      <alignment horizontal="center" wrapText="1"/>
    </xf>
    <xf numFmtId="0" fontId="11" fillId="0" borderId="34" xfId="0" applyFont="1" applyBorder="1" applyAlignment="1">
      <alignment horizontal="left" wrapText="1"/>
    </xf>
    <xf numFmtId="0" fontId="11" fillId="0" borderId="53" xfId="0" applyFont="1" applyBorder="1" applyAlignment="1">
      <alignment horizontal="left" wrapText="1"/>
    </xf>
    <xf numFmtId="0" fontId="10" fillId="10" borderId="31" xfId="0" applyFont="1" applyFill="1" applyBorder="1" applyAlignment="1">
      <alignment horizontal="center"/>
    </xf>
    <xf numFmtId="0" fontId="10" fillId="10" borderId="35" xfId="0" applyFont="1" applyFill="1" applyBorder="1" applyAlignment="1">
      <alignment horizontal="center"/>
    </xf>
    <xf numFmtId="0" fontId="10" fillId="10" borderId="30" xfId="0" applyFont="1" applyFill="1" applyBorder="1" applyAlignment="1">
      <alignment horizontal="center"/>
    </xf>
    <xf numFmtId="0" fontId="2" fillId="0" borderId="14" xfId="0" applyFont="1" applyBorder="1" applyAlignment="1">
      <alignment horizontal="left"/>
    </xf>
    <xf numFmtId="0" fontId="2" fillId="0" borderId="22" xfId="0" applyFont="1" applyBorder="1" applyAlignment="1">
      <alignment horizontal="left"/>
    </xf>
    <xf numFmtId="0" fontId="2" fillId="0" borderId="15" xfId="0" applyFont="1" applyBorder="1" applyAlignment="1">
      <alignment horizontal="left"/>
    </xf>
    <xf numFmtId="0" fontId="2" fillId="0" borderId="14" xfId="0" applyFont="1" applyFill="1" applyBorder="1" applyAlignment="1">
      <alignment horizontal="left"/>
    </xf>
    <xf numFmtId="0" fontId="2" fillId="0" borderId="22" xfId="0" applyFont="1" applyFill="1" applyBorder="1" applyAlignment="1">
      <alignment horizontal="left"/>
    </xf>
    <xf numFmtId="0" fontId="2" fillId="0" borderId="15" xfId="0" applyFont="1" applyFill="1" applyBorder="1" applyAlignment="1">
      <alignment horizontal="left"/>
    </xf>
    <xf numFmtId="0" fontId="2" fillId="0" borderId="17" xfId="0" applyFont="1" applyBorder="1" applyAlignment="1">
      <alignment horizontal="left"/>
    </xf>
    <xf numFmtId="0" fontId="2" fillId="0" borderId="18" xfId="0" applyFont="1" applyBorder="1" applyAlignment="1">
      <alignment horizontal="left"/>
    </xf>
    <xf numFmtId="0" fontId="2" fillId="0" borderId="10" xfId="0" applyFont="1" applyBorder="1" applyAlignment="1">
      <alignment horizontal="left"/>
    </xf>
    <xf numFmtId="0" fontId="2" fillId="0" borderId="32" xfId="0" applyFont="1" applyBorder="1" applyAlignment="1">
      <alignment horizontal="center"/>
    </xf>
    <xf numFmtId="0" fontId="2" fillId="0" borderId="6" xfId="0" applyFont="1" applyBorder="1" applyAlignment="1">
      <alignment horizontal="center"/>
    </xf>
    <xf numFmtId="0" fontId="0" fillId="0" borderId="3" xfId="0" applyFill="1" applyBorder="1" applyAlignment="1">
      <alignment horizontal="left" vertical="center" wrapText="1"/>
    </xf>
    <xf numFmtId="0" fontId="0" fillId="0" borderId="2" xfId="0" applyFill="1" applyBorder="1" applyAlignment="1">
      <alignment horizontal="left" vertical="center"/>
    </xf>
    <xf numFmtId="0" fontId="0" fillId="0" borderId="12" xfId="0" applyFill="1" applyBorder="1" applyAlignment="1">
      <alignment horizontal="left" vertical="center"/>
    </xf>
    <xf numFmtId="0" fontId="0" fillId="0" borderId="13" xfId="0" applyFill="1" applyBorder="1" applyAlignment="1">
      <alignment horizontal="left" vertical="center"/>
    </xf>
    <xf numFmtId="0" fontId="0" fillId="0" borderId="12" xfId="0" applyFill="1" applyBorder="1" applyAlignment="1">
      <alignment horizontal="left"/>
    </xf>
    <xf numFmtId="1" fontId="0" fillId="0" borderId="4" xfId="0" applyNumberFormat="1" applyFill="1" applyBorder="1" applyAlignment="1">
      <alignment horizontal="center"/>
    </xf>
    <xf numFmtId="1" fontId="0" fillId="0" borderId="48" xfId="0" applyNumberFormat="1" applyFill="1" applyBorder="1" applyAlignment="1">
      <alignment horizontal="center"/>
    </xf>
    <xf numFmtId="1" fontId="0" fillId="0" borderId="16" xfId="0" applyNumberFormat="1" applyFill="1" applyBorder="1" applyAlignment="1">
      <alignment horizontal="center"/>
    </xf>
    <xf numFmtId="1" fontId="0" fillId="0" borderId="49" xfId="0" applyNumberFormat="1" applyFill="1" applyBorder="1" applyAlignment="1">
      <alignment horizontal="center"/>
    </xf>
    <xf numFmtId="0" fontId="13" fillId="0" borderId="22" xfId="0" applyFont="1" applyBorder="1" applyAlignment="1">
      <alignment horizontal="center" wrapText="1"/>
    </xf>
    <xf numFmtId="0" fontId="11" fillId="0" borderId="2" xfId="0" applyFont="1" applyBorder="1" applyAlignment="1">
      <alignment horizontal="center" wrapText="1"/>
    </xf>
    <xf numFmtId="0" fontId="2" fillId="0" borderId="14" xfId="0" applyFont="1" applyBorder="1" applyAlignment="1">
      <alignment horizontal="center" wrapText="1"/>
    </xf>
    <xf numFmtId="0" fontId="2" fillId="0" borderId="3" xfId="0" applyFont="1" applyBorder="1" applyAlignment="1">
      <alignment horizontal="center"/>
    </xf>
    <xf numFmtId="0" fontId="10" fillId="3" borderId="60" xfId="0" applyFont="1" applyFill="1" applyBorder="1" applyAlignment="1">
      <alignment horizontal="center" vertical="center"/>
    </xf>
    <xf numFmtId="0" fontId="10" fillId="3" borderId="37" xfId="0" applyFont="1" applyFill="1" applyBorder="1" applyAlignment="1">
      <alignment horizontal="center" vertical="center"/>
    </xf>
    <xf numFmtId="0" fontId="10" fillId="3" borderId="44"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0" xfId="0" applyFont="1" applyFill="1" applyBorder="1" applyAlignment="1">
      <alignment horizontal="center" vertical="center"/>
    </xf>
    <xf numFmtId="0" fontId="10" fillId="3" borderId="28" xfId="0" applyFont="1" applyFill="1" applyBorder="1" applyAlignment="1">
      <alignment horizontal="center" vertical="center"/>
    </xf>
    <xf numFmtId="0" fontId="13" fillId="0" borderId="22" xfId="0" applyFont="1" applyBorder="1" applyAlignment="1">
      <alignment horizontal="left" wrapText="1"/>
    </xf>
    <xf numFmtId="0" fontId="13" fillId="0" borderId="2" xfId="0" applyFont="1" applyBorder="1" applyAlignment="1">
      <alignment horizontal="left" wrapText="1"/>
    </xf>
    <xf numFmtId="0" fontId="13" fillId="0" borderId="18" xfId="0" applyFont="1" applyBorder="1" applyAlignment="1">
      <alignment horizontal="left" wrapText="1"/>
    </xf>
    <xf numFmtId="0" fontId="13" fillId="0" borderId="13" xfId="0" applyFont="1" applyBorder="1" applyAlignment="1">
      <alignment horizontal="left" wrapText="1"/>
    </xf>
    <xf numFmtId="0" fontId="21" fillId="15" borderId="0" xfId="0" applyFont="1" applyFill="1" applyAlignment="1">
      <alignment horizontal="center" vertical="top" textRotation="180"/>
    </xf>
    <xf numFmtId="0" fontId="10" fillId="0" borderId="39" xfId="0" applyFont="1" applyBorder="1" applyAlignment="1">
      <alignment horizontal="center"/>
    </xf>
    <xf numFmtId="0" fontId="10" fillId="0" borderId="64" xfId="0" applyFont="1" applyBorder="1" applyAlignment="1">
      <alignment horizontal="center"/>
    </xf>
    <xf numFmtId="0" fontId="10" fillId="0" borderId="67" xfId="0" applyFont="1" applyBorder="1" applyAlignment="1">
      <alignment horizontal="center"/>
    </xf>
    <xf numFmtId="0" fontId="0" fillId="0" borderId="14" xfId="0" applyBorder="1" applyAlignment="1">
      <alignment horizontal="left"/>
    </xf>
    <xf numFmtId="0" fontId="0" fillId="0" borderId="22" xfId="0" applyBorder="1" applyAlignment="1">
      <alignment horizontal="left"/>
    </xf>
    <xf numFmtId="0" fontId="13" fillId="0" borderId="15" xfId="0" applyFont="1" applyBorder="1" applyAlignment="1">
      <alignment horizontal="center" wrapText="1"/>
    </xf>
    <xf numFmtId="0" fontId="11" fillId="0" borderId="7" xfId="0" applyFont="1" applyBorder="1" applyAlignment="1">
      <alignment horizontal="center" wrapText="1"/>
    </xf>
    <xf numFmtId="0" fontId="9" fillId="6" borderId="27" xfId="0" applyFont="1" applyFill="1" applyBorder="1" applyAlignment="1">
      <alignment horizontal="center"/>
    </xf>
    <xf numFmtId="0" fontId="9" fillId="6" borderId="34" xfId="0" applyFont="1" applyFill="1" applyBorder="1" applyAlignment="1">
      <alignment horizontal="center"/>
    </xf>
    <xf numFmtId="0" fontId="9" fillId="6" borderId="46" xfId="0" applyFont="1" applyFill="1" applyBorder="1" applyAlignment="1">
      <alignment horizontal="center"/>
    </xf>
    <xf numFmtId="0" fontId="0" fillId="0" borderId="70" xfId="0" applyBorder="1" applyAlignment="1">
      <alignment horizontal="left" vertical="top" wrapText="1"/>
    </xf>
    <xf numFmtId="0" fontId="0" fillId="0" borderId="71" xfId="0" applyBorder="1" applyAlignment="1">
      <alignment horizontal="left" vertical="top" wrapText="1"/>
    </xf>
    <xf numFmtId="0" fontId="0" fillId="0" borderId="72" xfId="0" applyBorder="1" applyAlignment="1">
      <alignment horizontal="left" vertical="top" wrapText="1"/>
    </xf>
    <xf numFmtId="0" fontId="0" fillId="0" borderId="73" xfId="0" applyBorder="1" applyAlignment="1">
      <alignment horizontal="left" vertical="top" wrapText="1"/>
    </xf>
    <xf numFmtId="0" fontId="0" fillId="0" borderId="0" xfId="0" applyBorder="1" applyAlignment="1">
      <alignment horizontal="left" vertical="top" wrapText="1"/>
    </xf>
    <xf numFmtId="0" fontId="0" fillId="0" borderId="74" xfId="0" applyBorder="1" applyAlignment="1">
      <alignment horizontal="left" vertical="top" wrapText="1"/>
    </xf>
    <xf numFmtId="0" fontId="0" fillId="0" borderId="75" xfId="0" applyBorder="1" applyAlignment="1">
      <alignment horizontal="left" vertical="top" wrapText="1"/>
    </xf>
    <xf numFmtId="0" fontId="0" fillId="0" borderId="76" xfId="0" applyBorder="1" applyAlignment="1">
      <alignment horizontal="left" vertical="top" wrapText="1"/>
    </xf>
    <xf numFmtId="0" fontId="0" fillId="0" borderId="77" xfId="0" applyBorder="1" applyAlignment="1">
      <alignment horizontal="left" vertical="top" wrapText="1"/>
    </xf>
    <xf numFmtId="0" fontId="2" fillId="0" borderId="39" xfId="0" applyFont="1" applyBorder="1" applyAlignment="1">
      <alignment horizontal="center"/>
    </xf>
    <xf numFmtId="0" fontId="2" fillId="0" borderId="64" xfId="0" applyFont="1" applyBorder="1" applyAlignment="1">
      <alignment horizontal="center"/>
    </xf>
    <xf numFmtId="0" fontId="2" fillId="0" borderId="67" xfId="0" applyFont="1" applyBorder="1" applyAlignment="1">
      <alignment horizontal="center"/>
    </xf>
    <xf numFmtId="0" fontId="0" fillId="0" borderId="55" xfId="0" applyBorder="1" applyAlignment="1">
      <alignment horizontal="center"/>
    </xf>
    <xf numFmtId="0" fontId="9" fillId="0" borderId="55" xfId="0" applyFont="1" applyBorder="1" applyAlignment="1">
      <alignment horizontal="center" wrapText="1"/>
    </xf>
    <xf numFmtId="0" fontId="9" fillId="0" borderId="55" xfId="0" applyFont="1" applyBorder="1" applyAlignment="1">
      <alignment horizontal="center"/>
    </xf>
    <xf numFmtId="0" fontId="2" fillId="0" borderId="78" xfId="0" applyFont="1" applyBorder="1" applyAlignment="1">
      <alignment horizontal="center"/>
    </xf>
    <xf numFmtId="0" fontId="2" fillId="0" borderId="47" xfId="0" applyFont="1" applyBorder="1" applyAlignment="1">
      <alignment horizontal="center"/>
    </xf>
    <xf numFmtId="0" fontId="0" fillId="0" borderId="39" xfId="0" applyBorder="1" applyAlignment="1">
      <alignment horizontal="center"/>
    </xf>
    <xf numFmtId="0" fontId="0" fillId="0" borderId="64" xfId="0" applyBorder="1" applyAlignment="1">
      <alignment horizontal="center"/>
    </xf>
    <xf numFmtId="0" fontId="0" fillId="0" borderId="67" xfId="0" applyBorder="1" applyAlignment="1">
      <alignment horizontal="center"/>
    </xf>
    <xf numFmtId="0" fontId="9" fillId="8" borderId="39" xfId="0" applyFont="1" applyFill="1" applyBorder="1" applyAlignment="1">
      <alignment horizontal="center"/>
    </xf>
    <xf numFmtId="0" fontId="9" fillId="8" borderId="64" xfId="0" applyFont="1" applyFill="1" applyBorder="1" applyAlignment="1">
      <alignment horizontal="center"/>
    </xf>
    <xf numFmtId="0" fontId="9" fillId="8" borderId="67" xfId="0" applyFont="1" applyFill="1" applyBorder="1" applyAlignment="1">
      <alignment horizontal="center"/>
    </xf>
    <xf numFmtId="0" fontId="9" fillId="0" borderId="14" xfId="0" applyFont="1" applyBorder="1" applyAlignment="1">
      <alignment horizontal="center"/>
    </xf>
    <xf numFmtId="0" fontId="9" fillId="0" borderId="22" xfId="0" applyFont="1" applyBorder="1" applyAlignment="1">
      <alignment horizontal="center"/>
    </xf>
    <xf numFmtId="0" fontId="9" fillId="0" borderId="24" xfId="0" applyFont="1" applyBorder="1" applyAlignment="1">
      <alignment horizontal="center"/>
    </xf>
    <xf numFmtId="0" fontId="8" fillId="7" borderId="60" xfId="0" applyFont="1" applyFill="1" applyBorder="1" applyAlignment="1">
      <alignment horizontal="center"/>
    </xf>
    <xf numFmtId="0" fontId="8" fillId="7" borderId="44" xfId="0" applyFont="1" applyFill="1" applyBorder="1" applyAlignment="1">
      <alignment horizontal="center"/>
    </xf>
    <xf numFmtId="0" fontId="2" fillId="0" borderId="60" xfId="0" applyFont="1" applyBorder="1" applyAlignment="1">
      <alignment horizontal="center"/>
    </xf>
    <xf numFmtId="0" fontId="2" fillId="0" borderId="44" xfId="0" applyFont="1" applyBorder="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2" fillId="10" borderId="23" xfId="0" applyFont="1" applyFill="1" applyBorder="1" applyAlignment="1">
      <alignment horizontal="center" wrapText="1"/>
    </xf>
    <xf numFmtId="0" fontId="2" fillId="10" borderId="5" xfId="0" applyFont="1" applyFill="1" applyBorder="1" applyAlignment="1">
      <alignment horizontal="center" wrapText="1"/>
    </xf>
    <xf numFmtId="0" fontId="0" fillId="0" borderId="31" xfId="0" applyBorder="1" applyAlignment="1">
      <alignment horizontal="center"/>
    </xf>
    <xf numFmtId="0" fontId="0" fillId="0" borderId="35" xfId="0" applyBorder="1" applyAlignment="1">
      <alignment horizontal="center"/>
    </xf>
    <xf numFmtId="0" fontId="20" fillId="13" borderId="0" xfId="0" applyFont="1" applyFill="1" applyAlignment="1">
      <alignment horizontal="center" vertical="top" textRotation="180"/>
    </xf>
    <xf numFmtId="0" fontId="9" fillId="8" borderId="57" xfId="0" applyFont="1" applyFill="1" applyBorder="1" applyAlignment="1">
      <alignment horizontal="center"/>
    </xf>
    <xf numFmtId="0" fontId="9" fillId="8" borderId="55" xfId="0" applyFont="1" applyFill="1" applyBorder="1" applyAlignment="1">
      <alignment horizontal="center"/>
    </xf>
    <xf numFmtId="0" fontId="9" fillId="8" borderId="45" xfId="0" applyFont="1" applyFill="1" applyBorder="1" applyAlignment="1">
      <alignment horizontal="center"/>
    </xf>
    <xf numFmtId="0" fontId="19" fillId="13" borderId="0" xfId="0" applyFont="1" applyFill="1" applyAlignment="1">
      <alignment horizontal="center"/>
    </xf>
    <xf numFmtId="0" fontId="2" fillId="0" borderId="31" xfId="0" applyFont="1" applyBorder="1" applyAlignment="1">
      <alignment horizontal="center" wrapText="1"/>
    </xf>
    <xf numFmtId="0" fontId="2" fillId="0" borderId="35" xfId="0" applyFont="1" applyBorder="1" applyAlignment="1">
      <alignment horizontal="center"/>
    </xf>
    <xf numFmtId="0" fontId="2" fillId="0" borderId="30" xfId="0" applyFont="1" applyBorder="1" applyAlignment="1">
      <alignment horizontal="center"/>
    </xf>
    <xf numFmtId="0" fontId="2" fillId="0" borderId="79" xfId="0" applyFont="1" applyBorder="1" applyAlignment="1">
      <alignment horizontal="center" wrapText="1"/>
    </xf>
    <xf numFmtId="0" fontId="0" fillId="0" borderId="23" xfId="0" applyBorder="1" applyAlignment="1">
      <alignment horizontal="center" wrapText="1"/>
    </xf>
    <xf numFmtId="0" fontId="9" fillId="12" borderId="39" xfId="0" applyFont="1" applyFill="1" applyBorder="1" applyAlignment="1">
      <alignment horizontal="center"/>
    </xf>
    <xf numFmtId="0" fontId="9" fillId="12" borderId="64" xfId="0" applyFont="1" applyFill="1" applyBorder="1" applyAlignment="1">
      <alignment horizontal="center"/>
    </xf>
    <xf numFmtId="0" fontId="9" fillId="12" borderId="67" xfId="0" applyFont="1" applyFill="1" applyBorder="1" applyAlignment="1">
      <alignment horizontal="center"/>
    </xf>
    <xf numFmtId="0" fontId="2" fillId="0" borderId="55" xfId="0" applyFont="1" applyBorder="1" applyAlignment="1">
      <alignment horizontal="center"/>
    </xf>
    <xf numFmtId="0" fontId="1" fillId="0" borderId="15" xfId="0" applyFont="1" applyFill="1" applyBorder="1" applyAlignment="1">
      <alignment horizontal="center" wrapText="1"/>
    </xf>
    <xf numFmtId="0" fontId="1" fillId="0" borderId="7" xfId="0" applyFont="1" applyFill="1" applyBorder="1" applyAlignment="1">
      <alignment horizontal="center"/>
    </xf>
    <xf numFmtId="0" fontId="1" fillId="0" borderId="14" xfId="0" applyFont="1" applyFill="1" applyBorder="1" applyAlignment="1">
      <alignment horizontal="center"/>
    </xf>
    <xf numFmtId="0" fontId="1" fillId="0" borderId="3" xfId="0" applyFont="1" applyFill="1" applyBorder="1" applyAlignment="1">
      <alignment horizontal="center"/>
    </xf>
    <xf numFmtId="0" fontId="0" fillId="0" borderId="39" xfId="0" applyBorder="1" applyAlignment="1">
      <alignment horizontal="right"/>
    </xf>
    <xf numFmtId="0" fontId="0" fillId="0" borderId="80" xfId="0" applyBorder="1" applyAlignment="1">
      <alignment horizontal="right"/>
    </xf>
    <xf numFmtId="0" fontId="2" fillId="0" borderId="56" xfId="0" applyFont="1" applyBorder="1" applyAlignment="1">
      <alignment horizontal="center"/>
    </xf>
    <xf numFmtId="0" fontId="0" fillId="0" borderId="51" xfId="0" applyBorder="1" applyAlignment="1">
      <alignment horizontal="center"/>
    </xf>
    <xf numFmtId="0" fontId="0" fillId="0" borderId="56" xfId="0" applyBorder="1" applyAlignment="1">
      <alignment horizontal="center"/>
    </xf>
    <xf numFmtId="0" fontId="0" fillId="0" borderId="29" xfId="0" applyBorder="1" applyAlignment="1">
      <alignment horizontal="left"/>
    </xf>
    <xf numFmtId="0" fontId="0" fillId="0" borderId="43" xfId="0" applyBorder="1" applyAlignment="1">
      <alignment horizontal="left"/>
    </xf>
    <xf numFmtId="0" fontId="0" fillId="0" borderId="31" xfId="0" applyBorder="1" applyAlignment="1">
      <alignment horizontal="left"/>
    </xf>
    <xf numFmtId="0" fontId="0" fillId="0" borderId="35" xfId="0" applyBorder="1" applyAlignment="1">
      <alignment horizontal="left"/>
    </xf>
    <xf numFmtId="0" fontId="0" fillId="0" borderId="79" xfId="0" applyBorder="1" applyAlignment="1">
      <alignment horizontal="left"/>
    </xf>
  </cellXfs>
  <cellStyles count="3">
    <cellStyle name="Normal" xfId="0" builtinId="0"/>
    <cellStyle name="Normal 2" xfId="2" xr:uid="{00000000-0005-0000-0000-000001000000}"/>
    <cellStyle name="Percent" xfId="1" builtinId="5"/>
  </cellStyles>
  <dxfs count="21">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font>
      <fill>
        <patternFill>
          <bgColor indexed="13"/>
        </patternFill>
      </fill>
    </dxf>
    <dxf>
      <font>
        <b/>
        <i val="0"/>
        <condense val="0"/>
        <extend val="0"/>
        <color indexed="10"/>
      </font>
    </dxf>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microsoft.com/office/2006/relationships/vbaProject" Target="vbaProject.bin"/><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Trip Flow Chart</a:t>
            </a:r>
          </a:p>
        </c:rich>
      </c:tx>
      <c:layout>
        <c:manualLayout>
          <c:xMode val="edge"/>
          <c:yMode val="edge"/>
          <c:x val="0.15120292953071587"/>
          <c:y val="0.1339952977341852"/>
        </c:manualLayout>
      </c:layout>
      <c:overlay val="0"/>
      <c:spPr>
        <a:solidFill>
          <a:srgbClr val="FFFFFF"/>
        </a:solidFill>
        <a:ln w="25400">
          <a:noFill/>
        </a:ln>
      </c:spPr>
    </c:title>
    <c:autoTitleDeleted val="0"/>
    <c:plotArea>
      <c:layout>
        <c:manualLayout>
          <c:layoutTarget val="inner"/>
          <c:xMode val="edge"/>
          <c:yMode val="edge"/>
          <c:x val="0.14261192314339552"/>
          <c:y val="0.12655102181759584"/>
          <c:w val="0.83161651567955941"/>
          <c:h val="0.76675030865955129"/>
        </c:manualLayout>
      </c:layout>
      <c:scatterChart>
        <c:scatterStyle val="smoothMarker"/>
        <c:varyColors val="0"/>
        <c:ser>
          <c:idx val="1"/>
          <c:order val="0"/>
          <c:tx>
            <c:strRef>
              <c:f>'Data and Formulas'!$O$18:$O$19</c:f>
              <c:strCache>
                <c:ptCount val="2"/>
                <c:pt idx="0">
                  <c:v>Max Trip Flow</c:v>
                </c:pt>
              </c:strCache>
            </c:strRef>
          </c:tx>
          <c:spPr>
            <a:ln w="25400">
              <a:solidFill>
                <a:srgbClr val="FF00FF"/>
              </a:solidFill>
              <a:prstDash val="solid"/>
            </a:ln>
          </c:spPr>
          <c:marker>
            <c:symbol val="none"/>
          </c:marker>
          <c:xVal>
            <c:numRef>
              <c:f>'Data and Formulas'!$AB$20:$AB$145</c:f>
              <c:numCache>
                <c:formatCode>General</c:formatCode>
                <c:ptCount val="1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numCache>
            </c:numRef>
          </c:xVal>
          <c:yVal>
            <c:numRef>
              <c:f>'Data and Formulas'!$AD$20:$AD$145</c:f>
              <c:numCache>
                <c:formatCode>0</c:formatCode>
                <c:ptCount val="126"/>
                <c:pt idx="0">
                  <c:v>567.98360188340644</c:v>
                </c:pt>
                <c:pt idx="1">
                  <c:v>585.80421745392596</c:v>
                </c:pt>
                <c:pt idx="2">
                  <c:v>603.09849143001952</c:v>
                </c:pt>
                <c:pt idx="3">
                  <c:v>619.91047703964796</c:v>
                </c:pt>
                <c:pt idx="4">
                  <c:v>636.27840504128585</c:v>
                </c:pt>
                <c:pt idx="5">
                  <c:v>652.23570731771599</c:v>
                </c:pt>
                <c:pt idx="6">
                  <c:v>667.81182010997679</c:v>
                </c:pt>
                <c:pt idx="7">
                  <c:v>683.03282223986764</c:v>
                </c:pt>
                <c:pt idx="8">
                  <c:v>697.92194795357841</c:v>
                </c:pt>
                <c:pt idx="9">
                  <c:v>712.50000323766744</c:v>
                </c:pt>
                <c:pt idx="10">
                  <c:v>726.78570692607514</c:v>
                </c:pt>
                <c:pt idx="11">
                  <c:v>740.79597256626153</c:v>
                </c:pt>
                <c:pt idx="12">
                  <c:v>754.54614315411629</c:v>
                </c:pt>
                <c:pt idx="13">
                  <c:v>768.05018802621919</c:v>
                </c:pt>
                <c:pt idx="14">
                  <c:v>781.32086910914484</c:v>
                </c:pt>
                <c:pt idx="15">
                  <c:v>794.36988216058921</c:v>
                </c:pt>
                <c:pt idx="16">
                  <c:v>807.2079774520239</c:v>
                </c:pt>
                <c:pt idx="17">
                  <c:v>819.84506343610178</c:v>
                </c:pt>
                <c:pt idx="18">
                  <c:v>832.29029624218538</c:v>
                </c:pt>
                <c:pt idx="19">
                  <c:v>844.5521572983298</c:v>
                </c:pt>
                <c:pt idx="20">
                  <c:v>856.63852095012726</c:v>
                </c:pt>
                <c:pt idx="21">
                  <c:v>868.55671360825966</c:v>
                </c:pt>
                <c:pt idx="22">
                  <c:v>880.31356568687443</c:v>
                </c:pt>
                <c:pt idx="23">
                  <c:v>891.91545737849924</c:v>
                </c:pt>
                <c:pt idx="24">
                  <c:v>903.3683591365467</c:v>
                </c:pt>
                <c:pt idx="25">
                  <c:v>914.6778675946058</c:v>
                </c:pt>
                <c:pt idx="26">
                  <c:v>925.84923753588191</c:v>
                </c:pt>
                <c:pt idx="27">
                  <c:v>936.88741043101459</c:v>
                </c:pt>
                <c:pt idx="28">
                  <c:v>947.79703998403136</c:v>
                </c:pt>
                <c:pt idx="29">
                  <c:v>958.58251506109264</c:v>
                </c:pt>
                <c:pt idx="30">
                  <c:v>969.247980322481</c:v>
                </c:pt>
                <c:pt idx="31">
                  <c:v>979.79735483291006</c:v>
                </c:pt>
                <c:pt idx="32">
                  <c:v>990.23434888713393</c:v>
                </c:pt>
                <c:pt idx="33">
                  <c:v>1000.5624792556857</c:v>
                </c:pt>
                <c:pt idx="34">
                  <c:v>1010.7850830283575</c:v>
                </c:pt>
                <c:pt idx="35">
                  <c:v>1020.9053302099082</c:v>
                </c:pt>
                <c:pt idx="36">
                  <c:v>1030.9262352027717</c:v>
                </c:pt>
                <c:pt idx="37">
                  <c:v>1040.8506672946505</c:v>
                </c:pt>
                <c:pt idx="38">
                  <c:v>1050.6813602544198</c:v>
                </c:pt>
                <c:pt idx="39">
                  <c:v>1060.4209211272837</c:v>
                </c:pt>
                <c:pt idx="40">
                  <c:v>1070.0718383093706</c:v>
                </c:pt>
                <c:pt idx="41">
                  <c:v>1079.6364889726328</c:v>
                </c:pt>
                <c:pt idx="42">
                  <c:v>1089.1171459028237</c:v>
                </c:pt>
                <c:pt idx="43">
                  <c:v>1098.5159838062764</c:v>
                </c:pt>
                <c:pt idx="44">
                  <c:v>1107.835085135071</c:v>
                </c:pt>
                <c:pt idx="45">
                  <c:v>1117.0764454747889</c:v>
                </c:pt>
                <c:pt idx="46">
                  <c:v>1126.2419785343413</c:v>
                </c:pt>
                <c:pt idx="47">
                  <c:v>1135.3335207732159</c:v>
                </c:pt>
                <c:pt idx="48">
                  <c:v>1144.35283569783</c:v>
                </c:pt>
                <c:pt idx="49">
                  <c:v>1153.301617855461</c:v>
                </c:pt>
                <c:pt idx="50">
                  <c:v>1162.1814965513704</c:v>
                </c:pt>
                <c:pt idx="51">
                  <c:v>1170.9940393122167</c:v>
                </c:pt>
                <c:pt idx="52">
                  <c:v>1179.7407551166061</c:v>
                </c:pt>
                <c:pt idx="53">
                  <c:v>1188.4230974116326</c:v>
                </c:pt>
                <c:pt idx="54">
                  <c:v>1197.0424669324882</c:v>
                </c:pt>
                <c:pt idx="55">
                  <c:v>1205.6002143406313</c:v>
                </c:pt>
                <c:pt idx="56">
                  <c:v>1214.0976426945795</c:v>
                </c:pt>
                <c:pt idx="57">
                  <c:v>1222.5360097661307</c:v>
                </c:pt>
                <c:pt idx="58">
                  <c:v>1230.9165302136666</c:v>
                </c:pt>
                <c:pt idx="59">
                  <c:v>1239.2403776231677</c:v>
                </c:pt>
                <c:pt idx="60">
                  <c:v>1247.5086864266596</c:v>
                </c:pt>
                <c:pt idx="61">
                  <c:v>1255.7225537069596</c:v>
                </c:pt>
                <c:pt idx="62">
                  <c:v>1263.883040896857</c:v>
                </c:pt>
                <c:pt idx="63">
                  <c:v>1271.9911753801775</c:v>
                </c:pt>
                <c:pt idx="64">
                  <c:v>1280.0479520015665</c:v>
                </c:pt>
                <c:pt idx="65">
                  <c:v>1288.0543344912755</c:v>
                </c:pt>
                <c:pt idx="66">
                  <c:v>1296.0112568107274</c:v>
                </c:pt>
                <c:pt idx="67">
                  <c:v>1303.9196244241743</c:v>
                </c:pt>
                <c:pt idx="68">
                  <c:v>1311.7803155013567</c:v>
                </c:pt>
                <c:pt idx="69">
                  <c:v>1319.5941820556793</c:v>
                </c:pt>
                <c:pt idx="70">
                  <c:v>1327.3620510220849</c:v>
                </c:pt>
                <c:pt idx="71">
                  <c:v>1335.0847252784802</c:v>
                </c:pt>
                <c:pt idx="72">
                  <c:v>1342.7629846142891</c:v>
                </c:pt>
                <c:pt idx="73">
                  <c:v>1350.3975866494402</c:v>
                </c:pt>
                <c:pt idx="74">
                  <c:v>1357.9892677068515</c:v>
                </c:pt>
                <c:pt idx="75">
                  <c:v>1365.5387436412598</c:v>
                </c:pt>
                <c:pt idx="76">
                  <c:v>1373.0467106270305</c:v>
                </c:pt>
                <c:pt idx="77">
                  <c:v>1380.5138459074096</c:v>
                </c:pt>
                <c:pt idx="78">
                  <c:v>1387.9408085074904</c:v>
                </c:pt>
                <c:pt idx="79">
                  <c:v>1395.3282399130267</c:v>
                </c:pt>
                <c:pt idx="80">
                  <c:v>1402.6767647170691</c:v>
                </c:pt>
                <c:pt idx="81">
                  <c:v>1409.9869912362672</c:v>
                </c:pt>
                <c:pt idx="82">
                  <c:v>1417.2595120985645</c:v>
                </c:pt>
                <c:pt idx="83">
                  <c:v>1424.4949048038814</c:v>
                </c:pt>
                <c:pt idx="84">
                  <c:v>1431.6937322593049</c:v>
                </c:pt>
                <c:pt idx="85">
                  <c:v>1438.8565432901698</c:v>
                </c:pt>
                <c:pt idx="86">
                  <c:v>1445.9838731283608</c:v>
                </c:pt>
                <c:pt idx="87">
                  <c:v>1453.0762438790521</c:v>
                </c:pt>
                <c:pt idx="88">
                  <c:v>1460.134164967046</c:v>
                </c:pt>
                <c:pt idx="89">
                  <c:v>1467.1581335637859</c:v>
                </c:pt>
                <c:pt idx="90">
                  <c:v>1474.1486349960542</c:v>
                </c:pt>
                <c:pt idx="91">
                  <c:v>1481.1061431373137</c:v>
                </c:pt>
                <c:pt idx="92">
                  <c:v>1488.0311207825753</c:v>
                </c:pt>
                <c:pt idx="93">
                  <c:v>1494.924020007641</c:v>
                </c:pt>
                <c:pt idx="94">
                  <c:v>1501.7852825135039</c:v>
                </c:pt>
                <c:pt idx="95">
                  <c:v>1508.6153399566515</c:v>
                </c:pt>
                <c:pt idx="96">
                  <c:v>1515.4146142659711</c:v>
                </c:pt>
                <c:pt idx="97">
                  <c:v>1522.1835179469131</c:v>
                </c:pt>
                <c:pt idx="98">
                  <c:v>1528.9224543735368</c:v>
                </c:pt>
                <c:pt idx="99">
                  <c:v>1535.6318180690182</c:v>
                </c:pt>
                <c:pt idx="100">
                  <c:v>1542.311994975179</c:v>
                </c:pt>
                <c:pt idx="101">
                  <c:v>1548.9633627115509</c:v>
                </c:pt>
                <c:pt idx="102">
                  <c:v>1555.5862908244706</c:v>
                </c:pt>
                <c:pt idx="103">
                  <c:v>1562.1811410266714</c:v>
                </c:pt>
                <c:pt idx="104">
                  <c:v>1568.7482674278087</c:v>
                </c:pt>
                <c:pt idx="105">
                  <c:v>1575.2880167563362</c:v>
                </c:pt>
                <c:pt idx="106">
                  <c:v>1581.8007285731251</c:v>
                </c:pt>
                <c:pt idx="107">
                  <c:v>1588.2867354772022</c:v>
                </c:pt>
                <c:pt idx="108">
                  <c:v>1594.7463633039538</c:v>
                </c:pt>
                <c:pt idx="109">
                  <c:v>1601.1799313161357</c:v>
                </c:pt>
                <c:pt idx="110">
                  <c:v>1607.5877523880008</c:v>
                </c:pt>
                <c:pt idx="111">
                  <c:v>1613.9701331828487</c:v>
                </c:pt>
                <c:pt idx="112">
                  <c:v>1620.3273743242819</c:v>
                </c:pt>
                <c:pt idx="113">
                  <c:v>1626.6597705614349</c:v>
                </c:pt>
                <c:pt idx="114">
                  <c:v>1632.9676109284405</c:v>
                </c:pt>
                <c:pt idx="115">
                  <c:v>1639.2511788983704</c:v>
                </c:pt>
                <c:pt idx="116">
                  <c:v>1645.5107525318867</c:v>
                </c:pt>
                <c:pt idx="117">
                  <c:v>1651.7466046208219</c:v>
                </c:pt>
                <c:pt idx="118">
                  <c:v>1657.9590028269013</c:v>
                </c:pt>
                <c:pt idx="119">
                  <c:v>1664.1482098158003</c:v>
                </c:pt>
                <c:pt idx="120">
                  <c:v>1670.3144833867339</c:v>
                </c:pt>
                <c:pt idx="121">
                  <c:v>1676.4580765977569</c:v>
                </c:pt>
                <c:pt idx="122">
                  <c:v>1682.5792378869437</c:v>
                </c:pt>
                <c:pt idx="123">
                  <c:v>1688.6782111896177</c:v>
                </c:pt>
                <c:pt idx="124">
                  <c:v>1694.7552360517802</c:v>
                </c:pt>
                <c:pt idx="125">
                  <c:v>1694.7552360517802</c:v>
                </c:pt>
              </c:numCache>
            </c:numRef>
          </c:yVal>
          <c:smooth val="0"/>
          <c:extLst>
            <c:ext xmlns:c16="http://schemas.microsoft.com/office/drawing/2014/chart" uri="{C3380CC4-5D6E-409C-BE32-E72D297353CC}">
              <c16:uniqueId val="{00000000-FC49-4AAD-B172-51466CB2429D}"/>
            </c:ext>
          </c:extLst>
        </c:ser>
        <c:ser>
          <c:idx val="0"/>
          <c:order val="1"/>
          <c:tx>
            <c:strRef>
              <c:f>'Data and Formulas'!$N$18:$N$19</c:f>
              <c:strCache>
                <c:ptCount val="2"/>
                <c:pt idx="0">
                  <c:v>Min Trip Flow</c:v>
                </c:pt>
              </c:strCache>
            </c:strRef>
          </c:tx>
          <c:spPr>
            <a:ln w="25400">
              <a:solidFill>
                <a:srgbClr val="000080"/>
              </a:solidFill>
              <a:prstDash val="solid"/>
            </a:ln>
          </c:spPr>
          <c:marker>
            <c:symbol val="none"/>
          </c:marker>
          <c:xVal>
            <c:numRef>
              <c:f>'Data and Formulas'!$AB$20:$AB$145</c:f>
              <c:numCache>
                <c:formatCode>General</c:formatCode>
                <c:ptCount val="1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numCache>
            </c:numRef>
          </c:xVal>
          <c:yVal>
            <c:numRef>
              <c:f>'Data and Formulas'!$AC$20:$AC$145</c:f>
              <c:numCache>
                <c:formatCode>0</c:formatCode>
                <c:ptCount val="126"/>
                <c:pt idx="0">
                  <c:v>378.65573458893761</c:v>
                </c:pt>
                <c:pt idx="1">
                  <c:v>390.53614496928395</c:v>
                </c:pt>
                <c:pt idx="2">
                  <c:v>402.06566095334631</c:v>
                </c:pt>
                <c:pt idx="3">
                  <c:v>413.27365135976527</c:v>
                </c:pt>
                <c:pt idx="4">
                  <c:v>424.18560336085727</c:v>
                </c:pt>
                <c:pt idx="5">
                  <c:v>434.82380487847735</c:v>
                </c:pt>
                <c:pt idx="6">
                  <c:v>445.20788007331788</c:v>
                </c:pt>
                <c:pt idx="7">
                  <c:v>455.35521482657845</c:v>
                </c:pt>
                <c:pt idx="8">
                  <c:v>465.28129863571894</c:v>
                </c:pt>
                <c:pt idx="9">
                  <c:v>475.000002158445</c:v>
                </c:pt>
                <c:pt idx="10">
                  <c:v>484.52380461738341</c:v>
                </c:pt>
                <c:pt idx="11">
                  <c:v>493.86398171084102</c:v>
                </c:pt>
                <c:pt idx="12">
                  <c:v>503.03076210274418</c:v>
                </c:pt>
                <c:pt idx="13">
                  <c:v>512.03345868414613</c:v>
                </c:pt>
                <c:pt idx="14">
                  <c:v>520.88057940609656</c:v>
                </c:pt>
                <c:pt idx="15">
                  <c:v>529.57992144039281</c:v>
                </c:pt>
                <c:pt idx="16">
                  <c:v>538.13865163468256</c:v>
                </c:pt>
                <c:pt idx="17">
                  <c:v>546.56337562406782</c:v>
                </c:pt>
                <c:pt idx="18">
                  <c:v>554.86019749479021</c:v>
                </c:pt>
                <c:pt idx="19">
                  <c:v>563.03477153221991</c:v>
                </c:pt>
                <c:pt idx="20">
                  <c:v>571.09234730008484</c:v>
                </c:pt>
                <c:pt idx="21">
                  <c:v>579.0378090721731</c:v>
                </c:pt>
                <c:pt idx="22">
                  <c:v>586.87571045791628</c:v>
                </c:pt>
                <c:pt idx="23">
                  <c:v>594.61030491899953</c:v>
                </c:pt>
                <c:pt idx="24">
                  <c:v>602.2455727576978</c:v>
                </c:pt>
                <c:pt idx="25">
                  <c:v>609.78524506307053</c:v>
                </c:pt>
                <c:pt idx="26">
                  <c:v>617.23282502392124</c:v>
                </c:pt>
                <c:pt idx="27">
                  <c:v>624.59160695400976</c:v>
                </c:pt>
                <c:pt idx="28">
                  <c:v>631.86469332268757</c:v>
                </c:pt>
                <c:pt idx="29">
                  <c:v>639.05501004072846</c:v>
                </c:pt>
                <c:pt idx="30">
                  <c:v>646.16532021498733</c:v>
                </c:pt>
                <c:pt idx="31">
                  <c:v>653.19823655527341</c:v>
                </c:pt>
                <c:pt idx="32">
                  <c:v>660.15623259142262</c:v>
                </c:pt>
                <c:pt idx="33">
                  <c:v>667.04165283712382</c:v>
                </c:pt>
                <c:pt idx="34">
                  <c:v>673.85672201890497</c:v>
                </c:pt>
                <c:pt idx="35">
                  <c:v>680.6035534732722</c:v>
                </c:pt>
                <c:pt idx="36">
                  <c:v>687.28415680184787</c:v>
                </c:pt>
                <c:pt idx="37">
                  <c:v>693.90044486310035</c:v>
                </c:pt>
                <c:pt idx="38">
                  <c:v>700.45424016961317</c:v>
                </c:pt>
                <c:pt idx="39">
                  <c:v>706.9472807515225</c:v>
                </c:pt>
                <c:pt idx="40">
                  <c:v>713.38122553958044</c:v>
                </c:pt>
                <c:pt idx="41">
                  <c:v>719.75765931508863</c:v>
                </c:pt>
                <c:pt idx="42">
                  <c:v>726.07809726854919</c:v>
                </c:pt>
                <c:pt idx="43">
                  <c:v>732.34398920418425</c:v>
                </c:pt>
                <c:pt idx="44">
                  <c:v>738.55672342338073</c:v>
                </c:pt>
                <c:pt idx="45">
                  <c:v>744.71763031652597</c:v>
                </c:pt>
                <c:pt idx="46">
                  <c:v>750.82798568956093</c:v>
                </c:pt>
                <c:pt idx="47">
                  <c:v>756.88901384881058</c:v>
                </c:pt>
                <c:pt idx="48">
                  <c:v>762.90189046522005</c:v>
                </c:pt>
                <c:pt idx="49">
                  <c:v>768.86774523697397</c:v>
                </c:pt>
                <c:pt idx="50">
                  <c:v>774.78766436758019</c:v>
                </c:pt>
                <c:pt idx="51">
                  <c:v>780.66269287481111</c:v>
                </c:pt>
                <c:pt idx="52">
                  <c:v>786.49383674440401</c:v>
                </c:pt>
                <c:pt idx="53">
                  <c:v>792.28206494108838</c:v>
                </c:pt>
                <c:pt idx="54">
                  <c:v>798.02831128832543</c:v>
                </c:pt>
                <c:pt idx="55">
                  <c:v>803.73347622708752</c:v>
                </c:pt>
                <c:pt idx="56">
                  <c:v>809.39842846305294</c:v>
                </c:pt>
                <c:pt idx="57">
                  <c:v>815.02400651075379</c:v>
                </c:pt>
                <c:pt idx="58">
                  <c:v>820.61102014244443</c:v>
                </c:pt>
                <c:pt idx="59">
                  <c:v>826.16025174877836</c:v>
                </c:pt>
                <c:pt idx="60">
                  <c:v>831.67245761777303</c:v>
                </c:pt>
                <c:pt idx="61">
                  <c:v>837.14836913797308</c:v>
                </c:pt>
                <c:pt idx="62">
                  <c:v>842.58869393123803</c:v>
                </c:pt>
                <c:pt idx="63">
                  <c:v>847.99411692011836</c:v>
                </c:pt>
                <c:pt idx="64">
                  <c:v>853.36530133437759</c:v>
                </c:pt>
                <c:pt idx="65">
                  <c:v>858.70288966085036</c:v>
                </c:pt>
                <c:pt idx="66">
                  <c:v>864.007504540485</c:v>
                </c:pt>
                <c:pt idx="67">
                  <c:v>869.27974961611631</c:v>
                </c:pt>
                <c:pt idx="68">
                  <c:v>874.52021033423773</c:v>
                </c:pt>
                <c:pt idx="69">
                  <c:v>879.72945470378625</c:v>
                </c:pt>
                <c:pt idx="70">
                  <c:v>884.90803401472328</c:v>
                </c:pt>
                <c:pt idx="71">
                  <c:v>890.05648351898685</c:v>
                </c:pt>
                <c:pt idx="72">
                  <c:v>895.17532307619274</c:v>
                </c:pt>
                <c:pt idx="73">
                  <c:v>900.26505776629347</c:v>
                </c:pt>
                <c:pt idx="74">
                  <c:v>905.32617847123436</c:v>
                </c:pt>
                <c:pt idx="75">
                  <c:v>910.35916242750648</c:v>
                </c:pt>
                <c:pt idx="76">
                  <c:v>915.36447375135367</c:v>
                </c:pt>
                <c:pt idx="77">
                  <c:v>920.34256393827309</c:v>
                </c:pt>
                <c:pt idx="78">
                  <c:v>925.29387233832688</c:v>
                </c:pt>
                <c:pt idx="79">
                  <c:v>930.21882660868437</c:v>
                </c:pt>
                <c:pt idx="80">
                  <c:v>935.11784314471265</c:v>
                </c:pt>
                <c:pt idx="81">
                  <c:v>939.99132749084481</c:v>
                </c:pt>
                <c:pt idx="82">
                  <c:v>944.83967473237635</c:v>
                </c:pt>
                <c:pt idx="83">
                  <c:v>949.66326986925424</c:v>
                </c:pt>
                <c:pt idx="84">
                  <c:v>954.46248817286983</c:v>
                </c:pt>
                <c:pt idx="85">
                  <c:v>959.23769552677993</c:v>
                </c:pt>
                <c:pt idx="86">
                  <c:v>963.98924875224054</c:v>
                </c:pt>
                <c:pt idx="87">
                  <c:v>968.71749591936805</c:v>
                </c:pt>
                <c:pt idx="88">
                  <c:v>973.42277664469736</c:v>
                </c:pt>
                <c:pt idx="89">
                  <c:v>978.1054223758573</c:v>
                </c:pt>
                <c:pt idx="90">
                  <c:v>982.76575666403619</c:v>
                </c:pt>
                <c:pt idx="91">
                  <c:v>987.40409542487578</c:v>
                </c:pt>
                <c:pt idx="92">
                  <c:v>992.02074718838355</c:v>
                </c:pt>
                <c:pt idx="93">
                  <c:v>996.61601333842736</c:v>
                </c:pt>
                <c:pt idx="94">
                  <c:v>1001.190188342336</c:v>
                </c:pt>
                <c:pt idx="95">
                  <c:v>1005.7435599711009</c:v>
                </c:pt>
                <c:pt idx="96">
                  <c:v>1010.2764095106475</c:v>
                </c:pt>
                <c:pt idx="97">
                  <c:v>1014.7890119646088</c:v>
                </c:pt>
                <c:pt idx="98">
                  <c:v>1019.2816362490246</c:v>
                </c:pt>
                <c:pt idx="99">
                  <c:v>1023.7545453793455</c:v>
                </c:pt>
                <c:pt idx="100">
                  <c:v>1028.2079966501194</c:v>
                </c:pt>
                <c:pt idx="101">
                  <c:v>1032.6422418077007</c:v>
                </c:pt>
                <c:pt idx="102">
                  <c:v>1037.0575272163137</c:v>
                </c:pt>
                <c:pt idx="103">
                  <c:v>1041.454094017781</c:v>
                </c:pt>
                <c:pt idx="104">
                  <c:v>1045.8321782852058</c:v>
                </c:pt>
                <c:pt idx="105">
                  <c:v>1050.1920111708907</c:v>
                </c:pt>
                <c:pt idx="106">
                  <c:v>1054.53381904875</c:v>
                </c:pt>
                <c:pt idx="107">
                  <c:v>1058.8578236514682</c:v>
                </c:pt>
                <c:pt idx="108">
                  <c:v>1063.1642422026359</c:v>
                </c:pt>
                <c:pt idx="109">
                  <c:v>1067.4532875440905</c:v>
                </c:pt>
                <c:pt idx="110">
                  <c:v>1071.7251682586673</c:v>
                </c:pt>
                <c:pt idx="111">
                  <c:v>1075.9800887885658</c:v>
                </c:pt>
                <c:pt idx="112">
                  <c:v>1080.2182495495213</c:v>
                </c:pt>
                <c:pt idx="113">
                  <c:v>1084.4398470409567</c:v>
                </c:pt>
                <c:pt idx="114">
                  <c:v>1088.6450739522936</c:v>
                </c:pt>
                <c:pt idx="115">
                  <c:v>1092.8341192655803</c:v>
                </c:pt>
                <c:pt idx="116">
                  <c:v>1097.0071683545912</c:v>
                </c:pt>
                <c:pt idx="117">
                  <c:v>1101.164403080548</c:v>
                </c:pt>
                <c:pt idx="118">
                  <c:v>1105.3060018846008</c:v>
                </c:pt>
                <c:pt idx="119">
                  <c:v>1109.4321398772001</c:v>
                </c:pt>
                <c:pt idx="120">
                  <c:v>1113.5429889244892</c:v>
                </c:pt>
                <c:pt idx="121">
                  <c:v>1117.6387177318379</c:v>
                </c:pt>
                <c:pt idx="122">
                  <c:v>1121.7194919246292</c:v>
                </c:pt>
                <c:pt idx="123">
                  <c:v>1125.7854741264118</c:v>
                </c:pt>
                <c:pt idx="124">
                  <c:v>1129.8368240345201</c:v>
                </c:pt>
                <c:pt idx="125">
                  <c:v>1129.8368240345201</c:v>
                </c:pt>
              </c:numCache>
            </c:numRef>
          </c:yVal>
          <c:smooth val="0"/>
          <c:extLst>
            <c:ext xmlns:c16="http://schemas.microsoft.com/office/drawing/2014/chart" uri="{C3380CC4-5D6E-409C-BE32-E72D297353CC}">
              <c16:uniqueId val="{00000001-FC49-4AAD-B172-51466CB2429D}"/>
            </c:ext>
          </c:extLst>
        </c:ser>
        <c:ser>
          <c:idx val="3"/>
          <c:order val="2"/>
          <c:tx>
            <c:strRef>
              <c:f>'Data and Formulas'!$AB$5</c:f>
              <c:strCache>
                <c:ptCount val="1"/>
                <c:pt idx="0">
                  <c:v>Max Trip Flow @ P</c:v>
                </c:pt>
              </c:strCache>
            </c:strRef>
          </c:tx>
          <c:spPr>
            <a:ln w="25400">
              <a:solidFill>
                <a:srgbClr val="FF0000"/>
              </a:solidFill>
              <a:prstDash val="solid"/>
            </a:ln>
          </c:spPr>
          <c:marker>
            <c:symbol val="none"/>
          </c:marker>
          <c:dLbls>
            <c:dLbl>
              <c:idx val="0"/>
              <c:layout>
                <c:manualLayout>
                  <c:x val="-6.7272342370193652E-2"/>
                  <c:y val="-4.30853465435388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C49-4AAD-B172-51466CB2429D}"/>
                </c:ext>
              </c:extLst>
            </c:dLbl>
            <c:dLbl>
              <c:idx val="1"/>
              <c:delete val="1"/>
              <c:extLst>
                <c:ext xmlns:c15="http://schemas.microsoft.com/office/drawing/2012/chart" uri="{CE6537A1-D6FC-4f65-9D91-7224C49458BB}"/>
                <c:ext xmlns:c16="http://schemas.microsoft.com/office/drawing/2014/chart" uri="{C3380CC4-5D6E-409C-BE32-E72D297353CC}">
                  <c16:uniqueId val="{00000003-FC49-4AAD-B172-51466CB2429D}"/>
                </c:ext>
              </c:extLst>
            </c:dLbl>
            <c:dLbl>
              <c:idx val="2"/>
              <c:delete val="1"/>
              <c:extLst>
                <c:ext xmlns:c15="http://schemas.microsoft.com/office/drawing/2012/chart" uri="{CE6537A1-D6FC-4f65-9D91-7224C49458BB}"/>
                <c:ext xmlns:c16="http://schemas.microsoft.com/office/drawing/2014/chart" uri="{C3380CC4-5D6E-409C-BE32-E72D297353CC}">
                  <c16:uniqueId val="{00000004-FC49-4AAD-B172-51466CB2429D}"/>
                </c:ext>
              </c:extLst>
            </c:dLbl>
            <c:dLbl>
              <c:idx val="3"/>
              <c:delete val="1"/>
              <c:extLst>
                <c:ext xmlns:c15="http://schemas.microsoft.com/office/drawing/2012/chart" uri="{CE6537A1-D6FC-4f65-9D91-7224C49458BB}"/>
                <c:ext xmlns:c16="http://schemas.microsoft.com/office/drawing/2014/chart" uri="{C3380CC4-5D6E-409C-BE32-E72D297353CC}">
                  <c16:uniqueId val="{00000005-FC49-4AAD-B172-51466CB2429D}"/>
                </c:ext>
              </c:extLst>
            </c:dLbl>
            <c:dLbl>
              <c:idx val="4"/>
              <c:delete val="1"/>
              <c:extLst>
                <c:ext xmlns:c15="http://schemas.microsoft.com/office/drawing/2012/chart" uri="{CE6537A1-D6FC-4f65-9D91-7224C49458BB}"/>
                <c:ext xmlns:c16="http://schemas.microsoft.com/office/drawing/2014/chart" uri="{C3380CC4-5D6E-409C-BE32-E72D297353CC}">
                  <c16:uniqueId val="{00000006-FC49-4AAD-B172-51466CB2429D}"/>
                </c:ext>
              </c:extLst>
            </c:dLbl>
            <c:dLbl>
              <c:idx val="5"/>
              <c:delete val="1"/>
              <c:extLst>
                <c:ext xmlns:c15="http://schemas.microsoft.com/office/drawing/2012/chart" uri="{CE6537A1-D6FC-4f65-9D91-7224C49458BB}"/>
                <c:ext xmlns:c16="http://schemas.microsoft.com/office/drawing/2014/chart" uri="{C3380CC4-5D6E-409C-BE32-E72D297353CC}">
                  <c16:uniqueId val="{00000007-FC49-4AAD-B172-51466CB2429D}"/>
                </c:ext>
              </c:extLst>
            </c:dLbl>
            <c:dLbl>
              <c:idx val="6"/>
              <c:delete val="1"/>
              <c:extLst>
                <c:ext xmlns:c15="http://schemas.microsoft.com/office/drawing/2012/chart" uri="{CE6537A1-D6FC-4f65-9D91-7224C49458BB}"/>
                <c:ext xmlns:c16="http://schemas.microsoft.com/office/drawing/2014/chart" uri="{C3380CC4-5D6E-409C-BE32-E72D297353CC}">
                  <c16:uniqueId val="{00000008-FC49-4AAD-B172-51466CB2429D}"/>
                </c:ext>
              </c:extLst>
            </c:dLbl>
            <c:dLbl>
              <c:idx val="7"/>
              <c:delete val="1"/>
              <c:extLst>
                <c:ext xmlns:c15="http://schemas.microsoft.com/office/drawing/2012/chart" uri="{CE6537A1-D6FC-4f65-9D91-7224C49458BB}"/>
                <c:ext xmlns:c16="http://schemas.microsoft.com/office/drawing/2014/chart" uri="{C3380CC4-5D6E-409C-BE32-E72D297353CC}">
                  <c16:uniqueId val="{00000009-FC49-4AAD-B172-51466CB2429D}"/>
                </c:ext>
              </c:extLst>
            </c:dLbl>
            <c:dLbl>
              <c:idx val="8"/>
              <c:delete val="1"/>
              <c:extLst>
                <c:ext xmlns:c15="http://schemas.microsoft.com/office/drawing/2012/chart" uri="{CE6537A1-D6FC-4f65-9D91-7224C49458BB}"/>
                <c:ext xmlns:c16="http://schemas.microsoft.com/office/drawing/2014/chart" uri="{C3380CC4-5D6E-409C-BE32-E72D297353CC}">
                  <c16:uniqueId val="{0000000A-FC49-4AAD-B172-51466CB2429D}"/>
                </c:ext>
              </c:extLst>
            </c:dLbl>
            <c:dLbl>
              <c:idx val="9"/>
              <c:delete val="1"/>
              <c:extLst>
                <c:ext xmlns:c15="http://schemas.microsoft.com/office/drawing/2012/chart" uri="{CE6537A1-D6FC-4f65-9D91-7224C49458BB}"/>
                <c:ext xmlns:c16="http://schemas.microsoft.com/office/drawing/2014/chart" uri="{C3380CC4-5D6E-409C-BE32-E72D297353CC}">
                  <c16:uniqueId val="{0000000B-FC49-4AAD-B172-51466CB2429D}"/>
                </c:ext>
              </c:extLst>
            </c:dLbl>
            <c:dLbl>
              <c:idx val="10"/>
              <c:delete val="1"/>
              <c:extLst>
                <c:ext xmlns:c15="http://schemas.microsoft.com/office/drawing/2012/chart" uri="{CE6537A1-D6FC-4f65-9D91-7224C49458BB}"/>
                <c:ext xmlns:c16="http://schemas.microsoft.com/office/drawing/2014/chart" uri="{C3380CC4-5D6E-409C-BE32-E72D297353CC}">
                  <c16:uniqueId val="{0000000C-FC49-4AAD-B172-51466CB2429D}"/>
                </c:ext>
              </c:extLst>
            </c:dLbl>
            <c:dLbl>
              <c:idx val="11"/>
              <c:delete val="1"/>
              <c:extLst>
                <c:ext xmlns:c15="http://schemas.microsoft.com/office/drawing/2012/chart" uri="{CE6537A1-D6FC-4f65-9D91-7224C49458BB}"/>
                <c:ext xmlns:c16="http://schemas.microsoft.com/office/drawing/2014/chart" uri="{C3380CC4-5D6E-409C-BE32-E72D297353CC}">
                  <c16:uniqueId val="{0000000D-FC49-4AAD-B172-51466CB2429D}"/>
                </c:ext>
              </c:extLst>
            </c:dLbl>
            <c:dLbl>
              <c:idx val="12"/>
              <c:delete val="1"/>
              <c:extLst>
                <c:ext xmlns:c15="http://schemas.microsoft.com/office/drawing/2012/chart" uri="{CE6537A1-D6FC-4f65-9D91-7224C49458BB}"/>
                <c:ext xmlns:c16="http://schemas.microsoft.com/office/drawing/2014/chart" uri="{C3380CC4-5D6E-409C-BE32-E72D297353CC}">
                  <c16:uniqueId val="{0000000E-FC49-4AAD-B172-51466CB2429D}"/>
                </c:ext>
              </c:extLst>
            </c:dLbl>
            <c:dLbl>
              <c:idx val="13"/>
              <c:delete val="1"/>
              <c:extLst>
                <c:ext xmlns:c15="http://schemas.microsoft.com/office/drawing/2012/chart" uri="{CE6537A1-D6FC-4f65-9D91-7224C49458BB}"/>
                <c:ext xmlns:c16="http://schemas.microsoft.com/office/drawing/2014/chart" uri="{C3380CC4-5D6E-409C-BE32-E72D297353CC}">
                  <c16:uniqueId val="{0000000F-FC49-4AAD-B172-51466CB2429D}"/>
                </c:ext>
              </c:extLst>
            </c:dLbl>
            <c:dLbl>
              <c:idx val="14"/>
              <c:delete val="1"/>
              <c:extLst>
                <c:ext xmlns:c15="http://schemas.microsoft.com/office/drawing/2012/chart" uri="{CE6537A1-D6FC-4f65-9D91-7224C49458BB}"/>
                <c:ext xmlns:c16="http://schemas.microsoft.com/office/drawing/2014/chart" uri="{C3380CC4-5D6E-409C-BE32-E72D297353CC}">
                  <c16:uniqueId val="{00000010-FC49-4AAD-B172-51466CB2429D}"/>
                </c:ext>
              </c:extLst>
            </c:dLbl>
            <c:dLbl>
              <c:idx val="15"/>
              <c:delete val="1"/>
              <c:extLst>
                <c:ext xmlns:c15="http://schemas.microsoft.com/office/drawing/2012/chart" uri="{CE6537A1-D6FC-4f65-9D91-7224C49458BB}"/>
                <c:ext xmlns:c16="http://schemas.microsoft.com/office/drawing/2014/chart" uri="{C3380CC4-5D6E-409C-BE32-E72D297353CC}">
                  <c16:uniqueId val="{00000011-FC49-4AAD-B172-51466CB2429D}"/>
                </c:ext>
              </c:extLst>
            </c:dLbl>
            <c:dLbl>
              <c:idx val="16"/>
              <c:delete val="1"/>
              <c:extLst>
                <c:ext xmlns:c15="http://schemas.microsoft.com/office/drawing/2012/chart" uri="{CE6537A1-D6FC-4f65-9D91-7224C49458BB}"/>
                <c:ext xmlns:c16="http://schemas.microsoft.com/office/drawing/2014/chart" uri="{C3380CC4-5D6E-409C-BE32-E72D297353CC}">
                  <c16:uniqueId val="{00000012-FC49-4AAD-B172-51466CB2429D}"/>
                </c:ext>
              </c:extLst>
            </c:dLbl>
            <c:dLbl>
              <c:idx val="17"/>
              <c:delete val="1"/>
              <c:extLst>
                <c:ext xmlns:c15="http://schemas.microsoft.com/office/drawing/2012/chart" uri="{CE6537A1-D6FC-4f65-9D91-7224C49458BB}"/>
                <c:ext xmlns:c16="http://schemas.microsoft.com/office/drawing/2014/chart" uri="{C3380CC4-5D6E-409C-BE32-E72D297353CC}">
                  <c16:uniqueId val="{00000013-FC49-4AAD-B172-51466CB2429D}"/>
                </c:ext>
              </c:extLst>
            </c:dLbl>
            <c:dLbl>
              <c:idx val="18"/>
              <c:delete val="1"/>
              <c:extLst>
                <c:ext xmlns:c15="http://schemas.microsoft.com/office/drawing/2012/chart" uri="{CE6537A1-D6FC-4f65-9D91-7224C49458BB}"/>
                <c:ext xmlns:c16="http://schemas.microsoft.com/office/drawing/2014/chart" uri="{C3380CC4-5D6E-409C-BE32-E72D297353CC}">
                  <c16:uniqueId val="{00000014-FC49-4AAD-B172-51466CB2429D}"/>
                </c:ext>
              </c:extLst>
            </c:dLbl>
            <c:dLbl>
              <c:idx val="19"/>
              <c:delete val="1"/>
              <c:extLst>
                <c:ext xmlns:c15="http://schemas.microsoft.com/office/drawing/2012/chart" uri="{CE6537A1-D6FC-4f65-9D91-7224C49458BB}"/>
                <c:ext xmlns:c16="http://schemas.microsoft.com/office/drawing/2014/chart" uri="{C3380CC4-5D6E-409C-BE32-E72D297353CC}">
                  <c16:uniqueId val="{00000015-FC49-4AAD-B172-51466CB2429D}"/>
                </c:ext>
              </c:extLst>
            </c:dLbl>
            <c:dLbl>
              <c:idx val="20"/>
              <c:delete val="1"/>
              <c:extLst>
                <c:ext xmlns:c15="http://schemas.microsoft.com/office/drawing/2012/chart" uri="{CE6537A1-D6FC-4f65-9D91-7224C49458BB}"/>
                <c:ext xmlns:c16="http://schemas.microsoft.com/office/drawing/2014/chart" uri="{C3380CC4-5D6E-409C-BE32-E72D297353CC}">
                  <c16:uniqueId val="{00000016-FC49-4AAD-B172-51466CB2429D}"/>
                </c:ext>
              </c:extLst>
            </c:dLbl>
            <c:dLbl>
              <c:idx val="21"/>
              <c:delete val="1"/>
              <c:extLst>
                <c:ext xmlns:c15="http://schemas.microsoft.com/office/drawing/2012/chart" uri="{CE6537A1-D6FC-4f65-9D91-7224C49458BB}"/>
                <c:ext xmlns:c16="http://schemas.microsoft.com/office/drawing/2014/chart" uri="{C3380CC4-5D6E-409C-BE32-E72D297353CC}">
                  <c16:uniqueId val="{00000017-FC49-4AAD-B172-51466CB2429D}"/>
                </c:ext>
              </c:extLst>
            </c:dLbl>
            <c:dLbl>
              <c:idx val="22"/>
              <c:delete val="1"/>
              <c:extLst>
                <c:ext xmlns:c15="http://schemas.microsoft.com/office/drawing/2012/chart" uri="{CE6537A1-D6FC-4f65-9D91-7224C49458BB}"/>
                <c:ext xmlns:c16="http://schemas.microsoft.com/office/drawing/2014/chart" uri="{C3380CC4-5D6E-409C-BE32-E72D297353CC}">
                  <c16:uniqueId val="{00000018-FC49-4AAD-B172-51466CB2429D}"/>
                </c:ext>
              </c:extLst>
            </c:dLbl>
            <c:dLbl>
              <c:idx val="23"/>
              <c:delete val="1"/>
              <c:extLst>
                <c:ext xmlns:c15="http://schemas.microsoft.com/office/drawing/2012/chart" uri="{CE6537A1-D6FC-4f65-9D91-7224C49458BB}"/>
                <c:ext xmlns:c16="http://schemas.microsoft.com/office/drawing/2014/chart" uri="{C3380CC4-5D6E-409C-BE32-E72D297353CC}">
                  <c16:uniqueId val="{00000019-FC49-4AAD-B172-51466CB2429D}"/>
                </c:ext>
              </c:extLst>
            </c:dLbl>
            <c:dLbl>
              <c:idx val="24"/>
              <c:delete val="1"/>
              <c:extLst>
                <c:ext xmlns:c15="http://schemas.microsoft.com/office/drawing/2012/chart" uri="{CE6537A1-D6FC-4f65-9D91-7224C49458BB}"/>
                <c:ext xmlns:c16="http://schemas.microsoft.com/office/drawing/2014/chart" uri="{C3380CC4-5D6E-409C-BE32-E72D297353CC}">
                  <c16:uniqueId val="{0000001A-FC49-4AAD-B172-51466CB2429D}"/>
                </c:ext>
              </c:extLst>
            </c:dLbl>
            <c:dLbl>
              <c:idx val="25"/>
              <c:delete val="1"/>
              <c:extLst>
                <c:ext xmlns:c15="http://schemas.microsoft.com/office/drawing/2012/chart" uri="{CE6537A1-D6FC-4f65-9D91-7224C49458BB}"/>
                <c:ext xmlns:c16="http://schemas.microsoft.com/office/drawing/2014/chart" uri="{C3380CC4-5D6E-409C-BE32-E72D297353CC}">
                  <c16:uniqueId val="{0000001B-FC49-4AAD-B172-51466CB2429D}"/>
                </c:ext>
              </c:extLst>
            </c:dLbl>
            <c:dLbl>
              <c:idx val="26"/>
              <c:delete val="1"/>
              <c:extLst>
                <c:ext xmlns:c15="http://schemas.microsoft.com/office/drawing/2012/chart" uri="{CE6537A1-D6FC-4f65-9D91-7224C49458BB}"/>
                <c:ext xmlns:c16="http://schemas.microsoft.com/office/drawing/2014/chart" uri="{C3380CC4-5D6E-409C-BE32-E72D297353CC}">
                  <c16:uniqueId val="{0000001C-FC49-4AAD-B172-51466CB2429D}"/>
                </c:ext>
              </c:extLst>
            </c:dLbl>
            <c:dLbl>
              <c:idx val="27"/>
              <c:delete val="1"/>
              <c:extLst>
                <c:ext xmlns:c15="http://schemas.microsoft.com/office/drawing/2012/chart" uri="{CE6537A1-D6FC-4f65-9D91-7224C49458BB}"/>
                <c:ext xmlns:c16="http://schemas.microsoft.com/office/drawing/2014/chart" uri="{C3380CC4-5D6E-409C-BE32-E72D297353CC}">
                  <c16:uniqueId val="{0000001D-FC49-4AAD-B172-51466CB2429D}"/>
                </c:ext>
              </c:extLst>
            </c:dLbl>
            <c:dLbl>
              <c:idx val="28"/>
              <c:delete val="1"/>
              <c:extLst>
                <c:ext xmlns:c15="http://schemas.microsoft.com/office/drawing/2012/chart" uri="{CE6537A1-D6FC-4f65-9D91-7224C49458BB}"/>
                <c:ext xmlns:c16="http://schemas.microsoft.com/office/drawing/2014/chart" uri="{C3380CC4-5D6E-409C-BE32-E72D297353CC}">
                  <c16:uniqueId val="{0000001E-FC49-4AAD-B172-51466CB2429D}"/>
                </c:ext>
              </c:extLst>
            </c:dLbl>
            <c:dLbl>
              <c:idx val="29"/>
              <c:delete val="1"/>
              <c:extLst>
                <c:ext xmlns:c15="http://schemas.microsoft.com/office/drawing/2012/chart" uri="{CE6537A1-D6FC-4f65-9D91-7224C49458BB}"/>
                <c:ext xmlns:c16="http://schemas.microsoft.com/office/drawing/2014/chart" uri="{C3380CC4-5D6E-409C-BE32-E72D297353CC}">
                  <c16:uniqueId val="{0000001F-FC49-4AAD-B172-51466CB2429D}"/>
                </c:ext>
              </c:extLst>
            </c:dLbl>
            <c:dLbl>
              <c:idx val="30"/>
              <c:delete val="1"/>
              <c:extLst>
                <c:ext xmlns:c15="http://schemas.microsoft.com/office/drawing/2012/chart" uri="{CE6537A1-D6FC-4f65-9D91-7224C49458BB}"/>
                <c:ext xmlns:c16="http://schemas.microsoft.com/office/drawing/2014/chart" uri="{C3380CC4-5D6E-409C-BE32-E72D297353CC}">
                  <c16:uniqueId val="{00000020-FC49-4AAD-B172-51466CB2429D}"/>
                </c:ext>
              </c:extLst>
            </c:dLbl>
            <c:dLbl>
              <c:idx val="31"/>
              <c:delete val="1"/>
              <c:extLst>
                <c:ext xmlns:c15="http://schemas.microsoft.com/office/drawing/2012/chart" uri="{CE6537A1-D6FC-4f65-9D91-7224C49458BB}"/>
                <c:ext xmlns:c16="http://schemas.microsoft.com/office/drawing/2014/chart" uri="{C3380CC4-5D6E-409C-BE32-E72D297353CC}">
                  <c16:uniqueId val="{00000021-FC49-4AAD-B172-51466CB2429D}"/>
                </c:ext>
              </c:extLst>
            </c:dLbl>
            <c:dLbl>
              <c:idx val="32"/>
              <c:delete val="1"/>
              <c:extLst>
                <c:ext xmlns:c15="http://schemas.microsoft.com/office/drawing/2012/chart" uri="{CE6537A1-D6FC-4f65-9D91-7224C49458BB}"/>
                <c:ext xmlns:c16="http://schemas.microsoft.com/office/drawing/2014/chart" uri="{C3380CC4-5D6E-409C-BE32-E72D297353CC}">
                  <c16:uniqueId val="{00000022-FC49-4AAD-B172-51466CB2429D}"/>
                </c:ext>
              </c:extLst>
            </c:dLbl>
            <c:dLbl>
              <c:idx val="33"/>
              <c:delete val="1"/>
              <c:extLst>
                <c:ext xmlns:c15="http://schemas.microsoft.com/office/drawing/2012/chart" uri="{CE6537A1-D6FC-4f65-9D91-7224C49458BB}"/>
                <c:ext xmlns:c16="http://schemas.microsoft.com/office/drawing/2014/chart" uri="{C3380CC4-5D6E-409C-BE32-E72D297353CC}">
                  <c16:uniqueId val="{00000023-FC49-4AAD-B172-51466CB2429D}"/>
                </c:ext>
              </c:extLst>
            </c:dLbl>
            <c:dLbl>
              <c:idx val="34"/>
              <c:delete val="1"/>
              <c:extLst>
                <c:ext xmlns:c15="http://schemas.microsoft.com/office/drawing/2012/chart" uri="{CE6537A1-D6FC-4f65-9D91-7224C49458BB}"/>
                <c:ext xmlns:c16="http://schemas.microsoft.com/office/drawing/2014/chart" uri="{C3380CC4-5D6E-409C-BE32-E72D297353CC}">
                  <c16:uniqueId val="{00000024-FC49-4AAD-B172-51466CB2429D}"/>
                </c:ext>
              </c:extLst>
            </c:dLbl>
            <c:dLbl>
              <c:idx val="35"/>
              <c:delete val="1"/>
              <c:extLst>
                <c:ext xmlns:c15="http://schemas.microsoft.com/office/drawing/2012/chart" uri="{CE6537A1-D6FC-4f65-9D91-7224C49458BB}"/>
                <c:ext xmlns:c16="http://schemas.microsoft.com/office/drawing/2014/chart" uri="{C3380CC4-5D6E-409C-BE32-E72D297353CC}">
                  <c16:uniqueId val="{00000025-FC49-4AAD-B172-51466CB2429D}"/>
                </c:ext>
              </c:extLst>
            </c:dLbl>
            <c:dLbl>
              <c:idx val="36"/>
              <c:delete val="1"/>
              <c:extLst>
                <c:ext xmlns:c15="http://schemas.microsoft.com/office/drawing/2012/chart" uri="{CE6537A1-D6FC-4f65-9D91-7224C49458BB}"/>
                <c:ext xmlns:c16="http://schemas.microsoft.com/office/drawing/2014/chart" uri="{C3380CC4-5D6E-409C-BE32-E72D297353CC}">
                  <c16:uniqueId val="{00000026-FC49-4AAD-B172-51466CB2429D}"/>
                </c:ext>
              </c:extLst>
            </c:dLbl>
            <c:dLbl>
              <c:idx val="37"/>
              <c:delete val="1"/>
              <c:extLst>
                <c:ext xmlns:c15="http://schemas.microsoft.com/office/drawing/2012/chart" uri="{CE6537A1-D6FC-4f65-9D91-7224C49458BB}"/>
                <c:ext xmlns:c16="http://schemas.microsoft.com/office/drawing/2014/chart" uri="{C3380CC4-5D6E-409C-BE32-E72D297353CC}">
                  <c16:uniqueId val="{00000027-FC49-4AAD-B172-51466CB2429D}"/>
                </c:ext>
              </c:extLst>
            </c:dLbl>
            <c:dLbl>
              <c:idx val="38"/>
              <c:delete val="1"/>
              <c:extLst>
                <c:ext xmlns:c15="http://schemas.microsoft.com/office/drawing/2012/chart" uri="{CE6537A1-D6FC-4f65-9D91-7224C49458BB}"/>
                <c:ext xmlns:c16="http://schemas.microsoft.com/office/drawing/2014/chart" uri="{C3380CC4-5D6E-409C-BE32-E72D297353CC}">
                  <c16:uniqueId val="{00000028-FC49-4AAD-B172-51466CB2429D}"/>
                </c:ext>
              </c:extLst>
            </c:dLbl>
            <c:dLbl>
              <c:idx val="39"/>
              <c:delete val="1"/>
              <c:extLst>
                <c:ext xmlns:c15="http://schemas.microsoft.com/office/drawing/2012/chart" uri="{CE6537A1-D6FC-4f65-9D91-7224C49458BB}"/>
                <c:ext xmlns:c16="http://schemas.microsoft.com/office/drawing/2014/chart" uri="{C3380CC4-5D6E-409C-BE32-E72D297353CC}">
                  <c16:uniqueId val="{00000029-FC49-4AAD-B172-51466CB2429D}"/>
                </c:ext>
              </c:extLst>
            </c:dLbl>
            <c:dLbl>
              <c:idx val="40"/>
              <c:delete val="1"/>
              <c:extLst>
                <c:ext xmlns:c15="http://schemas.microsoft.com/office/drawing/2012/chart" uri="{CE6537A1-D6FC-4f65-9D91-7224C49458BB}"/>
                <c:ext xmlns:c16="http://schemas.microsoft.com/office/drawing/2014/chart" uri="{C3380CC4-5D6E-409C-BE32-E72D297353CC}">
                  <c16:uniqueId val="{0000002A-FC49-4AAD-B172-51466CB2429D}"/>
                </c:ext>
              </c:extLst>
            </c:dLbl>
            <c:dLbl>
              <c:idx val="41"/>
              <c:delete val="1"/>
              <c:extLst>
                <c:ext xmlns:c15="http://schemas.microsoft.com/office/drawing/2012/chart" uri="{CE6537A1-D6FC-4f65-9D91-7224C49458BB}"/>
                <c:ext xmlns:c16="http://schemas.microsoft.com/office/drawing/2014/chart" uri="{C3380CC4-5D6E-409C-BE32-E72D297353CC}">
                  <c16:uniqueId val="{0000002B-FC49-4AAD-B172-51466CB2429D}"/>
                </c:ext>
              </c:extLst>
            </c:dLbl>
            <c:dLbl>
              <c:idx val="42"/>
              <c:delete val="1"/>
              <c:extLst>
                <c:ext xmlns:c15="http://schemas.microsoft.com/office/drawing/2012/chart" uri="{CE6537A1-D6FC-4f65-9D91-7224C49458BB}"/>
                <c:ext xmlns:c16="http://schemas.microsoft.com/office/drawing/2014/chart" uri="{C3380CC4-5D6E-409C-BE32-E72D297353CC}">
                  <c16:uniqueId val="{0000002C-FC49-4AAD-B172-51466CB2429D}"/>
                </c:ext>
              </c:extLst>
            </c:dLbl>
            <c:dLbl>
              <c:idx val="43"/>
              <c:delete val="1"/>
              <c:extLst>
                <c:ext xmlns:c15="http://schemas.microsoft.com/office/drawing/2012/chart" uri="{CE6537A1-D6FC-4f65-9D91-7224C49458BB}"/>
                <c:ext xmlns:c16="http://schemas.microsoft.com/office/drawing/2014/chart" uri="{C3380CC4-5D6E-409C-BE32-E72D297353CC}">
                  <c16:uniqueId val="{0000002D-FC49-4AAD-B172-51466CB2429D}"/>
                </c:ext>
              </c:extLst>
            </c:dLbl>
            <c:dLbl>
              <c:idx val="44"/>
              <c:delete val="1"/>
              <c:extLst>
                <c:ext xmlns:c15="http://schemas.microsoft.com/office/drawing/2012/chart" uri="{CE6537A1-D6FC-4f65-9D91-7224C49458BB}"/>
                <c:ext xmlns:c16="http://schemas.microsoft.com/office/drawing/2014/chart" uri="{C3380CC4-5D6E-409C-BE32-E72D297353CC}">
                  <c16:uniqueId val="{0000002E-FC49-4AAD-B172-51466CB2429D}"/>
                </c:ext>
              </c:extLst>
            </c:dLbl>
            <c:dLbl>
              <c:idx val="45"/>
              <c:delete val="1"/>
              <c:extLst>
                <c:ext xmlns:c15="http://schemas.microsoft.com/office/drawing/2012/chart" uri="{CE6537A1-D6FC-4f65-9D91-7224C49458BB}"/>
                <c:ext xmlns:c16="http://schemas.microsoft.com/office/drawing/2014/chart" uri="{C3380CC4-5D6E-409C-BE32-E72D297353CC}">
                  <c16:uniqueId val="{0000002F-FC49-4AAD-B172-51466CB2429D}"/>
                </c:ext>
              </c:extLst>
            </c:dLbl>
            <c:dLbl>
              <c:idx val="46"/>
              <c:delete val="1"/>
              <c:extLst>
                <c:ext xmlns:c15="http://schemas.microsoft.com/office/drawing/2012/chart" uri="{CE6537A1-D6FC-4f65-9D91-7224C49458BB}"/>
                <c:ext xmlns:c16="http://schemas.microsoft.com/office/drawing/2014/chart" uri="{C3380CC4-5D6E-409C-BE32-E72D297353CC}">
                  <c16:uniqueId val="{00000030-FC49-4AAD-B172-51466CB2429D}"/>
                </c:ext>
              </c:extLst>
            </c:dLbl>
            <c:dLbl>
              <c:idx val="47"/>
              <c:delete val="1"/>
              <c:extLst>
                <c:ext xmlns:c15="http://schemas.microsoft.com/office/drawing/2012/chart" uri="{CE6537A1-D6FC-4f65-9D91-7224C49458BB}"/>
                <c:ext xmlns:c16="http://schemas.microsoft.com/office/drawing/2014/chart" uri="{C3380CC4-5D6E-409C-BE32-E72D297353CC}">
                  <c16:uniqueId val="{00000031-FC49-4AAD-B172-51466CB2429D}"/>
                </c:ext>
              </c:extLst>
            </c:dLbl>
            <c:dLbl>
              <c:idx val="48"/>
              <c:delete val="1"/>
              <c:extLst>
                <c:ext xmlns:c15="http://schemas.microsoft.com/office/drawing/2012/chart" uri="{CE6537A1-D6FC-4f65-9D91-7224C49458BB}"/>
                <c:ext xmlns:c16="http://schemas.microsoft.com/office/drawing/2014/chart" uri="{C3380CC4-5D6E-409C-BE32-E72D297353CC}">
                  <c16:uniqueId val="{00000032-FC49-4AAD-B172-51466CB2429D}"/>
                </c:ext>
              </c:extLst>
            </c:dLbl>
            <c:dLbl>
              <c:idx val="49"/>
              <c:delete val="1"/>
              <c:extLst>
                <c:ext xmlns:c15="http://schemas.microsoft.com/office/drawing/2012/chart" uri="{CE6537A1-D6FC-4f65-9D91-7224C49458BB}"/>
                <c:ext xmlns:c16="http://schemas.microsoft.com/office/drawing/2014/chart" uri="{C3380CC4-5D6E-409C-BE32-E72D297353CC}">
                  <c16:uniqueId val="{00000033-FC49-4AAD-B172-51466CB2429D}"/>
                </c:ext>
              </c:extLst>
            </c:dLbl>
            <c:dLbl>
              <c:idx val="50"/>
              <c:delete val="1"/>
              <c:extLst>
                <c:ext xmlns:c15="http://schemas.microsoft.com/office/drawing/2012/chart" uri="{CE6537A1-D6FC-4f65-9D91-7224C49458BB}"/>
                <c:ext xmlns:c16="http://schemas.microsoft.com/office/drawing/2014/chart" uri="{C3380CC4-5D6E-409C-BE32-E72D297353CC}">
                  <c16:uniqueId val="{00000034-FC49-4AAD-B172-51466CB2429D}"/>
                </c:ext>
              </c:extLst>
            </c:dLbl>
            <c:dLbl>
              <c:idx val="51"/>
              <c:delete val="1"/>
              <c:extLst>
                <c:ext xmlns:c15="http://schemas.microsoft.com/office/drawing/2012/chart" uri="{CE6537A1-D6FC-4f65-9D91-7224C49458BB}"/>
                <c:ext xmlns:c16="http://schemas.microsoft.com/office/drawing/2014/chart" uri="{C3380CC4-5D6E-409C-BE32-E72D297353CC}">
                  <c16:uniqueId val="{00000035-FC49-4AAD-B172-51466CB2429D}"/>
                </c:ext>
              </c:extLst>
            </c:dLbl>
            <c:dLbl>
              <c:idx val="52"/>
              <c:delete val="1"/>
              <c:extLst>
                <c:ext xmlns:c15="http://schemas.microsoft.com/office/drawing/2012/chart" uri="{CE6537A1-D6FC-4f65-9D91-7224C49458BB}"/>
                <c:ext xmlns:c16="http://schemas.microsoft.com/office/drawing/2014/chart" uri="{C3380CC4-5D6E-409C-BE32-E72D297353CC}">
                  <c16:uniqueId val="{00000036-FC49-4AAD-B172-51466CB2429D}"/>
                </c:ext>
              </c:extLst>
            </c:dLbl>
            <c:dLbl>
              <c:idx val="53"/>
              <c:delete val="1"/>
              <c:extLst>
                <c:ext xmlns:c15="http://schemas.microsoft.com/office/drawing/2012/chart" uri="{CE6537A1-D6FC-4f65-9D91-7224C49458BB}"/>
                <c:ext xmlns:c16="http://schemas.microsoft.com/office/drawing/2014/chart" uri="{C3380CC4-5D6E-409C-BE32-E72D297353CC}">
                  <c16:uniqueId val="{00000037-FC49-4AAD-B172-51466CB2429D}"/>
                </c:ext>
              </c:extLst>
            </c:dLbl>
            <c:dLbl>
              <c:idx val="54"/>
              <c:delete val="1"/>
              <c:extLst>
                <c:ext xmlns:c15="http://schemas.microsoft.com/office/drawing/2012/chart" uri="{CE6537A1-D6FC-4f65-9D91-7224C49458BB}"/>
                <c:ext xmlns:c16="http://schemas.microsoft.com/office/drawing/2014/chart" uri="{C3380CC4-5D6E-409C-BE32-E72D297353CC}">
                  <c16:uniqueId val="{00000038-FC49-4AAD-B172-51466CB2429D}"/>
                </c:ext>
              </c:extLst>
            </c:dLbl>
            <c:dLbl>
              <c:idx val="55"/>
              <c:delete val="1"/>
              <c:extLst>
                <c:ext xmlns:c15="http://schemas.microsoft.com/office/drawing/2012/chart" uri="{CE6537A1-D6FC-4f65-9D91-7224C49458BB}"/>
                <c:ext xmlns:c16="http://schemas.microsoft.com/office/drawing/2014/chart" uri="{C3380CC4-5D6E-409C-BE32-E72D297353CC}">
                  <c16:uniqueId val="{00000039-FC49-4AAD-B172-51466CB2429D}"/>
                </c:ext>
              </c:extLst>
            </c:dLbl>
            <c:dLbl>
              <c:idx val="56"/>
              <c:delete val="1"/>
              <c:extLst>
                <c:ext xmlns:c15="http://schemas.microsoft.com/office/drawing/2012/chart" uri="{CE6537A1-D6FC-4f65-9D91-7224C49458BB}"/>
                <c:ext xmlns:c16="http://schemas.microsoft.com/office/drawing/2014/chart" uri="{C3380CC4-5D6E-409C-BE32-E72D297353CC}">
                  <c16:uniqueId val="{0000003A-FC49-4AAD-B172-51466CB2429D}"/>
                </c:ext>
              </c:extLst>
            </c:dLbl>
            <c:dLbl>
              <c:idx val="57"/>
              <c:delete val="1"/>
              <c:extLst>
                <c:ext xmlns:c15="http://schemas.microsoft.com/office/drawing/2012/chart" uri="{CE6537A1-D6FC-4f65-9D91-7224C49458BB}"/>
                <c:ext xmlns:c16="http://schemas.microsoft.com/office/drawing/2014/chart" uri="{C3380CC4-5D6E-409C-BE32-E72D297353CC}">
                  <c16:uniqueId val="{0000003B-FC49-4AAD-B172-51466CB2429D}"/>
                </c:ext>
              </c:extLst>
            </c:dLbl>
            <c:dLbl>
              <c:idx val="58"/>
              <c:delete val="1"/>
              <c:extLst>
                <c:ext xmlns:c15="http://schemas.microsoft.com/office/drawing/2012/chart" uri="{CE6537A1-D6FC-4f65-9D91-7224C49458BB}"/>
                <c:ext xmlns:c16="http://schemas.microsoft.com/office/drawing/2014/chart" uri="{C3380CC4-5D6E-409C-BE32-E72D297353CC}">
                  <c16:uniqueId val="{0000003C-FC49-4AAD-B172-51466CB2429D}"/>
                </c:ext>
              </c:extLst>
            </c:dLbl>
            <c:dLbl>
              <c:idx val="59"/>
              <c:delete val="1"/>
              <c:extLst>
                <c:ext xmlns:c15="http://schemas.microsoft.com/office/drawing/2012/chart" uri="{CE6537A1-D6FC-4f65-9D91-7224C49458BB}"/>
                <c:ext xmlns:c16="http://schemas.microsoft.com/office/drawing/2014/chart" uri="{C3380CC4-5D6E-409C-BE32-E72D297353CC}">
                  <c16:uniqueId val="{0000003D-FC49-4AAD-B172-51466CB2429D}"/>
                </c:ext>
              </c:extLst>
            </c:dLbl>
            <c:dLbl>
              <c:idx val="60"/>
              <c:delete val="1"/>
              <c:extLst>
                <c:ext xmlns:c15="http://schemas.microsoft.com/office/drawing/2012/chart" uri="{CE6537A1-D6FC-4f65-9D91-7224C49458BB}"/>
                <c:ext xmlns:c16="http://schemas.microsoft.com/office/drawing/2014/chart" uri="{C3380CC4-5D6E-409C-BE32-E72D297353CC}">
                  <c16:uniqueId val="{0000003E-FC49-4AAD-B172-51466CB2429D}"/>
                </c:ext>
              </c:extLst>
            </c:dLbl>
            <c:dLbl>
              <c:idx val="61"/>
              <c:delete val="1"/>
              <c:extLst>
                <c:ext xmlns:c15="http://schemas.microsoft.com/office/drawing/2012/chart" uri="{CE6537A1-D6FC-4f65-9D91-7224C49458BB}"/>
                <c:ext xmlns:c16="http://schemas.microsoft.com/office/drawing/2014/chart" uri="{C3380CC4-5D6E-409C-BE32-E72D297353CC}">
                  <c16:uniqueId val="{0000003F-FC49-4AAD-B172-51466CB2429D}"/>
                </c:ext>
              </c:extLst>
            </c:dLbl>
            <c:dLbl>
              <c:idx val="62"/>
              <c:delete val="1"/>
              <c:extLst>
                <c:ext xmlns:c15="http://schemas.microsoft.com/office/drawing/2012/chart" uri="{CE6537A1-D6FC-4f65-9D91-7224C49458BB}"/>
                <c:ext xmlns:c16="http://schemas.microsoft.com/office/drawing/2014/chart" uri="{C3380CC4-5D6E-409C-BE32-E72D297353CC}">
                  <c16:uniqueId val="{00000040-FC49-4AAD-B172-51466CB2429D}"/>
                </c:ext>
              </c:extLst>
            </c:dLbl>
            <c:dLbl>
              <c:idx val="63"/>
              <c:delete val="1"/>
              <c:extLst>
                <c:ext xmlns:c15="http://schemas.microsoft.com/office/drawing/2012/chart" uri="{CE6537A1-D6FC-4f65-9D91-7224C49458BB}"/>
                <c:ext xmlns:c16="http://schemas.microsoft.com/office/drawing/2014/chart" uri="{C3380CC4-5D6E-409C-BE32-E72D297353CC}">
                  <c16:uniqueId val="{00000041-FC49-4AAD-B172-51466CB2429D}"/>
                </c:ext>
              </c:extLst>
            </c:dLbl>
            <c:dLbl>
              <c:idx val="64"/>
              <c:delete val="1"/>
              <c:extLst>
                <c:ext xmlns:c15="http://schemas.microsoft.com/office/drawing/2012/chart" uri="{CE6537A1-D6FC-4f65-9D91-7224C49458BB}"/>
                <c:ext xmlns:c16="http://schemas.microsoft.com/office/drawing/2014/chart" uri="{C3380CC4-5D6E-409C-BE32-E72D297353CC}">
                  <c16:uniqueId val="{00000042-FC49-4AAD-B172-51466CB2429D}"/>
                </c:ext>
              </c:extLst>
            </c:dLbl>
            <c:dLbl>
              <c:idx val="65"/>
              <c:delete val="1"/>
              <c:extLst>
                <c:ext xmlns:c15="http://schemas.microsoft.com/office/drawing/2012/chart" uri="{CE6537A1-D6FC-4f65-9D91-7224C49458BB}"/>
                <c:ext xmlns:c16="http://schemas.microsoft.com/office/drawing/2014/chart" uri="{C3380CC4-5D6E-409C-BE32-E72D297353CC}">
                  <c16:uniqueId val="{00000043-FC49-4AAD-B172-51466CB2429D}"/>
                </c:ext>
              </c:extLst>
            </c:dLbl>
            <c:dLbl>
              <c:idx val="66"/>
              <c:delete val="1"/>
              <c:extLst>
                <c:ext xmlns:c15="http://schemas.microsoft.com/office/drawing/2012/chart" uri="{CE6537A1-D6FC-4f65-9D91-7224C49458BB}"/>
                <c:ext xmlns:c16="http://schemas.microsoft.com/office/drawing/2014/chart" uri="{C3380CC4-5D6E-409C-BE32-E72D297353CC}">
                  <c16:uniqueId val="{00000044-FC49-4AAD-B172-51466CB2429D}"/>
                </c:ext>
              </c:extLst>
            </c:dLbl>
            <c:dLbl>
              <c:idx val="67"/>
              <c:delete val="1"/>
              <c:extLst>
                <c:ext xmlns:c15="http://schemas.microsoft.com/office/drawing/2012/chart" uri="{CE6537A1-D6FC-4f65-9D91-7224C49458BB}"/>
                <c:ext xmlns:c16="http://schemas.microsoft.com/office/drawing/2014/chart" uri="{C3380CC4-5D6E-409C-BE32-E72D297353CC}">
                  <c16:uniqueId val="{00000045-FC49-4AAD-B172-51466CB2429D}"/>
                </c:ext>
              </c:extLst>
            </c:dLbl>
            <c:dLbl>
              <c:idx val="68"/>
              <c:delete val="1"/>
              <c:extLst>
                <c:ext xmlns:c15="http://schemas.microsoft.com/office/drawing/2012/chart" uri="{CE6537A1-D6FC-4f65-9D91-7224C49458BB}"/>
                <c:ext xmlns:c16="http://schemas.microsoft.com/office/drawing/2014/chart" uri="{C3380CC4-5D6E-409C-BE32-E72D297353CC}">
                  <c16:uniqueId val="{00000046-FC49-4AAD-B172-51466CB2429D}"/>
                </c:ext>
              </c:extLst>
            </c:dLbl>
            <c:dLbl>
              <c:idx val="69"/>
              <c:delete val="1"/>
              <c:extLst>
                <c:ext xmlns:c15="http://schemas.microsoft.com/office/drawing/2012/chart" uri="{CE6537A1-D6FC-4f65-9D91-7224C49458BB}"/>
                <c:ext xmlns:c16="http://schemas.microsoft.com/office/drawing/2014/chart" uri="{C3380CC4-5D6E-409C-BE32-E72D297353CC}">
                  <c16:uniqueId val="{00000047-FC49-4AAD-B172-51466CB2429D}"/>
                </c:ext>
              </c:extLst>
            </c:dLbl>
            <c:dLbl>
              <c:idx val="70"/>
              <c:delete val="1"/>
              <c:extLst>
                <c:ext xmlns:c15="http://schemas.microsoft.com/office/drawing/2012/chart" uri="{CE6537A1-D6FC-4f65-9D91-7224C49458BB}"/>
                <c:ext xmlns:c16="http://schemas.microsoft.com/office/drawing/2014/chart" uri="{C3380CC4-5D6E-409C-BE32-E72D297353CC}">
                  <c16:uniqueId val="{00000048-FC49-4AAD-B172-51466CB2429D}"/>
                </c:ext>
              </c:extLst>
            </c:dLbl>
            <c:dLbl>
              <c:idx val="71"/>
              <c:delete val="1"/>
              <c:extLst>
                <c:ext xmlns:c15="http://schemas.microsoft.com/office/drawing/2012/chart" uri="{CE6537A1-D6FC-4f65-9D91-7224C49458BB}"/>
                <c:ext xmlns:c16="http://schemas.microsoft.com/office/drawing/2014/chart" uri="{C3380CC4-5D6E-409C-BE32-E72D297353CC}">
                  <c16:uniqueId val="{00000049-FC49-4AAD-B172-51466CB2429D}"/>
                </c:ext>
              </c:extLst>
            </c:dLbl>
            <c:dLbl>
              <c:idx val="72"/>
              <c:delete val="1"/>
              <c:extLst>
                <c:ext xmlns:c15="http://schemas.microsoft.com/office/drawing/2012/chart" uri="{CE6537A1-D6FC-4f65-9D91-7224C49458BB}"/>
                <c:ext xmlns:c16="http://schemas.microsoft.com/office/drawing/2014/chart" uri="{C3380CC4-5D6E-409C-BE32-E72D297353CC}">
                  <c16:uniqueId val="{0000004A-FC49-4AAD-B172-51466CB2429D}"/>
                </c:ext>
              </c:extLst>
            </c:dLbl>
            <c:dLbl>
              <c:idx val="73"/>
              <c:delete val="1"/>
              <c:extLst>
                <c:ext xmlns:c15="http://schemas.microsoft.com/office/drawing/2012/chart" uri="{CE6537A1-D6FC-4f65-9D91-7224C49458BB}"/>
                <c:ext xmlns:c16="http://schemas.microsoft.com/office/drawing/2014/chart" uri="{C3380CC4-5D6E-409C-BE32-E72D297353CC}">
                  <c16:uniqueId val="{0000004B-FC49-4AAD-B172-51466CB2429D}"/>
                </c:ext>
              </c:extLst>
            </c:dLbl>
            <c:dLbl>
              <c:idx val="74"/>
              <c:delete val="1"/>
              <c:extLst>
                <c:ext xmlns:c15="http://schemas.microsoft.com/office/drawing/2012/chart" uri="{CE6537A1-D6FC-4f65-9D91-7224C49458BB}"/>
                <c:ext xmlns:c16="http://schemas.microsoft.com/office/drawing/2014/chart" uri="{C3380CC4-5D6E-409C-BE32-E72D297353CC}">
                  <c16:uniqueId val="{0000004C-FC49-4AAD-B172-51466CB2429D}"/>
                </c:ext>
              </c:extLst>
            </c:dLbl>
            <c:dLbl>
              <c:idx val="75"/>
              <c:delete val="1"/>
              <c:extLst>
                <c:ext xmlns:c15="http://schemas.microsoft.com/office/drawing/2012/chart" uri="{CE6537A1-D6FC-4f65-9D91-7224C49458BB}"/>
                <c:ext xmlns:c16="http://schemas.microsoft.com/office/drawing/2014/chart" uri="{C3380CC4-5D6E-409C-BE32-E72D297353CC}">
                  <c16:uniqueId val="{0000004D-FC49-4AAD-B172-51466CB2429D}"/>
                </c:ext>
              </c:extLst>
            </c:dLbl>
            <c:dLbl>
              <c:idx val="76"/>
              <c:delete val="1"/>
              <c:extLst>
                <c:ext xmlns:c15="http://schemas.microsoft.com/office/drawing/2012/chart" uri="{CE6537A1-D6FC-4f65-9D91-7224C49458BB}"/>
                <c:ext xmlns:c16="http://schemas.microsoft.com/office/drawing/2014/chart" uri="{C3380CC4-5D6E-409C-BE32-E72D297353CC}">
                  <c16:uniqueId val="{0000004E-FC49-4AAD-B172-51466CB2429D}"/>
                </c:ext>
              </c:extLst>
            </c:dLbl>
            <c:dLbl>
              <c:idx val="77"/>
              <c:delete val="1"/>
              <c:extLst>
                <c:ext xmlns:c15="http://schemas.microsoft.com/office/drawing/2012/chart" uri="{CE6537A1-D6FC-4f65-9D91-7224C49458BB}"/>
                <c:ext xmlns:c16="http://schemas.microsoft.com/office/drawing/2014/chart" uri="{C3380CC4-5D6E-409C-BE32-E72D297353CC}">
                  <c16:uniqueId val="{0000004F-FC49-4AAD-B172-51466CB2429D}"/>
                </c:ext>
              </c:extLst>
            </c:dLbl>
            <c:dLbl>
              <c:idx val="78"/>
              <c:delete val="1"/>
              <c:extLst>
                <c:ext xmlns:c15="http://schemas.microsoft.com/office/drawing/2012/chart" uri="{CE6537A1-D6FC-4f65-9D91-7224C49458BB}"/>
                <c:ext xmlns:c16="http://schemas.microsoft.com/office/drawing/2014/chart" uri="{C3380CC4-5D6E-409C-BE32-E72D297353CC}">
                  <c16:uniqueId val="{00000050-FC49-4AAD-B172-51466CB2429D}"/>
                </c:ext>
              </c:extLst>
            </c:dLbl>
            <c:dLbl>
              <c:idx val="79"/>
              <c:delete val="1"/>
              <c:extLst>
                <c:ext xmlns:c15="http://schemas.microsoft.com/office/drawing/2012/chart" uri="{CE6537A1-D6FC-4f65-9D91-7224C49458BB}"/>
                <c:ext xmlns:c16="http://schemas.microsoft.com/office/drawing/2014/chart" uri="{C3380CC4-5D6E-409C-BE32-E72D297353CC}">
                  <c16:uniqueId val="{00000051-FC49-4AAD-B172-51466CB2429D}"/>
                </c:ext>
              </c:extLst>
            </c:dLbl>
            <c:dLbl>
              <c:idx val="80"/>
              <c:delete val="1"/>
              <c:extLst>
                <c:ext xmlns:c15="http://schemas.microsoft.com/office/drawing/2012/chart" uri="{CE6537A1-D6FC-4f65-9D91-7224C49458BB}"/>
                <c:ext xmlns:c16="http://schemas.microsoft.com/office/drawing/2014/chart" uri="{C3380CC4-5D6E-409C-BE32-E72D297353CC}">
                  <c16:uniqueId val="{00000052-FC49-4AAD-B172-51466CB2429D}"/>
                </c:ext>
              </c:extLst>
            </c:dLbl>
            <c:dLbl>
              <c:idx val="81"/>
              <c:delete val="1"/>
              <c:extLst>
                <c:ext xmlns:c15="http://schemas.microsoft.com/office/drawing/2012/chart" uri="{CE6537A1-D6FC-4f65-9D91-7224C49458BB}"/>
                <c:ext xmlns:c16="http://schemas.microsoft.com/office/drawing/2014/chart" uri="{C3380CC4-5D6E-409C-BE32-E72D297353CC}">
                  <c16:uniqueId val="{00000053-FC49-4AAD-B172-51466CB2429D}"/>
                </c:ext>
              </c:extLst>
            </c:dLbl>
            <c:dLbl>
              <c:idx val="82"/>
              <c:delete val="1"/>
              <c:extLst>
                <c:ext xmlns:c15="http://schemas.microsoft.com/office/drawing/2012/chart" uri="{CE6537A1-D6FC-4f65-9D91-7224C49458BB}"/>
                <c:ext xmlns:c16="http://schemas.microsoft.com/office/drawing/2014/chart" uri="{C3380CC4-5D6E-409C-BE32-E72D297353CC}">
                  <c16:uniqueId val="{00000054-FC49-4AAD-B172-51466CB2429D}"/>
                </c:ext>
              </c:extLst>
            </c:dLbl>
            <c:dLbl>
              <c:idx val="83"/>
              <c:delete val="1"/>
              <c:extLst>
                <c:ext xmlns:c15="http://schemas.microsoft.com/office/drawing/2012/chart" uri="{CE6537A1-D6FC-4f65-9D91-7224C49458BB}"/>
                <c:ext xmlns:c16="http://schemas.microsoft.com/office/drawing/2014/chart" uri="{C3380CC4-5D6E-409C-BE32-E72D297353CC}">
                  <c16:uniqueId val="{00000055-FC49-4AAD-B172-51466CB2429D}"/>
                </c:ext>
              </c:extLst>
            </c:dLbl>
            <c:dLbl>
              <c:idx val="84"/>
              <c:delete val="1"/>
              <c:extLst>
                <c:ext xmlns:c15="http://schemas.microsoft.com/office/drawing/2012/chart" uri="{CE6537A1-D6FC-4f65-9D91-7224C49458BB}"/>
                <c:ext xmlns:c16="http://schemas.microsoft.com/office/drawing/2014/chart" uri="{C3380CC4-5D6E-409C-BE32-E72D297353CC}">
                  <c16:uniqueId val="{00000056-FC49-4AAD-B172-51466CB2429D}"/>
                </c:ext>
              </c:extLst>
            </c:dLbl>
            <c:dLbl>
              <c:idx val="85"/>
              <c:delete val="1"/>
              <c:extLst>
                <c:ext xmlns:c15="http://schemas.microsoft.com/office/drawing/2012/chart" uri="{CE6537A1-D6FC-4f65-9D91-7224C49458BB}"/>
                <c:ext xmlns:c16="http://schemas.microsoft.com/office/drawing/2014/chart" uri="{C3380CC4-5D6E-409C-BE32-E72D297353CC}">
                  <c16:uniqueId val="{00000057-FC49-4AAD-B172-51466CB2429D}"/>
                </c:ext>
              </c:extLst>
            </c:dLbl>
            <c:dLbl>
              <c:idx val="86"/>
              <c:delete val="1"/>
              <c:extLst>
                <c:ext xmlns:c15="http://schemas.microsoft.com/office/drawing/2012/chart" uri="{CE6537A1-D6FC-4f65-9D91-7224C49458BB}"/>
                <c:ext xmlns:c16="http://schemas.microsoft.com/office/drawing/2014/chart" uri="{C3380CC4-5D6E-409C-BE32-E72D297353CC}">
                  <c16:uniqueId val="{00000058-FC49-4AAD-B172-51466CB2429D}"/>
                </c:ext>
              </c:extLst>
            </c:dLbl>
            <c:dLbl>
              <c:idx val="87"/>
              <c:delete val="1"/>
              <c:extLst>
                <c:ext xmlns:c15="http://schemas.microsoft.com/office/drawing/2012/chart" uri="{CE6537A1-D6FC-4f65-9D91-7224C49458BB}"/>
                <c:ext xmlns:c16="http://schemas.microsoft.com/office/drawing/2014/chart" uri="{C3380CC4-5D6E-409C-BE32-E72D297353CC}">
                  <c16:uniqueId val="{00000059-FC49-4AAD-B172-51466CB2429D}"/>
                </c:ext>
              </c:extLst>
            </c:dLbl>
            <c:dLbl>
              <c:idx val="88"/>
              <c:delete val="1"/>
              <c:extLst>
                <c:ext xmlns:c15="http://schemas.microsoft.com/office/drawing/2012/chart" uri="{CE6537A1-D6FC-4f65-9D91-7224C49458BB}"/>
                <c:ext xmlns:c16="http://schemas.microsoft.com/office/drawing/2014/chart" uri="{C3380CC4-5D6E-409C-BE32-E72D297353CC}">
                  <c16:uniqueId val="{0000005A-FC49-4AAD-B172-51466CB2429D}"/>
                </c:ext>
              </c:extLst>
            </c:dLbl>
            <c:dLbl>
              <c:idx val="89"/>
              <c:delete val="1"/>
              <c:extLst>
                <c:ext xmlns:c15="http://schemas.microsoft.com/office/drawing/2012/chart" uri="{CE6537A1-D6FC-4f65-9D91-7224C49458BB}"/>
                <c:ext xmlns:c16="http://schemas.microsoft.com/office/drawing/2014/chart" uri="{C3380CC4-5D6E-409C-BE32-E72D297353CC}">
                  <c16:uniqueId val="{0000005B-FC49-4AAD-B172-51466CB2429D}"/>
                </c:ext>
              </c:extLst>
            </c:dLbl>
            <c:dLbl>
              <c:idx val="90"/>
              <c:delete val="1"/>
              <c:extLst>
                <c:ext xmlns:c15="http://schemas.microsoft.com/office/drawing/2012/chart" uri="{CE6537A1-D6FC-4f65-9D91-7224C49458BB}"/>
                <c:ext xmlns:c16="http://schemas.microsoft.com/office/drawing/2014/chart" uri="{C3380CC4-5D6E-409C-BE32-E72D297353CC}">
                  <c16:uniqueId val="{0000005C-FC49-4AAD-B172-51466CB2429D}"/>
                </c:ext>
              </c:extLst>
            </c:dLbl>
            <c:dLbl>
              <c:idx val="91"/>
              <c:delete val="1"/>
              <c:extLst>
                <c:ext xmlns:c15="http://schemas.microsoft.com/office/drawing/2012/chart" uri="{CE6537A1-D6FC-4f65-9D91-7224C49458BB}"/>
                <c:ext xmlns:c16="http://schemas.microsoft.com/office/drawing/2014/chart" uri="{C3380CC4-5D6E-409C-BE32-E72D297353CC}">
                  <c16:uniqueId val="{0000005D-FC49-4AAD-B172-51466CB2429D}"/>
                </c:ext>
              </c:extLst>
            </c:dLbl>
            <c:dLbl>
              <c:idx val="92"/>
              <c:delete val="1"/>
              <c:extLst>
                <c:ext xmlns:c15="http://schemas.microsoft.com/office/drawing/2012/chart" uri="{CE6537A1-D6FC-4f65-9D91-7224C49458BB}"/>
                <c:ext xmlns:c16="http://schemas.microsoft.com/office/drawing/2014/chart" uri="{C3380CC4-5D6E-409C-BE32-E72D297353CC}">
                  <c16:uniqueId val="{0000005E-FC49-4AAD-B172-51466CB2429D}"/>
                </c:ext>
              </c:extLst>
            </c:dLbl>
            <c:dLbl>
              <c:idx val="93"/>
              <c:delete val="1"/>
              <c:extLst>
                <c:ext xmlns:c15="http://schemas.microsoft.com/office/drawing/2012/chart" uri="{CE6537A1-D6FC-4f65-9D91-7224C49458BB}"/>
                <c:ext xmlns:c16="http://schemas.microsoft.com/office/drawing/2014/chart" uri="{C3380CC4-5D6E-409C-BE32-E72D297353CC}">
                  <c16:uniqueId val="{0000005F-FC49-4AAD-B172-51466CB2429D}"/>
                </c:ext>
              </c:extLst>
            </c:dLbl>
            <c:dLbl>
              <c:idx val="94"/>
              <c:delete val="1"/>
              <c:extLst>
                <c:ext xmlns:c15="http://schemas.microsoft.com/office/drawing/2012/chart" uri="{CE6537A1-D6FC-4f65-9D91-7224C49458BB}"/>
                <c:ext xmlns:c16="http://schemas.microsoft.com/office/drawing/2014/chart" uri="{C3380CC4-5D6E-409C-BE32-E72D297353CC}">
                  <c16:uniqueId val="{00000060-FC49-4AAD-B172-51466CB2429D}"/>
                </c:ext>
              </c:extLst>
            </c:dLbl>
            <c:dLbl>
              <c:idx val="95"/>
              <c:delete val="1"/>
              <c:extLst>
                <c:ext xmlns:c15="http://schemas.microsoft.com/office/drawing/2012/chart" uri="{CE6537A1-D6FC-4f65-9D91-7224C49458BB}"/>
                <c:ext xmlns:c16="http://schemas.microsoft.com/office/drawing/2014/chart" uri="{C3380CC4-5D6E-409C-BE32-E72D297353CC}">
                  <c16:uniqueId val="{00000061-FC49-4AAD-B172-51466CB2429D}"/>
                </c:ext>
              </c:extLst>
            </c:dLbl>
            <c:dLbl>
              <c:idx val="96"/>
              <c:delete val="1"/>
              <c:extLst>
                <c:ext xmlns:c15="http://schemas.microsoft.com/office/drawing/2012/chart" uri="{CE6537A1-D6FC-4f65-9D91-7224C49458BB}"/>
                <c:ext xmlns:c16="http://schemas.microsoft.com/office/drawing/2014/chart" uri="{C3380CC4-5D6E-409C-BE32-E72D297353CC}">
                  <c16:uniqueId val="{00000062-FC49-4AAD-B172-51466CB2429D}"/>
                </c:ext>
              </c:extLst>
            </c:dLbl>
            <c:dLbl>
              <c:idx val="97"/>
              <c:delete val="1"/>
              <c:extLst>
                <c:ext xmlns:c15="http://schemas.microsoft.com/office/drawing/2012/chart" uri="{CE6537A1-D6FC-4f65-9D91-7224C49458BB}"/>
                <c:ext xmlns:c16="http://schemas.microsoft.com/office/drawing/2014/chart" uri="{C3380CC4-5D6E-409C-BE32-E72D297353CC}">
                  <c16:uniqueId val="{00000063-FC49-4AAD-B172-51466CB2429D}"/>
                </c:ext>
              </c:extLst>
            </c:dLbl>
            <c:dLbl>
              <c:idx val="98"/>
              <c:delete val="1"/>
              <c:extLst>
                <c:ext xmlns:c15="http://schemas.microsoft.com/office/drawing/2012/chart" uri="{CE6537A1-D6FC-4f65-9D91-7224C49458BB}"/>
                <c:ext xmlns:c16="http://schemas.microsoft.com/office/drawing/2014/chart" uri="{C3380CC4-5D6E-409C-BE32-E72D297353CC}">
                  <c16:uniqueId val="{00000064-FC49-4AAD-B172-51466CB2429D}"/>
                </c:ext>
              </c:extLst>
            </c:dLbl>
            <c:dLbl>
              <c:idx val="99"/>
              <c:delete val="1"/>
              <c:extLst>
                <c:ext xmlns:c15="http://schemas.microsoft.com/office/drawing/2012/chart" uri="{CE6537A1-D6FC-4f65-9D91-7224C49458BB}"/>
                <c:ext xmlns:c16="http://schemas.microsoft.com/office/drawing/2014/chart" uri="{C3380CC4-5D6E-409C-BE32-E72D297353CC}">
                  <c16:uniqueId val="{00000065-FC49-4AAD-B172-51466CB2429D}"/>
                </c:ext>
              </c:extLst>
            </c:dLbl>
            <c:numFmt formatCode="0" sourceLinked="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x"/>
            <c:errBarType val="minus"/>
            <c:errValType val="fixedVal"/>
            <c:noEndCap val="0"/>
            <c:val val="200"/>
            <c:spPr>
              <a:ln w="25400">
                <a:solidFill>
                  <a:srgbClr val="FF0000"/>
                </a:solidFill>
                <a:prstDash val="solid"/>
              </a:ln>
            </c:spPr>
          </c:errBars>
          <c:errBars>
            <c:errDir val="y"/>
            <c:errBarType val="minus"/>
            <c:errValType val="fixedVal"/>
            <c:noEndCap val="0"/>
            <c:val val="200000"/>
            <c:spPr>
              <a:ln w="25400">
                <a:solidFill>
                  <a:srgbClr val="FF0000"/>
                </a:solidFill>
                <a:prstDash val="solid"/>
              </a:ln>
            </c:spPr>
          </c:errBars>
          <c:xVal>
            <c:numRef>
              <c:f>'Data and Formulas'!$AD$5</c:f>
              <c:numCache>
                <c:formatCode>General</c:formatCode>
                <c:ptCount val="1"/>
                <c:pt idx="0">
                  <c:v>10</c:v>
                </c:pt>
              </c:numCache>
            </c:numRef>
          </c:xVal>
          <c:yVal>
            <c:numRef>
              <c:f>'Data and Formulas'!$AE$5</c:f>
              <c:numCache>
                <c:formatCode>0</c:formatCode>
                <c:ptCount val="1"/>
                <c:pt idx="0">
                  <c:v>712.50000323766744</c:v>
                </c:pt>
              </c:numCache>
            </c:numRef>
          </c:yVal>
          <c:smooth val="1"/>
          <c:extLst>
            <c:ext xmlns:c16="http://schemas.microsoft.com/office/drawing/2014/chart" uri="{C3380CC4-5D6E-409C-BE32-E72D297353CC}">
              <c16:uniqueId val="{00000066-FC49-4AAD-B172-51466CB2429D}"/>
            </c:ext>
          </c:extLst>
        </c:ser>
        <c:ser>
          <c:idx val="2"/>
          <c:order val="3"/>
          <c:tx>
            <c:strRef>
              <c:f>'Data and Formulas'!$AB$4</c:f>
              <c:strCache>
                <c:ptCount val="1"/>
                <c:pt idx="0">
                  <c:v>Min Trip Flow @ P</c:v>
                </c:pt>
              </c:strCache>
            </c:strRef>
          </c:tx>
          <c:spPr>
            <a:ln w="25400">
              <a:solidFill>
                <a:srgbClr val="00FF00"/>
              </a:solidFill>
              <a:prstDash val="solid"/>
            </a:ln>
          </c:spPr>
          <c:marker>
            <c:symbol val="none"/>
          </c:marker>
          <c:dLbls>
            <c:dLbl>
              <c:idx val="0"/>
              <c:layout>
                <c:manualLayout>
                  <c:x val="-7.0708774253167031E-2"/>
                  <c:y val="-3.561657831462888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67-FC49-4AAD-B172-51466CB2429D}"/>
                </c:ext>
              </c:extLst>
            </c:dLbl>
            <c:dLbl>
              <c:idx val="1"/>
              <c:delete val="1"/>
              <c:extLst>
                <c:ext xmlns:c15="http://schemas.microsoft.com/office/drawing/2012/chart" uri="{CE6537A1-D6FC-4f65-9D91-7224C49458BB}"/>
                <c:ext xmlns:c16="http://schemas.microsoft.com/office/drawing/2014/chart" uri="{C3380CC4-5D6E-409C-BE32-E72D297353CC}">
                  <c16:uniqueId val="{00000068-FC49-4AAD-B172-51466CB2429D}"/>
                </c:ext>
              </c:extLst>
            </c:dLbl>
            <c:dLbl>
              <c:idx val="2"/>
              <c:delete val="1"/>
              <c:extLst>
                <c:ext xmlns:c15="http://schemas.microsoft.com/office/drawing/2012/chart" uri="{CE6537A1-D6FC-4f65-9D91-7224C49458BB}"/>
                <c:ext xmlns:c16="http://schemas.microsoft.com/office/drawing/2014/chart" uri="{C3380CC4-5D6E-409C-BE32-E72D297353CC}">
                  <c16:uniqueId val="{00000069-FC49-4AAD-B172-51466CB2429D}"/>
                </c:ext>
              </c:extLst>
            </c:dLbl>
            <c:dLbl>
              <c:idx val="3"/>
              <c:delete val="1"/>
              <c:extLst>
                <c:ext xmlns:c15="http://schemas.microsoft.com/office/drawing/2012/chart" uri="{CE6537A1-D6FC-4f65-9D91-7224C49458BB}"/>
                <c:ext xmlns:c16="http://schemas.microsoft.com/office/drawing/2014/chart" uri="{C3380CC4-5D6E-409C-BE32-E72D297353CC}">
                  <c16:uniqueId val="{0000006A-FC49-4AAD-B172-51466CB2429D}"/>
                </c:ext>
              </c:extLst>
            </c:dLbl>
            <c:dLbl>
              <c:idx val="4"/>
              <c:delete val="1"/>
              <c:extLst>
                <c:ext xmlns:c15="http://schemas.microsoft.com/office/drawing/2012/chart" uri="{CE6537A1-D6FC-4f65-9D91-7224C49458BB}"/>
                <c:ext xmlns:c16="http://schemas.microsoft.com/office/drawing/2014/chart" uri="{C3380CC4-5D6E-409C-BE32-E72D297353CC}">
                  <c16:uniqueId val="{0000006B-FC49-4AAD-B172-51466CB2429D}"/>
                </c:ext>
              </c:extLst>
            </c:dLbl>
            <c:dLbl>
              <c:idx val="5"/>
              <c:delete val="1"/>
              <c:extLst>
                <c:ext xmlns:c15="http://schemas.microsoft.com/office/drawing/2012/chart" uri="{CE6537A1-D6FC-4f65-9D91-7224C49458BB}"/>
                <c:ext xmlns:c16="http://schemas.microsoft.com/office/drawing/2014/chart" uri="{C3380CC4-5D6E-409C-BE32-E72D297353CC}">
                  <c16:uniqueId val="{0000006C-FC49-4AAD-B172-51466CB2429D}"/>
                </c:ext>
              </c:extLst>
            </c:dLbl>
            <c:dLbl>
              <c:idx val="6"/>
              <c:delete val="1"/>
              <c:extLst>
                <c:ext xmlns:c15="http://schemas.microsoft.com/office/drawing/2012/chart" uri="{CE6537A1-D6FC-4f65-9D91-7224C49458BB}"/>
                <c:ext xmlns:c16="http://schemas.microsoft.com/office/drawing/2014/chart" uri="{C3380CC4-5D6E-409C-BE32-E72D297353CC}">
                  <c16:uniqueId val="{0000006D-FC49-4AAD-B172-51466CB2429D}"/>
                </c:ext>
              </c:extLst>
            </c:dLbl>
            <c:dLbl>
              <c:idx val="7"/>
              <c:delete val="1"/>
              <c:extLst>
                <c:ext xmlns:c15="http://schemas.microsoft.com/office/drawing/2012/chart" uri="{CE6537A1-D6FC-4f65-9D91-7224C49458BB}"/>
                <c:ext xmlns:c16="http://schemas.microsoft.com/office/drawing/2014/chart" uri="{C3380CC4-5D6E-409C-BE32-E72D297353CC}">
                  <c16:uniqueId val="{0000006E-FC49-4AAD-B172-51466CB2429D}"/>
                </c:ext>
              </c:extLst>
            </c:dLbl>
            <c:dLbl>
              <c:idx val="8"/>
              <c:delete val="1"/>
              <c:extLst>
                <c:ext xmlns:c15="http://schemas.microsoft.com/office/drawing/2012/chart" uri="{CE6537A1-D6FC-4f65-9D91-7224C49458BB}"/>
                <c:ext xmlns:c16="http://schemas.microsoft.com/office/drawing/2014/chart" uri="{C3380CC4-5D6E-409C-BE32-E72D297353CC}">
                  <c16:uniqueId val="{0000006F-FC49-4AAD-B172-51466CB2429D}"/>
                </c:ext>
              </c:extLst>
            </c:dLbl>
            <c:dLbl>
              <c:idx val="9"/>
              <c:delete val="1"/>
              <c:extLst>
                <c:ext xmlns:c15="http://schemas.microsoft.com/office/drawing/2012/chart" uri="{CE6537A1-D6FC-4f65-9D91-7224C49458BB}"/>
                <c:ext xmlns:c16="http://schemas.microsoft.com/office/drawing/2014/chart" uri="{C3380CC4-5D6E-409C-BE32-E72D297353CC}">
                  <c16:uniqueId val="{00000070-FC49-4AAD-B172-51466CB2429D}"/>
                </c:ext>
              </c:extLst>
            </c:dLbl>
            <c:dLbl>
              <c:idx val="10"/>
              <c:delete val="1"/>
              <c:extLst>
                <c:ext xmlns:c15="http://schemas.microsoft.com/office/drawing/2012/chart" uri="{CE6537A1-D6FC-4f65-9D91-7224C49458BB}"/>
                <c:ext xmlns:c16="http://schemas.microsoft.com/office/drawing/2014/chart" uri="{C3380CC4-5D6E-409C-BE32-E72D297353CC}">
                  <c16:uniqueId val="{00000071-FC49-4AAD-B172-51466CB2429D}"/>
                </c:ext>
              </c:extLst>
            </c:dLbl>
            <c:dLbl>
              <c:idx val="11"/>
              <c:delete val="1"/>
              <c:extLst>
                <c:ext xmlns:c15="http://schemas.microsoft.com/office/drawing/2012/chart" uri="{CE6537A1-D6FC-4f65-9D91-7224C49458BB}"/>
                <c:ext xmlns:c16="http://schemas.microsoft.com/office/drawing/2014/chart" uri="{C3380CC4-5D6E-409C-BE32-E72D297353CC}">
                  <c16:uniqueId val="{00000072-FC49-4AAD-B172-51466CB2429D}"/>
                </c:ext>
              </c:extLst>
            </c:dLbl>
            <c:dLbl>
              <c:idx val="12"/>
              <c:delete val="1"/>
              <c:extLst>
                <c:ext xmlns:c15="http://schemas.microsoft.com/office/drawing/2012/chart" uri="{CE6537A1-D6FC-4f65-9D91-7224C49458BB}"/>
                <c:ext xmlns:c16="http://schemas.microsoft.com/office/drawing/2014/chart" uri="{C3380CC4-5D6E-409C-BE32-E72D297353CC}">
                  <c16:uniqueId val="{00000073-FC49-4AAD-B172-51466CB2429D}"/>
                </c:ext>
              </c:extLst>
            </c:dLbl>
            <c:dLbl>
              <c:idx val="13"/>
              <c:delete val="1"/>
              <c:extLst>
                <c:ext xmlns:c15="http://schemas.microsoft.com/office/drawing/2012/chart" uri="{CE6537A1-D6FC-4f65-9D91-7224C49458BB}"/>
                <c:ext xmlns:c16="http://schemas.microsoft.com/office/drawing/2014/chart" uri="{C3380CC4-5D6E-409C-BE32-E72D297353CC}">
                  <c16:uniqueId val="{00000074-FC49-4AAD-B172-51466CB2429D}"/>
                </c:ext>
              </c:extLst>
            </c:dLbl>
            <c:dLbl>
              <c:idx val="14"/>
              <c:delete val="1"/>
              <c:extLst>
                <c:ext xmlns:c15="http://schemas.microsoft.com/office/drawing/2012/chart" uri="{CE6537A1-D6FC-4f65-9D91-7224C49458BB}"/>
                <c:ext xmlns:c16="http://schemas.microsoft.com/office/drawing/2014/chart" uri="{C3380CC4-5D6E-409C-BE32-E72D297353CC}">
                  <c16:uniqueId val="{00000075-FC49-4AAD-B172-51466CB2429D}"/>
                </c:ext>
              </c:extLst>
            </c:dLbl>
            <c:dLbl>
              <c:idx val="15"/>
              <c:delete val="1"/>
              <c:extLst>
                <c:ext xmlns:c15="http://schemas.microsoft.com/office/drawing/2012/chart" uri="{CE6537A1-D6FC-4f65-9D91-7224C49458BB}"/>
                <c:ext xmlns:c16="http://schemas.microsoft.com/office/drawing/2014/chart" uri="{C3380CC4-5D6E-409C-BE32-E72D297353CC}">
                  <c16:uniqueId val="{00000076-FC49-4AAD-B172-51466CB2429D}"/>
                </c:ext>
              </c:extLst>
            </c:dLbl>
            <c:dLbl>
              <c:idx val="16"/>
              <c:delete val="1"/>
              <c:extLst>
                <c:ext xmlns:c15="http://schemas.microsoft.com/office/drawing/2012/chart" uri="{CE6537A1-D6FC-4f65-9D91-7224C49458BB}"/>
                <c:ext xmlns:c16="http://schemas.microsoft.com/office/drawing/2014/chart" uri="{C3380CC4-5D6E-409C-BE32-E72D297353CC}">
                  <c16:uniqueId val="{00000077-FC49-4AAD-B172-51466CB2429D}"/>
                </c:ext>
              </c:extLst>
            </c:dLbl>
            <c:dLbl>
              <c:idx val="17"/>
              <c:delete val="1"/>
              <c:extLst>
                <c:ext xmlns:c15="http://schemas.microsoft.com/office/drawing/2012/chart" uri="{CE6537A1-D6FC-4f65-9D91-7224C49458BB}"/>
                <c:ext xmlns:c16="http://schemas.microsoft.com/office/drawing/2014/chart" uri="{C3380CC4-5D6E-409C-BE32-E72D297353CC}">
                  <c16:uniqueId val="{00000078-FC49-4AAD-B172-51466CB2429D}"/>
                </c:ext>
              </c:extLst>
            </c:dLbl>
            <c:dLbl>
              <c:idx val="18"/>
              <c:delete val="1"/>
              <c:extLst>
                <c:ext xmlns:c15="http://schemas.microsoft.com/office/drawing/2012/chart" uri="{CE6537A1-D6FC-4f65-9D91-7224C49458BB}"/>
                <c:ext xmlns:c16="http://schemas.microsoft.com/office/drawing/2014/chart" uri="{C3380CC4-5D6E-409C-BE32-E72D297353CC}">
                  <c16:uniqueId val="{00000079-FC49-4AAD-B172-51466CB2429D}"/>
                </c:ext>
              </c:extLst>
            </c:dLbl>
            <c:dLbl>
              <c:idx val="19"/>
              <c:delete val="1"/>
              <c:extLst>
                <c:ext xmlns:c15="http://schemas.microsoft.com/office/drawing/2012/chart" uri="{CE6537A1-D6FC-4f65-9D91-7224C49458BB}"/>
                <c:ext xmlns:c16="http://schemas.microsoft.com/office/drawing/2014/chart" uri="{C3380CC4-5D6E-409C-BE32-E72D297353CC}">
                  <c16:uniqueId val="{0000007A-FC49-4AAD-B172-51466CB2429D}"/>
                </c:ext>
              </c:extLst>
            </c:dLbl>
            <c:dLbl>
              <c:idx val="20"/>
              <c:delete val="1"/>
              <c:extLst>
                <c:ext xmlns:c15="http://schemas.microsoft.com/office/drawing/2012/chart" uri="{CE6537A1-D6FC-4f65-9D91-7224C49458BB}"/>
                <c:ext xmlns:c16="http://schemas.microsoft.com/office/drawing/2014/chart" uri="{C3380CC4-5D6E-409C-BE32-E72D297353CC}">
                  <c16:uniqueId val="{0000007B-FC49-4AAD-B172-51466CB2429D}"/>
                </c:ext>
              </c:extLst>
            </c:dLbl>
            <c:dLbl>
              <c:idx val="21"/>
              <c:delete val="1"/>
              <c:extLst>
                <c:ext xmlns:c15="http://schemas.microsoft.com/office/drawing/2012/chart" uri="{CE6537A1-D6FC-4f65-9D91-7224C49458BB}"/>
                <c:ext xmlns:c16="http://schemas.microsoft.com/office/drawing/2014/chart" uri="{C3380CC4-5D6E-409C-BE32-E72D297353CC}">
                  <c16:uniqueId val="{0000007C-FC49-4AAD-B172-51466CB2429D}"/>
                </c:ext>
              </c:extLst>
            </c:dLbl>
            <c:dLbl>
              <c:idx val="22"/>
              <c:delete val="1"/>
              <c:extLst>
                <c:ext xmlns:c15="http://schemas.microsoft.com/office/drawing/2012/chart" uri="{CE6537A1-D6FC-4f65-9D91-7224C49458BB}"/>
                <c:ext xmlns:c16="http://schemas.microsoft.com/office/drawing/2014/chart" uri="{C3380CC4-5D6E-409C-BE32-E72D297353CC}">
                  <c16:uniqueId val="{0000007D-FC49-4AAD-B172-51466CB2429D}"/>
                </c:ext>
              </c:extLst>
            </c:dLbl>
            <c:dLbl>
              <c:idx val="23"/>
              <c:delete val="1"/>
              <c:extLst>
                <c:ext xmlns:c15="http://schemas.microsoft.com/office/drawing/2012/chart" uri="{CE6537A1-D6FC-4f65-9D91-7224C49458BB}"/>
                <c:ext xmlns:c16="http://schemas.microsoft.com/office/drawing/2014/chart" uri="{C3380CC4-5D6E-409C-BE32-E72D297353CC}">
                  <c16:uniqueId val="{0000007E-FC49-4AAD-B172-51466CB2429D}"/>
                </c:ext>
              </c:extLst>
            </c:dLbl>
            <c:dLbl>
              <c:idx val="24"/>
              <c:delete val="1"/>
              <c:extLst>
                <c:ext xmlns:c15="http://schemas.microsoft.com/office/drawing/2012/chart" uri="{CE6537A1-D6FC-4f65-9D91-7224C49458BB}"/>
                <c:ext xmlns:c16="http://schemas.microsoft.com/office/drawing/2014/chart" uri="{C3380CC4-5D6E-409C-BE32-E72D297353CC}">
                  <c16:uniqueId val="{0000007F-FC49-4AAD-B172-51466CB2429D}"/>
                </c:ext>
              </c:extLst>
            </c:dLbl>
            <c:dLbl>
              <c:idx val="25"/>
              <c:delete val="1"/>
              <c:extLst>
                <c:ext xmlns:c15="http://schemas.microsoft.com/office/drawing/2012/chart" uri="{CE6537A1-D6FC-4f65-9D91-7224C49458BB}"/>
                <c:ext xmlns:c16="http://schemas.microsoft.com/office/drawing/2014/chart" uri="{C3380CC4-5D6E-409C-BE32-E72D297353CC}">
                  <c16:uniqueId val="{00000080-FC49-4AAD-B172-51466CB2429D}"/>
                </c:ext>
              </c:extLst>
            </c:dLbl>
            <c:dLbl>
              <c:idx val="26"/>
              <c:delete val="1"/>
              <c:extLst>
                <c:ext xmlns:c15="http://schemas.microsoft.com/office/drawing/2012/chart" uri="{CE6537A1-D6FC-4f65-9D91-7224C49458BB}"/>
                <c:ext xmlns:c16="http://schemas.microsoft.com/office/drawing/2014/chart" uri="{C3380CC4-5D6E-409C-BE32-E72D297353CC}">
                  <c16:uniqueId val="{00000081-FC49-4AAD-B172-51466CB2429D}"/>
                </c:ext>
              </c:extLst>
            </c:dLbl>
            <c:dLbl>
              <c:idx val="27"/>
              <c:delete val="1"/>
              <c:extLst>
                <c:ext xmlns:c15="http://schemas.microsoft.com/office/drawing/2012/chart" uri="{CE6537A1-D6FC-4f65-9D91-7224C49458BB}"/>
                <c:ext xmlns:c16="http://schemas.microsoft.com/office/drawing/2014/chart" uri="{C3380CC4-5D6E-409C-BE32-E72D297353CC}">
                  <c16:uniqueId val="{00000082-FC49-4AAD-B172-51466CB2429D}"/>
                </c:ext>
              </c:extLst>
            </c:dLbl>
            <c:dLbl>
              <c:idx val="28"/>
              <c:delete val="1"/>
              <c:extLst>
                <c:ext xmlns:c15="http://schemas.microsoft.com/office/drawing/2012/chart" uri="{CE6537A1-D6FC-4f65-9D91-7224C49458BB}"/>
                <c:ext xmlns:c16="http://schemas.microsoft.com/office/drawing/2014/chart" uri="{C3380CC4-5D6E-409C-BE32-E72D297353CC}">
                  <c16:uniqueId val="{00000083-FC49-4AAD-B172-51466CB2429D}"/>
                </c:ext>
              </c:extLst>
            </c:dLbl>
            <c:dLbl>
              <c:idx val="29"/>
              <c:delete val="1"/>
              <c:extLst>
                <c:ext xmlns:c15="http://schemas.microsoft.com/office/drawing/2012/chart" uri="{CE6537A1-D6FC-4f65-9D91-7224C49458BB}"/>
                <c:ext xmlns:c16="http://schemas.microsoft.com/office/drawing/2014/chart" uri="{C3380CC4-5D6E-409C-BE32-E72D297353CC}">
                  <c16:uniqueId val="{00000084-FC49-4AAD-B172-51466CB2429D}"/>
                </c:ext>
              </c:extLst>
            </c:dLbl>
            <c:dLbl>
              <c:idx val="30"/>
              <c:delete val="1"/>
              <c:extLst>
                <c:ext xmlns:c15="http://schemas.microsoft.com/office/drawing/2012/chart" uri="{CE6537A1-D6FC-4f65-9D91-7224C49458BB}"/>
                <c:ext xmlns:c16="http://schemas.microsoft.com/office/drawing/2014/chart" uri="{C3380CC4-5D6E-409C-BE32-E72D297353CC}">
                  <c16:uniqueId val="{00000085-FC49-4AAD-B172-51466CB2429D}"/>
                </c:ext>
              </c:extLst>
            </c:dLbl>
            <c:dLbl>
              <c:idx val="31"/>
              <c:delete val="1"/>
              <c:extLst>
                <c:ext xmlns:c15="http://schemas.microsoft.com/office/drawing/2012/chart" uri="{CE6537A1-D6FC-4f65-9D91-7224C49458BB}"/>
                <c:ext xmlns:c16="http://schemas.microsoft.com/office/drawing/2014/chart" uri="{C3380CC4-5D6E-409C-BE32-E72D297353CC}">
                  <c16:uniqueId val="{00000086-FC49-4AAD-B172-51466CB2429D}"/>
                </c:ext>
              </c:extLst>
            </c:dLbl>
            <c:dLbl>
              <c:idx val="32"/>
              <c:delete val="1"/>
              <c:extLst>
                <c:ext xmlns:c15="http://schemas.microsoft.com/office/drawing/2012/chart" uri="{CE6537A1-D6FC-4f65-9D91-7224C49458BB}"/>
                <c:ext xmlns:c16="http://schemas.microsoft.com/office/drawing/2014/chart" uri="{C3380CC4-5D6E-409C-BE32-E72D297353CC}">
                  <c16:uniqueId val="{00000087-FC49-4AAD-B172-51466CB2429D}"/>
                </c:ext>
              </c:extLst>
            </c:dLbl>
            <c:dLbl>
              <c:idx val="33"/>
              <c:delete val="1"/>
              <c:extLst>
                <c:ext xmlns:c15="http://schemas.microsoft.com/office/drawing/2012/chart" uri="{CE6537A1-D6FC-4f65-9D91-7224C49458BB}"/>
                <c:ext xmlns:c16="http://schemas.microsoft.com/office/drawing/2014/chart" uri="{C3380CC4-5D6E-409C-BE32-E72D297353CC}">
                  <c16:uniqueId val="{00000088-FC49-4AAD-B172-51466CB2429D}"/>
                </c:ext>
              </c:extLst>
            </c:dLbl>
            <c:dLbl>
              <c:idx val="34"/>
              <c:delete val="1"/>
              <c:extLst>
                <c:ext xmlns:c15="http://schemas.microsoft.com/office/drawing/2012/chart" uri="{CE6537A1-D6FC-4f65-9D91-7224C49458BB}"/>
                <c:ext xmlns:c16="http://schemas.microsoft.com/office/drawing/2014/chart" uri="{C3380CC4-5D6E-409C-BE32-E72D297353CC}">
                  <c16:uniqueId val="{00000089-FC49-4AAD-B172-51466CB2429D}"/>
                </c:ext>
              </c:extLst>
            </c:dLbl>
            <c:dLbl>
              <c:idx val="35"/>
              <c:delete val="1"/>
              <c:extLst>
                <c:ext xmlns:c15="http://schemas.microsoft.com/office/drawing/2012/chart" uri="{CE6537A1-D6FC-4f65-9D91-7224C49458BB}"/>
                <c:ext xmlns:c16="http://schemas.microsoft.com/office/drawing/2014/chart" uri="{C3380CC4-5D6E-409C-BE32-E72D297353CC}">
                  <c16:uniqueId val="{0000008A-FC49-4AAD-B172-51466CB2429D}"/>
                </c:ext>
              </c:extLst>
            </c:dLbl>
            <c:dLbl>
              <c:idx val="36"/>
              <c:delete val="1"/>
              <c:extLst>
                <c:ext xmlns:c15="http://schemas.microsoft.com/office/drawing/2012/chart" uri="{CE6537A1-D6FC-4f65-9D91-7224C49458BB}"/>
                <c:ext xmlns:c16="http://schemas.microsoft.com/office/drawing/2014/chart" uri="{C3380CC4-5D6E-409C-BE32-E72D297353CC}">
                  <c16:uniqueId val="{0000008B-FC49-4AAD-B172-51466CB2429D}"/>
                </c:ext>
              </c:extLst>
            </c:dLbl>
            <c:dLbl>
              <c:idx val="37"/>
              <c:delete val="1"/>
              <c:extLst>
                <c:ext xmlns:c15="http://schemas.microsoft.com/office/drawing/2012/chart" uri="{CE6537A1-D6FC-4f65-9D91-7224C49458BB}"/>
                <c:ext xmlns:c16="http://schemas.microsoft.com/office/drawing/2014/chart" uri="{C3380CC4-5D6E-409C-BE32-E72D297353CC}">
                  <c16:uniqueId val="{0000008C-FC49-4AAD-B172-51466CB2429D}"/>
                </c:ext>
              </c:extLst>
            </c:dLbl>
            <c:dLbl>
              <c:idx val="38"/>
              <c:delete val="1"/>
              <c:extLst>
                <c:ext xmlns:c15="http://schemas.microsoft.com/office/drawing/2012/chart" uri="{CE6537A1-D6FC-4f65-9D91-7224C49458BB}"/>
                <c:ext xmlns:c16="http://schemas.microsoft.com/office/drawing/2014/chart" uri="{C3380CC4-5D6E-409C-BE32-E72D297353CC}">
                  <c16:uniqueId val="{0000008D-FC49-4AAD-B172-51466CB2429D}"/>
                </c:ext>
              </c:extLst>
            </c:dLbl>
            <c:dLbl>
              <c:idx val="39"/>
              <c:delete val="1"/>
              <c:extLst>
                <c:ext xmlns:c15="http://schemas.microsoft.com/office/drawing/2012/chart" uri="{CE6537A1-D6FC-4f65-9D91-7224C49458BB}"/>
                <c:ext xmlns:c16="http://schemas.microsoft.com/office/drawing/2014/chart" uri="{C3380CC4-5D6E-409C-BE32-E72D297353CC}">
                  <c16:uniqueId val="{0000008E-FC49-4AAD-B172-51466CB2429D}"/>
                </c:ext>
              </c:extLst>
            </c:dLbl>
            <c:dLbl>
              <c:idx val="40"/>
              <c:delete val="1"/>
              <c:extLst>
                <c:ext xmlns:c15="http://schemas.microsoft.com/office/drawing/2012/chart" uri="{CE6537A1-D6FC-4f65-9D91-7224C49458BB}"/>
                <c:ext xmlns:c16="http://schemas.microsoft.com/office/drawing/2014/chart" uri="{C3380CC4-5D6E-409C-BE32-E72D297353CC}">
                  <c16:uniqueId val="{0000008F-FC49-4AAD-B172-51466CB2429D}"/>
                </c:ext>
              </c:extLst>
            </c:dLbl>
            <c:dLbl>
              <c:idx val="41"/>
              <c:delete val="1"/>
              <c:extLst>
                <c:ext xmlns:c15="http://schemas.microsoft.com/office/drawing/2012/chart" uri="{CE6537A1-D6FC-4f65-9D91-7224C49458BB}"/>
                <c:ext xmlns:c16="http://schemas.microsoft.com/office/drawing/2014/chart" uri="{C3380CC4-5D6E-409C-BE32-E72D297353CC}">
                  <c16:uniqueId val="{00000090-FC49-4AAD-B172-51466CB2429D}"/>
                </c:ext>
              </c:extLst>
            </c:dLbl>
            <c:dLbl>
              <c:idx val="42"/>
              <c:delete val="1"/>
              <c:extLst>
                <c:ext xmlns:c15="http://schemas.microsoft.com/office/drawing/2012/chart" uri="{CE6537A1-D6FC-4f65-9D91-7224C49458BB}"/>
                <c:ext xmlns:c16="http://schemas.microsoft.com/office/drawing/2014/chart" uri="{C3380CC4-5D6E-409C-BE32-E72D297353CC}">
                  <c16:uniqueId val="{00000091-FC49-4AAD-B172-51466CB2429D}"/>
                </c:ext>
              </c:extLst>
            </c:dLbl>
            <c:dLbl>
              <c:idx val="43"/>
              <c:delete val="1"/>
              <c:extLst>
                <c:ext xmlns:c15="http://schemas.microsoft.com/office/drawing/2012/chart" uri="{CE6537A1-D6FC-4f65-9D91-7224C49458BB}"/>
                <c:ext xmlns:c16="http://schemas.microsoft.com/office/drawing/2014/chart" uri="{C3380CC4-5D6E-409C-BE32-E72D297353CC}">
                  <c16:uniqueId val="{00000092-FC49-4AAD-B172-51466CB2429D}"/>
                </c:ext>
              </c:extLst>
            </c:dLbl>
            <c:dLbl>
              <c:idx val="44"/>
              <c:delete val="1"/>
              <c:extLst>
                <c:ext xmlns:c15="http://schemas.microsoft.com/office/drawing/2012/chart" uri="{CE6537A1-D6FC-4f65-9D91-7224C49458BB}"/>
                <c:ext xmlns:c16="http://schemas.microsoft.com/office/drawing/2014/chart" uri="{C3380CC4-5D6E-409C-BE32-E72D297353CC}">
                  <c16:uniqueId val="{00000093-FC49-4AAD-B172-51466CB2429D}"/>
                </c:ext>
              </c:extLst>
            </c:dLbl>
            <c:dLbl>
              <c:idx val="45"/>
              <c:delete val="1"/>
              <c:extLst>
                <c:ext xmlns:c15="http://schemas.microsoft.com/office/drawing/2012/chart" uri="{CE6537A1-D6FC-4f65-9D91-7224C49458BB}"/>
                <c:ext xmlns:c16="http://schemas.microsoft.com/office/drawing/2014/chart" uri="{C3380CC4-5D6E-409C-BE32-E72D297353CC}">
                  <c16:uniqueId val="{00000094-FC49-4AAD-B172-51466CB2429D}"/>
                </c:ext>
              </c:extLst>
            </c:dLbl>
            <c:dLbl>
              <c:idx val="46"/>
              <c:delete val="1"/>
              <c:extLst>
                <c:ext xmlns:c15="http://schemas.microsoft.com/office/drawing/2012/chart" uri="{CE6537A1-D6FC-4f65-9D91-7224C49458BB}"/>
                <c:ext xmlns:c16="http://schemas.microsoft.com/office/drawing/2014/chart" uri="{C3380CC4-5D6E-409C-BE32-E72D297353CC}">
                  <c16:uniqueId val="{00000095-FC49-4AAD-B172-51466CB2429D}"/>
                </c:ext>
              </c:extLst>
            </c:dLbl>
            <c:dLbl>
              <c:idx val="47"/>
              <c:delete val="1"/>
              <c:extLst>
                <c:ext xmlns:c15="http://schemas.microsoft.com/office/drawing/2012/chart" uri="{CE6537A1-D6FC-4f65-9D91-7224C49458BB}"/>
                <c:ext xmlns:c16="http://schemas.microsoft.com/office/drawing/2014/chart" uri="{C3380CC4-5D6E-409C-BE32-E72D297353CC}">
                  <c16:uniqueId val="{00000096-FC49-4AAD-B172-51466CB2429D}"/>
                </c:ext>
              </c:extLst>
            </c:dLbl>
            <c:dLbl>
              <c:idx val="48"/>
              <c:delete val="1"/>
              <c:extLst>
                <c:ext xmlns:c15="http://schemas.microsoft.com/office/drawing/2012/chart" uri="{CE6537A1-D6FC-4f65-9D91-7224C49458BB}"/>
                <c:ext xmlns:c16="http://schemas.microsoft.com/office/drawing/2014/chart" uri="{C3380CC4-5D6E-409C-BE32-E72D297353CC}">
                  <c16:uniqueId val="{00000097-FC49-4AAD-B172-51466CB2429D}"/>
                </c:ext>
              </c:extLst>
            </c:dLbl>
            <c:dLbl>
              <c:idx val="49"/>
              <c:delete val="1"/>
              <c:extLst>
                <c:ext xmlns:c15="http://schemas.microsoft.com/office/drawing/2012/chart" uri="{CE6537A1-D6FC-4f65-9D91-7224C49458BB}"/>
                <c:ext xmlns:c16="http://schemas.microsoft.com/office/drawing/2014/chart" uri="{C3380CC4-5D6E-409C-BE32-E72D297353CC}">
                  <c16:uniqueId val="{00000098-FC49-4AAD-B172-51466CB2429D}"/>
                </c:ext>
              </c:extLst>
            </c:dLbl>
            <c:dLbl>
              <c:idx val="50"/>
              <c:delete val="1"/>
              <c:extLst>
                <c:ext xmlns:c15="http://schemas.microsoft.com/office/drawing/2012/chart" uri="{CE6537A1-D6FC-4f65-9D91-7224C49458BB}"/>
                <c:ext xmlns:c16="http://schemas.microsoft.com/office/drawing/2014/chart" uri="{C3380CC4-5D6E-409C-BE32-E72D297353CC}">
                  <c16:uniqueId val="{00000099-FC49-4AAD-B172-51466CB2429D}"/>
                </c:ext>
              </c:extLst>
            </c:dLbl>
            <c:dLbl>
              <c:idx val="51"/>
              <c:delete val="1"/>
              <c:extLst>
                <c:ext xmlns:c15="http://schemas.microsoft.com/office/drawing/2012/chart" uri="{CE6537A1-D6FC-4f65-9D91-7224C49458BB}"/>
                <c:ext xmlns:c16="http://schemas.microsoft.com/office/drawing/2014/chart" uri="{C3380CC4-5D6E-409C-BE32-E72D297353CC}">
                  <c16:uniqueId val="{0000009A-FC49-4AAD-B172-51466CB2429D}"/>
                </c:ext>
              </c:extLst>
            </c:dLbl>
            <c:dLbl>
              <c:idx val="52"/>
              <c:delete val="1"/>
              <c:extLst>
                <c:ext xmlns:c15="http://schemas.microsoft.com/office/drawing/2012/chart" uri="{CE6537A1-D6FC-4f65-9D91-7224C49458BB}"/>
                <c:ext xmlns:c16="http://schemas.microsoft.com/office/drawing/2014/chart" uri="{C3380CC4-5D6E-409C-BE32-E72D297353CC}">
                  <c16:uniqueId val="{0000009B-FC49-4AAD-B172-51466CB2429D}"/>
                </c:ext>
              </c:extLst>
            </c:dLbl>
            <c:dLbl>
              <c:idx val="53"/>
              <c:delete val="1"/>
              <c:extLst>
                <c:ext xmlns:c15="http://schemas.microsoft.com/office/drawing/2012/chart" uri="{CE6537A1-D6FC-4f65-9D91-7224C49458BB}"/>
                <c:ext xmlns:c16="http://schemas.microsoft.com/office/drawing/2014/chart" uri="{C3380CC4-5D6E-409C-BE32-E72D297353CC}">
                  <c16:uniqueId val="{0000009C-FC49-4AAD-B172-51466CB2429D}"/>
                </c:ext>
              </c:extLst>
            </c:dLbl>
            <c:dLbl>
              <c:idx val="54"/>
              <c:delete val="1"/>
              <c:extLst>
                <c:ext xmlns:c15="http://schemas.microsoft.com/office/drawing/2012/chart" uri="{CE6537A1-D6FC-4f65-9D91-7224C49458BB}"/>
                <c:ext xmlns:c16="http://schemas.microsoft.com/office/drawing/2014/chart" uri="{C3380CC4-5D6E-409C-BE32-E72D297353CC}">
                  <c16:uniqueId val="{0000009D-FC49-4AAD-B172-51466CB2429D}"/>
                </c:ext>
              </c:extLst>
            </c:dLbl>
            <c:dLbl>
              <c:idx val="55"/>
              <c:delete val="1"/>
              <c:extLst>
                <c:ext xmlns:c15="http://schemas.microsoft.com/office/drawing/2012/chart" uri="{CE6537A1-D6FC-4f65-9D91-7224C49458BB}"/>
                <c:ext xmlns:c16="http://schemas.microsoft.com/office/drawing/2014/chart" uri="{C3380CC4-5D6E-409C-BE32-E72D297353CC}">
                  <c16:uniqueId val="{0000009E-FC49-4AAD-B172-51466CB2429D}"/>
                </c:ext>
              </c:extLst>
            </c:dLbl>
            <c:dLbl>
              <c:idx val="56"/>
              <c:delete val="1"/>
              <c:extLst>
                <c:ext xmlns:c15="http://schemas.microsoft.com/office/drawing/2012/chart" uri="{CE6537A1-D6FC-4f65-9D91-7224C49458BB}"/>
                <c:ext xmlns:c16="http://schemas.microsoft.com/office/drawing/2014/chart" uri="{C3380CC4-5D6E-409C-BE32-E72D297353CC}">
                  <c16:uniqueId val="{0000009F-FC49-4AAD-B172-51466CB2429D}"/>
                </c:ext>
              </c:extLst>
            </c:dLbl>
            <c:dLbl>
              <c:idx val="57"/>
              <c:delete val="1"/>
              <c:extLst>
                <c:ext xmlns:c15="http://schemas.microsoft.com/office/drawing/2012/chart" uri="{CE6537A1-D6FC-4f65-9D91-7224C49458BB}"/>
                <c:ext xmlns:c16="http://schemas.microsoft.com/office/drawing/2014/chart" uri="{C3380CC4-5D6E-409C-BE32-E72D297353CC}">
                  <c16:uniqueId val="{000000A0-FC49-4AAD-B172-51466CB2429D}"/>
                </c:ext>
              </c:extLst>
            </c:dLbl>
            <c:dLbl>
              <c:idx val="58"/>
              <c:delete val="1"/>
              <c:extLst>
                <c:ext xmlns:c15="http://schemas.microsoft.com/office/drawing/2012/chart" uri="{CE6537A1-D6FC-4f65-9D91-7224C49458BB}"/>
                <c:ext xmlns:c16="http://schemas.microsoft.com/office/drawing/2014/chart" uri="{C3380CC4-5D6E-409C-BE32-E72D297353CC}">
                  <c16:uniqueId val="{000000A1-FC49-4AAD-B172-51466CB2429D}"/>
                </c:ext>
              </c:extLst>
            </c:dLbl>
            <c:dLbl>
              <c:idx val="59"/>
              <c:delete val="1"/>
              <c:extLst>
                <c:ext xmlns:c15="http://schemas.microsoft.com/office/drawing/2012/chart" uri="{CE6537A1-D6FC-4f65-9D91-7224C49458BB}"/>
                <c:ext xmlns:c16="http://schemas.microsoft.com/office/drawing/2014/chart" uri="{C3380CC4-5D6E-409C-BE32-E72D297353CC}">
                  <c16:uniqueId val="{000000A2-FC49-4AAD-B172-51466CB2429D}"/>
                </c:ext>
              </c:extLst>
            </c:dLbl>
            <c:dLbl>
              <c:idx val="60"/>
              <c:delete val="1"/>
              <c:extLst>
                <c:ext xmlns:c15="http://schemas.microsoft.com/office/drawing/2012/chart" uri="{CE6537A1-D6FC-4f65-9D91-7224C49458BB}"/>
                <c:ext xmlns:c16="http://schemas.microsoft.com/office/drawing/2014/chart" uri="{C3380CC4-5D6E-409C-BE32-E72D297353CC}">
                  <c16:uniqueId val="{000000A3-FC49-4AAD-B172-51466CB2429D}"/>
                </c:ext>
              </c:extLst>
            </c:dLbl>
            <c:dLbl>
              <c:idx val="61"/>
              <c:delete val="1"/>
              <c:extLst>
                <c:ext xmlns:c15="http://schemas.microsoft.com/office/drawing/2012/chart" uri="{CE6537A1-D6FC-4f65-9D91-7224C49458BB}"/>
                <c:ext xmlns:c16="http://schemas.microsoft.com/office/drawing/2014/chart" uri="{C3380CC4-5D6E-409C-BE32-E72D297353CC}">
                  <c16:uniqueId val="{000000A4-FC49-4AAD-B172-51466CB2429D}"/>
                </c:ext>
              </c:extLst>
            </c:dLbl>
            <c:dLbl>
              <c:idx val="62"/>
              <c:delete val="1"/>
              <c:extLst>
                <c:ext xmlns:c15="http://schemas.microsoft.com/office/drawing/2012/chart" uri="{CE6537A1-D6FC-4f65-9D91-7224C49458BB}"/>
                <c:ext xmlns:c16="http://schemas.microsoft.com/office/drawing/2014/chart" uri="{C3380CC4-5D6E-409C-BE32-E72D297353CC}">
                  <c16:uniqueId val="{000000A5-FC49-4AAD-B172-51466CB2429D}"/>
                </c:ext>
              </c:extLst>
            </c:dLbl>
            <c:dLbl>
              <c:idx val="63"/>
              <c:delete val="1"/>
              <c:extLst>
                <c:ext xmlns:c15="http://schemas.microsoft.com/office/drawing/2012/chart" uri="{CE6537A1-D6FC-4f65-9D91-7224C49458BB}"/>
                <c:ext xmlns:c16="http://schemas.microsoft.com/office/drawing/2014/chart" uri="{C3380CC4-5D6E-409C-BE32-E72D297353CC}">
                  <c16:uniqueId val="{000000A6-FC49-4AAD-B172-51466CB2429D}"/>
                </c:ext>
              </c:extLst>
            </c:dLbl>
            <c:dLbl>
              <c:idx val="64"/>
              <c:delete val="1"/>
              <c:extLst>
                <c:ext xmlns:c15="http://schemas.microsoft.com/office/drawing/2012/chart" uri="{CE6537A1-D6FC-4f65-9D91-7224C49458BB}"/>
                <c:ext xmlns:c16="http://schemas.microsoft.com/office/drawing/2014/chart" uri="{C3380CC4-5D6E-409C-BE32-E72D297353CC}">
                  <c16:uniqueId val="{000000A7-FC49-4AAD-B172-51466CB2429D}"/>
                </c:ext>
              </c:extLst>
            </c:dLbl>
            <c:dLbl>
              <c:idx val="65"/>
              <c:delete val="1"/>
              <c:extLst>
                <c:ext xmlns:c15="http://schemas.microsoft.com/office/drawing/2012/chart" uri="{CE6537A1-D6FC-4f65-9D91-7224C49458BB}"/>
                <c:ext xmlns:c16="http://schemas.microsoft.com/office/drawing/2014/chart" uri="{C3380CC4-5D6E-409C-BE32-E72D297353CC}">
                  <c16:uniqueId val="{000000A8-FC49-4AAD-B172-51466CB2429D}"/>
                </c:ext>
              </c:extLst>
            </c:dLbl>
            <c:dLbl>
              <c:idx val="66"/>
              <c:delete val="1"/>
              <c:extLst>
                <c:ext xmlns:c15="http://schemas.microsoft.com/office/drawing/2012/chart" uri="{CE6537A1-D6FC-4f65-9D91-7224C49458BB}"/>
                <c:ext xmlns:c16="http://schemas.microsoft.com/office/drawing/2014/chart" uri="{C3380CC4-5D6E-409C-BE32-E72D297353CC}">
                  <c16:uniqueId val="{000000A9-FC49-4AAD-B172-51466CB2429D}"/>
                </c:ext>
              </c:extLst>
            </c:dLbl>
            <c:dLbl>
              <c:idx val="67"/>
              <c:delete val="1"/>
              <c:extLst>
                <c:ext xmlns:c15="http://schemas.microsoft.com/office/drawing/2012/chart" uri="{CE6537A1-D6FC-4f65-9D91-7224C49458BB}"/>
                <c:ext xmlns:c16="http://schemas.microsoft.com/office/drawing/2014/chart" uri="{C3380CC4-5D6E-409C-BE32-E72D297353CC}">
                  <c16:uniqueId val="{000000AA-FC49-4AAD-B172-51466CB2429D}"/>
                </c:ext>
              </c:extLst>
            </c:dLbl>
            <c:dLbl>
              <c:idx val="68"/>
              <c:delete val="1"/>
              <c:extLst>
                <c:ext xmlns:c15="http://schemas.microsoft.com/office/drawing/2012/chart" uri="{CE6537A1-D6FC-4f65-9D91-7224C49458BB}"/>
                <c:ext xmlns:c16="http://schemas.microsoft.com/office/drawing/2014/chart" uri="{C3380CC4-5D6E-409C-BE32-E72D297353CC}">
                  <c16:uniqueId val="{000000AB-FC49-4AAD-B172-51466CB2429D}"/>
                </c:ext>
              </c:extLst>
            </c:dLbl>
            <c:dLbl>
              <c:idx val="69"/>
              <c:delete val="1"/>
              <c:extLst>
                <c:ext xmlns:c15="http://schemas.microsoft.com/office/drawing/2012/chart" uri="{CE6537A1-D6FC-4f65-9D91-7224C49458BB}"/>
                <c:ext xmlns:c16="http://schemas.microsoft.com/office/drawing/2014/chart" uri="{C3380CC4-5D6E-409C-BE32-E72D297353CC}">
                  <c16:uniqueId val="{000000AC-FC49-4AAD-B172-51466CB2429D}"/>
                </c:ext>
              </c:extLst>
            </c:dLbl>
            <c:dLbl>
              <c:idx val="70"/>
              <c:delete val="1"/>
              <c:extLst>
                <c:ext xmlns:c15="http://schemas.microsoft.com/office/drawing/2012/chart" uri="{CE6537A1-D6FC-4f65-9D91-7224C49458BB}"/>
                <c:ext xmlns:c16="http://schemas.microsoft.com/office/drawing/2014/chart" uri="{C3380CC4-5D6E-409C-BE32-E72D297353CC}">
                  <c16:uniqueId val="{000000AD-FC49-4AAD-B172-51466CB2429D}"/>
                </c:ext>
              </c:extLst>
            </c:dLbl>
            <c:dLbl>
              <c:idx val="71"/>
              <c:delete val="1"/>
              <c:extLst>
                <c:ext xmlns:c15="http://schemas.microsoft.com/office/drawing/2012/chart" uri="{CE6537A1-D6FC-4f65-9D91-7224C49458BB}"/>
                <c:ext xmlns:c16="http://schemas.microsoft.com/office/drawing/2014/chart" uri="{C3380CC4-5D6E-409C-BE32-E72D297353CC}">
                  <c16:uniqueId val="{000000AE-FC49-4AAD-B172-51466CB2429D}"/>
                </c:ext>
              </c:extLst>
            </c:dLbl>
            <c:dLbl>
              <c:idx val="72"/>
              <c:delete val="1"/>
              <c:extLst>
                <c:ext xmlns:c15="http://schemas.microsoft.com/office/drawing/2012/chart" uri="{CE6537A1-D6FC-4f65-9D91-7224C49458BB}"/>
                <c:ext xmlns:c16="http://schemas.microsoft.com/office/drawing/2014/chart" uri="{C3380CC4-5D6E-409C-BE32-E72D297353CC}">
                  <c16:uniqueId val="{000000AF-FC49-4AAD-B172-51466CB2429D}"/>
                </c:ext>
              </c:extLst>
            </c:dLbl>
            <c:dLbl>
              <c:idx val="73"/>
              <c:delete val="1"/>
              <c:extLst>
                <c:ext xmlns:c15="http://schemas.microsoft.com/office/drawing/2012/chart" uri="{CE6537A1-D6FC-4f65-9D91-7224C49458BB}"/>
                <c:ext xmlns:c16="http://schemas.microsoft.com/office/drawing/2014/chart" uri="{C3380CC4-5D6E-409C-BE32-E72D297353CC}">
                  <c16:uniqueId val="{000000B0-FC49-4AAD-B172-51466CB2429D}"/>
                </c:ext>
              </c:extLst>
            </c:dLbl>
            <c:dLbl>
              <c:idx val="74"/>
              <c:delete val="1"/>
              <c:extLst>
                <c:ext xmlns:c15="http://schemas.microsoft.com/office/drawing/2012/chart" uri="{CE6537A1-D6FC-4f65-9D91-7224C49458BB}"/>
                <c:ext xmlns:c16="http://schemas.microsoft.com/office/drawing/2014/chart" uri="{C3380CC4-5D6E-409C-BE32-E72D297353CC}">
                  <c16:uniqueId val="{000000B1-FC49-4AAD-B172-51466CB2429D}"/>
                </c:ext>
              </c:extLst>
            </c:dLbl>
            <c:dLbl>
              <c:idx val="75"/>
              <c:delete val="1"/>
              <c:extLst>
                <c:ext xmlns:c15="http://schemas.microsoft.com/office/drawing/2012/chart" uri="{CE6537A1-D6FC-4f65-9D91-7224C49458BB}"/>
                <c:ext xmlns:c16="http://schemas.microsoft.com/office/drawing/2014/chart" uri="{C3380CC4-5D6E-409C-BE32-E72D297353CC}">
                  <c16:uniqueId val="{000000B2-FC49-4AAD-B172-51466CB2429D}"/>
                </c:ext>
              </c:extLst>
            </c:dLbl>
            <c:dLbl>
              <c:idx val="76"/>
              <c:delete val="1"/>
              <c:extLst>
                <c:ext xmlns:c15="http://schemas.microsoft.com/office/drawing/2012/chart" uri="{CE6537A1-D6FC-4f65-9D91-7224C49458BB}"/>
                <c:ext xmlns:c16="http://schemas.microsoft.com/office/drawing/2014/chart" uri="{C3380CC4-5D6E-409C-BE32-E72D297353CC}">
                  <c16:uniqueId val="{000000B3-FC49-4AAD-B172-51466CB2429D}"/>
                </c:ext>
              </c:extLst>
            </c:dLbl>
            <c:dLbl>
              <c:idx val="77"/>
              <c:delete val="1"/>
              <c:extLst>
                <c:ext xmlns:c15="http://schemas.microsoft.com/office/drawing/2012/chart" uri="{CE6537A1-D6FC-4f65-9D91-7224C49458BB}"/>
                <c:ext xmlns:c16="http://schemas.microsoft.com/office/drawing/2014/chart" uri="{C3380CC4-5D6E-409C-BE32-E72D297353CC}">
                  <c16:uniqueId val="{000000B4-FC49-4AAD-B172-51466CB2429D}"/>
                </c:ext>
              </c:extLst>
            </c:dLbl>
            <c:dLbl>
              <c:idx val="78"/>
              <c:delete val="1"/>
              <c:extLst>
                <c:ext xmlns:c15="http://schemas.microsoft.com/office/drawing/2012/chart" uri="{CE6537A1-D6FC-4f65-9D91-7224C49458BB}"/>
                <c:ext xmlns:c16="http://schemas.microsoft.com/office/drawing/2014/chart" uri="{C3380CC4-5D6E-409C-BE32-E72D297353CC}">
                  <c16:uniqueId val="{000000B5-FC49-4AAD-B172-51466CB2429D}"/>
                </c:ext>
              </c:extLst>
            </c:dLbl>
            <c:dLbl>
              <c:idx val="79"/>
              <c:delete val="1"/>
              <c:extLst>
                <c:ext xmlns:c15="http://schemas.microsoft.com/office/drawing/2012/chart" uri="{CE6537A1-D6FC-4f65-9D91-7224C49458BB}"/>
                <c:ext xmlns:c16="http://schemas.microsoft.com/office/drawing/2014/chart" uri="{C3380CC4-5D6E-409C-BE32-E72D297353CC}">
                  <c16:uniqueId val="{000000B6-FC49-4AAD-B172-51466CB2429D}"/>
                </c:ext>
              </c:extLst>
            </c:dLbl>
            <c:dLbl>
              <c:idx val="80"/>
              <c:delete val="1"/>
              <c:extLst>
                <c:ext xmlns:c15="http://schemas.microsoft.com/office/drawing/2012/chart" uri="{CE6537A1-D6FC-4f65-9D91-7224C49458BB}"/>
                <c:ext xmlns:c16="http://schemas.microsoft.com/office/drawing/2014/chart" uri="{C3380CC4-5D6E-409C-BE32-E72D297353CC}">
                  <c16:uniqueId val="{000000B7-FC49-4AAD-B172-51466CB2429D}"/>
                </c:ext>
              </c:extLst>
            </c:dLbl>
            <c:dLbl>
              <c:idx val="81"/>
              <c:delete val="1"/>
              <c:extLst>
                <c:ext xmlns:c15="http://schemas.microsoft.com/office/drawing/2012/chart" uri="{CE6537A1-D6FC-4f65-9D91-7224C49458BB}"/>
                <c:ext xmlns:c16="http://schemas.microsoft.com/office/drawing/2014/chart" uri="{C3380CC4-5D6E-409C-BE32-E72D297353CC}">
                  <c16:uniqueId val="{000000B8-FC49-4AAD-B172-51466CB2429D}"/>
                </c:ext>
              </c:extLst>
            </c:dLbl>
            <c:dLbl>
              <c:idx val="82"/>
              <c:delete val="1"/>
              <c:extLst>
                <c:ext xmlns:c15="http://schemas.microsoft.com/office/drawing/2012/chart" uri="{CE6537A1-D6FC-4f65-9D91-7224C49458BB}"/>
                <c:ext xmlns:c16="http://schemas.microsoft.com/office/drawing/2014/chart" uri="{C3380CC4-5D6E-409C-BE32-E72D297353CC}">
                  <c16:uniqueId val="{000000B9-FC49-4AAD-B172-51466CB2429D}"/>
                </c:ext>
              </c:extLst>
            </c:dLbl>
            <c:dLbl>
              <c:idx val="83"/>
              <c:delete val="1"/>
              <c:extLst>
                <c:ext xmlns:c15="http://schemas.microsoft.com/office/drawing/2012/chart" uri="{CE6537A1-D6FC-4f65-9D91-7224C49458BB}"/>
                <c:ext xmlns:c16="http://schemas.microsoft.com/office/drawing/2014/chart" uri="{C3380CC4-5D6E-409C-BE32-E72D297353CC}">
                  <c16:uniqueId val="{000000BA-FC49-4AAD-B172-51466CB2429D}"/>
                </c:ext>
              </c:extLst>
            </c:dLbl>
            <c:dLbl>
              <c:idx val="84"/>
              <c:delete val="1"/>
              <c:extLst>
                <c:ext xmlns:c15="http://schemas.microsoft.com/office/drawing/2012/chart" uri="{CE6537A1-D6FC-4f65-9D91-7224C49458BB}"/>
                <c:ext xmlns:c16="http://schemas.microsoft.com/office/drawing/2014/chart" uri="{C3380CC4-5D6E-409C-BE32-E72D297353CC}">
                  <c16:uniqueId val="{000000BB-FC49-4AAD-B172-51466CB2429D}"/>
                </c:ext>
              </c:extLst>
            </c:dLbl>
            <c:dLbl>
              <c:idx val="85"/>
              <c:delete val="1"/>
              <c:extLst>
                <c:ext xmlns:c15="http://schemas.microsoft.com/office/drawing/2012/chart" uri="{CE6537A1-D6FC-4f65-9D91-7224C49458BB}"/>
                <c:ext xmlns:c16="http://schemas.microsoft.com/office/drawing/2014/chart" uri="{C3380CC4-5D6E-409C-BE32-E72D297353CC}">
                  <c16:uniqueId val="{000000BC-FC49-4AAD-B172-51466CB2429D}"/>
                </c:ext>
              </c:extLst>
            </c:dLbl>
            <c:dLbl>
              <c:idx val="86"/>
              <c:delete val="1"/>
              <c:extLst>
                <c:ext xmlns:c15="http://schemas.microsoft.com/office/drawing/2012/chart" uri="{CE6537A1-D6FC-4f65-9D91-7224C49458BB}"/>
                <c:ext xmlns:c16="http://schemas.microsoft.com/office/drawing/2014/chart" uri="{C3380CC4-5D6E-409C-BE32-E72D297353CC}">
                  <c16:uniqueId val="{000000BD-FC49-4AAD-B172-51466CB2429D}"/>
                </c:ext>
              </c:extLst>
            </c:dLbl>
            <c:dLbl>
              <c:idx val="87"/>
              <c:delete val="1"/>
              <c:extLst>
                <c:ext xmlns:c15="http://schemas.microsoft.com/office/drawing/2012/chart" uri="{CE6537A1-D6FC-4f65-9D91-7224C49458BB}"/>
                <c:ext xmlns:c16="http://schemas.microsoft.com/office/drawing/2014/chart" uri="{C3380CC4-5D6E-409C-BE32-E72D297353CC}">
                  <c16:uniqueId val="{000000BE-FC49-4AAD-B172-51466CB2429D}"/>
                </c:ext>
              </c:extLst>
            </c:dLbl>
            <c:dLbl>
              <c:idx val="88"/>
              <c:delete val="1"/>
              <c:extLst>
                <c:ext xmlns:c15="http://schemas.microsoft.com/office/drawing/2012/chart" uri="{CE6537A1-D6FC-4f65-9D91-7224C49458BB}"/>
                <c:ext xmlns:c16="http://schemas.microsoft.com/office/drawing/2014/chart" uri="{C3380CC4-5D6E-409C-BE32-E72D297353CC}">
                  <c16:uniqueId val="{000000BF-FC49-4AAD-B172-51466CB2429D}"/>
                </c:ext>
              </c:extLst>
            </c:dLbl>
            <c:dLbl>
              <c:idx val="89"/>
              <c:delete val="1"/>
              <c:extLst>
                <c:ext xmlns:c15="http://schemas.microsoft.com/office/drawing/2012/chart" uri="{CE6537A1-D6FC-4f65-9D91-7224C49458BB}"/>
                <c:ext xmlns:c16="http://schemas.microsoft.com/office/drawing/2014/chart" uri="{C3380CC4-5D6E-409C-BE32-E72D297353CC}">
                  <c16:uniqueId val="{000000C0-FC49-4AAD-B172-51466CB2429D}"/>
                </c:ext>
              </c:extLst>
            </c:dLbl>
            <c:dLbl>
              <c:idx val="90"/>
              <c:delete val="1"/>
              <c:extLst>
                <c:ext xmlns:c15="http://schemas.microsoft.com/office/drawing/2012/chart" uri="{CE6537A1-D6FC-4f65-9D91-7224C49458BB}"/>
                <c:ext xmlns:c16="http://schemas.microsoft.com/office/drawing/2014/chart" uri="{C3380CC4-5D6E-409C-BE32-E72D297353CC}">
                  <c16:uniqueId val="{000000C1-FC49-4AAD-B172-51466CB2429D}"/>
                </c:ext>
              </c:extLst>
            </c:dLbl>
            <c:dLbl>
              <c:idx val="91"/>
              <c:delete val="1"/>
              <c:extLst>
                <c:ext xmlns:c15="http://schemas.microsoft.com/office/drawing/2012/chart" uri="{CE6537A1-D6FC-4f65-9D91-7224C49458BB}"/>
                <c:ext xmlns:c16="http://schemas.microsoft.com/office/drawing/2014/chart" uri="{C3380CC4-5D6E-409C-BE32-E72D297353CC}">
                  <c16:uniqueId val="{000000C2-FC49-4AAD-B172-51466CB2429D}"/>
                </c:ext>
              </c:extLst>
            </c:dLbl>
            <c:dLbl>
              <c:idx val="92"/>
              <c:delete val="1"/>
              <c:extLst>
                <c:ext xmlns:c15="http://schemas.microsoft.com/office/drawing/2012/chart" uri="{CE6537A1-D6FC-4f65-9D91-7224C49458BB}"/>
                <c:ext xmlns:c16="http://schemas.microsoft.com/office/drawing/2014/chart" uri="{C3380CC4-5D6E-409C-BE32-E72D297353CC}">
                  <c16:uniqueId val="{000000C3-FC49-4AAD-B172-51466CB2429D}"/>
                </c:ext>
              </c:extLst>
            </c:dLbl>
            <c:dLbl>
              <c:idx val="93"/>
              <c:delete val="1"/>
              <c:extLst>
                <c:ext xmlns:c15="http://schemas.microsoft.com/office/drawing/2012/chart" uri="{CE6537A1-D6FC-4f65-9D91-7224C49458BB}"/>
                <c:ext xmlns:c16="http://schemas.microsoft.com/office/drawing/2014/chart" uri="{C3380CC4-5D6E-409C-BE32-E72D297353CC}">
                  <c16:uniqueId val="{000000C4-FC49-4AAD-B172-51466CB2429D}"/>
                </c:ext>
              </c:extLst>
            </c:dLbl>
            <c:dLbl>
              <c:idx val="94"/>
              <c:delete val="1"/>
              <c:extLst>
                <c:ext xmlns:c15="http://schemas.microsoft.com/office/drawing/2012/chart" uri="{CE6537A1-D6FC-4f65-9D91-7224C49458BB}"/>
                <c:ext xmlns:c16="http://schemas.microsoft.com/office/drawing/2014/chart" uri="{C3380CC4-5D6E-409C-BE32-E72D297353CC}">
                  <c16:uniqueId val="{000000C5-FC49-4AAD-B172-51466CB2429D}"/>
                </c:ext>
              </c:extLst>
            </c:dLbl>
            <c:dLbl>
              <c:idx val="95"/>
              <c:delete val="1"/>
              <c:extLst>
                <c:ext xmlns:c15="http://schemas.microsoft.com/office/drawing/2012/chart" uri="{CE6537A1-D6FC-4f65-9D91-7224C49458BB}"/>
                <c:ext xmlns:c16="http://schemas.microsoft.com/office/drawing/2014/chart" uri="{C3380CC4-5D6E-409C-BE32-E72D297353CC}">
                  <c16:uniqueId val="{000000C6-FC49-4AAD-B172-51466CB2429D}"/>
                </c:ext>
              </c:extLst>
            </c:dLbl>
            <c:dLbl>
              <c:idx val="96"/>
              <c:delete val="1"/>
              <c:extLst>
                <c:ext xmlns:c15="http://schemas.microsoft.com/office/drawing/2012/chart" uri="{CE6537A1-D6FC-4f65-9D91-7224C49458BB}"/>
                <c:ext xmlns:c16="http://schemas.microsoft.com/office/drawing/2014/chart" uri="{C3380CC4-5D6E-409C-BE32-E72D297353CC}">
                  <c16:uniqueId val="{000000C7-FC49-4AAD-B172-51466CB2429D}"/>
                </c:ext>
              </c:extLst>
            </c:dLbl>
            <c:dLbl>
              <c:idx val="97"/>
              <c:delete val="1"/>
              <c:extLst>
                <c:ext xmlns:c15="http://schemas.microsoft.com/office/drawing/2012/chart" uri="{CE6537A1-D6FC-4f65-9D91-7224C49458BB}"/>
                <c:ext xmlns:c16="http://schemas.microsoft.com/office/drawing/2014/chart" uri="{C3380CC4-5D6E-409C-BE32-E72D297353CC}">
                  <c16:uniqueId val="{000000C8-FC49-4AAD-B172-51466CB2429D}"/>
                </c:ext>
              </c:extLst>
            </c:dLbl>
            <c:dLbl>
              <c:idx val="98"/>
              <c:delete val="1"/>
              <c:extLst>
                <c:ext xmlns:c15="http://schemas.microsoft.com/office/drawing/2012/chart" uri="{CE6537A1-D6FC-4f65-9D91-7224C49458BB}"/>
                <c:ext xmlns:c16="http://schemas.microsoft.com/office/drawing/2014/chart" uri="{C3380CC4-5D6E-409C-BE32-E72D297353CC}">
                  <c16:uniqueId val="{000000C9-FC49-4AAD-B172-51466CB2429D}"/>
                </c:ext>
              </c:extLst>
            </c:dLbl>
            <c:dLbl>
              <c:idx val="99"/>
              <c:delete val="1"/>
              <c:extLst>
                <c:ext xmlns:c15="http://schemas.microsoft.com/office/drawing/2012/chart" uri="{CE6537A1-D6FC-4f65-9D91-7224C49458BB}"/>
                <c:ext xmlns:c16="http://schemas.microsoft.com/office/drawing/2014/chart" uri="{C3380CC4-5D6E-409C-BE32-E72D297353CC}">
                  <c16:uniqueId val="{000000CA-FC49-4AAD-B172-51466CB2429D}"/>
                </c:ext>
              </c:extLst>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x"/>
            <c:errBarType val="minus"/>
            <c:errValType val="fixedVal"/>
            <c:noEndCap val="0"/>
            <c:val val="1000"/>
            <c:spPr>
              <a:ln w="25400">
                <a:solidFill>
                  <a:srgbClr val="00FF00"/>
                </a:solidFill>
                <a:prstDash val="solid"/>
              </a:ln>
            </c:spPr>
          </c:errBars>
          <c:errBars>
            <c:errDir val="y"/>
            <c:errBarType val="minus"/>
            <c:errValType val="fixedVal"/>
            <c:noEndCap val="0"/>
            <c:val val="800000"/>
            <c:spPr>
              <a:ln w="25400">
                <a:solidFill>
                  <a:srgbClr val="00FF00"/>
                </a:solidFill>
                <a:prstDash val="solid"/>
              </a:ln>
            </c:spPr>
          </c:errBars>
          <c:xVal>
            <c:numRef>
              <c:f>'Data and Formulas'!$AD$4</c:f>
              <c:numCache>
                <c:formatCode>General</c:formatCode>
                <c:ptCount val="1"/>
                <c:pt idx="0">
                  <c:v>10</c:v>
                </c:pt>
              </c:numCache>
            </c:numRef>
          </c:xVal>
          <c:yVal>
            <c:numRef>
              <c:f>'Data and Formulas'!$AE$4</c:f>
              <c:numCache>
                <c:formatCode>0</c:formatCode>
                <c:ptCount val="1"/>
                <c:pt idx="0">
                  <c:v>475.000002158445</c:v>
                </c:pt>
              </c:numCache>
            </c:numRef>
          </c:yVal>
          <c:smooth val="1"/>
          <c:extLst>
            <c:ext xmlns:c16="http://schemas.microsoft.com/office/drawing/2014/chart" uri="{C3380CC4-5D6E-409C-BE32-E72D297353CC}">
              <c16:uniqueId val="{000000CB-FC49-4AAD-B172-51466CB2429D}"/>
            </c:ext>
          </c:extLst>
        </c:ser>
        <c:ser>
          <c:idx val="4"/>
          <c:order val="4"/>
          <c:tx>
            <c:strRef>
              <c:f>'Data and Formulas'!$T$2</c:f>
              <c:strCache>
                <c:ptCount val="1"/>
                <c:pt idx="0">
                  <c:v>Anticipated Load w/ 10% Margin</c:v>
                </c:pt>
              </c:strCache>
            </c:strRef>
          </c:tx>
          <c:spPr>
            <a:ln w="25400">
              <a:solidFill>
                <a:srgbClr val="0000FF"/>
              </a:solidFill>
              <a:prstDash val="lgDash"/>
            </a:ln>
          </c:spPr>
          <c:marker>
            <c:symbol val="none"/>
          </c:marker>
          <c:xVal>
            <c:numRef>
              <c:f>'Data and Formulas'!$AD$6:$AD$7</c:f>
              <c:numCache>
                <c:formatCode>General</c:formatCode>
                <c:ptCount val="2"/>
                <c:pt idx="0">
                  <c:v>0</c:v>
                </c:pt>
                <c:pt idx="1">
                  <c:v>125</c:v>
                </c:pt>
              </c:numCache>
            </c:numRef>
          </c:xVal>
          <c:yVal>
            <c:numRef>
              <c:f>'Data and Formulas'!$AE$6:$AE$7</c:f>
              <c:numCache>
                <c:formatCode>0</c:formatCode>
                <c:ptCount val="2"/>
                <c:pt idx="0">
                  <c:v>431.81818378040452</c:v>
                </c:pt>
                <c:pt idx="1">
                  <c:v>431.81818378040452</c:v>
                </c:pt>
              </c:numCache>
            </c:numRef>
          </c:yVal>
          <c:smooth val="1"/>
          <c:extLst>
            <c:ext xmlns:c16="http://schemas.microsoft.com/office/drawing/2014/chart" uri="{C3380CC4-5D6E-409C-BE32-E72D297353CC}">
              <c16:uniqueId val="{000000CC-FC49-4AAD-B172-51466CB2429D}"/>
            </c:ext>
          </c:extLst>
        </c:ser>
        <c:ser>
          <c:idx val="5"/>
          <c:order val="5"/>
          <c:tx>
            <c:v>Customer Specified Load</c:v>
          </c:tx>
          <c:spPr>
            <a:ln w="25400">
              <a:solidFill>
                <a:srgbClr val="008000"/>
              </a:solidFill>
              <a:prstDash val="lgDash"/>
            </a:ln>
          </c:spPr>
          <c:marker>
            <c:symbol val="none"/>
          </c:marker>
          <c:xVal>
            <c:numRef>
              <c:f>'Data and Formulas'!$AD$6:$AD$7</c:f>
              <c:numCache>
                <c:formatCode>General</c:formatCode>
                <c:ptCount val="2"/>
                <c:pt idx="0">
                  <c:v>0</c:v>
                </c:pt>
                <c:pt idx="1">
                  <c:v>125</c:v>
                </c:pt>
              </c:numCache>
            </c:numRef>
          </c:xVal>
          <c:yVal>
            <c:numRef>
              <c:f>'Data and Formulas'!$AF$6:$AF$7</c:f>
              <c:numCache>
                <c:formatCode>0</c:formatCode>
                <c:ptCount val="2"/>
                <c:pt idx="0">
                  <c:v>390</c:v>
                </c:pt>
                <c:pt idx="1">
                  <c:v>390</c:v>
                </c:pt>
              </c:numCache>
            </c:numRef>
          </c:yVal>
          <c:smooth val="1"/>
          <c:extLst>
            <c:ext xmlns:c16="http://schemas.microsoft.com/office/drawing/2014/chart" uri="{C3380CC4-5D6E-409C-BE32-E72D297353CC}">
              <c16:uniqueId val="{000000CD-FC49-4AAD-B172-51466CB2429D}"/>
            </c:ext>
          </c:extLst>
        </c:ser>
        <c:dLbls>
          <c:showLegendKey val="0"/>
          <c:showVal val="0"/>
          <c:showCatName val="0"/>
          <c:showSerName val="0"/>
          <c:showPercent val="0"/>
          <c:showBubbleSize val="0"/>
        </c:dLbls>
        <c:axId val="232623104"/>
        <c:axId val="258479232"/>
      </c:scatterChart>
      <c:valAx>
        <c:axId val="232623104"/>
        <c:scaling>
          <c:orientation val="minMax"/>
          <c:max val="125"/>
          <c:min val="0"/>
        </c:scaling>
        <c:delete val="0"/>
        <c:axPos val="b"/>
        <c:title>
          <c:tx>
            <c:rich>
              <a:bodyPr/>
              <a:lstStyle/>
              <a:p>
                <a:pPr>
                  <a:defRPr sz="875" b="1" i="0" u="none" strike="noStrike" baseline="0">
                    <a:solidFill>
                      <a:srgbClr val="000000"/>
                    </a:solidFill>
                    <a:latin typeface="Arial"/>
                    <a:ea typeface="Arial"/>
                    <a:cs typeface="Arial"/>
                  </a:defRPr>
                </a:pPr>
                <a:r>
                  <a:rPr lang="en-US"/>
                  <a:t>Inlet Pressure (psig)</a:t>
                </a:r>
              </a:p>
            </c:rich>
          </c:tx>
          <c:layout>
            <c:manualLayout>
              <c:xMode val="edge"/>
              <c:yMode val="edge"/>
              <c:x val="0.45360896898197001"/>
              <c:y val="0.93300352344294424"/>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en-US"/>
          </a:p>
        </c:txPr>
        <c:crossAx val="258479232"/>
        <c:crosses val="autoZero"/>
        <c:crossBetween val="midCat"/>
        <c:majorUnit val="10"/>
        <c:minorUnit val="2.5"/>
      </c:valAx>
      <c:valAx>
        <c:axId val="258479232"/>
        <c:scaling>
          <c:orientation val="minMax"/>
          <c:min val="0"/>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US"/>
                  <a:t>Trip Flow (SCFH NG)</a:t>
                </a:r>
              </a:p>
            </c:rich>
          </c:tx>
          <c:layout>
            <c:manualLayout>
              <c:xMode val="edge"/>
              <c:yMode val="edge"/>
              <c:x val="3.2646048109965638E-2"/>
              <c:y val="0.26302755579870135"/>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32623104"/>
        <c:crosses val="autoZero"/>
        <c:crossBetween val="midCat"/>
      </c:valAx>
      <c:spPr>
        <a:solidFill>
          <a:srgbClr val="FFFFFF"/>
        </a:solidFill>
        <a:ln w="25400">
          <a:solidFill>
            <a:srgbClr val="000000"/>
          </a:solidFill>
          <a:prstDash val="solid"/>
        </a:ln>
      </c:spPr>
    </c:plotArea>
    <c:legend>
      <c:legendPos val="r"/>
      <c:layout>
        <c:manualLayout>
          <c:xMode val="edge"/>
          <c:yMode val="edge"/>
          <c:x val="0.13402079894652344"/>
          <c:y val="1.488833746898263E-2"/>
          <c:w val="0.85051690703610494"/>
          <c:h val="0.10918140195254748"/>
        </c:manualLayout>
      </c:layout>
      <c:overlay val="0"/>
      <c:spPr>
        <a:solidFill>
          <a:srgbClr val="FFFFFF"/>
        </a:solidFill>
        <a:ln w="25400">
          <a:noFill/>
        </a:ln>
      </c:spPr>
      <c:txPr>
        <a:bodyPr/>
        <a:lstStyle/>
        <a:p>
          <a:pPr>
            <a:defRPr sz="84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137"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25" b="1" i="0" u="none" strike="noStrike" baseline="0">
                <a:solidFill>
                  <a:srgbClr val="000000"/>
                </a:solidFill>
                <a:latin typeface="Arial"/>
                <a:ea typeface="Arial"/>
                <a:cs typeface="Arial"/>
              </a:defRPr>
            </a:pPr>
            <a:r>
              <a:rPr lang="en-US"/>
              <a:t>Equivalent Length of Service Line Protected</a:t>
            </a:r>
          </a:p>
        </c:rich>
      </c:tx>
      <c:layout>
        <c:manualLayout>
          <c:xMode val="edge"/>
          <c:yMode val="edge"/>
          <c:x val="0.17264790814617967"/>
          <c:y val="0.13432810694581546"/>
        </c:manualLayout>
      </c:layout>
      <c:overlay val="0"/>
      <c:spPr>
        <a:solidFill>
          <a:srgbClr val="FFFFFF"/>
        </a:solidFill>
        <a:ln w="25400">
          <a:noFill/>
        </a:ln>
      </c:spPr>
    </c:title>
    <c:autoTitleDeleted val="0"/>
    <c:plotArea>
      <c:layout>
        <c:manualLayout>
          <c:layoutTarget val="inner"/>
          <c:xMode val="edge"/>
          <c:yMode val="edge"/>
          <c:x val="0.13604240282685512"/>
          <c:y val="0.10746268656716418"/>
          <c:w val="0.83745583038869253"/>
          <c:h val="0.75522388059701495"/>
        </c:manualLayout>
      </c:layout>
      <c:scatterChart>
        <c:scatterStyle val="lineMarker"/>
        <c:varyColors val="0"/>
        <c:ser>
          <c:idx val="0"/>
          <c:order val="0"/>
          <c:tx>
            <c:strRef>
              <c:f>'Data and Formulas'!$Q$18</c:f>
              <c:strCache>
                <c:ptCount val="1"/>
                <c:pt idx="0">
                  <c:v>Equiv. Length (ft) (IGT)</c:v>
                </c:pt>
              </c:strCache>
            </c:strRef>
          </c:tx>
          <c:spPr>
            <a:ln w="25400">
              <a:solidFill>
                <a:srgbClr val="000080"/>
              </a:solidFill>
              <a:prstDash val="solid"/>
            </a:ln>
          </c:spPr>
          <c:marker>
            <c:symbol val="none"/>
          </c:marker>
          <c:xVal>
            <c:numRef>
              <c:f>'Data and Formulas'!$AB$20:$AB$145</c:f>
              <c:numCache>
                <c:formatCode>General</c:formatCode>
                <c:ptCount val="126"/>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numCache>
            </c:numRef>
          </c:xVal>
          <c:yVal>
            <c:numRef>
              <c:f>'Data and Formulas'!$AE$20:$AE$145</c:f>
              <c:numCache>
                <c:formatCode>0</c:formatCode>
                <c:ptCount val="126"/>
                <c:pt idx="0">
                  <c:v>162.58310143480526</c:v>
                </c:pt>
                <c:pt idx="1">
                  <c:v>1128.0963076283383</c:v>
                </c:pt>
                <c:pt idx="2">
                  <c:v>2055.3518585917614</c:v>
                </c:pt>
                <c:pt idx="3">
                  <c:v>2950.6820014781451</c:v>
                </c:pt>
                <c:pt idx="4">
                  <c:v>3819.1427875327327</c:v>
                </c:pt>
                <c:pt idx="5">
                  <c:v>4664.818913510022</c:v>
                </c:pt>
                <c:pt idx="6">
                  <c:v>5491.045177797153</c:v>
                </c:pt>
                <c:pt idx="7">
                  <c:v>6300.5700160221304</c:v>
                </c:pt>
                <c:pt idx="8">
                  <c:v>7095.6780593420262</c:v>
                </c:pt>
                <c:pt idx="9">
                  <c:v>7878.283218174467</c:v>
                </c:pt>
                <c:pt idx="10">
                  <c:v>8650.0002442235418</c:v>
                </c:pt>
                <c:pt idx="11">
                  <c:v>9412.2003611074379</c:v>
                </c:pt>
                <c:pt idx="12">
                  <c:v>10166.054953043531</c:v>
                </c:pt>
                <c:pt idx="13">
                  <c:v>10912.570198345133</c:v>
                </c:pt>
                <c:pt idx="14">
                  <c:v>11652.61476337032</c:v>
                </c:pt>
                <c:pt idx="15">
                  <c:v>12386.942125786823</c:v>
                </c:pt>
                <c:pt idx="16">
                  <c:v>13116.208703297973</c:v>
                </c:pt>
                <c:pt idx="17">
                  <c:v>13840.988678530828</c:v>
                </c:pt>
                <c:pt idx="18">
                  <c:v>14561.786201006589</c:v>
                </c:pt>
                <c:pt idx="19">
                  <c:v>15279.045491339148</c:v>
                </c:pt>
                <c:pt idx="20">
                  <c:v>15993.159256018324</c:v>
                </c:pt>
                <c:pt idx="21">
                  <c:v>16704.475732778068</c:v>
                </c:pt>
                <c:pt idx="22">
                  <c:v>17413.304619135877</c:v>
                </c:pt>
                <c:pt idx="23">
                  <c:v>18119.922084843951</c:v>
                </c:pt>
                <c:pt idx="24">
                  <c:v>18824.575028818675</c:v>
                </c:pt>
                <c:pt idx="25">
                  <c:v>19527.484709763878</c:v>
                </c:pt>
                <c:pt idx="26">
                  <c:v>20228.849855074237</c:v>
                </c:pt>
                <c:pt idx="27">
                  <c:v>20928.849333132217</c:v>
                </c:pt>
                <c:pt idx="28">
                  <c:v>21627.644458625058</c:v>
                </c:pt>
                <c:pt idx="29">
                  <c:v>22325.380988118082</c:v>
                </c:pt>
                <c:pt idx="30">
                  <c:v>23022.190853157757</c:v>
                </c:pt>
                <c:pt idx="31">
                  <c:v>23718.193670121458</c:v>
                </c:pt>
                <c:pt idx="32">
                  <c:v>24413.498059487545</c:v>
                </c:pt>
                <c:pt idx="33">
                  <c:v>25108.202801856838</c:v>
                </c:pt>
                <c:pt idx="34">
                  <c:v>25802.397853677183</c:v>
                </c:pt>
                <c:pt idx="35">
                  <c:v>26496.165242016872</c:v>
                </c:pt>
                <c:pt idx="36">
                  <c:v>27189.579854749805</c:v>
                </c:pt>
                <c:pt idx="37">
                  <c:v>27882.710140041305</c:v>
                </c:pt>
                <c:pt idx="38">
                  <c:v>28575.618726960784</c:v>
                </c:pt>
                <c:pt idx="39">
                  <c:v>29268.3629773221</c:v>
                </c:pt>
                <c:pt idx="40">
                  <c:v>29960.99547740788</c:v>
                </c:pt>
                <c:pt idx="41">
                  <c:v>30653.564477012438</c:v>
                </c:pt>
                <c:pt idx="42">
                  <c:v>31346.114282211813</c:v>
                </c:pt>
                <c:pt idx="43">
                  <c:v>32038.685607395961</c:v>
                </c:pt>
                <c:pt idx="44">
                  <c:v>32731.315891357757</c:v>
                </c:pt>
                <c:pt idx="45">
                  <c:v>33424.039581601923</c:v>
                </c:pt>
                <c:pt idx="46">
                  <c:v>34116.888390498636</c:v>
                </c:pt>
                <c:pt idx="47">
                  <c:v>34809.891526441199</c:v>
                </c:pt>
                <c:pt idx="48">
                  <c:v>35503.075902774413</c:v>
                </c:pt>
                <c:pt idx="49">
                  <c:v>36196.466326914095</c:v>
                </c:pt>
                <c:pt idx="50">
                  <c:v>36890.085671785593</c:v>
                </c:pt>
                <c:pt idx="51">
                  <c:v>37583.955031452497</c:v>
                </c:pt>
                <c:pt idx="52">
                  <c:v>38278.09386258528</c:v>
                </c:pt>
                <c:pt idx="53">
                  <c:v>38972.52011322778</c:v>
                </c:pt>
                <c:pt idx="54">
                  <c:v>39667.250340149825</c:v>
                </c:pt>
                <c:pt idx="55">
                  <c:v>40362.299815930681</c:v>
                </c:pt>
                <c:pt idx="56">
                  <c:v>41057.682626787442</c:v>
                </c:pt>
                <c:pt idx="57">
                  <c:v>41753.411762051088</c:v>
                </c:pt>
                <c:pt idx="58">
                  <c:v>42449.499196095458</c:v>
                </c:pt>
                <c:pt idx="59">
                  <c:v>43145.95596343714</c:v>
                </c:pt>
                <c:pt idx="60">
                  <c:v>43842.792227645841</c:v>
                </c:pt>
                <c:pt idx="61">
                  <c:v>44540.017344642605</c:v>
                </c:pt>
                <c:pt idx="62">
                  <c:v>45237.639920897396</c:v>
                </c:pt>
                <c:pt idx="63">
                  <c:v>45935.66786699053</c:v>
                </c:pt>
                <c:pt idx="64">
                  <c:v>46634.108446951628</c:v>
                </c:pt>
                <c:pt idx="65">
                  <c:v>47332.968323750574</c:v>
                </c:pt>
                <c:pt idx="66">
                  <c:v>48032.253601276607</c:v>
                </c:pt>
                <c:pt idx="67">
                  <c:v>48731.96986311095</c:v>
                </c:pt>
                <c:pt idx="68">
                  <c:v>49432.12220836513</c:v>
                </c:pt>
                <c:pt idx="69">
                  <c:v>50132.715284835947</c:v>
                </c:pt>
                <c:pt idx="70">
                  <c:v>50833.753319700096</c:v>
                </c:pt>
                <c:pt idx="71">
                  <c:v>51535.240147953213</c:v>
                </c:pt>
                <c:pt idx="72">
                  <c:v>52237.179238778204</c:v>
                </c:pt>
                <c:pt idx="73">
                  <c:v>52939.573720011271</c:v>
                </c:pt>
                <c:pt idx="74">
                  <c:v>53642.42640085797</c:v>
                </c:pt>
                <c:pt idx="75">
                  <c:v>54345.739792999128</c:v>
                </c:pt>
                <c:pt idx="76">
                  <c:v>55049.516130213859</c:v>
                </c:pt>
                <c:pt idx="77">
                  <c:v>55753.757386634134</c:v>
                </c:pt>
                <c:pt idx="78">
                  <c:v>56458.465293737725</c:v>
                </c:pt>
                <c:pt idx="79">
                  <c:v>57163.641356176995</c:v>
                </c:pt>
                <c:pt idx="80">
                  <c:v>57869.286866529299</c:v>
                </c:pt>
                <c:pt idx="81">
                  <c:v>58575.402919053362</c:v>
                </c:pt>
                <c:pt idx="82">
                  <c:v>59281.990422522067</c:v>
                </c:pt>
                <c:pt idx="83">
                  <c:v>59989.050112204233</c:v>
                </c:pt>
                <c:pt idx="84">
                  <c:v>60696.582561053139</c:v>
                </c:pt>
                <c:pt idx="85">
                  <c:v>61404.58819016318</c:v>
                </c:pt>
                <c:pt idx="86">
                  <c:v>62113.067278544833</c:v>
                </c:pt>
                <c:pt idx="87">
                  <c:v>62822.019972267917</c:v>
                </c:pt>
                <c:pt idx="88">
                  <c:v>63531.446293017609</c:v>
                </c:pt>
                <c:pt idx="89">
                  <c:v>64241.34614610381</c:v>
                </c:pt>
                <c:pt idx="90">
                  <c:v>64951.719327963263</c:v>
                </c:pt>
                <c:pt idx="91">
                  <c:v>65662.565533187735</c:v>
                </c:pt>
                <c:pt idx="92">
                  <c:v>66373.884361113043</c:v>
                </c:pt>
                <c:pt idx="93">
                  <c:v>67085.675321995805</c:v>
                </c:pt>
                <c:pt idx="94">
                  <c:v>67797.937842808999</c:v>
                </c:pt>
                <c:pt idx="95">
                  <c:v>68510.671272679814</c:v>
                </c:pt>
                <c:pt idx="96">
                  <c:v>69223.874887993865</c:v>
                </c:pt>
                <c:pt idx="97">
                  <c:v>69937.547897188662</c:v>
                </c:pt>
                <c:pt idx="98">
                  <c:v>70651.689445255368</c:v>
                </c:pt>
                <c:pt idx="99">
                  <c:v>71366.298617969835</c:v>
                </c:pt>
                <c:pt idx="100">
                  <c:v>72081.374445868278</c:v>
                </c:pt>
                <c:pt idx="101">
                  <c:v>72796.915907985007</c:v>
                </c:pt>
                <c:pt idx="102">
                  <c:v>73512.921935368082</c:v>
                </c:pt>
                <c:pt idx="103">
                  <c:v>74229.391414386104</c:v>
                </c:pt>
                <c:pt idx="104">
                  <c:v>74946.323189838411</c:v>
                </c:pt>
                <c:pt idx="105">
                  <c:v>75663.716067883623</c:v>
                </c:pt>
                <c:pt idx="106">
                  <c:v>76381.56881879548</c:v>
                </c:pt>
                <c:pt idx="107">
                  <c:v>77099.880179556902</c:v>
                </c:pt>
                <c:pt idx="108">
                  <c:v>77818.64885630444</c:v>
                </c:pt>
                <c:pt idx="109">
                  <c:v>78537.873526628144</c:v>
                </c:pt>
                <c:pt idx="110">
                  <c:v>79257.552841740864</c:v>
                </c:pt>
                <c:pt idx="111">
                  <c:v>79977.685428519457</c:v>
                </c:pt>
                <c:pt idx="112">
                  <c:v>80698.269891430042</c:v>
                </c:pt>
                <c:pt idx="113">
                  <c:v>81419.304814341973</c:v>
                </c:pt>
                <c:pt idx="114">
                  <c:v>82140.788762236407</c:v>
                </c:pt>
                <c:pt idx="115">
                  <c:v>82862.720282818569</c:v>
                </c:pt>
                <c:pt idx="116">
                  <c:v>83585.0979080369</c:v>
                </c:pt>
                <c:pt idx="117">
                  <c:v>84307.920155514948</c:v>
                </c:pt>
                <c:pt idx="118">
                  <c:v>85031.185529901835</c:v>
                </c:pt>
                <c:pt idx="119">
                  <c:v>85754.892524145529</c:v>
                </c:pt>
                <c:pt idx="120">
                  <c:v>86479.03962069322</c:v>
                </c:pt>
                <c:pt idx="121">
                  <c:v>87203.62529262442</c:v>
                </c:pt>
                <c:pt idx="122">
                  <c:v>87928.648004716641</c:v>
                </c:pt>
                <c:pt idx="123">
                  <c:v>88654.106214453888</c:v>
                </c:pt>
                <c:pt idx="124">
                  <c:v>89379.998372974529</c:v>
                </c:pt>
                <c:pt idx="125">
                  <c:v>89379.998372974529</c:v>
                </c:pt>
              </c:numCache>
            </c:numRef>
          </c:yVal>
          <c:smooth val="1"/>
          <c:extLst>
            <c:ext xmlns:c16="http://schemas.microsoft.com/office/drawing/2014/chart" uri="{C3380CC4-5D6E-409C-BE32-E72D297353CC}">
              <c16:uniqueId val="{00000000-5F1E-4995-A66F-732B9B4666A2}"/>
            </c:ext>
          </c:extLst>
        </c:ser>
        <c:ser>
          <c:idx val="1"/>
          <c:order val="1"/>
          <c:tx>
            <c:strRef>
              <c:f>'Data and Formulas'!$AB$9</c:f>
              <c:strCache>
                <c:ptCount val="1"/>
                <c:pt idx="0">
                  <c:v>Equiv. Length @ Inlet Pressure</c:v>
                </c:pt>
              </c:strCache>
            </c:strRef>
          </c:tx>
          <c:spPr>
            <a:ln w="25400">
              <a:solidFill>
                <a:srgbClr val="00FF00"/>
              </a:solidFill>
              <a:prstDash val="solid"/>
            </a:ln>
          </c:spPr>
          <c:marker>
            <c:symbol val="none"/>
          </c:marker>
          <c:dLbls>
            <c:dLbl>
              <c:idx val="0"/>
              <c:layout>
                <c:manualLayout>
                  <c:x val="-6.7762165771681371E-2"/>
                  <c:y val="-4.55511419281544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1E-4995-A66F-732B9B4666A2}"/>
                </c:ext>
              </c:extLst>
            </c:dLbl>
            <c:dLbl>
              <c:idx val="1"/>
              <c:delete val="1"/>
              <c:extLst>
                <c:ext xmlns:c15="http://schemas.microsoft.com/office/drawing/2012/chart" uri="{CE6537A1-D6FC-4f65-9D91-7224C49458BB}"/>
                <c:ext xmlns:c16="http://schemas.microsoft.com/office/drawing/2014/chart" uri="{C3380CC4-5D6E-409C-BE32-E72D297353CC}">
                  <c16:uniqueId val="{00000002-5F1E-4995-A66F-732B9B4666A2}"/>
                </c:ext>
              </c:extLst>
            </c:dLbl>
            <c:dLbl>
              <c:idx val="2"/>
              <c:delete val="1"/>
              <c:extLst>
                <c:ext xmlns:c15="http://schemas.microsoft.com/office/drawing/2012/chart" uri="{CE6537A1-D6FC-4f65-9D91-7224C49458BB}"/>
                <c:ext xmlns:c16="http://schemas.microsoft.com/office/drawing/2014/chart" uri="{C3380CC4-5D6E-409C-BE32-E72D297353CC}">
                  <c16:uniqueId val="{00000003-5F1E-4995-A66F-732B9B4666A2}"/>
                </c:ext>
              </c:extLst>
            </c:dLbl>
            <c:dLbl>
              <c:idx val="3"/>
              <c:delete val="1"/>
              <c:extLst>
                <c:ext xmlns:c15="http://schemas.microsoft.com/office/drawing/2012/chart" uri="{CE6537A1-D6FC-4f65-9D91-7224C49458BB}"/>
                <c:ext xmlns:c16="http://schemas.microsoft.com/office/drawing/2014/chart" uri="{C3380CC4-5D6E-409C-BE32-E72D297353CC}">
                  <c16:uniqueId val="{00000004-5F1E-4995-A66F-732B9B4666A2}"/>
                </c:ext>
              </c:extLst>
            </c:dLbl>
            <c:dLbl>
              <c:idx val="4"/>
              <c:delete val="1"/>
              <c:extLst>
                <c:ext xmlns:c15="http://schemas.microsoft.com/office/drawing/2012/chart" uri="{CE6537A1-D6FC-4f65-9D91-7224C49458BB}"/>
                <c:ext xmlns:c16="http://schemas.microsoft.com/office/drawing/2014/chart" uri="{C3380CC4-5D6E-409C-BE32-E72D297353CC}">
                  <c16:uniqueId val="{00000005-5F1E-4995-A66F-732B9B4666A2}"/>
                </c:ext>
              </c:extLst>
            </c:dLbl>
            <c:dLbl>
              <c:idx val="5"/>
              <c:delete val="1"/>
              <c:extLst>
                <c:ext xmlns:c15="http://schemas.microsoft.com/office/drawing/2012/chart" uri="{CE6537A1-D6FC-4f65-9D91-7224C49458BB}"/>
                <c:ext xmlns:c16="http://schemas.microsoft.com/office/drawing/2014/chart" uri="{C3380CC4-5D6E-409C-BE32-E72D297353CC}">
                  <c16:uniqueId val="{00000006-5F1E-4995-A66F-732B9B4666A2}"/>
                </c:ext>
              </c:extLst>
            </c:dLbl>
            <c:dLbl>
              <c:idx val="6"/>
              <c:delete val="1"/>
              <c:extLst>
                <c:ext xmlns:c15="http://schemas.microsoft.com/office/drawing/2012/chart" uri="{CE6537A1-D6FC-4f65-9D91-7224C49458BB}"/>
                <c:ext xmlns:c16="http://schemas.microsoft.com/office/drawing/2014/chart" uri="{C3380CC4-5D6E-409C-BE32-E72D297353CC}">
                  <c16:uniqueId val="{00000007-5F1E-4995-A66F-732B9B4666A2}"/>
                </c:ext>
              </c:extLst>
            </c:dLbl>
            <c:dLbl>
              <c:idx val="7"/>
              <c:delete val="1"/>
              <c:extLst>
                <c:ext xmlns:c15="http://schemas.microsoft.com/office/drawing/2012/chart" uri="{CE6537A1-D6FC-4f65-9D91-7224C49458BB}"/>
                <c:ext xmlns:c16="http://schemas.microsoft.com/office/drawing/2014/chart" uri="{C3380CC4-5D6E-409C-BE32-E72D297353CC}">
                  <c16:uniqueId val="{00000008-5F1E-4995-A66F-732B9B4666A2}"/>
                </c:ext>
              </c:extLst>
            </c:dLbl>
            <c:dLbl>
              <c:idx val="8"/>
              <c:delete val="1"/>
              <c:extLst>
                <c:ext xmlns:c15="http://schemas.microsoft.com/office/drawing/2012/chart" uri="{CE6537A1-D6FC-4f65-9D91-7224C49458BB}"/>
                <c:ext xmlns:c16="http://schemas.microsoft.com/office/drawing/2014/chart" uri="{C3380CC4-5D6E-409C-BE32-E72D297353CC}">
                  <c16:uniqueId val="{00000009-5F1E-4995-A66F-732B9B4666A2}"/>
                </c:ext>
              </c:extLst>
            </c:dLbl>
            <c:dLbl>
              <c:idx val="9"/>
              <c:delete val="1"/>
              <c:extLst>
                <c:ext xmlns:c15="http://schemas.microsoft.com/office/drawing/2012/chart" uri="{CE6537A1-D6FC-4f65-9D91-7224C49458BB}"/>
                <c:ext xmlns:c16="http://schemas.microsoft.com/office/drawing/2014/chart" uri="{C3380CC4-5D6E-409C-BE32-E72D297353CC}">
                  <c16:uniqueId val="{0000000A-5F1E-4995-A66F-732B9B4666A2}"/>
                </c:ext>
              </c:extLst>
            </c:dLbl>
            <c:dLbl>
              <c:idx val="10"/>
              <c:delete val="1"/>
              <c:extLst>
                <c:ext xmlns:c15="http://schemas.microsoft.com/office/drawing/2012/chart" uri="{CE6537A1-D6FC-4f65-9D91-7224C49458BB}"/>
                <c:ext xmlns:c16="http://schemas.microsoft.com/office/drawing/2014/chart" uri="{C3380CC4-5D6E-409C-BE32-E72D297353CC}">
                  <c16:uniqueId val="{0000000B-5F1E-4995-A66F-732B9B4666A2}"/>
                </c:ext>
              </c:extLst>
            </c:dLbl>
            <c:dLbl>
              <c:idx val="11"/>
              <c:delete val="1"/>
              <c:extLst>
                <c:ext xmlns:c15="http://schemas.microsoft.com/office/drawing/2012/chart" uri="{CE6537A1-D6FC-4f65-9D91-7224C49458BB}"/>
                <c:ext xmlns:c16="http://schemas.microsoft.com/office/drawing/2014/chart" uri="{C3380CC4-5D6E-409C-BE32-E72D297353CC}">
                  <c16:uniqueId val="{0000000C-5F1E-4995-A66F-732B9B4666A2}"/>
                </c:ext>
              </c:extLst>
            </c:dLbl>
            <c:dLbl>
              <c:idx val="12"/>
              <c:delete val="1"/>
              <c:extLst>
                <c:ext xmlns:c15="http://schemas.microsoft.com/office/drawing/2012/chart" uri="{CE6537A1-D6FC-4f65-9D91-7224C49458BB}"/>
                <c:ext xmlns:c16="http://schemas.microsoft.com/office/drawing/2014/chart" uri="{C3380CC4-5D6E-409C-BE32-E72D297353CC}">
                  <c16:uniqueId val="{0000000D-5F1E-4995-A66F-732B9B4666A2}"/>
                </c:ext>
              </c:extLst>
            </c:dLbl>
            <c:dLbl>
              <c:idx val="13"/>
              <c:delete val="1"/>
              <c:extLst>
                <c:ext xmlns:c15="http://schemas.microsoft.com/office/drawing/2012/chart" uri="{CE6537A1-D6FC-4f65-9D91-7224C49458BB}"/>
                <c:ext xmlns:c16="http://schemas.microsoft.com/office/drawing/2014/chart" uri="{C3380CC4-5D6E-409C-BE32-E72D297353CC}">
                  <c16:uniqueId val="{0000000E-5F1E-4995-A66F-732B9B4666A2}"/>
                </c:ext>
              </c:extLst>
            </c:dLbl>
            <c:dLbl>
              <c:idx val="14"/>
              <c:delete val="1"/>
              <c:extLst>
                <c:ext xmlns:c15="http://schemas.microsoft.com/office/drawing/2012/chart" uri="{CE6537A1-D6FC-4f65-9D91-7224C49458BB}"/>
                <c:ext xmlns:c16="http://schemas.microsoft.com/office/drawing/2014/chart" uri="{C3380CC4-5D6E-409C-BE32-E72D297353CC}">
                  <c16:uniqueId val="{0000000F-5F1E-4995-A66F-732B9B4666A2}"/>
                </c:ext>
              </c:extLst>
            </c:dLbl>
            <c:dLbl>
              <c:idx val="15"/>
              <c:delete val="1"/>
              <c:extLst>
                <c:ext xmlns:c15="http://schemas.microsoft.com/office/drawing/2012/chart" uri="{CE6537A1-D6FC-4f65-9D91-7224C49458BB}"/>
                <c:ext xmlns:c16="http://schemas.microsoft.com/office/drawing/2014/chart" uri="{C3380CC4-5D6E-409C-BE32-E72D297353CC}">
                  <c16:uniqueId val="{00000010-5F1E-4995-A66F-732B9B4666A2}"/>
                </c:ext>
              </c:extLst>
            </c:dLbl>
            <c:dLbl>
              <c:idx val="16"/>
              <c:delete val="1"/>
              <c:extLst>
                <c:ext xmlns:c15="http://schemas.microsoft.com/office/drawing/2012/chart" uri="{CE6537A1-D6FC-4f65-9D91-7224C49458BB}"/>
                <c:ext xmlns:c16="http://schemas.microsoft.com/office/drawing/2014/chart" uri="{C3380CC4-5D6E-409C-BE32-E72D297353CC}">
                  <c16:uniqueId val="{00000011-5F1E-4995-A66F-732B9B4666A2}"/>
                </c:ext>
              </c:extLst>
            </c:dLbl>
            <c:dLbl>
              <c:idx val="17"/>
              <c:delete val="1"/>
              <c:extLst>
                <c:ext xmlns:c15="http://schemas.microsoft.com/office/drawing/2012/chart" uri="{CE6537A1-D6FC-4f65-9D91-7224C49458BB}"/>
                <c:ext xmlns:c16="http://schemas.microsoft.com/office/drawing/2014/chart" uri="{C3380CC4-5D6E-409C-BE32-E72D297353CC}">
                  <c16:uniqueId val="{00000012-5F1E-4995-A66F-732B9B4666A2}"/>
                </c:ext>
              </c:extLst>
            </c:dLbl>
            <c:dLbl>
              <c:idx val="18"/>
              <c:delete val="1"/>
              <c:extLst>
                <c:ext xmlns:c15="http://schemas.microsoft.com/office/drawing/2012/chart" uri="{CE6537A1-D6FC-4f65-9D91-7224C49458BB}"/>
                <c:ext xmlns:c16="http://schemas.microsoft.com/office/drawing/2014/chart" uri="{C3380CC4-5D6E-409C-BE32-E72D297353CC}">
                  <c16:uniqueId val="{00000013-5F1E-4995-A66F-732B9B4666A2}"/>
                </c:ext>
              </c:extLst>
            </c:dLbl>
            <c:dLbl>
              <c:idx val="19"/>
              <c:delete val="1"/>
              <c:extLst>
                <c:ext xmlns:c15="http://schemas.microsoft.com/office/drawing/2012/chart" uri="{CE6537A1-D6FC-4f65-9D91-7224C49458BB}"/>
                <c:ext xmlns:c16="http://schemas.microsoft.com/office/drawing/2014/chart" uri="{C3380CC4-5D6E-409C-BE32-E72D297353CC}">
                  <c16:uniqueId val="{00000014-5F1E-4995-A66F-732B9B4666A2}"/>
                </c:ext>
              </c:extLst>
            </c:dLbl>
            <c:dLbl>
              <c:idx val="20"/>
              <c:delete val="1"/>
              <c:extLst>
                <c:ext xmlns:c15="http://schemas.microsoft.com/office/drawing/2012/chart" uri="{CE6537A1-D6FC-4f65-9D91-7224C49458BB}"/>
                <c:ext xmlns:c16="http://schemas.microsoft.com/office/drawing/2014/chart" uri="{C3380CC4-5D6E-409C-BE32-E72D297353CC}">
                  <c16:uniqueId val="{00000015-5F1E-4995-A66F-732B9B4666A2}"/>
                </c:ext>
              </c:extLst>
            </c:dLbl>
            <c:dLbl>
              <c:idx val="21"/>
              <c:delete val="1"/>
              <c:extLst>
                <c:ext xmlns:c15="http://schemas.microsoft.com/office/drawing/2012/chart" uri="{CE6537A1-D6FC-4f65-9D91-7224C49458BB}"/>
                <c:ext xmlns:c16="http://schemas.microsoft.com/office/drawing/2014/chart" uri="{C3380CC4-5D6E-409C-BE32-E72D297353CC}">
                  <c16:uniqueId val="{00000016-5F1E-4995-A66F-732B9B4666A2}"/>
                </c:ext>
              </c:extLst>
            </c:dLbl>
            <c:dLbl>
              <c:idx val="22"/>
              <c:delete val="1"/>
              <c:extLst>
                <c:ext xmlns:c15="http://schemas.microsoft.com/office/drawing/2012/chart" uri="{CE6537A1-D6FC-4f65-9D91-7224C49458BB}"/>
                <c:ext xmlns:c16="http://schemas.microsoft.com/office/drawing/2014/chart" uri="{C3380CC4-5D6E-409C-BE32-E72D297353CC}">
                  <c16:uniqueId val="{00000017-5F1E-4995-A66F-732B9B4666A2}"/>
                </c:ext>
              </c:extLst>
            </c:dLbl>
            <c:dLbl>
              <c:idx val="23"/>
              <c:delete val="1"/>
              <c:extLst>
                <c:ext xmlns:c15="http://schemas.microsoft.com/office/drawing/2012/chart" uri="{CE6537A1-D6FC-4f65-9D91-7224C49458BB}"/>
                <c:ext xmlns:c16="http://schemas.microsoft.com/office/drawing/2014/chart" uri="{C3380CC4-5D6E-409C-BE32-E72D297353CC}">
                  <c16:uniqueId val="{00000018-5F1E-4995-A66F-732B9B4666A2}"/>
                </c:ext>
              </c:extLst>
            </c:dLbl>
            <c:dLbl>
              <c:idx val="24"/>
              <c:delete val="1"/>
              <c:extLst>
                <c:ext xmlns:c15="http://schemas.microsoft.com/office/drawing/2012/chart" uri="{CE6537A1-D6FC-4f65-9D91-7224C49458BB}"/>
                <c:ext xmlns:c16="http://schemas.microsoft.com/office/drawing/2014/chart" uri="{C3380CC4-5D6E-409C-BE32-E72D297353CC}">
                  <c16:uniqueId val="{00000019-5F1E-4995-A66F-732B9B4666A2}"/>
                </c:ext>
              </c:extLst>
            </c:dLbl>
            <c:dLbl>
              <c:idx val="25"/>
              <c:delete val="1"/>
              <c:extLst>
                <c:ext xmlns:c15="http://schemas.microsoft.com/office/drawing/2012/chart" uri="{CE6537A1-D6FC-4f65-9D91-7224C49458BB}"/>
                <c:ext xmlns:c16="http://schemas.microsoft.com/office/drawing/2014/chart" uri="{C3380CC4-5D6E-409C-BE32-E72D297353CC}">
                  <c16:uniqueId val="{0000001A-5F1E-4995-A66F-732B9B4666A2}"/>
                </c:ext>
              </c:extLst>
            </c:dLbl>
            <c:dLbl>
              <c:idx val="26"/>
              <c:delete val="1"/>
              <c:extLst>
                <c:ext xmlns:c15="http://schemas.microsoft.com/office/drawing/2012/chart" uri="{CE6537A1-D6FC-4f65-9D91-7224C49458BB}"/>
                <c:ext xmlns:c16="http://schemas.microsoft.com/office/drawing/2014/chart" uri="{C3380CC4-5D6E-409C-BE32-E72D297353CC}">
                  <c16:uniqueId val="{0000001B-5F1E-4995-A66F-732B9B4666A2}"/>
                </c:ext>
              </c:extLst>
            </c:dLbl>
            <c:dLbl>
              <c:idx val="27"/>
              <c:delete val="1"/>
              <c:extLst>
                <c:ext xmlns:c15="http://schemas.microsoft.com/office/drawing/2012/chart" uri="{CE6537A1-D6FC-4f65-9D91-7224C49458BB}"/>
                <c:ext xmlns:c16="http://schemas.microsoft.com/office/drawing/2014/chart" uri="{C3380CC4-5D6E-409C-BE32-E72D297353CC}">
                  <c16:uniqueId val="{0000001C-5F1E-4995-A66F-732B9B4666A2}"/>
                </c:ext>
              </c:extLst>
            </c:dLbl>
            <c:dLbl>
              <c:idx val="28"/>
              <c:delete val="1"/>
              <c:extLst>
                <c:ext xmlns:c15="http://schemas.microsoft.com/office/drawing/2012/chart" uri="{CE6537A1-D6FC-4f65-9D91-7224C49458BB}"/>
                <c:ext xmlns:c16="http://schemas.microsoft.com/office/drawing/2014/chart" uri="{C3380CC4-5D6E-409C-BE32-E72D297353CC}">
                  <c16:uniqueId val="{0000001D-5F1E-4995-A66F-732B9B4666A2}"/>
                </c:ext>
              </c:extLst>
            </c:dLbl>
            <c:dLbl>
              <c:idx val="29"/>
              <c:delete val="1"/>
              <c:extLst>
                <c:ext xmlns:c15="http://schemas.microsoft.com/office/drawing/2012/chart" uri="{CE6537A1-D6FC-4f65-9D91-7224C49458BB}"/>
                <c:ext xmlns:c16="http://schemas.microsoft.com/office/drawing/2014/chart" uri="{C3380CC4-5D6E-409C-BE32-E72D297353CC}">
                  <c16:uniqueId val="{0000001E-5F1E-4995-A66F-732B9B4666A2}"/>
                </c:ext>
              </c:extLst>
            </c:dLbl>
            <c:dLbl>
              <c:idx val="30"/>
              <c:delete val="1"/>
              <c:extLst>
                <c:ext xmlns:c15="http://schemas.microsoft.com/office/drawing/2012/chart" uri="{CE6537A1-D6FC-4f65-9D91-7224C49458BB}"/>
                <c:ext xmlns:c16="http://schemas.microsoft.com/office/drawing/2014/chart" uri="{C3380CC4-5D6E-409C-BE32-E72D297353CC}">
                  <c16:uniqueId val="{0000001F-5F1E-4995-A66F-732B9B4666A2}"/>
                </c:ext>
              </c:extLst>
            </c:dLbl>
            <c:dLbl>
              <c:idx val="31"/>
              <c:delete val="1"/>
              <c:extLst>
                <c:ext xmlns:c15="http://schemas.microsoft.com/office/drawing/2012/chart" uri="{CE6537A1-D6FC-4f65-9D91-7224C49458BB}"/>
                <c:ext xmlns:c16="http://schemas.microsoft.com/office/drawing/2014/chart" uri="{C3380CC4-5D6E-409C-BE32-E72D297353CC}">
                  <c16:uniqueId val="{00000020-5F1E-4995-A66F-732B9B4666A2}"/>
                </c:ext>
              </c:extLst>
            </c:dLbl>
            <c:dLbl>
              <c:idx val="32"/>
              <c:delete val="1"/>
              <c:extLst>
                <c:ext xmlns:c15="http://schemas.microsoft.com/office/drawing/2012/chart" uri="{CE6537A1-D6FC-4f65-9D91-7224C49458BB}"/>
                <c:ext xmlns:c16="http://schemas.microsoft.com/office/drawing/2014/chart" uri="{C3380CC4-5D6E-409C-BE32-E72D297353CC}">
                  <c16:uniqueId val="{00000021-5F1E-4995-A66F-732B9B4666A2}"/>
                </c:ext>
              </c:extLst>
            </c:dLbl>
            <c:dLbl>
              <c:idx val="33"/>
              <c:delete val="1"/>
              <c:extLst>
                <c:ext xmlns:c15="http://schemas.microsoft.com/office/drawing/2012/chart" uri="{CE6537A1-D6FC-4f65-9D91-7224C49458BB}"/>
                <c:ext xmlns:c16="http://schemas.microsoft.com/office/drawing/2014/chart" uri="{C3380CC4-5D6E-409C-BE32-E72D297353CC}">
                  <c16:uniqueId val="{00000022-5F1E-4995-A66F-732B9B4666A2}"/>
                </c:ext>
              </c:extLst>
            </c:dLbl>
            <c:dLbl>
              <c:idx val="34"/>
              <c:delete val="1"/>
              <c:extLst>
                <c:ext xmlns:c15="http://schemas.microsoft.com/office/drawing/2012/chart" uri="{CE6537A1-D6FC-4f65-9D91-7224C49458BB}"/>
                <c:ext xmlns:c16="http://schemas.microsoft.com/office/drawing/2014/chart" uri="{C3380CC4-5D6E-409C-BE32-E72D297353CC}">
                  <c16:uniqueId val="{00000023-5F1E-4995-A66F-732B9B4666A2}"/>
                </c:ext>
              </c:extLst>
            </c:dLbl>
            <c:dLbl>
              <c:idx val="35"/>
              <c:delete val="1"/>
              <c:extLst>
                <c:ext xmlns:c15="http://schemas.microsoft.com/office/drawing/2012/chart" uri="{CE6537A1-D6FC-4f65-9D91-7224C49458BB}"/>
                <c:ext xmlns:c16="http://schemas.microsoft.com/office/drawing/2014/chart" uri="{C3380CC4-5D6E-409C-BE32-E72D297353CC}">
                  <c16:uniqueId val="{00000024-5F1E-4995-A66F-732B9B4666A2}"/>
                </c:ext>
              </c:extLst>
            </c:dLbl>
            <c:dLbl>
              <c:idx val="36"/>
              <c:delete val="1"/>
              <c:extLst>
                <c:ext xmlns:c15="http://schemas.microsoft.com/office/drawing/2012/chart" uri="{CE6537A1-D6FC-4f65-9D91-7224C49458BB}"/>
                <c:ext xmlns:c16="http://schemas.microsoft.com/office/drawing/2014/chart" uri="{C3380CC4-5D6E-409C-BE32-E72D297353CC}">
                  <c16:uniqueId val="{00000025-5F1E-4995-A66F-732B9B4666A2}"/>
                </c:ext>
              </c:extLst>
            </c:dLbl>
            <c:dLbl>
              <c:idx val="37"/>
              <c:delete val="1"/>
              <c:extLst>
                <c:ext xmlns:c15="http://schemas.microsoft.com/office/drawing/2012/chart" uri="{CE6537A1-D6FC-4f65-9D91-7224C49458BB}"/>
                <c:ext xmlns:c16="http://schemas.microsoft.com/office/drawing/2014/chart" uri="{C3380CC4-5D6E-409C-BE32-E72D297353CC}">
                  <c16:uniqueId val="{00000026-5F1E-4995-A66F-732B9B4666A2}"/>
                </c:ext>
              </c:extLst>
            </c:dLbl>
            <c:dLbl>
              <c:idx val="38"/>
              <c:delete val="1"/>
              <c:extLst>
                <c:ext xmlns:c15="http://schemas.microsoft.com/office/drawing/2012/chart" uri="{CE6537A1-D6FC-4f65-9D91-7224C49458BB}"/>
                <c:ext xmlns:c16="http://schemas.microsoft.com/office/drawing/2014/chart" uri="{C3380CC4-5D6E-409C-BE32-E72D297353CC}">
                  <c16:uniqueId val="{00000027-5F1E-4995-A66F-732B9B4666A2}"/>
                </c:ext>
              </c:extLst>
            </c:dLbl>
            <c:dLbl>
              <c:idx val="39"/>
              <c:delete val="1"/>
              <c:extLst>
                <c:ext xmlns:c15="http://schemas.microsoft.com/office/drawing/2012/chart" uri="{CE6537A1-D6FC-4f65-9D91-7224C49458BB}"/>
                <c:ext xmlns:c16="http://schemas.microsoft.com/office/drawing/2014/chart" uri="{C3380CC4-5D6E-409C-BE32-E72D297353CC}">
                  <c16:uniqueId val="{00000028-5F1E-4995-A66F-732B9B4666A2}"/>
                </c:ext>
              </c:extLst>
            </c:dLbl>
            <c:dLbl>
              <c:idx val="40"/>
              <c:delete val="1"/>
              <c:extLst>
                <c:ext xmlns:c15="http://schemas.microsoft.com/office/drawing/2012/chart" uri="{CE6537A1-D6FC-4f65-9D91-7224C49458BB}"/>
                <c:ext xmlns:c16="http://schemas.microsoft.com/office/drawing/2014/chart" uri="{C3380CC4-5D6E-409C-BE32-E72D297353CC}">
                  <c16:uniqueId val="{00000029-5F1E-4995-A66F-732B9B4666A2}"/>
                </c:ext>
              </c:extLst>
            </c:dLbl>
            <c:dLbl>
              <c:idx val="41"/>
              <c:delete val="1"/>
              <c:extLst>
                <c:ext xmlns:c15="http://schemas.microsoft.com/office/drawing/2012/chart" uri="{CE6537A1-D6FC-4f65-9D91-7224C49458BB}"/>
                <c:ext xmlns:c16="http://schemas.microsoft.com/office/drawing/2014/chart" uri="{C3380CC4-5D6E-409C-BE32-E72D297353CC}">
                  <c16:uniqueId val="{0000002A-5F1E-4995-A66F-732B9B4666A2}"/>
                </c:ext>
              </c:extLst>
            </c:dLbl>
            <c:dLbl>
              <c:idx val="42"/>
              <c:delete val="1"/>
              <c:extLst>
                <c:ext xmlns:c15="http://schemas.microsoft.com/office/drawing/2012/chart" uri="{CE6537A1-D6FC-4f65-9D91-7224C49458BB}"/>
                <c:ext xmlns:c16="http://schemas.microsoft.com/office/drawing/2014/chart" uri="{C3380CC4-5D6E-409C-BE32-E72D297353CC}">
                  <c16:uniqueId val="{0000002B-5F1E-4995-A66F-732B9B4666A2}"/>
                </c:ext>
              </c:extLst>
            </c:dLbl>
            <c:dLbl>
              <c:idx val="43"/>
              <c:delete val="1"/>
              <c:extLst>
                <c:ext xmlns:c15="http://schemas.microsoft.com/office/drawing/2012/chart" uri="{CE6537A1-D6FC-4f65-9D91-7224C49458BB}"/>
                <c:ext xmlns:c16="http://schemas.microsoft.com/office/drawing/2014/chart" uri="{C3380CC4-5D6E-409C-BE32-E72D297353CC}">
                  <c16:uniqueId val="{0000002C-5F1E-4995-A66F-732B9B4666A2}"/>
                </c:ext>
              </c:extLst>
            </c:dLbl>
            <c:dLbl>
              <c:idx val="44"/>
              <c:delete val="1"/>
              <c:extLst>
                <c:ext xmlns:c15="http://schemas.microsoft.com/office/drawing/2012/chart" uri="{CE6537A1-D6FC-4f65-9D91-7224C49458BB}"/>
                <c:ext xmlns:c16="http://schemas.microsoft.com/office/drawing/2014/chart" uri="{C3380CC4-5D6E-409C-BE32-E72D297353CC}">
                  <c16:uniqueId val="{0000002D-5F1E-4995-A66F-732B9B4666A2}"/>
                </c:ext>
              </c:extLst>
            </c:dLbl>
            <c:dLbl>
              <c:idx val="45"/>
              <c:delete val="1"/>
              <c:extLst>
                <c:ext xmlns:c15="http://schemas.microsoft.com/office/drawing/2012/chart" uri="{CE6537A1-D6FC-4f65-9D91-7224C49458BB}"/>
                <c:ext xmlns:c16="http://schemas.microsoft.com/office/drawing/2014/chart" uri="{C3380CC4-5D6E-409C-BE32-E72D297353CC}">
                  <c16:uniqueId val="{0000002E-5F1E-4995-A66F-732B9B4666A2}"/>
                </c:ext>
              </c:extLst>
            </c:dLbl>
            <c:dLbl>
              <c:idx val="46"/>
              <c:delete val="1"/>
              <c:extLst>
                <c:ext xmlns:c15="http://schemas.microsoft.com/office/drawing/2012/chart" uri="{CE6537A1-D6FC-4f65-9D91-7224C49458BB}"/>
                <c:ext xmlns:c16="http://schemas.microsoft.com/office/drawing/2014/chart" uri="{C3380CC4-5D6E-409C-BE32-E72D297353CC}">
                  <c16:uniqueId val="{0000002F-5F1E-4995-A66F-732B9B4666A2}"/>
                </c:ext>
              </c:extLst>
            </c:dLbl>
            <c:dLbl>
              <c:idx val="47"/>
              <c:delete val="1"/>
              <c:extLst>
                <c:ext xmlns:c15="http://schemas.microsoft.com/office/drawing/2012/chart" uri="{CE6537A1-D6FC-4f65-9D91-7224C49458BB}"/>
                <c:ext xmlns:c16="http://schemas.microsoft.com/office/drawing/2014/chart" uri="{C3380CC4-5D6E-409C-BE32-E72D297353CC}">
                  <c16:uniqueId val="{00000030-5F1E-4995-A66F-732B9B4666A2}"/>
                </c:ext>
              </c:extLst>
            </c:dLbl>
            <c:dLbl>
              <c:idx val="48"/>
              <c:delete val="1"/>
              <c:extLst>
                <c:ext xmlns:c15="http://schemas.microsoft.com/office/drawing/2012/chart" uri="{CE6537A1-D6FC-4f65-9D91-7224C49458BB}"/>
                <c:ext xmlns:c16="http://schemas.microsoft.com/office/drawing/2014/chart" uri="{C3380CC4-5D6E-409C-BE32-E72D297353CC}">
                  <c16:uniqueId val="{00000031-5F1E-4995-A66F-732B9B4666A2}"/>
                </c:ext>
              </c:extLst>
            </c:dLbl>
            <c:dLbl>
              <c:idx val="49"/>
              <c:delete val="1"/>
              <c:extLst>
                <c:ext xmlns:c15="http://schemas.microsoft.com/office/drawing/2012/chart" uri="{CE6537A1-D6FC-4f65-9D91-7224C49458BB}"/>
                <c:ext xmlns:c16="http://schemas.microsoft.com/office/drawing/2014/chart" uri="{C3380CC4-5D6E-409C-BE32-E72D297353CC}">
                  <c16:uniqueId val="{00000032-5F1E-4995-A66F-732B9B4666A2}"/>
                </c:ext>
              </c:extLst>
            </c:dLbl>
            <c:dLbl>
              <c:idx val="50"/>
              <c:delete val="1"/>
              <c:extLst>
                <c:ext xmlns:c15="http://schemas.microsoft.com/office/drawing/2012/chart" uri="{CE6537A1-D6FC-4f65-9D91-7224C49458BB}"/>
                <c:ext xmlns:c16="http://schemas.microsoft.com/office/drawing/2014/chart" uri="{C3380CC4-5D6E-409C-BE32-E72D297353CC}">
                  <c16:uniqueId val="{00000033-5F1E-4995-A66F-732B9B4666A2}"/>
                </c:ext>
              </c:extLst>
            </c:dLbl>
            <c:dLbl>
              <c:idx val="51"/>
              <c:delete val="1"/>
              <c:extLst>
                <c:ext xmlns:c15="http://schemas.microsoft.com/office/drawing/2012/chart" uri="{CE6537A1-D6FC-4f65-9D91-7224C49458BB}"/>
                <c:ext xmlns:c16="http://schemas.microsoft.com/office/drawing/2014/chart" uri="{C3380CC4-5D6E-409C-BE32-E72D297353CC}">
                  <c16:uniqueId val="{00000034-5F1E-4995-A66F-732B9B4666A2}"/>
                </c:ext>
              </c:extLst>
            </c:dLbl>
            <c:dLbl>
              <c:idx val="52"/>
              <c:delete val="1"/>
              <c:extLst>
                <c:ext xmlns:c15="http://schemas.microsoft.com/office/drawing/2012/chart" uri="{CE6537A1-D6FC-4f65-9D91-7224C49458BB}"/>
                <c:ext xmlns:c16="http://schemas.microsoft.com/office/drawing/2014/chart" uri="{C3380CC4-5D6E-409C-BE32-E72D297353CC}">
                  <c16:uniqueId val="{00000035-5F1E-4995-A66F-732B9B4666A2}"/>
                </c:ext>
              </c:extLst>
            </c:dLbl>
            <c:dLbl>
              <c:idx val="53"/>
              <c:delete val="1"/>
              <c:extLst>
                <c:ext xmlns:c15="http://schemas.microsoft.com/office/drawing/2012/chart" uri="{CE6537A1-D6FC-4f65-9D91-7224C49458BB}"/>
                <c:ext xmlns:c16="http://schemas.microsoft.com/office/drawing/2014/chart" uri="{C3380CC4-5D6E-409C-BE32-E72D297353CC}">
                  <c16:uniqueId val="{00000036-5F1E-4995-A66F-732B9B4666A2}"/>
                </c:ext>
              </c:extLst>
            </c:dLbl>
            <c:dLbl>
              <c:idx val="54"/>
              <c:delete val="1"/>
              <c:extLst>
                <c:ext xmlns:c15="http://schemas.microsoft.com/office/drawing/2012/chart" uri="{CE6537A1-D6FC-4f65-9D91-7224C49458BB}"/>
                <c:ext xmlns:c16="http://schemas.microsoft.com/office/drawing/2014/chart" uri="{C3380CC4-5D6E-409C-BE32-E72D297353CC}">
                  <c16:uniqueId val="{00000037-5F1E-4995-A66F-732B9B4666A2}"/>
                </c:ext>
              </c:extLst>
            </c:dLbl>
            <c:dLbl>
              <c:idx val="55"/>
              <c:delete val="1"/>
              <c:extLst>
                <c:ext xmlns:c15="http://schemas.microsoft.com/office/drawing/2012/chart" uri="{CE6537A1-D6FC-4f65-9D91-7224C49458BB}"/>
                <c:ext xmlns:c16="http://schemas.microsoft.com/office/drawing/2014/chart" uri="{C3380CC4-5D6E-409C-BE32-E72D297353CC}">
                  <c16:uniqueId val="{00000038-5F1E-4995-A66F-732B9B4666A2}"/>
                </c:ext>
              </c:extLst>
            </c:dLbl>
            <c:dLbl>
              <c:idx val="56"/>
              <c:delete val="1"/>
              <c:extLst>
                <c:ext xmlns:c15="http://schemas.microsoft.com/office/drawing/2012/chart" uri="{CE6537A1-D6FC-4f65-9D91-7224C49458BB}"/>
                <c:ext xmlns:c16="http://schemas.microsoft.com/office/drawing/2014/chart" uri="{C3380CC4-5D6E-409C-BE32-E72D297353CC}">
                  <c16:uniqueId val="{00000039-5F1E-4995-A66F-732B9B4666A2}"/>
                </c:ext>
              </c:extLst>
            </c:dLbl>
            <c:dLbl>
              <c:idx val="57"/>
              <c:delete val="1"/>
              <c:extLst>
                <c:ext xmlns:c15="http://schemas.microsoft.com/office/drawing/2012/chart" uri="{CE6537A1-D6FC-4f65-9D91-7224C49458BB}"/>
                <c:ext xmlns:c16="http://schemas.microsoft.com/office/drawing/2014/chart" uri="{C3380CC4-5D6E-409C-BE32-E72D297353CC}">
                  <c16:uniqueId val="{0000003A-5F1E-4995-A66F-732B9B4666A2}"/>
                </c:ext>
              </c:extLst>
            </c:dLbl>
            <c:dLbl>
              <c:idx val="58"/>
              <c:delete val="1"/>
              <c:extLst>
                <c:ext xmlns:c15="http://schemas.microsoft.com/office/drawing/2012/chart" uri="{CE6537A1-D6FC-4f65-9D91-7224C49458BB}"/>
                <c:ext xmlns:c16="http://schemas.microsoft.com/office/drawing/2014/chart" uri="{C3380CC4-5D6E-409C-BE32-E72D297353CC}">
                  <c16:uniqueId val="{0000003B-5F1E-4995-A66F-732B9B4666A2}"/>
                </c:ext>
              </c:extLst>
            </c:dLbl>
            <c:dLbl>
              <c:idx val="59"/>
              <c:delete val="1"/>
              <c:extLst>
                <c:ext xmlns:c15="http://schemas.microsoft.com/office/drawing/2012/chart" uri="{CE6537A1-D6FC-4f65-9D91-7224C49458BB}"/>
                <c:ext xmlns:c16="http://schemas.microsoft.com/office/drawing/2014/chart" uri="{C3380CC4-5D6E-409C-BE32-E72D297353CC}">
                  <c16:uniqueId val="{0000003C-5F1E-4995-A66F-732B9B4666A2}"/>
                </c:ext>
              </c:extLst>
            </c:dLbl>
            <c:dLbl>
              <c:idx val="60"/>
              <c:delete val="1"/>
              <c:extLst>
                <c:ext xmlns:c15="http://schemas.microsoft.com/office/drawing/2012/chart" uri="{CE6537A1-D6FC-4f65-9D91-7224C49458BB}"/>
                <c:ext xmlns:c16="http://schemas.microsoft.com/office/drawing/2014/chart" uri="{C3380CC4-5D6E-409C-BE32-E72D297353CC}">
                  <c16:uniqueId val="{0000003D-5F1E-4995-A66F-732B9B4666A2}"/>
                </c:ext>
              </c:extLst>
            </c:dLbl>
            <c:dLbl>
              <c:idx val="61"/>
              <c:delete val="1"/>
              <c:extLst>
                <c:ext xmlns:c15="http://schemas.microsoft.com/office/drawing/2012/chart" uri="{CE6537A1-D6FC-4f65-9D91-7224C49458BB}"/>
                <c:ext xmlns:c16="http://schemas.microsoft.com/office/drawing/2014/chart" uri="{C3380CC4-5D6E-409C-BE32-E72D297353CC}">
                  <c16:uniqueId val="{0000003E-5F1E-4995-A66F-732B9B4666A2}"/>
                </c:ext>
              </c:extLst>
            </c:dLbl>
            <c:dLbl>
              <c:idx val="62"/>
              <c:delete val="1"/>
              <c:extLst>
                <c:ext xmlns:c15="http://schemas.microsoft.com/office/drawing/2012/chart" uri="{CE6537A1-D6FC-4f65-9D91-7224C49458BB}"/>
                <c:ext xmlns:c16="http://schemas.microsoft.com/office/drawing/2014/chart" uri="{C3380CC4-5D6E-409C-BE32-E72D297353CC}">
                  <c16:uniqueId val="{0000003F-5F1E-4995-A66F-732B9B4666A2}"/>
                </c:ext>
              </c:extLst>
            </c:dLbl>
            <c:dLbl>
              <c:idx val="63"/>
              <c:delete val="1"/>
              <c:extLst>
                <c:ext xmlns:c15="http://schemas.microsoft.com/office/drawing/2012/chart" uri="{CE6537A1-D6FC-4f65-9D91-7224C49458BB}"/>
                <c:ext xmlns:c16="http://schemas.microsoft.com/office/drawing/2014/chart" uri="{C3380CC4-5D6E-409C-BE32-E72D297353CC}">
                  <c16:uniqueId val="{00000040-5F1E-4995-A66F-732B9B4666A2}"/>
                </c:ext>
              </c:extLst>
            </c:dLbl>
            <c:dLbl>
              <c:idx val="64"/>
              <c:delete val="1"/>
              <c:extLst>
                <c:ext xmlns:c15="http://schemas.microsoft.com/office/drawing/2012/chart" uri="{CE6537A1-D6FC-4f65-9D91-7224C49458BB}"/>
                <c:ext xmlns:c16="http://schemas.microsoft.com/office/drawing/2014/chart" uri="{C3380CC4-5D6E-409C-BE32-E72D297353CC}">
                  <c16:uniqueId val="{00000041-5F1E-4995-A66F-732B9B4666A2}"/>
                </c:ext>
              </c:extLst>
            </c:dLbl>
            <c:dLbl>
              <c:idx val="65"/>
              <c:delete val="1"/>
              <c:extLst>
                <c:ext xmlns:c15="http://schemas.microsoft.com/office/drawing/2012/chart" uri="{CE6537A1-D6FC-4f65-9D91-7224C49458BB}"/>
                <c:ext xmlns:c16="http://schemas.microsoft.com/office/drawing/2014/chart" uri="{C3380CC4-5D6E-409C-BE32-E72D297353CC}">
                  <c16:uniqueId val="{00000042-5F1E-4995-A66F-732B9B4666A2}"/>
                </c:ext>
              </c:extLst>
            </c:dLbl>
            <c:dLbl>
              <c:idx val="66"/>
              <c:delete val="1"/>
              <c:extLst>
                <c:ext xmlns:c15="http://schemas.microsoft.com/office/drawing/2012/chart" uri="{CE6537A1-D6FC-4f65-9D91-7224C49458BB}"/>
                <c:ext xmlns:c16="http://schemas.microsoft.com/office/drawing/2014/chart" uri="{C3380CC4-5D6E-409C-BE32-E72D297353CC}">
                  <c16:uniqueId val="{00000043-5F1E-4995-A66F-732B9B4666A2}"/>
                </c:ext>
              </c:extLst>
            </c:dLbl>
            <c:dLbl>
              <c:idx val="67"/>
              <c:delete val="1"/>
              <c:extLst>
                <c:ext xmlns:c15="http://schemas.microsoft.com/office/drawing/2012/chart" uri="{CE6537A1-D6FC-4f65-9D91-7224C49458BB}"/>
                <c:ext xmlns:c16="http://schemas.microsoft.com/office/drawing/2014/chart" uri="{C3380CC4-5D6E-409C-BE32-E72D297353CC}">
                  <c16:uniqueId val="{00000044-5F1E-4995-A66F-732B9B4666A2}"/>
                </c:ext>
              </c:extLst>
            </c:dLbl>
            <c:dLbl>
              <c:idx val="68"/>
              <c:delete val="1"/>
              <c:extLst>
                <c:ext xmlns:c15="http://schemas.microsoft.com/office/drawing/2012/chart" uri="{CE6537A1-D6FC-4f65-9D91-7224C49458BB}"/>
                <c:ext xmlns:c16="http://schemas.microsoft.com/office/drawing/2014/chart" uri="{C3380CC4-5D6E-409C-BE32-E72D297353CC}">
                  <c16:uniqueId val="{00000045-5F1E-4995-A66F-732B9B4666A2}"/>
                </c:ext>
              </c:extLst>
            </c:dLbl>
            <c:dLbl>
              <c:idx val="69"/>
              <c:delete val="1"/>
              <c:extLst>
                <c:ext xmlns:c15="http://schemas.microsoft.com/office/drawing/2012/chart" uri="{CE6537A1-D6FC-4f65-9D91-7224C49458BB}"/>
                <c:ext xmlns:c16="http://schemas.microsoft.com/office/drawing/2014/chart" uri="{C3380CC4-5D6E-409C-BE32-E72D297353CC}">
                  <c16:uniqueId val="{00000046-5F1E-4995-A66F-732B9B4666A2}"/>
                </c:ext>
              </c:extLst>
            </c:dLbl>
            <c:dLbl>
              <c:idx val="70"/>
              <c:delete val="1"/>
              <c:extLst>
                <c:ext xmlns:c15="http://schemas.microsoft.com/office/drawing/2012/chart" uri="{CE6537A1-D6FC-4f65-9D91-7224C49458BB}"/>
                <c:ext xmlns:c16="http://schemas.microsoft.com/office/drawing/2014/chart" uri="{C3380CC4-5D6E-409C-BE32-E72D297353CC}">
                  <c16:uniqueId val="{00000047-5F1E-4995-A66F-732B9B4666A2}"/>
                </c:ext>
              </c:extLst>
            </c:dLbl>
            <c:dLbl>
              <c:idx val="71"/>
              <c:delete val="1"/>
              <c:extLst>
                <c:ext xmlns:c15="http://schemas.microsoft.com/office/drawing/2012/chart" uri="{CE6537A1-D6FC-4f65-9D91-7224C49458BB}"/>
                <c:ext xmlns:c16="http://schemas.microsoft.com/office/drawing/2014/chart" uri="{C3380CC4-5D6E-409C-BE32-E72D297353CC}">
                  <c16:uniqueId val="{00000048-5F1E-4995-A66F-732B9B4666A2}"/>
                </c:ext>
              </c:extLst>
            </c:dLbl>
            <c:dLbl>
              <c:idx val="72"/>
              <c:delete val="1"/>
              <c:extLst>
                <c:ext xmlns:c15="http://schemas.microsoft.com/office/drawing/2012/chart" uri="{CE6537A1-D6FC-4f65-9D91-7224C49458BB}"/>
                <c:ext xmlns:c16="http://schemas.microsoft.com/office/drawing/2014/chart" uri="{C3380CC4-5D6E-409C-BE32-E72D297353CC}">
                  <c16:uniqueId val="{00000049-5F1E-4995-A66F-732B9B4666A2}"/>
                </c:ext>
              </c:extLst>
            </c:dLbl>
            <c:dLbl>
              <c:idx val="73"/>
              <c:delete val="1"/>
              <c:extLst>
                <c:ext xmlns:c15="http://schemas.microsoft.com/office/drawing/2012/chart" uri="{CE6537A1-D6FC-4f65-9D91-7224C49458BB}"/>
                <c:ext xmlns:c16="http://schemas.microsoft.com/office/drawing/2014/chart" uri="{C3380CC4-5D6E-409C-BE32-E72D297353CC}">
                  <c16:uniqueId val="{0000004A-5F1E-4995-A66F-732B9B4666A2}"/>
                </c:ext>
              </c:extLst>
            </c:dLbl>
            <c:dLbl>
              <c:idx val="74"/>
              <c:delete val="1"/>
              <c:extLst>
                <c:ext xmlns:c15="http://schemas.microsoft.com/office/drawing/2012/chart" uri="{CE6537A1-D6FC-4f65-9D91-7224C49458BB}"/>
                <c:ext xmlns:c16="http://schemas.microsoft.com/office/drawing/2014/chart" uri="{C3380CC4-5D6E-409C-BE32-E72D297353CC}">
                  <c16:uniqueId val="{0000004B-5F1E-4995-A66F-732B9B4666A2}"/>
                </c:ext>
              </c:extLst>
            </c:dLbl>
            <c:dLbl>
              <c:idx val="75"/>
              <c:delete val="1"/>
              <c:extLst>
                <c:ext xmlns:c15="http://schemas.microsoft.com/office/drawing/2012/chart" uri="{CE6537A1-D6FC-4f65-9D91-7224C49458BB}"/>
                <c:ext xmlns:c16="http://schemas.microsoft.com/office/drawing/2014/chart" uri="{C3380CC4-5D6E-409C-BE32-E72D297353CC}">
                  <c16:uniqueId val="{0000004C-5F1E-4995-A66F-732B9B4666A2}"/>
                </c:ext>
              </c:extLst>
            </c:dLbl>
            <c:dLbl>
              <c:idx val="76"/>
              <c:delete val="1"/>
              <c:extLst>
                <c:ext xmlns:c15="http://schemas.microsoft.com/office/drawing/2012/chart" uri="{CE6537A1-D6FC-4f65-9D91-7224C49458BB}"/>
                <c:ext xmlns:c16="http://schemas.microsoft.com/office/drawing/2014/chart" uri="{C3380CC4-5D6E-409C-BE32-E72D297353CC}">
                  <c16:uniqueId val="{0000004D-5F1E-4995-A66F-732B9B4666A2}"/>
                </c:ext>
              </c:extLst>
            </c:dLbl>
            <c:dLbl>
              <c:idx val="77"/>
              <c:delete val="1"/>
              <c:extLst>
                <c:ext xmlns:c15="http://schemas.microsoft.com/office/drawing/2012/chart" uri="{CE6537A1-D6FC-4f65-9D91-7224C49458BB}"/>
                <c:ext xmlns:c16="http://schemas.microsoft.com/office/drawing/2014/chart" uri="{C3380CC4-5D6E-409C-BE32-E72D297353CC}">
                  <c16:uniqueId val="{0000004E-5F1E-4995-A66F-732B9B4666A2}"/>
                </c:ext>
              </c:extLst>
            </c:dLbl>
            <c:dLbl>
              <c:idx val="78"/>
              <c:delete val="1"/>
              <c:extLst>
                <c:ext xmlns:c15="http://schemas.microsoft.com/office/drawing/2012/chart" uri="{CE6537A1-D6FC-4f65-9D91-7224C49458BB}"/>
                <c:ext xmlns:c16="http://schemas.microsoft.com/office/drawing/2014/chart" uri="{C3380CC4-5D6E-409C-BE32-E72D297353CC}">
                  <c16:uniqueId val="{0000004F-5F1E-4995-A66F-732B9B4666A2}"/>
                </c:ext>
              </c:extLst>
            </c:dLbl>
            <c:dLbl>
              <c:idx val="79"/>
              <c:delete val="1"/>
              <c:extLst>
                <c:ext xmlns:c15="http://schemas.microsoft.com/office/drawing/2012/chart" uri="{CE6537A1-D6FC-4f65-9D91-7224C49458BB}"/>
                <c:ext xmlns:c16="http://schemas.microsoft.com/office/drawing/2014/chart" uri="{C3380CC4-5D6E-409C-BE32-E72D297353CC}">
                  <c16:uniqueId val="{00000050-5F1E-4995-A66F-732B9B4666A2}"/>
                </c:ext>
              </c:extLst>
            </c:dLbl>
            <c:dLbl>
              <c:idx val="80"/>
              <c:delete val="1"/>
              <c:extLst>
                <c:ext xmlns:c15="http://schemas.microsoft.com/office/drawing/2012/chart" uri="{CE6537A1-D6FC-4f65-9D91-7224C49458BB}"/>
                <c:ext xmlns:c16="http://schemas.microsoft.com/office/drawing/2014/chart" uri="{C3380CC4-5D6E-409C-BE32-E72D297353CC}">
                  <c16:uniqueId val="{00000051-5F1E-4995-A66F-732B9B4666A2}"/>
                </c:ext>
              </c:extLst>
            </c:dLbl>
            <c:dLbl>
              <c:idx val="81"/>
              <c:delete val="1"/>
              <c:extLst>
                <c:ext xmlns:c15="http://schemas.microsoft.com/office/drawing/2012/chart" uri="{CE6537A1-D6FC-4f65-9D91-7224C49458BB}"/>
                <c:ext xmlns:c16="http://schemas.microsoft.com/office/drawing/2014/chart" uri="{C3380CC4-5D6E-409C-BE32-E72D297353CC}">
                  <c16:uniqueId val="{00000052-5F1E-4995-A66F-732B9B4666A2}"/>
                </c:ext>
              </c:extLst>
            </c:dLbl>
            <c:dLbl>
              <c:idx val="82"/>
              <c:delete val="1"/>
              <c:extLst>
                <c:ext xmlns:c15="http://schemas.microsoft.com/office/drawing/2012/chart" uri="{CE6537A1-D6FC-4f65-9D91-7224C49458BB}"/>
                <c:ext xmlns:c16="http://schemas.microsoft.com/office/drawing/2014/chart" uri="{C3380CC4-5D6E-409C-BE32-E72D297353CC}">
                  <c16:uniqueId val="{00000053-5F1E-4995-A66F-732B9B4666A2}"/>
                </c:ext>
              </c:extLst>
            </c:dLbl>
            <c:dLbl>
              <c:idx val="83"/>
              <c:delete val="1"/>
              <c:extLst>
                <c:ext xmlns:c15="http://schemas.microsoft.com/office/drawing/2012/chart" uri="{CE6537A1-D6FC-4f65-9D91-7224C49458BB}"/>
                <c:ext xmlns:c16="http://schemas.microsoft.com/office/drawing/2014/chart" uri="{C3380CC4-5D6E-409C-BE32-E72D297353CC}">
                  <c16:uniqueId val="{00000054-5F1E-4995-A66F-732B9B4666A2}"/>
                </c:ext>
              </c:extLst>
            </c:dLbl>
            <c:dLbl>
              <c:idx val="84"/>
              <c:delete val="1"/>
              <c:extLst>
                <c:ext xmlns:c15="http://schemas.microsoft.com/office/drawing/2012/chart" uri="{CE6537A1-D6FC-4f65-9D91-7224C49458BB}"/>
                <c:ext xmlns:c16="http://schemas.microsoft.com/office/drawing/2014/chart" uri="{C3380CC4-5D6E-409C-BE32-E72D297353CC}">
                  <c16:uniqueId val="{00000055-5F1E-4995-A66F-732B9B4666A2}"/>
                </c:ext>
              </c:extLst>
            </c:dLbl>
            <c:dLbl>
              <c:idx val="85"/>
              <c:delete val="1"/>
              <c:extLst>
                <c:ext xmlns:c15="http://schemas.microsoft.com/office/drawing/2012/chart" uri="{CE6537A1-D6FC-4f65-9D91-7224C49458BB}"/>
                <c:ext xmlns:c16="http://schemas.microsoft.com/office/drawing/2014/chart" uri="{C3380CC4-5D6E-409C-BE32-E72D297353CC}">
                  <c16:uniqueId val="{00000056-5F1E-4995-A66F-732B9B4666A2}"/>
                </c:ext>
              </c:extLst>
            </c:dLbl>
            <c:dLbl>
              <c:idx val="86"/>
              <c:delete val="1"/>
              <c:extLst>
                <c:ext xmlns:c15="http://schemas.microsoft.com/office/drawing/2012/chart" uri="{CE6537A1-D6FC-4f65-9D91-7224C49458BB}"/>
                <c:ext xmlns:c16="http://schemas.microsoft.com/office/drawing/2014/chart" uri="{C3380CC4-5D6E-409C-BE32-E72D297353CC}">
                  <c16:uniqueId val="{00000057-5F1E-4995-A66F-732B9B4666A2}"/>
                </c:ext>
              </c:extLst>
            </c:dLbl>
            <c:dLbl>
              <c:idx val="87"/>
              <c:delete val="1"/>
              <c:extLst>
                <c:ext xmlns:c15="http://schemas.microsoft.com/office/drawing/2012/chart" uri="{CE6537A1-D6FC-4f65-9D91-7224C49458BB}"/>
                <c:ext xmlns:c16="http://schemas.microsoft.com/office/drawing/2014/chart" uri="{C3380CC4-5D6E-409C-BE32-E72D297353CC}">
                  <c16:uniqueId val="{00000058-5F1E-4995-A66F-732B9B4666A2}"/>
                </c:ext>
              </c:extLst>
            </c:dLbl>
            <c:dLbl>
              <c:idx val="88"/>
              <c:delete val="1"/>
              <c:extLst>
                <c:ext xmlns:c15="http://schemas.microsoft.com/office/drawing/2012/chart" uri="{CE6537A1-D6FC-4f65-9D91-7224C49458BB}"/>
                <c:ext xmlns:c16="http://schemas.microsoft.com/office/drawing/2014/chart" uri="{C3380CC4-5D6E-409C-BE32-E72D297353CC}">
                  <c16:uniqueId val="{00000059-5F1E-4995-A66F-732B9B4666A2}"/>
                </c:ext>
              </c:extLst>
            </c:dLbl>
            <c:dLbl>
              <c:idx val="89"/>
              <c:delete val="1"/>
              <c:extLst>
                <c:ext xmlns:c15="http://schemas.microsoft.com/office/drawing/2012/chart" uri="{CE6537A1-D6FC-4f65-9D91-7224C49458BB}"/>
                <c:ext xmlns:c16="http://schemas.microsoft.com/office/drawing/2014/chart" uri="{C3380CC4-5D6E-409C-BE32-E72D297353CC}">
                  <c16:uniqueId val="{0000005A-5F1E-4995-A66F-732B9B4666A2}"/>
                </c:ext>
              </c:extLst>
            </c:dLbl>
            <c:dLbl>
              <c:idx val="90"/>
              <c:delete val="1"/>
              <c:extLst>
                <c:ext xmlns:c15="http://schemas.microsoft.com/office/drawing/2012/chart" uri="{CE6537A1-D6FC-4f65-9D91-7224C49458BB}"/>
                <c:ext xmlns:c16="http://schemas.microsoft.com/office/drawing/2014/chart" uri="{C3380CC4-5D6E-409C-BE32-E72D297353CC}">
                  <c16:uniqueId val="{0000005B-5F1E-4995-A66F-732B9B4666A2}"/>
                </c:ext>
              </c:extLst>
            </c:dLbl>
            <c:dLbl>
              <c:idx val="91"/>
              <c:delete val="1"/>
              <c:extLst>
                <c:ext xmlns:c15="http://schemas.microsoft.com/office/drawing/2012/chart" uri="{CE6537A1-D6FC-4f65-9D91-7224C49458BB}"/>
                <c:ext xmlns:c16="http://schemas.microsoft.com/office/drawing/2014/chart" uri="{C3380CC4-5D6E-409C-BE32-E72D297353CC}">
                  <c16:uniqueId val="{0000005C-5F1E-4995-A66F-732B9B4666A2}"/>
                </c:ext>
              </c:extLst>
            </c:dLbl>
            <c:dLbl>
              <c:idx val="92"/>
              <c:delete val="1"/>
              <c:extLst>
                <c:ext xmlns:c15="http://schemas.microsoft.com/office/drawing/2012/chart" uri="{CE6537A1-D6FC-4f65-9D91-7224C49458BB}"/>
                <c:ext xmlns:c16="http://schemas.microsoft.com/office/drawing/2014/chart" uri="{C3380CC4-5D6E-409C-BE32-E72D297353CC}">
                  <c16:uniqueId val="{0000005D-5F1E-4995-A66F-732B9B4666A2}"/>
                </c:ext>
              </c:extLst>
            </c:dLbl>
            <c:dLbl>
              <c:idx val="93"/>
              <c:delete val="1"/>
              <c:extLst>
                <c:ext xmlns:c15="http://schemas.microsoft.com/office/drawing/2012/chart" uri="{CE6537A1-D6FC-4f65-9D91-7224C49458BB}"/>
                <c:ext xmlns:c16="http://schemas.microsoft.com/office/drawing/2014/chart" uri="{C3380CC4-5D6E-409C-BE32-E72D297353CC}">
                  <c16:uniqueId val="{0000005E-5F1E-4995-A66F-732B9B4666A2}"/>
                </c:ext>
              </c:extLst>
            </c:dLbl>
            <c:dLbl>
              <c:idx val="94"/>
              <c:delete val="1"/>
              <c:extLst>
                <c:ext xmlns:c15="http://schemas.microsoft.com/office/drawing/2012/chart" uri="{CE6537A1-D6FC-4f65-9D91-7224C49458BB}"/>
                <c:ext xmlns:c16="http://schemas.microsoft.com/office/drawing/2014/chart" uri="{C3380CC4-5D6E-409C-BE32-E72D297353CC}">
                  <c16:uniqueId val="{0000005F-5F1E-4995-A66F-732B9B4666A2}"/>
                </c:ext>
              </c:extLst>
            </c:dLbl>
            <c:dLbl>
              <c:idx val="95"/>
              <c:delete val="1"/>
              <c:extLst>
                <c:ext xmlns:c15="http://schemas.microsoft.com/office/drawing/2012/chart" uri="{CE6537A1-D6FC-4f65-9D91-7224C49458BB}"/>
                <c:ext xmlns:c16="http://schemas.microsoft.com/office/drawing/2014/chart" uri="{C3380CC4-5D6E-409C-BE32-E72D297353CC}">
                  <c16:uniqueId val="{00000060-5F1E-4995-A66F-732B9B4666A2}"/>
                </c:ext>
              </c:extLst>
            </c:dLbl>
            <c:dLbl>
              <c:idx val="96"/>
              <c:delete val="1"/>
              <c:extLst>
                <c:ext xmlns:c15="http://schemas.microsoft.com/office/drawing/2012/chart" uri="{CE6537A1-D6FC-4f65-9D91-7224C49458BB}"/>
                <c:ext xmlns:c16="http://schemas.microsoft.com/office/drawing/2014/chart" uri="{C3380CC4-5D6E-409C-BE32-E72D297353CC}">
                  <c16:uniqueId val="{00000061-5F1E-4995-A66F-732B9B4666A2}"/>
                </c:ext>
              </c:extLst>
            </c:dLbl>
            <c:dLbl>
              <c:idx val="97"/>
              <c:delete val="1"/>
              <c:extLst>
                <c:ext xmlns:c15="http://schemas.microsoft.com/office/drawing/2012/chart" uri="{CE6537A1-D6FC-4f65-9D91-7224C49458BB}"/>
                <c:ext xmlns:c16="http://schemas.microsoft.com/office/drawing/2014/chart" uri="{C3380CC4-5D6E-409C-BE32-E72D297353CC}">
                  <c16:uniqueId val="{00000062-5F1E-4995-A66F-732B9B4666A2}"/>
                </c:ext>
              </c:extLst>
            </c:dLbl>
            <c:dLbl>
              <c:idx val="98"/>
              <c:delete val="1"/>
              <c:extLst>
                <c:ext xmlns:c15="http://schemas.microsoft.com/office/drawing/2012/chart" uri="{CE6537A1-D6FC-4f65-9D91-7224C49458BB}"/>
                <c:ext xmlns:c16="http://schemas.microsoft.com/office/drawing/2014/chart" uri="{C3380CC4-5D6E-409C-BE32-E72D297353CC}">
                  <c16:uniqueId val="{00000063-5F1E-4995-A66F-732B9B4666A2}"/>
                </c:ext>
              </c:extLst>
            </c:dLbl>
            <c:dLbl>
              <c:idx val="99"/>
              <c:delete val="1"/>
              <c:extLst>
                <c:ext xmlns:c15="http://schemas.microsoft.com/office/drawing/2012/chart" uri="{CE6537A1-D6FC-4f65-9D91-7224C49458BB}"/>
                <c:ext xmlns:c16="http://schemas.microsoft.com/office/drawing/2014/chart" uri="{C3380CC4-5D6E-409C-BE32-E72D297353CC}">
                  <c16:uniqueId val="{00000064-5F1E-4995-A66F-732B9B4666A2}"/>
                </c:ext>
              </c:extLst>
            </c:dLbl>
            <c:numFmt formatCode="0" sourceLinked="0"/>
            <c:spPr>
              <a:solidFill>
                <a:srgbClr val="FFFFFF"/>
              </a:solidFill>
              <a:ln w="25400">
                <a:noFill/>
              </a:ln>
            </c:spPr>
            <c:txPr>
              <a:bodyPr/>
              <a:lstStyle/>
              <a:p>
                <a:pPr>
                  <a:defRPr sz="875" b="0" i="0" u="none" strike="noStrike"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errBars>
            <c:errDir val="x"/>
            <c:errBarType val="minus"/>
            <c:errValType val="fixedVal"/>
            <c:noEndCap val="0"/>
            <c:val val="200"/>
            <c:spPr>
              <a:ln w="25400">
                <a:solidFill>
                  <a:srgbClr val="00FF00"/>
                </a:solidFill>
                <a:prstDash val="solid"/>
              </a:ln>
            </c:spPr>
          </c:errBars>
          <c:errBars>
            <c:errDir val="y"/>
            <c:errBarType val="minus"/>
            <c:errValType val="fixedVal"/>
            <c:noEndCap val="0"/>
            <c:val val="2000000"/>
            <c:spPr>
              <a:ln w="25400">
                <a:solidFill>
                  <a:srgbClr val="00FF00"/>
                </a:solidFill>
                <a:prstDash val="solid"/>
              </a:ln>
            </c:spPr>
          </c:errBars>
          <c:xVal>
            <c:numRef>
              <c:f>'Data and Formulas'!$AD$9</c:f>
              <c:numCache>
                <c:formatCode>General</c:formatCode>
                <c:ptCount val="1"/>
                <c:pt idx="0">
                  <c:v>10</c:v>
                </c:pt>
              </c:numCache>
            </c:numRef>
          </c:xVal>
          <c:yVal>
            <c:numRef>
              <c:f>'Data and Formulas'!$AE$9</c:f>
              <c:numCache>
                <c:formatCode>0</c:formatCode>
                <c:ptCount val="1"/>
                <c:pt idx="0">
                  <c:v>7878.283218174467</c:v>
                </c:pt>
              </c:numCache>
            </c:numRef>
          </c:yVal>
          <c:smooth val="0"/>
          <c:extLst>
            <c:ext xmlns:c16="http://schemas.microsoft.com/office/drawing/2014/chart" uri="{C3380CC4-5D6E-409C-BE32-E72D297353CC}">
              <c16:uniqueId val="{00000065-5F1E-4995-A66F-732B9B4666A2}"/>
            </c:ext>
          </c:extLst>
        </c:ser>
        <c:dLbls>
          <c:showLegendKey val="0"/>
          <c:showVal val="0"/>
          <c:showCatName val="0"/>
          <c:showSerName val="0"/>
          <c:showPercent val="0"/>
          <c:showBubbleSize val="0"/>
        </c:dLbls>
        <c:axId val="258504192"/>
        <c:axId val="258506112"/>
      </c:scatterChart>
      <c:valAx>
        <c:axId val="258504192"/>
        <c:scaling>
          <c:orientation val="minMax"/>
          <c:max val="125"/>
          <c:min val="0"/>
        </c:scaling>
        <c:delete val="0"/>
        <c:axPos val="b"/>
        <c:title>
          <c:tx>
            <c:rich>
              <a:bodyPr/>
              <a:lstStyle/>
              <a:p>
                <a:pPr>
                  <a:defRPr sz="875" b="1" i="0" u="none" strike="noStrike" baseline="0">
                    <a:solidFill>
                      <a:srgbClr val="000000"/>
                    </a:solidFill>
                    <a:latin typeface="Arial"/>
                    <a:ea typeface="Arial"/>
                    <a:cs typeface="Arial"/>
                  </a:defRPr>
                </a:pPr>
                <a:r>
                  <a:rPr lang="en-US"/>
                  <a:t>Inlet Pressure (psig)</a:t>
                </a:r>
              </a:p>
            </c:rich>
          </c:tx>
          <c:layout>
            <c:manualLayout>
              <c:xMode val="edge"/>
              <c:yMode val="edge"/>
              <c:x val="0.44522968197879859"/>
              <c:y val="0.91641791044776122"/>
            </c:manualLayout>
          </c:layout>
          <c:overlay val="0"/>
          <c:spPr>
            <a:noFill/>
            <a:ln w="25400">
              <a:noFill/>
            </a:ln>
          </c:spPr>
        </c:title>
        <c:numFmt formatCode="General" sourceLinked="1"/>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8506112"/>
        <c:crosses val="autoZero"/>
        <c:crossBetween val="midCat"/>
        <c:majorUnit val="10"/>
        <c:minorUnit val="2.5"/>
      </c:valAx>
      <c:valAx>
        <c:axId val="258506112"/>
        <c:scaling>
          <c:orientation val="minMax"/>
          <c:min val="0"/>
        </c:scaling>
        <c:delete val="0"/>
        <c:axPos val="l"/>
        <c:majorGridlines>
          <c:spPr>
            <a:ln w="3175">
              <a:solidFill>
                <a:srgbClr val="000000"/>
              </a:solidFill>
              <a:prstDash val="solid"/>
            </a:ln>
          </c:spPr>
        </c:majorGridlines>
        <c:title>
          <c:tx>
            <c:rich>
              <a:bodyPr/>
              <a:lstStyle/>
              <a:p>
                <a:pPr>
                  <a:defRPr sz="875" b="1" i="0" u="none" strike="noStrike" baseline="0">
                    <a:solidFill>
                      <a:srgbClr val="000000"/>
                    </a:solidFill>
                    <a:latin typeface="Arial"/>
                    <a:ea typeface="Arial"/>
                    <a:cs typeface="Arial"/>
                  </a:defRPr>
                </a:pPr>
                <a:r>
                  <a:rPr lang="en-US"/>
                  <a:t>Equivalent Length of Service (Ft)</a:t>
                </a:r>
              </a:p>
            </c:rich>
          </c:tx>
          <c:layout>
            <c:manualLayout>
              <c:xMode val="edge"/>
              <c:yMode val="edge"/>
              <c:x val="8.8339222614840993E-3"/>
              <c:y val="0.21194061190112429"/>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58504192"/>
        <c:crosses val="autoZero"/>
        <c:crossBetween val="midCat"/>
      </c:valAx>
      <c:spPr>
        <a:solidFill>
          <a:srgbClr val="FFFFFF"/>
        </a:solidFill>
        <a:ln w="25400">
          <a:solidFill>
            <a:srgbClr val="000000"/>
          </a:solidFill>
          <a:prstDash val="solid"/>
        </a:ln>
      </c:spPr>
    </c:plotArea>
    <c:legend>
      <c:legendPos val="r"/>
      <c:layout>
        <c:manualLayout>
          <c:xMode val="edge"/>
          <c:yMode val="edge"/>
          <c:x val="0.67705665767044132"/>
          <c:y val="0.52085117718494134"/>
          <c:w val="0.27846414957847587"/>
          <c:h val="0.204556430446194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Reset Time Rough Estimate</a:t>
            </a:r>
          </a:p>
        </c:rich>
      </c:tx>
      <c:layout>
        <c:manualLayout>
          <c:xMode val="edge"/>
          <c:yMode val="edge"/>
          <c:x val="0.2792625498083926"/>
          <c:y val="1.9917387375758358E-3"/>
        </c:manualLayout>
      </c:layout>
      <c:overlay val="0"/>
      <c:spPr>
        <a:noFill/>
        <a:ln w="25400">
          <a:noFill/>
        </a:ln>
      </c:spPr>
    </c:title>
    <c:autoTitleDeleted val="0"/>
    <c:plotArea>
      <c:layout>
        <c:manualLayout>
          <c:layoutTarget val="inner"/>
          <c:xMode val="edge"/>
          <c:yMode val="edge"/>
          <c:x val="0.1372255524511049"/>
          <c:y val="0.11901987776003524"/>
          <c:w val="0.8014450088900178"/>
          <c:h val="0.69579824899509934"/>
        </c:manualLayout>
      </c:layout>
      <c:scatterChart>
        <c:scatterStyle val="smoothMarker"/>
        <c:varyColors val="0"/>
        <c:ser>
          <c:idx val="0"/>
          <c:order val="0"/>
          <c:tx>
            <c:strRef>
              <c:f>'Data and Formulas'!$Y$18</c:f>
              <c:strCache>
                <c:ptCount val="1"/>
                <c:pt idx="0">
                  <c:v>Time to Reset</c:v>
                </c:pt>
              </c:strCache>
            </c:strRef>
          </c:tx>
          <c:spPr>
            <a:ln w="25400">
              <a:solidFill>
                <a:srgbClr val="000080"/>
              </a:solidFill>
              <a:prstDash val="solid"/>
            </a:ln>
          </c:spPr>
          <c:marker>
            <c:symbol val="none"/>
          </c:marker>
          <c:xVal>
            <c:numRef>
              <c:f>'Data and Formulas'!$W$20:$W$39</c:f>
              <c:numCache>
                <c:formatCode>0%</c:formatCode>
                <c:ptCount val="20"/>
                <c:pt idx="0">
                  <c:v>1</c:v>
                </c:pt>
                <c:pt idx="1">
                  <c:v>0.95</c:v>
                </c:pt>
                <c:pt idx="2">
                  <c:v>0.9</c:v>
                </c:pt>
                <c:pt idx="3">
                  <c:v>0.85</c:v>
                </c:pt>
                <c:pt idx="4">
                  <c:v>0.8</c:v>
                </c:pt>
                <c:pt idx="5">
                  <c:v>0.75</c:v>
                </c:pt>
                <c:pt idx="6">
                  <c:v>0.7</c:v>
                </c:pt>
                <c:pt idx="7">
                  <c:v>0.65</c:v>
                </c:pt>
                <c:pt idx="8">
                  <c:v>0.6</c:v>
                </c:pt>
                <c:pt idx="9">
                  <c:v>0.55000000000000004</c:v>
                </c:pt>
                <c:pt idx="10">
                  <c:v>0.5</c:v>
                </c:pt>
                <c:pt idx="11">
                  <c:v>0.45</c:v>
                </c:pt>
                <c:pt idx="12">
                  <c:v>0.4</c:v>
                </c:pt>
                <c:pt idx="13">
                  <c:v>0.35</c:v>
                </c:pt>
                <c:pt idx="14">
                  <c:v>0.3</c:v>
                </c:pt>
                <c:pt idx="15">
                  <c:v>0.25</c:v>
                </c:pt>
                <c:pt idx="16">
                  <c:v>0.2</c:v>
                </c:pt>
                <c:pt idx="17">
                  <c:v>0.15</c:v>
                </c:pt>
                <c:pt idx="18">
                  <c:v>0.1</c:v>
                </c:pt>
                <c:pt idx="19">
                  <c:v>0.05</c:v>
                </c:pt>
              </c:numCache>
            </c:numRef>
          </c:xVal>
          <c:yVal>
            <c:numRef>
              <c:f>'Data and Formulas'!$Y$20:$Y$39</c:f>
              <c:numCache>
                <c:formatCode>0.00</c:formatCode>
                <c:ptCount val="20"/>
                <c:pt idx="0">
                  <c:v>2.1830600472921775</c:v>
                </c:pt>
                <c:pt idx="1">
                  <c:v>2.2979579445180809</c:v>
                </c:pt>
                <c:pt idx="2">
                  <c:v>2.4256222747690854</c:v>
                </c:pt>
                <c:pt idx="3">
                  <c:v>2.5683059379907967</c:v>
                </c:pt>
                <c:pt idx="4">
                  <c:v>2.7288250591152212</c:v>
                </c:pt>
                <c:pt idx="5">
                  <c:v>2.9107467297229026</c:v>
                </c:pt>
                <c:pt idx="6">
                  <c:v>3.1186572104173957</c:v>
                </c:pt>
                <c:pt idx="7">
                  <c:v>3.3585539189110416</c:v>
                </c:pt>
                <c:pt idx="8">
                  <c:v>3.6384334121536277</c:v>
                </c:pt>
                <c:pt idx="9">
                  <c:v>3.9692000859857766</c:v>
                </c:pt>
                <c:pt idx="10">
                  <c:v>4.366120094584355</c:v>
                </c:pt>
                <c:pt idx="11">
                  <c:v>4.8512445495381709</c:v>
                </c:pt>
                <c:pt idx="12">
                  <c:v>5.4576501182304424</c:v>
                </c:pt>
                <c:pt idx="13">
                  <c:v>6.2373144208347915</c:v>
                </c:pt>
                <c:pt idx="14">
                  <c:v>7.2768668243072554</c:v>
                </c:pt>
                <c:pt idx="15">
                  <c:v>8.73224018916871</c:v>
                </c:pt>
                <c:pt idx="16">
                  <c:v>10.915300236460885</c:v>
                </c:pt>
                <c:pt idx="17">
                  <c:v>14.553733648614511</c:v>
                </c:pt>
                <c:pt idx="18">
                  <c:v>21.83060047292177</c:v>
                </c:pt>
                <c:pt idx="19">
                  <c:v>43.66120094584354</c:v>
                </c:pt>
              </c:numCache>
            </c:numRef>
          </c:yVal>
          <c:smooth val="1"/>
          <c:extLst>
            <c:ext xmlns:c16="http://schemas.microsoft.com/office/drawing/2014/chart" uri="{C3380CC4-5D6E-409C-BE32-E72D297353CC}">
              <c16:uniqueId val="{00000000-77CB-4BBE-B5CA-563F09184A63}"/>
            </c:ext>
          </c:extLst>
        </c:ser>
        <c:ser>
          <c:idx val="2"/>
          <c:order val="1"/>
          <c:tx>
            <c:strRef>
              <c:f>'Data and Formulas'!$T$5</c:f>
              <c:strCache>
                <c:ptCount val="1"/>
                <c:pt idx="0">
                  <c:v>20% Bypass Flow</c:v>
                </c:pt>
              </c:strCache>
            </c:strRef>
          </c:tx>
          <c:spPr>
            <a:ln w="25400">
              <a:solidFill>
                <a:srgbClr val="FF0000"/>
              </a:solidFill>
              <a:prstDash val="solid"/>
            </a:ln>
          </c:spPr>
          <c:marker>
            <c:symbol val="none"/>
          </c:marker>
          <c:errBars>
            <c:errDir val="x"/>
            <c:errBarType val="plus"/>
            <c:errValType val="fixedVal"/>
            <c:noEndCap val="0"/>
            <c:val val="25"/>
            <c:spPr>
              <a:ln w="25400">
                <a:solidFill>
                  <a:srgbClr val="FF0000"/>
                </a:solidFill>
                <a:prstDash val="solid"/>
              </a:ln>
            </c:spPr>
          </c:errBars>
          <c:errBars>
            <c:errDir val="y"/>
            <c:errBarType val="minus"/>
            <c:errValType val="fixedVal"/>
            <c:noEndCap val="0"/>
            <c:val val="20000"/>
            <c:spPr>
              <a:ln w="25400">
                <a:solidFill>
                  <a:srgbClr val="FF0000"/>
                </a:solidFill>
                <a:prstDash val="solid"/>
              </a:ln>
            </c:spPr>
          </c:errBars>
          <c:xVal>
            <c:numRef>
              <c:f>'Data and Formulas'!$AD$12</c:f>
              <c:numCache>
                <c:formatCode>0%</c:formatCode>
                <c:ptCount val="1"/>
                <c:pt idx="0">
                  <c:v>0.2</c:v>
                </c:pt>
              </c:numCache>
            </c:numRef>
          </c:xVal>
          <c:yVal>
            <c:numRef>
              <c:f>'Data and Formulas'!$AE$12</c:f>
              <c:numCache>
                <c:formatCode>0.00</c:formatCode>
                <c:ptCount val="1"/>
                <c:pt idx="0">
                  <c:v>10.915300236460885</c:v>
                </c:pt>
              </c:numCache>
            </c:numRef>
          </c:yVal>
          <c:smooth val="1"/>
          <c:extLst>
            <c:ext xmlns:c16="http://schemas.microsoft.com/office/drawing/2014/chart" uri="{C3380CC4-5D6E-409C-BE32-E72D297353CC}">
              <c16:uniqueId val="{00000001-77CB-4BBE-B5CA-563F09184A63}"/>
            </c:ext>
          </c:extLst>
        </c:ser>
        <c:ser>
          <c:idx val="1"/>
          <c:order val="2"/>
          <c:tx>
            <c:strRef>
              <c:f>'Data and Formulas'!$T$4</c:f>
              <c:strCache>
                <c:ptCount val="1"/>
                <c:pt idx="0">
                  <c:v>45% Bypass Flow</c:v>
                </c:pt>
              </c:strCache>
            </c:strRef>
          </c:tx>
          <c:spPr>
            <a:ln w="25400">
              <a:solidFill>
                <a:srgbClr val="00FF00"/>
              </a:solidFill>
              <a:prstDash val="solid"/>
            </a:ln>
          </c:spPr>
          <c:marker>
            <c:symbol val="none"/>
          </c:marker>
          <c:errBars>
            <c:errDir val="x"/>
            <c:errBarType val="plus"/>
            <c:errValType val="fixedVal"/>
            <c:noEndCap val="0"/>
            <c:val val="25"/>
            <c:spPr>
              <a:ln w="25400">
                <a:solidFill>
                  <a:srgbClr val="00FF00"/>
                </a:solidFill>
                <a:prstDash val="solid"/>
              </a:ln>
            </c:spPr>
          </c:errBars>
          <c:errBars>
            <c:errDir val="y"/>
            <c:errBarType val="minus"/>
            <c:errValType val="fixedVal"/>
            <c:noEndCap val="0"/>
            <c:val val="20000"/>
            <c:spPr>
              <a:ln w="25400">
                <a:solidFill>
                  <a:srgbClr val="00FF00"/>
                </a:solidFill>
                <a:prstDash val="solid"/>
              </a:ln>
            </c:spPr>
          </c:errBars>
          <c:xVal>
            <c:numRef>
              <c:f>'Data and Formulas'!$AD$11</c:f>
              <c:numCache>
                <c:formatCode>0%</c:formatCode>
                <c:ptCount val="1"/>
                <c:pt idx="0">
                  <c:v>0.45</c:v>
                </c:pt>
              </c:numCache>
            </c:numRef>
          </c:xVal>
          <c:yVal>
            <c:numRef>
              <c:f>'Data and Formulas'!$AE$11</c:f>
              <c:numCache>
                <c:formatCode>0.00</c:formatCode>
                <c:ptCount val="1"/>
                <c:pt idx="0">
                  <c:v>4.8512445495381709</c:v>
                </c:pt>
              </c:numCache>
            </c:numRef>
          </c:yVal>
          <c:smooth val="1"/>
          <c:extLst>
            <c:ext xmlns:c16="http://schemas.microsoft.com/office/drawing/2014/chart" uri="{C3380CC4-5D6E-409C-BE32-E72D297353CC}">
              <c16:uniqueId val="{00000002-77CB-4BBE-B5CA-563F09184A63}"/>
            </c:ext>
          </c:extLst>
        </c:ser>
        <c:dLbls>
          <c:showLegendKey val="0"/>
          <c:showVal val="0"/>
          <c:showCatName val="0"/>
          <c:showSerName val="0"/>
          <c:showPercent val="0"/>
          <c:showBubbleSize val="0"/>
        </c:dLbls>
        <c:axId val="264615424"/>
        <c:axId val="264617344"/>
      </c:scatterChart>
      <c:valAx>
        <c:axId val="264615424"/>
        <c:scaling>
          <c:orientation val="maxMin"/>
          <c:max val="1"/>
          <c:min val="0"/>
        </c:scaling>
        <c:delete val="0"/>
        <c:axPos val="b"/>
        <c:title>
          <c:tx>
            <c:rich>
              <a:bodyPr/>
              <a:lstStyle/>
              <a:p>
                <a:pPr>
                  <a:defRPr sz="800" b="1" i="0" u="none" strike="noStrike" baseline="0">
                    <a:solidFill>
                      <a:srgbClr val="000000"/>
                    </a:solidFill>
                    <a:latin typeface="Arial"/>
                    <a:ea typeface="Arial"/>
                    <a:cs typeface="Arial"/>
                  </a:defRPr>
                </a:pPr>
                <a:r>
                  <a:rPr lang="en-US"/>
                  <a:t>Percent of Maximum allowed Bypass per 49 CFR 192.381</a:t>
                </a:r>
              </a:p>
            </c:rich>
          </c:tx>
          <c:layout>
            <c:manualLayout>
              <c:xMode val="edge"/>
              <c:yMode val="edge"/>
              <c:x val="0.1791767554479419"/>
              <c:y val="0.89712275719633405"/>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4617344"/>
        <c:crosses val="autoZero"/>
        <c:crossBetween val="midCat"/>
        <c:majorUnit val="0.1"/>
        <c:minorUnit val="0.05"/>
      </c:valAx>
      <c:valAx>
        <c:axId val="264617344"/>
        <c:scaling>
          <c:orientation val="minMax"/>
          <c:min val="0"/>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Est. Reset Time (Minutes)</a:t>
                </a:r>
              </a:p>
            </c:rich>
          </c:tx>
          <c:layout>
            <c:manualLayout>
              <c:xMode val="edge"/>
              <c:yMode val="edge"/>
              <c:x val="4.1162227602905568E-2"/>
              <c:y val="0.17284023923239103"/>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4615424"/>
        <c:crosses val="max"/>
        <c:crossBetween val="midCat"/>
      </c:valAx>
      <c:spPr>
        <a:solidFill>
          <a:srgbClr val="FFFFFF"/>
        </a:solidFill>
        <a:ln w="25400">
          <a:solidFill>
            <a:srgbClr val="000000"/>
          </a:solidFill>
          <a:prstDash val="solid"/>
        </a:ln>
      </c:spPr>
    </c:plotArea>
    <c:legend>
      <c:legendPos val="r"/>
      <c:layout>
        <c:manualLayout>
          <c:xMode val="edge"/>
          <c:yMode val="edge"/>
          <c:x val="0.18159817119634239"/>
          <c:y val="0.14114789994261334"/>
          <c:w val="0.39467312348668282"/>
          <c:h val="0.20164708919581775"/>
        </c:manualLayout>
      </c:layout>
      <c:overlay val="0"/>
      <c:spPr>
        <a:noFill/>
        <a:ln w="25400">
          <a:noFill/>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Arial"/>
                <a:ea typeface="Arial"/>
                <a:cs typeface="Arial"/>
              </a:defRPr>
            </a:pPr>
            <a:r>
              <a:rPr lang="en-US" sz="1075" b="1" i="0" u="none" strike="noStrike" baseline="0">
                <a:solidFill>
                  <a:srgbClr val="000000"/>
                </a:solidFill>
                <a:latin typeface="Arial"/>
                <a:cs typeface="Arial"/>
              </a:rPr>
              <a:t>Pressure Drop Curve</a:t>
            </a:r>
            <a:endParaRPr lang="en-US" sz="800" b="1" i="0" u="none" strike="noStrike" baseline="0">
              <a:solidFill>
                <a:srgbClr val="000000"/>
              </a:solidFill>
              <a:latin typeface="Arial"/>
              <a:cs typeface="Arial"/>
            </a:endParaRPr>
          </a:p>
          <a:p>
            <a:pPr>
              <a:defRPr sz="925" b="0" i="0" u="none" strike="noStrike" baseline="0">
                <a:solidFill>
                  <a:srgbClr val="000000"/>
                </a:solidFill>
                <a:latin typeface="Arial"/>
                <a:ea typeface="Arial"/>
                <a:cs typeface="Arial"/>
              </a:defRPr>
            </a:pPr>
            <a:r>
              <a:rPr lang="en-US" sz="800" b="1" i="0" u="none" strike="noStrike" baseline="0">
                <a:solidFill>
                  <a:srgbClr val="000000"/>
                </a:solidFill>
                <a:latin typeface="Arial"/>
                <a:cs typeface="Arial"/>
              </a:rPr>
              <a:t>Inlet Pressure vs EFV Pressure Drop</a:t>
            </a:r>
          </a:p>
        </c:rich>
      </c:tx>
      <c:layout>
        <c:manualLayout>
          <c:xMode val="edge"/>
          <c:yMode val="edge"/>
          <c:x val="9.0804718375720267E-2"/>
          <c:y val="8.1481740708337386E-2"/>
        </c:manualLayout>
      </c:layout>
      <c:overlay val="0"/>
      <c:spPr>
        <a:solidFill>
          <a:srgbClr val="FFFFFF"/>
        </a:solidFill>
        <a:ln w="25400">
          <a:noFill/>
        </a:ln>
      </c:spPr>
    </c:title>
    <c:autoTitleDeleted val="0"/>
    <c:plotArea>
      <c:layout>
        <c:manualLayout>
          <c:layoutTarget val="inner"/>
          <c:xMode val="edge"/>
          <c:yMode val="edge"/>
          <c:x val="7.2413874386981852E-2"/>
          <c:y val="6.6666827418083094E-2"/>
          <c:w val="0.84827681424750168"/>
          <c:h val="0.80247107077322233"/>
        </c:manualLayout>
      </c:layout>
      <c:scatterChart>
        <c:scatterStyle val="smoothMarker"/>
        <c:varyColors val="0"/>
        <c:ser>
          <c:idx val="4"/>
          <c:order val="0"/>
          <c:tx>
            <c:v>EFV Min Trip Flow Rate</c:v>
          </c:tx>
          <c:spPr>
            <a:ln w="25400">
              <a:solidFill>
                <a:srgbClr val="3366FF"/>
              </a:solidFill>
              <a:prstDash val="solid"/>
            </a:ln>
          </c:spPr>
          <c:marker>
            <c:symbol val="none"/>
          </c:marker>
          <c:dLbls>
            <c:spPr>
              <a:solidFill>
                <a:srgbClr val="FFFFFF"/>
              </a:solidFill>
              <a:ln w="25400">
                <a:noFill/>
              </a:ln>
            </c:spPr>
            <c:txPr>
              <a:bodyPr/>
              <a:lstStyle/>
              <a:p>
                <a:pPr>
                  <a:defRPr sz="92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Dir val="x"/>
            <c:errBarType val="minus"/>
            <c:errValType val="fixedVal"/>
            <c:noEndCap val="0"/>
            <c:val val="55000"/>
            <c:spPr>
              <a:ln w="38100">
                <a:solidFill>
                  <a:srgbClr val="3366FF"/>
                </a:solidFill>
                <a:prstDash val="solid"/>
              </a:ln>
            </c:spPr>
          </c:errBars>
          <c:errBars>
            <c:errDir val="y"/>
            <c:errBarType val="minus"/>
            <c:errValType val="fixedVal"/>
            <c:noEndCap val="0"/>
            <c:val val="200"/>
            <c:spPr>
              <a:ln w="38100">
                <a:solidFill>
                  <a:srgbClr val="3366FF"/>
                </a:solidFill>
                <a:prstDash val="solid"/>
              </a:ln>
            </c:spPr>
          </c:errBars>
          <c:xVal>
            <c:numRef>
              <c:f>'Pressure Drop'!$D$6</c:f>
              <c:numCache>
                <c:formatCode>#,##0</c:formatCode>
                <c:ptCount val="1"/>
                <c:pt idx="0">
                  <c:v>474.80757760035283</c:v>
                </c:pt>
              </c:numCache>
            </c:numRef>
          </c:xVal>
          <c:yVal>
            <c:numRef>
              <c:f>'Pressure Drop'!$D$19</c:f>
              <c:numCache>
                <c:formatCode>0.00</c:formatCode>
                <c:ptCount val="1"/>
                <c:pt idx="0">
                  <c:v>10.276980436409541</c:v>
                </c:pt>
              </c:numCache>
            </c:numRef>
          </c:yVal>
          <c:smooth val="1"/>
          <c:extLst>
            <c:ext xmlns:c16="http://schemas.microsoft.com/office/drawing/2014/chart" uri="{C3380CC4-5D6E-409C-BE32-E72D297353CC}">
              <c16:uniqueId val="{00000000-3ED6-49BE-94F8-EA805813EB43}"/>
            </c:ext>
          </c:extLst>
        </c:ser>
        <c:ser>
          <c:idx val="0"/>
          <c:order val="1"/>
          <c:tx>
            <c:v>Pressure Drop</c:v>
          </c:tx>
          <c:spPr>
            <a:ln w="38100">
              <a:solidFill>
                <a:srgbClr val="000080"/>
              </a:solidFill>
              <a:prstDash val="solid"/>
            </a:ln>
          </c:spPr>
          <c:marker>
            <c:symbol val="none"/>
          </c:marker>
          <c:xVal>
            <c:numRef>
              <c:f>'Data and Formulas'!$AJ$19:$AJ$144</c:f>
              <c:numCache>
                <c:formatCode>0</c:formatCode>
                <c:ptCount val="126"/>
                <c:pt idx="0">
                  <c:v>0</c:v>
                </c:pt>
                <c:pt idx="1">
                  <c:v>3.7984606208028224</c:v>
                </c:pt>
                <c:pt idx="2">
                  <c:v>7.5969212416056449</c:v>
                </c:pt>
                <c:pt idx="3">
                  <c:v>11.395381862408467</c:v>
                </c:pt>
                <c:pt idx="4">
                  <c:v>15.19384248321129</c:v>
                </c:pt>
                <c:pt idx="5">
                  <c:v>18.992303104014113</c:v>
                </c:pt>
                <c:pt idx="6">
                  <c:v>22.790763724816934</c:v>
                </c:pt>
                <c:pt idx="7">
                  <c:v>26.589224345619755</c:v>
                </c:pt>
                <c:pt idx="8">
                  <c:v>30.387684966422576</c:v>
                </c:pt>
                <c:pt idx="9">
                  <c:v>34.186145587225397</c:v>
                </c:pt>
                <c:pt idx="10">
                  <c:v>37.984606208028218</c:v>
                </c:pt>
                <c:pt idx="11">
                  <c:v>41.783066828831039</c:v>
                </c:pt>
                <c:pt idx="12">
                  <c:v>45.58152744963386</c:v>
                </c:pt>
                <c:pt idx="13">
                  <c:v>49.379988070436681</c:v>
                </c:pt>
                <c:pt idx="14">
                  <c:v>53.178448691239502</c:v>
                </c:pt>
                <c:pt idx="15">
                  <c:v>56.976909312042324</c:v>
                </c:pt>
                <c:pt idx="16">
                  <c:v>60.775369932845145</c:v>
                </c:pt>
                <c:pt idx="17">
                  <c:v>64.573830553647966</c:v>
                </c:pt>
                <c:pt idx="18">
                  <c:v>68.372291174450794</c:v>
                </c:pt>
                <c:pt idx="19">
                  <c:v>72.170751795253622</c:v>
                </c:pt>
                <c:pt idx="20">
                  <c:v>75.96921241605645</c:v>
                </c:pt>
                <c:pt idx="21">
                  <c:v>79.767673036859279</c:v>
                </c:pt>
                <c:pt idx="22">
                  <c:v>83.566133657662107</c:v>
                </c:pt>
                <c:pt idx="23">
                  <c:v>87.364594278464935</c:v>
                </c:pt>
                <c:pt idx="24">
                  <c:v>91.163054899267763</c:v>
                </c:pt>
                <c:pt idx="25">
                  <c:v>94.961515520070591</c:v>
                </c:pt>
                <c:pt idx="26">
                  <c:v>98.75997614087342</c:v>
                </c:pt>
                <c:pt idx="27">
                  <c:v>102.55843676167625</c:v>
                </c:pt>
                <c:pt idx="28">
                  <c:v>106.35689738247908</c:v>
                </c:pt>
                <c:pt idx="29">
                  <c:v>110.1553580032819</c:v>
                </c:pt>
                <c:pt idx="30">
                  <c:v>113.95381862408473</c:v>
                </c:pt>
                <c:pt idx="31">
                  <c:v>117.75227924488756</c:v>
                </c:pt>
                <c:pt idx="32">
                  <c:v>121.55073986569039</c:v>
                </c:pt>
                <c:pt idx="33">
                  <c:v>125.34920048649322</c:v>
                </c:pt>
                <c:pt idx="34">
                  <c:v>129.14766110729605</c:v>
                </c:pt>
                <c:pt idx="35">
                  <c:v>132.94612172809886</c:v>
                </c:pt>
                <c:pt idx="36">
                  <c:v>136.74458234890167</c:v>
                </c:pt>
                <c:pt idx="37">
                  <c:v>140.54304296970449</c:v>
                </c:pt>
                <c:pt idx="38">
                  <c:v>144.3415035905073</c:v>
                </c:pt>
                <c:pt idx="39">
                  <c:v>148.13996421131012</c:v>
                </c:pt>
                <c:pt idx="40">
                  <c:v>151.93842483211293</c:v>
                </c:pt>
                <c:pt idx="41">
                  <c:v>155.73688545291574</c:v>
                </c:pt>
                <c:pt idx="42">
                  <c:v>159.53534607371856</c:v>
                </c:pt>
                <c:pt idx="43">
                  <c:v>163.33380669452137</c:v>
                </c:pt>
                <c:pt idx="44">
                  <c:v>167.13226731532419</c:v>
                </c:pt>
                <c:pt idx="45">
                  <c:v>170.930727936127</c:v>
                </c:pt>
                <c:pt idx="46">
                  <c:v>174.72918855692981</c:v>
                </c:pt>
                <c:pt idx="47">
                  <c:v>178.52764917773263</c:v>
                </c:pt>
                <c:pt idx="48">
                  <c:v>182.32610979853544</c:v>
                </c:pt>
                <c:pt idx="49">
                  <c:v>186.12457041933826</c:v>
                </c:pt>
                <c:pt idx="50">
                  <c:v>189.92303104014107</c:v>
                </c:pt>
                <c:pt idx="51">
                  <c:v>193.72149166094388</c:v>
                </c:pt>
                <c:pt idx="52">
                  <c:v>197.5199522817467</c:v>
                </c:pt>
                <c:pt idx="53">
                  <c:v>201.31841290254951</c:v>
                </c:pt>
                <c:pt idx="54">
                  <c:v>205.11687352335233</c:v>
                </c:pt>
                <c:pt idx="55">
                  <c:v>208.91533414415514</c:v>
                </c:pt>
                <c:pt idx="56">
                  <c:v>212.71379476495795</c:v>
                </c:pt>
                <c:pt idx="57">
                  <c:v>216.51225538576077</c:v>
                </c:pt>
                <c:pt idx="58">
                  <c:v>220.31071600656358</c:v>
                </c:pt>
                <c:pt idx="59">
                  <c:v>224.10917662736639</c:v>
                </c:pt>
                <c:pt idx="60">
                  <c:v>227.90763724816921</c:v>
                </c:pt>
                <c:pt idx="61">
                  <c:v>231.70609786897202</c:v>
                </c:pt>
                <c:pt idx="62">
                  <c:v>235.50455848977484</c:v>
                </c:pt>
                <c:pt idx="63">
                  <c:v>239.30301911057765</c:v>
                </c:pt>
                <c:pt idx="64">
                  <c:v>243.10147973138046</c:v>
                </c:pt>
                <c:pt idx="65">
                  <c:v>246.89994035218328</c:v>
                </c:pt>
                <c:pt idx="66">
                  <c:v>250.69840097298609</c:v>
                </c:pt>
                <c:pt idx="67">
                  <c:v>254.49686159378891</c:v>
                </c:pt>
                <c:pt idx="68">
                  <c:v>258.29532221459175</c:v>
                </c:pt>
                <c:pt idx="69">
                  <c:v>262.09378283539456</c:v>
                </c:pt>
                <c:pt idx="70">
                  <c:v>265.89224345619738</c:v>
                </c:pt>
                <c:pt idx="71">
                  <c:v>269.69070407700019</c:v>
                </c:pt>
                <c:pt idx="72">
                  <c:v>273.48916469780301</c:v>
                </c:pt>
                <c:pt idx="73">
                  <c:v>277.28762531860582</c:v>
                </c:pt>
                <c:pt idx="74">
                  <c:v>281.08608593940863</c:v>
                </c:pt>
                <c:pt idx="75">
                  <c:v>284.88454656021145</c:v>
                </c:pt>
                <c:pt idx="76">
                  <c:v>288.68300718101426</c:v>
                </c:pt>
                <c:pt idx="77">
                  <c:v>292.48146780181708</c:v>
                </c:pt>
                <c:pt idx="78">
                  <c:v>296.27992842261989</c:v>
                </c:pt>
                <c:pt idx="79">
                  <c:v>300.0783890434227</c:v>
                </c:pt>
                <c:pt idx="80">
                  <c:v>303.87684966422552</c:v>
                </c:pt>
                <c:pt idx="81">
                  <c:v>307.67531028502833</c:v>
                </c:pt>
                <c:pt idx="82">
                  <c:v>311.47377090583115</c:v>
                </c:pt>
                <c:pt idx="83">
                  <c:v>315.27223152663396</c:v>
                </c:pt>
                <c:pt idx="84">
                  <c:v>319.07069214743677</c:v>
                </c:pt>
                <c:pt idx="85">
                  <c:v>322.86915276823959</c:v>
                </c:pt>
                <c:pt idx="86">
                  <c:v>326.6676133890424</c:v>
                </c:pt>
                <c:pt idx="87">
                  <c:v>330.46607400984522</c:v>
                </c:pt>
                <c:pt idx="88">
                  <c:v>334.26453463064803</c:v>
                </c:pt>
                <c:pt idx="89">
                  <c:v>338.06299525145084</c:v>
                </c:pt>
                <c:pt idx="90">
                  <c:v>341.86145587225366</c:v>
                </c:pt>
                <c:pt idx="91">
                  <c:v>345.65991649305647</c:v>
                </c:pt>
                <c:pt idx="92">
                  <c:v>349.45837711385929</c:v>
                </c:pt>
                <c:pt idx="93">
                  <c:v>353.2568377346621</c:v>
                </c:pt>
                <c:pt idx="94">
                  <c:v>357.05529835546491</c:v>
                </c:pt>
                <c:pt idx="95">
                  <c:v>360.85375897626773</c:v>
                </c:pt>
                <c:pt idx="96">
                  <c:v>364.65221959707054</c:v>
                </c:pt>
                <c:pt idx="97">
                  <c:v>368.45068021787336</c:v>
                </c:pt>
                <c:pt idx="98">
                  <c:v>372.24914083867617</c:v>
                </c:pt>
                <c:pt idx="99">
                  <c:v>376.04760145947898</c:v>
                </c:pt>
                <c:pt idx="100">
                  <c:v>379.8460620802818</c:v>
                </c:pt>
                <c:pt idx="101">
                  <c:v>383.64452270108461</c:v>
                </c:pt>
                <c:pt idx="102">
                  <c:v>387.44298332188743</c:v>
                </c:pt>
                <c:pt idx="103">
                  <c:v>391.24144394269024</c:v>
                </c:pt>
                <c:pt idx="104">
                  <c:v>395.03990456349305</c:v>
                </c:pt>
                <c:pt idx="105">
                  <c:v>398.83836518429587</c:v>
                </c:pt>
                <c:pt idx="106">
                  <c:v>402.63682580509868</c:v>
                </c:pt>
                <c:pt idx="107">
                  <c:v>406.4352864259015</c:v>
                </c:pt>
                <c:pt idx="108">
                  <c:v>410.23374704670431</c:v>
                </c:pt>
                <c:pt idx="109">
                  <c:v>414.03220766750712</c:v>
                </c:pt>
                <c:pt idx="110">
                  <c:v>417.83066828830994</c:v>
                </c:pt>
                <c:pt idx="111">
                  <c:v>421.62912890911275</c:v>
                </c:pt>
                <c:pt idx="112">
                  <c:v>425.42758952991556</c:v>
                </c:pt>
                <c:pt idx="113">
                  <c:v>429.22605015071838</c:v>
                </c:pt>
                <c:pt idx="114">
                  <c:v>433.02451077152119</c:v>
                </c:pt>
                <c:pt idx="115">
                  <c:v>436.82297139232401</c:v>
                </c:pt>
                <c:pt idx="116">
                  <c:v>440.62143201312682</c:v>
                </c:pt>
                <c:pt idx="117">
                  <c:v>444.41989263392963</c:v>
                </c:pt>
                <c:pt idx="118">
                  <c:v>448.21835325473245</c:v>
                </c:pt>
                <c:pt idx="119">
                  <c:v>452.01681387553526</c:v>
                </c:pt>
                <c:pt idx="120">
                  <c:v>455.81527449633808</c:v>
                </c:pt>
                <c:pt idx="121">
                  <c:v>459.61373511714089</c:v>
                </c:pt>
                <c:pt idx="122">
                  <c:v>463.4121957379437</c:v>
                </c:pt>
                <c:pt idx="123">
                  <c:v>467.21065635874652</c:v>
                </c:pt>
                <c:pt idx="124">
                  <c:v>471.00911697954933</c:v>
                </c:pt>
                <c:pt idx="125">
                  <c:v>474.80757760035215</c:v>
                </c:pt>
              </c:numCache>
            </c:numRef>
          </c:xVal>
          <c:yVal>
            <c:numRef>
              <c:f>'Data and Formulas'!$AL$19:$AL$144</c:f>
              <c:numCache>
                <c:formatCode>0.0000</c:formatCode>
                <c:ptCount val="126"/>
                <c:pt idx="0">
                  <c:v>0</c:v>
                </c:pt>
                <c:pt idx="1">
                  <c:v>6.5772674793021047E-4</c:v>
                </c:pt>
                <c:pt idx="2">
                  <c:v>2.6309069917208419E-3</c:v>
                </c:pt>
                <c:pt idx="3">
                  <c:v>5.9195407313718945E-3</c:v>
                </c:pt>
                <c:pt idx="4">
                  <c:v>1.0523627966883367E-2</c:v>
                </c:pt>
                <c:pt idx="5">
                  <c:v>1.6443168698255264E-2</c:v>
                </c:pt>
                <c:pt idx="6">
                  <c:v>2.3678162925487578E-2</c:v>
                </c:pt>
                <c:pt idx="7">
                  <c:v>3.2228610648580312E-2</c:v>
                </c:pt>
                <c:pt idx="8">
                  <c:v>4.2094511867533463E-2</c:v>
                </c:pt>
                <c:pt idx="9">
                  <c:v>5.3275866582347037E-2</c:v>
                </c:pt>
                <c:pt idx="10">
                  <c:v>6.5772674793021027E-2</c:v>
                </c:pt>
                <c:pt idx="11">
                  <c:v>7.9584936499555434E-2</c:v>
                </c:pt>
                <c:pt idx="12">
                  <c:v>9.4712651701950284E-2</c:v>
                </c:pt>
                <c:pt idx="13">
                  <c:v>0.11115582040020554</c:v>
                </c:pt>
                <c:pt idx="14">
                  <c:v>0.12891444259432119</c:v>
                </c:pt>
                <c:pt idx="15">
                  <c:v>0.14798851828429729</c:v>
                </c:pt>
                <c:pt idx="16">
                  <c:v>0.1683780474701338</c:v>
                </c:pt>
                <c:pt idx="17">
                  <c:v>0.19008303015183073</c:v>
                </c:pt>
                <c:pt idx="18">
                  <c:v>0.21310346632938815</c:v>
                </c:pt>
                <c:pt idx="19">
                  <c:v>0.23743935600280597</c:v>
                </c:pt>
                <c:pt idx="20">
                  <c:v>0.26309069917208422</c:v>
                </c:pt>
                <c:pt idx="21">
                  <c:v>0.2900574958372229</c:v>
                </c:pt>
                <c:pt idx="22">
                  <c:v>0.31833974599822196</c:v>
                </c:pt>
                <c:pt idx="23">
                  <c:v>0.34793744965508155</c:v>
                </c:pt>
                <c:pt idx="24">
                  <c:v>0.37885060680780142</c:v>
                </c:pt>
                <c:pt idx="25">
                  <c:v>0.41107921745638182</c:v>
                </c:pt>
                <c:pt idx="26">
                  <c:v>0.44462328160082265</c:v>
                </c:pt>
                <c:pt idx="27">
                  <c:v>0.47948279924112386</c:v>
                </c:pt>
                <c:pt idx="28">
                  <c:v>0.51565777037728555</c:v>
                </c:pt>
                <c:pt idx="29">
                  <c:v>0.55314819500930756</c:v>
                </c:pt>
                <c:pt idx="30">
                  <c:v>0.59195407313719006</c:v>
                </c:pt>
                <c:pt idx="31">
                  <c:v>0.63207540476093316</c:v>
                </c:pt>
                <c:pt idx="32">
                  <c:v>0.6735121898805364</c:v>
                </c:pt>
                <c:pt idx="33">
                  <c:v>0.71626442849600014</c:v>
                </c:pt>
                <c:pt idx="34">
                  <c:v>0.76033212060732425</c:v>
                </c:pt>
                <c:pt idx="35">
                  <c:v>0.80571526621450873</c:v>
                </c:pt>
                <c:pt idx="36">
                  <c:v>0.8524138653175537</c:v>
                </c:pt>
                <c:pt idx="37">
                  <c:v>0.90042791791645871</c:v>
                </c:pt>
                <c:pt idx="38">
                  <c:v>0.94975742401122465</c:v>
                </c:pt>
                <c:pt idx="39">
                  <c:v>1.0004023836018507</c:v>
                </c:pt>
                <c:pt idx="40">
                  <c:v>1.0523627966883371</c:v>
                </c:pt>
                <c:pt idx="41">
                  <c:v>1.1056386632706841</c:v>
                </c:pt>
                <c:pt idx="42">
                  <c:v>1.1602299833488916</c:v>
                </c:pt>
                <c:pt idx="43">
                  <c:v>1.2161367569229595</c:v>
                </c:pt>
                <c:pt idx="44">
                  <c:v>1.2733589839928876</c:v>
                </c:pt>
                <c:pt idx="45">
                  <c:v>1.3318966645586763</c:v>
                </c:pt>
                <c:pt idx="46">
                  <c:v>1.3917497986203251</c:v>
                </c:pt>
                <c:pt idx="47">
                  <c:v>1.4529183861778345</c:v>
                </c:pt>
                <c:pt idx="48">
                  <c:v>1.5154024272312046</c:v>
                </c:pt>
                <c:pt idx="49">
                  <c:v>1.5792019217804345</c:v>
                </c:pt>
                <c:pt idx="50">
                  <c:v>1.6443168698255253</c:v>
                </c:pt>
                <c:pt idx="51">
                  <c:v>1.7107472713664766</c:v>
                </c:pt>
                <c:pt idx="52">
                  <c:v>1.7784931264032879</c:v>
                </c:pt>
                <c:pt idx="53">
                  <c:v>1.8475544349359601</c:v>
                </c:pt>
                <c:pt idx="54">
                  <c:v>1.9179311969644925</c:v>
                </c:pt>
                <c:pt idx="55">
                  <c:v>1.989623412488885</c:v>
                </c:pt>
                <c:pt idx="56">
                  <c:v>2.0626310815091382</c:v>
                </c:pt>
                <c:pt idx="57">
                  <c:v>2.1369542040252516</c:v>
                </c:pt>
                <c:pt idx="58">
                  <c:v>2.2125927800372258</c:v>
                </c:pt>
                <c:pt idx="59">
                  <c:v>2.28954680954506</c:v>
                </c:pt>
                <c:pt idx="60">
                  <c:v>2.3678162925487549</c:v>
                </c:pt>
                <c:pt idx="61">
                  <c:v>2.4474012290483103</c:v>
                </c:pt>
                <c:pt idx="62">
                  <c:v>2.528301619043726</c:v>
                </c:pt>
                <c:pt idx="63">
                  <c:v>2.6105174625350021</c:v>
                </c:pt>
                <c:pt idx="64">
                  <c:v>2.6940487595221381</c:v>
                </c:pt>
                <c:pt idx="65">
                  <c:v>2.7788955100051353</c:v>
                </c:pt>
                <c:pt idx="66">
                  <c:v>2.8650577139839926</c:v>
                </c:pt>
                <c:pt idx="67">
                  <c:v>2.9525353714587101</c:v>
                </c:pt>
                <c:pt idx="68">
                  <c:v>3.041328482429289</c:v>
                </c:pt>
                <c:pt idx="69">
                  <c:v>3.1314370468957282</c:v>
                </c:pt>
                <c:pt idx="70">
                  <c:v>3.2228610648580265</c:v>
                </c:pt>
                <c:pt idx="71">
                  <c:v>3.315600536316186</c:v>
                </c:pt>
                <c:pt idx="72">
                  <c:v>3.4096554612702059</c:v>
                </c:pt>
                <c:pt idx="73">
                  <c:v>3.5050258397200866</c:v>
                </c:pt>
                <c:pt idx="74">
                  <c:v>3.6017116716658264</c:v>
                </c:pt>
                <c:pt idx="75">
                  <c:v>3.6997129571074279</c:v>
                </c:pt>
                <c:pt idx="76">
                  <c:v>3.7990296960448893</c:v>
                </c:pt>
                <c:pt idx="77">
                  <c:v>3.8996618884782115</c:v>
                </c:pt>
                <c:pt idx="78">
                  <c:v>4.0016095344073941</c:v>
                </c:pt>
                <c:pt idx="79">
                  <c:v>4.1048726338324357</c:v>
                </c:pt>
                <c:pt idx="80">
                  <c:v>4.2094511867533395</c:v>
                </c:pt>
                <c:pt idx="81">
                  <c:v>4.3153451931701037</c:v>
                </c:pt>
                <c:pt idx="82">
                  <c:v>4.4225546530827273</c:v>
                </c:pt>
                <c:pt idx="83">
                  <c:v>4.5310795664912114</c:v>
                </c:pt>
                <c:pt idx="84">
                  <c:v>4.6409199333955566</c:v>
                </c:pt>
                <c:pt idx="85">
                  <c:v>4.7520757537957614</c:v>
                </c:pt>
                <c:pt idx="86">
                  <c:v>4.8645470276918275</c:v>
                </c:pt>
                <c:pt idx="87">
                  <c:v>4.9783337550837539</c:v>
                </c:pt>
                <c:pt idx="88">
                  <c:v>5.0934359359715398</c:v>
                </c:pt>
                <c:pt idx="89">
                  <c:v>5.2098535703551869</c:v>
                </c:pt>
                <c:pt idx="90">
                  <c:v>5.3275866582346945</c:v>
                </c:pt>
                <c:pt idx="91">
                  <c:v>5.4466351996100615</c:v>
                </c:pt>
                <c:pt idx="92">
                  <c:v>5.5669991944812898</c:v>
                </c:pt>
                <c:pt idx="93">
                  <c:v>5.6886786428483784</c:v>
                </c:pt>
                <c:pt idx="94">
                  <c:v>5.8116735447113266</c:v>
                </c:pt>
                <c:pt idx="95">
                  <c:v>5.9359839000701369</c:v>
                </c:pt>
                <c:pt idx="96">
                  <c:v>6.0616097089248058</c:v>
                </c:pt>
                <c:pt idx="97">
                  <c:v>6.1885509712753377</c:v>
                </c:pt>
                <c:pt idx="98">
                  <c:v>6.3168076871217274</c:v>
                </c:pt>
                <c:pt idx="99">
                  <c:v>6.4463798564639783</c:v>
                </c:pt>
                <c:pt idx="100">
                  <c:v>6.5772674793020887</c:v>
                </c:pt>
                <c:pt idx="101">
                  <c:v>6.7094705556360612</c:v>
                </c:pt>
                <c:pt idx="102">
                  <c:v>6.8429890854658941</c:v>
                </c:pt>
                <c:pt idx="103">
                  <c:v>6.9778230687915865</c:v>
                </c:pt>
                <c:pt idx="104">
                  <c:v>7.1139725056131411</c:v>
                </c:pt>
                <c:pt idx="105">
                  <c:v>7.2514373959305534</c:v>
                </c:pt>
                <c:pt idx="106">
                  <c:v>7.3902177397438269</c:v>
                </c:pt>
                <c:pt idx="107">
                  <c:v>7.5303135370529617</c:v>
                </c:pt>
                <c:pt idx="108">
                  <c:v>7.671724787857956</c:v>
                </c:pt>
                <c:pt idx="109">
                  <c:v>7.8144514921588115</c:v>
                </c:pt>
                <c:pt idx="110">
                  <c:v>7.9584936499555274</c:v>
                </c:pt>
                <c:pt idx="111">
                  <c:v>8.1038512612481046</c:v>
                </c:pt>
                <c:pt idx="112">
                  <c:v>8.2505243260365386</c:v>
                </c:pt>
                <c:pt idx="113">
                  <c:v>8.3985128443208357</c:v>
                </c:pt>
                <c:pt idx="114">
                  <c:v>8.547816816100994</c:v>
                </c:pt>
                <c:pt idx="115">
                  <c:v>8.6984362413770118</c:v>
                </c:pt>
                <c:pt idx="116">
                  <c:v>8.850371120148889</c:v>
                </c:pt>
                <c:pt idx="117">
                  <c:v>9.0036214524166276</c:v>
                </c:pt>
                <c:pt idx="118">
                  <c:v>9.1581872381802256</c:v>
                </c:pt>
                <c:pt idx="119">
                  <c:v>9.3140684774396867</c:v>
                </c:pt>
                <c:pt idx="120">
                  <c:v>9.4712651701950055</c:v>
                </c:pt>
                <c:pt idx="121">
                  <c:v>9.6297773164461855</c:v>
                </c:pt>
                <c:pt idx="122">
                  <c:v>9.7896049161932268</c:v>
                </c:pt>
                <c:pt idx="123">
                  <c:v>9.9507479694361276</c:v>
                </c:pt>
                <c:pt idx="124">
                  <c:v>10.113206476174888</c:v>
                </c:pt>
                <c:pt idx="125">
                  <c:v>10.276980436409511</c:v>
                </c:pt>
              </c:numCache>
            </c:numRef>
          </c:yVal>
          <c:smooth val="0"/>
          <c:extLst>
            <c:ext xmlns:c16="http://schemas.microsoft.com/office/drawing/2014/chart" uri="{C3380CC4-5D6E-409C-BE32-E72D297353CC}">
              <c16:uniqueId val="{00000001-3ED6-49BE-94F8-EA805813EB43}"/>
            </c:ext>
          </c:extLst>
        </c:ser>
        <c:ser>
          <c:idx val="2"/>
          <c:order val="2"/>
          <c:tx>
            <c:v>Desired Flow Rate</c:v>
          </c:tx>
          <c:spPr>
            <a:ln w="38100">
              <a:solidFill>
                <a:srgbClr val="00FF00"/>
              </a:solidFill>
              <a:prstDash val="solid"/>
            </a:ln>
          </c:spPr>
          <c:marker>
            <c:symbol val="none"/>
          </c:marker>
          <c:dLbls>
            <c:spPr>
              <a:solidFill>
                <a:srgbClr val="FFFFFF"/>
              </a:solidFill>
              <a:ln w="25400">
                <a:noFill/>
              </a:ln>
            </c:spPr>
            <c:txPr>
              <a:bodyPr/>
              <a:lstStyle/>
              <a:p>
                <a:pPr>
                  <a:defRPr sz="925" b="0" i="0" u="none" strike="noStrike" baseline="0">
                    <a:solidFill>
                      <a:srgbClr val="000000"/>
                    </a:solidFill>
                    <a:latin typeface="Arial"/>
                    <a:ea typeface="Arial"/>
                    <a:cs typeface="Arial"/>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0"/>
              </c:ext>
            </c:extLst>
          </c:dLbls>
          <c:errBars>
            <c:errDir val="x"/>
            <c:errBarType val="minus"/>
            <c:errValType val="percentage"/>
            <c:noEndCap val="1"/>
            <c:val val="200"/>
            <c:spPr>
              <a:ln w="38100">
                <a:solidFill>
                  <a:srgbClr val="00FF00"/>
                </a:solidFill>
                <a:prstDash val="solid"/>
              </a:ln>
            </c:spPr>
          </c:errBars>
          <c:errBars>
            <c:errDir val="y"/>
            <c:errBarType val="minus"/>
            <c:errValType val="percentage"/>
            <c:noEndCap val="0"/>
            <c:val val="200"/>
            <c:spPr>
              <a:ln w="38100">
                <a:solidFill>
                  <a:srgbClr val="00FF00"/>
                </a:solidFill>
                <a:prstDash val="solid"/>
              </a:ln>
            </c:spPr>
          </c:errBars>
          <c:xVal>
            <c:numRef>
              <c:f>'Pressure Drop'!$D$4</c:f>
              <c:numCache>
                <c:formatCode>#,##0</c:formatCode>
                <c:ptCount val="1"/>
                <c:pt idx="0">
                  <c:v>400</c:v>
                </c:pt>
              </c:numCache>
            </c:numRef>
          </c:xVal>
          <c:yVal>
            <c:numRef>
              <c:f>'Pressure Drop'!$D$15</c:f>
              <c:numCache>
                <c:formatCode>0.00</c:formatCode>
                <c:ptCount val="1"/>
                <c:pt idx="0">
                  <c:v>7.2937391894610233</c:v>
                </c:pt>
              </c:numCache>
            </c:numRef>
          </c:yVal>
          <c:smooth val="1"/>
          <c:extLst>
            <c:ext xmlns:c16="http://schemas.microsoft.com/office/drawing/2014/chart" uri="{C3380CC4-5D6E-409C-BE32-E72D297353CC}">
              <c16:uniqueId val="{00000002-3ED6-49BE-94F8-EA805813EB43}"/>
            </c:ext>
          </c:extLst>
        </c:ser>
        <c:dLbls>
          <c:showLegendKey val="0"/>
          <c:showVal val="0"/>
          <c:showCatName val="0"/>
          <c:showSerName val="0"/>
          <c:showPercent val="0"/>
          <c:showBubbleSize val="0"/>
        </c:dLbls>
        <c:axId val="264885760"/>
        <c:axId val="264887680"/>
      </c:scatterChart>
      <c:scatterChart>
        <c:scatterStyle val="lineMarker"/>
        <c:varyColors val="0"/>
        <c:ser>
          <c:idx val="1"/>
          <c:order val="3"/>
          <c:tx>
            <c:v>psi scale 1</c:v>
          </c:tx>
          <c:spPr>
            <a:ln w="28575">
              <a:noFill/>
            </a:ln>
          </c:spPr>
          <c:marker>
            <c:symbol val="none"/>
          </c:marker>
          <c:xVal>
            <c:numRef>
              <c:f>'Pressure Drop'!$D$6</c:f>
              <c:numCache>
                <c:formatCode>#,##0</c:formatCode>
                <c:ptCount val="1"/>
                <c:pt idx="0">
                  <c:v>474.80757760035283</c:v>
                </c:pt>
              </c:numCache>
            </c:numRef>
          </c:xVal>
          <c:yVal>
            <c:numRef>
              <c:f>'Pressure Drop'!$D$21</c:f>
              <c:numCache>
                <c:formatCode>0.000</c:formatCode>
                <c:ptCount val="1"/>
                <c:pt idx="0">
                  <c:v>0.37127947310445492</c:v>
                </c:pt>
              </c:numCache>
            </c:numRef>
          </c:yVal>
          <c:smooth val="1"/>
          <c:extLst>
            <c:ext xmlns:c16="http://schemas.microsoft.com/office/drawing/2014/chart" uri="{C3380CC4-5D6E-409C-BE32-E72D297353CC}">
              <c16:uniqueId val="{00000003-3ED6-49BE-94F8-EA805813EB43}"/>
            </c:ext>
          </c:extLst>
        </c:ser>
        <c:ser>
          <c:idx val="3"/>
          <c:order val="4"/>
          <c:tx>
            <c:v>psi scale 2</c:v>
          </c:tx>
          <c:spPr>
            <a:ln w="28575">
              <a:noFill/>
            </a:ln>
          </c:spPr>
          <c:marker>
            <c:symbol val="none"/>
          </c:marker>
          <c:xVal>
            <c:numRef>
              <c:f>'Pressure Drop'!$D$4</c:f>
              <c:numCache>
                <c:formatCode>#,##0</c:formatCode>
                <c:ptCount val="1"/>
                <c:pt idx="0">
                  <c:v>400</c:v>
                </c:pt>
              </c:numCache>
            </c:numRef>
          </c:xVal>
          <c:yVal>
            <c:numRef>
              <c:f>'Pressure Drop'!$D$17</c:f>
              <c:numCache>
                <c:formatCode>0.000</c:formatCode>
                <c:ptCount val="1"/>
                <c:pt idx="0">
                  <c:v>0.26350304546950171</c:v>
                </c:pt>
              </c:numCache>
            </c:numRef>
          </c:yVal>
          <c:smooth val="1"/>
          <c:extLst>
            <c:ext xmlns:c16="http://schemas.microsoft.com/office/drawing/2014/chart" uri="{C3380CC4-5D6E-409C-BE32-E72D297353CC}">
              <c16:uniqueId val="{00000004-3ED6-49BE-94F8-EA805813EB43}"/>
            </c:ext>
          </c:extLst>
        </c:ser>
        <c:dLbls>
          <c:showLegendKey val="0"/>
          <c:showVal val="0"/>
          <c:showCatName val="0"/>
          <c:showSerName val="0"/>
          <c:showPercent val="0"/>
          <c:showBubbleSize val="0"/>
        </c:dLbls>
        <c:axId val="264893952"/>
        <c:axId val="264895488"/>
      </c:scatterChart>
      <c:valAx>
        <c:axId val="264885760"/>
        <c:scaling>
          <c:orientation val="minMax"/>
          <c:min val="0"/>
        </c:scaling>
        <c:delete val="0"/>
        <c:axPos val="b"/>
        <c:title>
          <c:tx>
            <c:rich>
              <a:bodyPr/>
              <a:lstStyle/>
              <a:p>
                <a:pPr>
                  <a:defRPr sz="1100" b="1" i="0" u="none" strike="noStrike" baseline="0">
                    <a:solidFill>
                      <a:srgbClr val="000000"/>
                    </a:solidFill>
                    <a:latin typeface="Arial"/>
                    <a:ea typeface="Arial"/>
                    <a:cs typeface="Arial"/>
                  </a:defRPr>
                </a:pPr>
                <a:r>
                  <a:rPr lang="en-US"/>
                  <a:t>Flow Rate (SCFH)</a:t>
                </a:r>
              </a:p>
            </c:rich>
          </c:tx>
          <c:layout>
            <c:manualLayout>
              <c:xMode val="edge"/>
              <c:yMode val="edge"/>
              <c:x val="0.41379358614655926"/>
              <c:y val="0.92098998736269078"/>
            </c:manualLayout>
          </c:layout>
          <c:overlay val="0"/>
          <c:spPr>
            <a:noFill/>
            <a:ln w="25400">
              <a:noFill/>
            </a:ln>
          </c:spPr>
        </c:title>
        <c:numFmt formatCode="#,##0" sourceLinked="0"/>
        <c:majorTickMark val="out"/>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64887680"/>
        <c:crosses val="autoZero"/>
        <c:crossBetween val="midCat"/>
      </c:valAx>
      <c:valAx>
        <c:axId val="264887680"/>
        <c:scaling>
          <c:orientation val="minMax"/>
          <c:min val="0"/>
        </c:scaling>
        <c:delete val="0"/>
        <c:axPos val="l"/>
        <c:majorGridlines>
          <c:spPr>
            <a:ln w="3175">
              <a:solidFill>
                <a:srgbClr val="000000"/>
              </a:solidFill>
              <a:prstDash val="solid"/>
            </a:ln>
          </c:spPr>
        </c:majorGridlines>
        <c:title>
          <c:tx>
            <c:rich>
              <a:bodyPr/>
              <a:lstStyle/>
              <a:p>
                <a:pPr>
                  <a:defRPr sz="1100" b="1" i="0" u="none" strike="noStrike" baseline="0">
                    <a:solidFill>
                      <a:srgbClr val="000000"/>
                    </a:solidFill>
                    <a:latin typeface="Arial"/>
                    <a:ea typeface="Arial"/>
                    <a:cs typeface="Arial"/>
                  </a:defRPr>
                </a:pPr>
                <a:r>
                  <a:rPr lang="en-US"/>
                  <a:t>EFV Pressure Drop (IWC)</a:t>
                </a:r>
              </a:p>
            </c:rich>
          </c:tx>
          <c:layout>
            <c:manualLayout>
              <c:xMode val="edge"/>
              <c:yMode val="edge"/>
              <c:x val="5.7471264367816091E-3"/>
              <c:y val="0.2419758270956871"/>
            </c:manualLayout>
          </c:layout>
          <c:overlay val="0"/>
          <c:spPr>
            <a:noFill/>
            <a:ln w="25400">
              <a:noFill/>
            </a:ln>
          </c:spPr>
        </c:title>
        <c:numFmt formatCode="General" sourceLinked="0"/>
        <c:majorTickMark val="out"/>
        <c:minorTickMark val="out"/>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64885760"/>
        <c:crosses val="autoZero"/>
        <c:crossBetween val="midCat"/>
        <c:majorUnit val="4"/>
        <c:minorUnit val="1"/>
      </c:valAx>
      <c:valAx>
        <c:axId val="264893952"/>
        <c:scaling>
          <c:orientation val="minMax"/>
        </c:scaling>
        <c:delete val="1"/>
        <c:axPos val="b"/>
        <c:numFmt formatCode="#,##0" sourceLinked="1"/>
        <c:majorTickMark val="out"/>
        <c:minorTickMark val="none"/>
        <c:tickLblPos val="nextTo"/>
        <c:crossAx val="264895488"/>
        <c:crosses val="autoZero"/>
        <c:crossBetween val="midCat"/>
      </c:valAx>
      <c:valAx>
        <c:axId val="264895488"/>
        <c:scaling>
          <c:orientation val="minMax"/>
          <c:min val="0"/>
        </c:scaling>
        <c:delete val="0"/>
        <c:axPos val="r"/>
        <c:title>
          <c:tx>
            <c:rich>
              <a:bodyPr/>
              <a:lstStyle/>
              <a:p>
                <a:pPr>
                  <a:defRPr sz="1100" b="1" i="0" u="none" strike="noStrike" baseline="0">
                    <a:solidFill>
                      <a:srgbClr val="000000"/>
                    </a:solidFill>
                    <a:latin typeface="Arial"/>
                    <a:ea typeface="Arial"/>
                    <a:cs typeface="Arial"/>
                  </a:defRPr>
                </a:pPr>
                <a:r>
                  <a:rPr lang="en-US"/>
                  <a:t>EFV Pressure Drop (psi)</a:t>
                </a:r>
              </a:p>
            </c:rich>
          </c:tx>
          <c:layout>
            <c:manualLayout>
              <c:xMode val="edge"/>
              <c:yMode val="edge"/>
              <c:x val="0.96207005158837899"/>
              <c:y val="0.25185237030556362"/>
            </c:manualLayout>
          </c:layout>
          <c:overlay val="0"/>
          <c:spPr>
            <a:noFill/>
            <a:ln w="25400">
              <a:noFill/>
            </a:ln>
          </c:spPr>
        </c:title>
        <c:numFmt formatCode="0.00" sourceLinked="0"/>
        <c:majorTickMark val="cross"/>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en-US"/>
          </a:p>
        </c:txPr>
        <c:crossAx val="264893952"/>
        <c:crosses val="max"/>
        <c:crossBetween val="midCat"/>
        <c:majorUnit val="0.14450916799999999"/>
        <c:minorUnit val="3.6127291999999998E-2"/>
      </c:valAx>
      <c:spPr>
        <a:noFill/>
        <a:ln w="3175">
          <a:solidFill>
            <a:srgbClr val="000000"/>
          </a:solidFill>
          <a:prstDash val="solid"/>
        </a:ln>
      </c:spPr>
    </c:plotArea>
    <c:legend>
      <c:legendPos val="r"/>
      <c:legendEntry>
        <c:idx val="1"/>
        <c:delete val="1"/>
      </c:legendEntry>
      <c:legendEntry>
        <c:idx val="3"/>
        <c:delete val="1"/>
      </c:legendEntry>
      <c:legendEntry>
        <c:idx val="4"/>
        <c:delete val="1"/>
      </c:legendEntry>
      <c:layout>
        <c:manualLayout>
          <c:xMode val="edge"/>
          <c:yMode val="edge"/>
          <c:x val="7.4712764352731761E-2"/>
          <c:y val="1.2345679012345678E-2"/>
          <c:w val="0.64482831025432163"/>
          <c:h val="5.1851851851851857E-2"/>
        </c:manualLayout>
      </c:layout>
      <c:overlay val="0"/>
      <c:spPr>
        <a:solidFill>
          <a:srgbClr val="FFFFFF"/>
        </a:solidFill>
        <a:ln w="25400">
          <a:noFill/>
        </a:ln>
      </c:spPr>
      <c:txPr>
        <a:bodyPr/>
        <a:lstStyle/>
        <a:p>
          <a:pPr>
            <a:defRPr sz="75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US"/>
              <a:t>EFV I - 1800 Shift Comparison Chart</a:t>
            </a:r>
          </a:p>
        </c:rich>
      </c:tx>
      <c:layout>
        <c:manualLayout>
          <c:xMode val="edge"/>
          <c:yMode val="edge"/>
          <c:x val="0.12676072767899316"/>
          <c:y val="3.3846153846153845E-2"/>
        </c:manualLayout>
      </c:layout>
      <c:overlay val="0"/>
      <c:spPr>
        <a:noFill/>
        <a:ln w="25400">
          <a:noFill/>
        </a:ln>
      </c:spPr>
    </c:title>
    <c:autoTitleDeleted val="0"/>
    <c:plotArea>
      <c:layout>
        <c:manualLayout>
          <c:layoutTarget val="inner"/>
          <c:xMode val="edge"/>
          <c:yMode val="edge"/>
          <c:x val="0.1424102332902871"/>
          <c:y val="9.8461538461538461E-2"/>
          <c:w val="0.82785729022595456"/>
          <c:h val="0.72153846153846157"/>
        </c:manualLayout>
      </c:layout>
      <c:scatterChart>
        <c:scatterStyle val="smoothMarker"/>
        <c:varyColors val="0"/>
        <c:ser>
          <c:idx val="0"/>
          <c:order val="0"/>
          <c:tx>
            <c:v>Curve Fit Data Min</c:v>
          </c:tx>
          <c:spPr>
            <a:ln w="25400">
              <a:solidFill>
                <a:srgbClr val="000080"/>
              </a:solidFill>
              <a:prstDash val="solid"/>
            </a:ln>
          </c:spPr>
          <c:marker>
            <c:symbol val="none"/>
          </c:marker>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Calculations'!$B$12:$B$112</c:f>
              <c:numCache>
                <c:formatCode>#,##0</c:formatCode>
                <c:ptCount val="101"/>
                <c:pt idx="0">
                  <c:v>1345.4038997214486</c:v>
                </c:pt>
                <c:pt idx="1">
                  <c:v>1393.8883370473538</c:v>
                </c:pt>
                <c:pt idx="2">
                  <c:v>1441.6783955431758</c:v>
                </c:pt>
                <c:pt idx="3">
                  <c:v>1488.7841532033428</c:v>
                </c:pt>
                <c:pt idx="4">
                  <c:v>1535.2156880222842</c:v>
                </c:pt>
                <c:pt idx="5">
                  <c:v>1580.9830779944291</c:v>
                </c:pt>
                <c:pt idx="6">
                  <c:v>1626.0964011142062</c:v>
                </c:pt>
                <c:pt idx="7">
                  <c:v>1670.5657353760446</c:v>
                </c:pt>
                <c:pt idx="8">
                  <c:v>1714.4011587743735</c:v>
                </c:pt>
                <c:pt idx="9">
                  <c:v>1757.6127493036213</c:v>
                </c:pt>
                <c:pt idx="10">
                  <c:v>1800.2105849582174</c:v>
                </c:pt>
                <c:pt idx="11">
                  <c:v>1842.2047437325909</c:v>
                </c:pt>
                <c:pt idx="12">
                  <c:v>1883.6053036211702</c:v>
                </c:pt>
                <c:pt idx="13">
                  <c:v>1924.4223426183848</c:v>
                </c:pt>
                <c:pt idx="14">
                  <c:v>1964.665938718663</c:v>
                </c:pt>
                <c:pt idx="15">
                  <c:v>2004.3461699164343</c:v>
                </c:pt>
                <c:pt idx="16">
                  <c:v>2043.473114206128</c:v>
                </c:pt>
                <c:pt idx="17">
                  <c:v>2082.0568495821726</c:v>
                </c:pt>
                <c:pt idx="18">
                  <c:v>2120.1074540389973</c:v>
                </c:pt>
                <c:pt idx="19">
                  <c:v>2157.6350055710304</c:v>
                </c:pt>
                <c:pt idx="20">
                  <c:v>2194.6495821727021</c:v>
                </c:pt>
                <c:pt idx="21">
                  <c:v>2231.1612618384402</c:v>
                </c:pt>
                <c:pt idx="22">
                  <c:v>2267.1801225626746</c:v>
                </c:pt>
                <c:pt idx="23">
                  <c:v>2302.7162423398327</c:v>
                </c:pt>
                <c:pt idx="24">
                  <c:v>2337.7796991643449</c:v>
                </c:pt>
                <c:pt idx="25">
                  <c:v>2372.3805710306406</c:v>
                </c:pt>
                <c:pt idx="26">
                  <c:v>2406.5289359331477</c:v>
                </c:pt>
                <c:pt idx="27">
                  <c:v>2440.2348718662952</c:v>
                </c:pt>
                <c:pt idx="28">
                  <c:v>2473.5084568245125</c:v>
                </c:pt>
                <c:pt idx="29">
                  <c:v>2506.3597688022282</c:v>
                </c:pt>
                <c:pt idx="30">
                  <c:v>2538.7988857938722</c:v>
                </c:pt>
                <c:pt idx="31">
                  <c:v>2570.8358857938724</c:v>
                </c:pt>
                <c:pt idx="32">
                  <c:v>2602.4808467966573</c:v>
                </c:pt>
                <c:pt idx="33">
                  <c:v>2633.7438467966572</c:v>
                </c:pt>
                <c:pt idx="34">
                  <c:v>2664.6349637883013</c:v>
                </c:pt>
                <c:pt idx="35">
                  <c:v>2695.164275766017</c:v>
                </c:pt>
                <c:pt idx="36">
                  <c:v>2725.3418607242343</c:v>
                </c:pt>
                <c:pt idx="37">
                  <c:v>2755.1777966573818</c:v>
                </c:pt>
                <c:pt idx="38">
                  <c:v>2784.6821615598888</c:v>
                </c:pt>
                <c:pt idx="39">
                  <c:v>2813.8650334261838</c:v>
                </c:pt>
                <c:pt idx="40">
                  <c:v>2842.7364902506965</c:v>
                </c:pt>
                <c:pt idx="41">
                  <c:v>2871.3066100278556</c:v>
                </c:pt>
                <c:pt idx="42">
                  <c:v>2899.5854707520889</c:v>
                </c:pt>
                <c:pt idx="43">
                  <c:v>2927.5831504178268</c:v>
                </c:pt>
                <c:pt idx="44">
                  <c:v>2955.3097270194994</c:v>
                </c:pt>
                <c:pt idx="45">
                  <c:v>2982.7752785515327</c:v>
                </c:pt>
                <c:pt idx="46">
                  <c:v>3009.9898830083566</c:v>
                </c:pt>
                <c:pt idx="47">
                  <c:v>3036.9636183844018</c:v>
                </c:pt>
                <c:pt idx="48">
                  <c:v>3063.7065626740946</c:v>
                </c:pt>
                <c:pt idx="49">
                  <c:v>3090.2287938718669</c:v>
                </c:pt>
                <c:pt idx="50">
                  <c:v>3116.540389972145</c:v>
                </c:pt>
                <c:pt idx="51">
                  <c:v>3142.6514289693591</c:v>
                </c:pt>
                <c:pt idx="52">
                  <c:v>3168.5719888579397</c:v>
                </c:pt>
                <c:pt idx="53">
                  <c:v>3194.3121476323113</c:v>
                </c:pt>
                <c:pt idx="54">
                  <c:v>3219.8819832869085</c:v>
                </c:pt>
                <c:pt idx="55">
                  <c:v>3245.2915738161564</c:v>
                </c:pt>
                <c:pt idx="56">
                  <c:v>3270.5509972144846</c:v>
                </c:pt>
                <c:pt idx="57">
                  <c:v>3295.670331476324</c:v>
                </c:pt>
                <c:pt idx="58">
                  <c:v>3320.6596545960997</c:v>
                </c:pt>
                <c:pt idx="59">
                  <c:v>3345.5290445682454</c:v>
                </c:pt>
                <c:pt idx="60">
                  <c:v>3370.2885793871869</c:v>
                </c:pt>
                <c:pt idx="61">
                  <c:v>3394.948337047354</c:v>
                </c:pt>
                <c:pt idx="62">
                  <c:v>3419.5183955431758</c:v>
                </c:pt>
                <c:pt idx="63">
                  <c:v>3444.0088328690808</c:v>
                </c:pt>
                <c:pt idx="64">
                  <c:v>3468.4297270194993</c:v>
                </c:pt>
                <c:pt idx="65">
                  <c:v>3492.7911559888585</c:v>
                </c:pt>
                <c:pt idx="66">
                  <c:v>3517.1031977715879</c:v>
                </c:pt>
                <c:pt idx="67">
                  <c:v>3541.3759303621177</c:v>
                </c:pt>
                <c:pt idx="68">
                  <c:v>3565.6194317548752</c:v>
                </c:pt>
                <c:pt idx="69">
                  <c:v>3589.8437799442904</c:v>
                </c:pt>
                <c:pt idx="70">
                  <c:v>3614.0590529247916</c:v>
                </c:pt>
                <c:pt idx="71">
                  <c:v>3638.2753286908082</c:v>
                </c:pt>
                <c:pt idx="72">
                  <c:v>3662.5026852367691</c:v>
                </c:pt>
                <c:pt idx="73">
                  <c:v>3686.7512005571034</c:v>
                </c:pt>
                <c:pt idx="74">
                  <c:v>3711.0309526462397</c:v>
                </c:pt>
                <c:pt idx="75">
                  <c:v>3735.3520194986072</c:v>
                </c:pt>
                <c:pt idx="76">
                  <c:v>3759.7244791086359</c:v>
                </c:pt>
                <c:pt idx="77">
                  <c:v>3784.1584094707523</c:v>
                </c:pt>
                <c:pt idx="78">
                  <c:v>3808.6638885793873</c:v>
                </c:pt>
                <c:pt idx="79">
                  <c:v>3833.25099442897</c:v>
                </c:pt>
                <c:pt idx="80">
                  <c:v>3857.9298050139287</c:v>
                </c:pt>
                <c:pt idx="81">
                  <c:v>3882.7103983286911</c:v>
                </c:pt>
                <c:pt idx="82">
                  <c:v>3907.6028523676887</c:v>
                </c:pt>
                <c:pt idx="83">
                  <c:v>3932.6172451253483</c:v>
                </c:pt>
                <c:pt idx="84">
                  <c:v>3957.7636545961004</c:v>
                </c:pt>
                <c:pt idx="85">
                  <c:v>3983.0521587743738</c:v>
                </c:pt>
                <c:pt idx="86">
                  <c:v>4008.4928356545965</c:v>
                </c:pt>
                <c:pt idx="87">
                  <c:v>4034.0957632311984</c:v>
                </c:pt>
                <c:pt idx="88">
                  <c:v>4059.8710194986074</c:v>
                </c:pt>
                <c:pt idx="89">
                  <c:v>4085.8286824512538</c:v>
                </c:pt>
                <c:pt idx="90">
                  <c:v>4111.9788300835653</c:v>
                </c:pt>
                <c:pt idx="91">
                  <c:v>4138.3315403899724</c:v>
                </c:pt>
                <c:pt idx="92">
                  <c:v>4164.8968913649023</c:v>
                </c:pt>
                <c:pt idx="93">
                  <c:v>4191.6849610027848</c:v>
                </c:pt>
                <c:pt idx="94">
                  <c:v>4218.7058272980503</c:v>
                </c:pt>
                <c:pt idx="95">
                  <c:v>4245.9695682451256</c:v>
                </c:pt>
                <c:pt idx="96">
                  <c:v>4273.4862618384404</c:v>
                </c:pt>
                <c:pt idx="97">
                  <c:v>4301.2659860724234</c:v>
                </c:pt>
                <c:pt idx="98">
                  <c:v>4329.3188189415041</c:v>
                </c:pt>
                <c:pt idx="99">
                  <c:v>4357.6548384401112</c:v>
                </c:pt>
                <c:pt idx="100">
                  <c:v>4386.2841225626744</c:v>
                </c:pt>
              </c:numCache>
            </c:numRef>
          </c:yVal>
          <c:smooth val="0"/>
          <c:extLst>
            <c:ext xmlns:c16="http://schemas.microsoft.com/office/drawing/2014/chart" uri="{C3380CC4-5D6E-409C-BE32-E72D297353CC}">
              <c16:uniqueId val="{00000000-79BE-4797-9E0E-48C4B6DC5700}"/>
            </c:ext>
          </c:extLst>
        </c:ser>
        <c:ser>
          <c:idx val="1"/>
          <c:order val="1"/>
          <c:tx>
            <c:v>Curve Fit Data Max</c:v>
          </c:tx>
          <c:spPr>
            <a:ln w="25400">
              <a:solidFill>
                <a:srgbClr val="000080"/>
              </a:solidFill>
              <a:prstDash val="solid"/>
            </a:ln>
          </c:spPr>
          <c:marker>
            <c:symbol val="none"/>
          </c:marker>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Calculations'!$C$12:$C$112</c:f>
              <c:numCache>
                <c:formatCode>#,##0</c:formatCode>
                <c:ptCount val="101"/>
                <c:pt idx="0">
                  <c:v>2018.1058495821731</c:v>
                </c:pt>
                <c:pt idx="1">
                  <c:v>2090.8325055710307</c:v>
                </c:pt>
                <c:pt idx="2">
                  <c:v>2162.5175933147639</c:v>
                </c:pt>
                <c:pt idx="3">
                  <c:v>2233.1762298050144</c:v>
                </c:pt>
                <c:pt idx="4">
                  <c:v>2302.8235320334261</c:v>
                </c:pt>
                <c:pt idx="5">
                  <c:v>2371.4746169916434</c:v>
                </c:pt>
                <c:pt idx="6">
                  <c:v>2439.1446016713094</c:v>
                </c:pt>
                <c:pt idx="7">
                  <c:v>2505.848603064067</c:v>
                </c:pt>
                <c:pt idx="8">
                  <c:v>2571.6017381615602</c:v>
                </c:pt>
                <c:pt idx="9">
                  <c:v>2636.419123955432</c:v>
                </c:pt>
                <c:pt idx="10">
                  <c:v>2700.315877437326</c:v>
                </c:pt>
                <c:pt idx="11">
                  <c:v>2763.3071155988864</c:v>
                </c:pt>
                <c:pt idx="12">
                  <c:v>2825.407955431755</c:v>
                </c:pt>
                <c:pt idx="13">
                  <c:v>2886.633513927577</c:v>
                </c:pt>
                <c:pt idx="14">
                  <c:v>2946.9989080779947</c:v>
                </c:pt>
                <c:pt idx="15">
                  <c:v>3006.5192548746513</c:v>
                </c:pt>
                <c:pt idx="16">
                  <c:v>3065.2096713091919</c:v>
                </c:pt>
                <c:pt idx="17">
                  <c:v>3123.0852743732589</c:v>
                </c:pt>
                <c:pt idx="18">
                  <c:v>3180.1611810584959</c:v>
                </c:pt>
                <c:pt idx="19">
                  <c:v>3236.4525083565459</c:v>
                </c:pt>
                <c:pt idx="20">
                  <c:v>3291.9743732590532</c:v>
                </c:pt>
                <c:pt idx="21">
                  <c:v>3346.74189275766</c:v>
                </c:pt>
                <c:pt idx="22">
                  <c:v>3400.7701838440116</c:v>
                </c:pt>
                <c:pt idx="23">
                  <c:v>3454.0743635097488</c:v>
                </c:pt>
                <c:pt idx="24">
                  <c:v>3506.6695487465176</c:v>
                </c:pt>
                <c:pt idx="25">
                  <c:v>3558.5708565459609</c:v>
                </c:pt>
                <c:pt idx="26">
                  <c:v>3609.7934038997219</c:v>
                </c:pt>
                <c:pt idx="27">
                  <c:v>3660.3523077994428</c:v>
                </c:pt>
                <c:pt idx="28">
                  <c:v>3710.2626852367684</c:v>
                </c:pt>
                <c:pt idx="29">
                  <c:v>3759.5396532033424</c:v>
                </c:pt>
                <c:pt idx="30">
                  <c:v>3808.198328690808</c:v>
                </c:pt>
                <c:pt idx="31">
                  <c:v>3856.2538286908084</c:v>
                </c:pt>
                <c:pt idx="32">
                  <c:v>3903.7212701949857</c:v>
                </c:pt>
                <c:pt idx="33">
                  <c:v>3950.615770194986</c:v>
                </c:pt>
                <c:pt idx="34">
                  <c:v>3996.952445682452</c:v>
                </c:pt>
                <c:pt idx="35">
                  <c:v>4042.7464136490253</c:v>
                </c:pt>
                <c:pt idx="36">
                  <c:v>4088.0127910863512</c:v>
                </c:pt>
                <c:pt idx="37">
                  <c:v>4132.7666949860723</c:v>
                </c:pt>
                <c:pt idx="38">
                  <c:v>4177.0232423398329</c:v>
                </c:pt>
                <c:pt idx="39">
                  <c:v>4220.7975501392757</c:v>
                </c:pt>
                <c:pt idx="40">
                  <c:v>4264.104735376045</c:v>
                </c:pt>
                <c:pt idx="41">
                  <c:v>4306.9599150417835</c:v>
                </c:pt>
                <c:pt idx="42">
                  <c:v>4349.3782061281336</c:v>
                </c:pt>
                <c:pt idx="43">
                  <c:v>4391.3747256267397</c:v>
                </c:pt>
                <c:pt idx="44">
                  <c:v>4432.9645905292491</c:v>
                </c:pt>
                <c:pt idx="45">
                  <c:v>4474.1629178272988</c:v>
                </c:pt>
                <c:pt idx="46">
                  <c:v>4514.9848245125349</c:v>
                </c:pt>
                <c:pt idx="47">
                  <c:v>4555.4454275766029</c:v>
                </c:pt>
                <c:pt idx="48">
                  <c:v>4595.5598440111416</c:v>
                </c:pt>
                <c:pt idx="49">
                  <c:v>4635.3431908078001</c:v>
                </c:pt>
                <c:pt idx="50">
                  <c:v>4674.8105849582171</c:v>
                </c:pt>
                <c:pt idx="51">
                  <c:v>4713.9771434540389</c:v>
                </c:pt>
                <c:pt idx="52">
                  <c:v>4752.8579832869091</c:v>
                </c:pt>
                <c:pt idx="53">
                  <c:v>4791.4682214484674</c:v>
                </c:pt>
                <c:pt idx="54">
                  <c:v>4829.8229749303628</c:v>
                </c:pt>
                <c:pt idx="55">
                  <c:v>4867.9373607242342</c:v>
                </c:pt>
                <c:pt idx="56">
                  <c:v>4905.8264958217269</c:v>
                </c:pt>
                <c:pt idx="57">
                  <c:v>4943.5054972144862</c:v>
                </c:pt>
                <c:pt idx="58">
                  <c:v>4980.9894818941493</c:v>
                </c:pt>
                <c:pt idx="59">
                  <c:v>5018.2935668523678</c:v>
                </c:pt>
                <c:pt idx="60">
                  <c:v>5055.4328690807806</c:v>
                </c:pt>
                <c:pt idx="61">
                  <c:v>5092.4225055710313</c:v>
                </c:pt>
                <c:pt idx="62">
                  <c:v>5129.2775933147641</c:v>
                </c:pt>
                <c:pt idx="63">
                  <c:v>5166.0132493036217</c:v>
                </c:pt>
                <c:pt idx="64">
                  <c:v>5202.6445905292494</c:v>
                </c:pt>
                <c:pt idx="65">
                  <c:v>5239.1867339832879</c:v>
                </c:pt>
                <c:pt idx="66">
                  <c:v>5275.6547966573817</c:v>
                </c:pt>
                <c:pt idx="67">
                  <c:v>5312.0638955431768</c:v>
                </c:pt>
                <c:pt idx="68">
                  <c:v>5348.4291476323124</c:v>
                </c:pt>
                <c:pt idx="69">
                  <c:v>5384.7656699164354</c:v>
                </c:pt>
                <c:pt idx="70">
                  <c:v>5421.0885793871876</c:v>
                </c:pt>
                <c:pt idx="71">
                  <c:v>5457.4129930362124</c:v>
                </c:pt>
                <c:pt idx="72">
                  <c:v>5493.7540278551533</c:v>
                </c:pt>
                <c:pt idx="73">
                  <c:v>5530.1268008356546</c:v>
                </c:pt>
                <c:pt idx="74">
                  <c:v>5566.5464289693591</c:v>
                </c:pt>
                <c:pt idx="75">
                  <c:v>5603.028029247911</c:v>
                </c:pt>
                <c:pt idx="76">
                  <c:v>5639.5867186629539</c:v>
                </c:pt>
                <c:pt idx="77">
                  <c:v>5676.2376142061285</c:v>
                </c:pt>
                <c:pt idx="78">
                  <c:v>5712.9958328690809</c:v>
                </c:pt>
                <c:pt idx="79">
                  <c:v>5749.8764916434548</c:v>
                </c:pt>
                <c:pt idx="80">
                  <c:v>5786.8947075208926</c:v>
                </c:pt>
                <c:pt idx="81">
                  <c:v>5824.0655974930369</c:v>
                </c:pt>
                <c:pt idx="82">
                  <c:v>5861.404278551533</c:v>
                </c:pt>
                <c:pt idx="83">
                  <c:v>5898.9258676880227</c:v>
                </c:pt>
                <c:pt idx="84">
                  <c:v>5936.6454818941511</c:v>
                </c:pt>
                <c:pt idx="85">
                  <c:v>5974.5782381615609</c:v>
                </c:pt>
                <c:pt idx="86">
                  <c:v>6012.7392534818946</c:v>
                </c:pt>
                <c:pt idx="87">
                  <c:v>6051.1436448467975</c:v>
                </c:pt>
                <c:pt idx="88">
                  <c:v>6089.8065292479114</c:v>
                </c:pt>
                <c:pt idx="89">
                  <c:v>6128.7430236768805</c:v>
                </c:pt>
                <c:pt idx="90">
                  <c:v>6167.9682451253484</c:v>
                </c:pt>
                <c:pt idx="91">
                  <c:v>6207.4973105849585</c:v>
                </c:pt>
                <c:pt idx="92">
                  <c:v>6247.3453370473535</c:v>
                </c:pt>
                <c:pt idx="93">
                  <c:v>6287.5274415041767</c:v>
                </c:pt>
                <c:pt idx="94">
                  <c:v>6328.0587409470754</c:v>
                </c:pt>
                <c:pt idx="95">
                  <c:v>6368.9543523676884</c:v>
                </c:pt>
                <c:pt idx="96">
                  <c:v>6410.2293927576611</c:v>
                </c:pt>
                <c:pt idx="97">
                  <c:v>6451.8989791086351</c:v>
                </c:pt>
                <c:pt idx="98">
                  <c:v>6493.9782284122557</c:v>
                </c:pt>
                <c:pt idx="99">
                  <c:v>6536.4822576601673</c:v>
                </c:pt>
                <c:pt idx="100">
                  <c:v>6579.4261838440116</c:v>
                </c:pt>
              </c:numCache>
            </c:numRef>
          </c:yVal>
          <c:smooth val="0"/>
          <c:extLst>
            <c:ext xmlns:c16="http://schemas.microsoft.com/office/drawing/2014/chart" uri="{C3380CC4-5D6E-409C-BE32-E72D297353CC}">
              <c16:uniqueId val="{00000001-79BE-4797-9E0E-48C4B6DC5700}"/>
            </c:ext>
          </c:extLst>
        </c:ser>
        <c:ser>
          <c:idx val="2"/>
          <c:order val="2"/>
          <c:tx>
            <c:v>Cv Data Min</c:v>
          </c:tx>
          <c:spPr>
            <a:ln w="25400">
              <a:solidFill>
                <a:srgbClr val="FF00FF"/>
              </a:solidFill>
              <a:prstDash val="solid"/>
            </a:ln>
          </c:spPr>
          <c:marker>
            <c:symbol val="none"/>
          </c:marker>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Calculations'!$E$12:$E$112</c:f>
              <c:numCache>
                <c:formatCode>#,##0</c:formatCode>
                <c:ptCount val="101"/>
                <c:pt idx="0">
                  <c:v>1386.503233344579</c:v>
                </c:pt>
                <c:pt idx="1">
                  <c:v>1433.2313471627601</c:v>
                </c:pt>
                <c:pt idx="2">
                  <c:v>1478.4833353490963</c:v>
                </c:pt>
                <c:pt idx="3">
                  <c:v>1522.3908339582174</c:v>
                </c:pt>
                <c:pt idx="4">
                  <c:v>1565.0670048707198</c:v>
                </c:pt>
                <c:pt idx="5">
                  <c:v>1606.6099738735638</c:v>
                </c:pt>
                <c:pt idx="6">
                  <c:v>1647.1054873823421</c:v>
                </c:pt>
                <c:pt idx="7">
                  <c:v>1686.6289944679686</c:v>
                </c:pt>
                <c:pt idx="8">
                  <c:v>1725.2472991994623</c:v>
                </c:pt>
                <c:pt idx="9">
                  <c:v>1763.0198869581839</c:v>
                </c:pt>
                <c:pt idx="10">
                  <c:v>1800.0000000625155</c:v>
                </c:pt>
                <c:pt idx="11">
                  <c:v>1836.2355182928097</c:v>
                </c:pt>
                <c:pt idx="12">
                  <c:v>1871.7696859002369</c:v>
                </c:pt>
                <c:pt idx="13">
                  <c:v>1906.6417165975574</c:v>
                </c:pt>
                <c:pt idx="14">
                  <c:v>1940.8873006656231</c:v>
                </c:pt>
                <c:pt idx="15">
                  <c:v>1974.5390328631383</c:v>
                </c:pt>
                <c:pt idx="16">
                  <c:v>2007.626775751685</c:v>
                </c:pt>
                <c:pt idx="17">
                  <c:v>2040.1779699649035</c:v>
                </c:pt>
                <c:pt idx="18">
                  <c:v>2072.2179005947041</c:v>
                </c:pt>
                <c:pt idx="19">
                  <c:v>2103.7699270500402</c:v>
                </c:pt>
                <c:pt idx="20">
                  <c:v>2134.8556823296371</c:v>
                </c:pt>
                <c:pt idx="21">
                  <c:v>2165.49524654065</c:v>
                </c:pt>
                <c:pt idx="22">
                  <c:v>2195.7072986181834</c:v>
                </c:pt>
                <c:pt idx="23">
                  <c:v>2225.5092495022714</c:v>
                </c:pt>
                <c:pt idx="24">
                  <c:v>2254.9173594691169</c:v>
                </c:pt>
                <c:pt idx="25">
                  <c:v>2283.9468418617325</c:v>
                </c:pt>
                <c:pt idx="26">
                  <c:v>2312.6119550986482</c:v>
                </c:pt>
                <c:pt idx="27">
                  <c:v>2340.9260845400904</c:v>
                </c:pt>
                <c:pt idx="28">
                  <c:v>2368.9018155455933</c:v>
                </c:pt>
                <c:pt idx="29">
                  <c:v>2396.5509988544404</c:v>
                </c:pt>
                <c:pt idx="30">
                  <c:v>2423.8848092525404</c:v>
                </c:pt>
                <c:pt idx="31">
                  <c:v>2450.9137983495525</c:v>
                </c:pt>
                <c:pt idx="32">
                  <c:v>2477.6479421732297</c:v>
                </c:pt>
                <c:pt idx="33">
                  <c:v>2504.0966841897798</c:v>
                </c:pt>
                <c:pt idx="34">
                  <c:v>2530.2689742763037</c:v>
                </c:pt>
                <c:pt idx="35">
                  <c:v>2556.1733041013213</c:v>
                </c:pt>
                <c:pt idx="36">
                  <c:v>2581.8177393098986</c:v>
                </c:pt>
                <c:pt idx="37">
                  <c:v>2607.2099488591789</c:v>
                </c:pt>
                <c:pt idx="38">
                  <c:v>2632.357231806749</c:v>
                </c:pt>
                <c:pt idx="39">
                  <c:v>2657.2665418170418</c:v>
                </c:pt>
                <c:pt idx="40">
                  <c:v>2681.9445096189647</c:v>
                </c:pt>
                <c:pt idx="41">
                  <c:v>2706.3974636202856</c:v>
                </c:pt>
                <c:pt idx="42">
                  <c:v>2730.6314488603775</c:v>
                </c:pt>
                <c:pt idx="43">
                  <c:v>2754.6522444621446</c:v>
                </c:pt>
                <c:pt idx="44">
                  <c:v>2778.4653797258916</c:v>
                </c:pt>
                <c:pt idx="45">
                  <c:v>2802.0761489920915</c:v>
                </c:pt>
                <c:pt idx="46">
                  <c:v>2825.4896253862548</c:v>
                </c:pt>
                <c:pt idx="47">
                  <c:v>2848.7106735469583</c:v>
                </c:pt>
                <c:pt idx="48">
                  <c:v>2871.7439614275113</c:v>
                </c:pt>
                <c:pt idx="49">
                  <c:v>2894.5939712523386</c:v>
                </c:pt>
                <c:pt idx="50">
                  <c:v>2917.2650097009341</c:v>
                </c:pt>
                <c:pt idx="51">
                  <c:v>2939.7612173849084</c:v>
                </c:pt>
                <c:pt idx="52">
                  <c:v>2962.0865776771966</c:v>
                </c:pt>
                <c:pt idx="53">
                  <c:v>2984.2449249467472</c:v>
                </c:pt>
                <c:pt idx="54">
                  <c:v>3006.2399522468968</c:v>
                </c:pt>
                <c:pt idx="55">
                  <c:v>3028.0752185010915</c:v>
                </c:pt>
                <c:pt idx="56">
                  <c:v>3049.7541552255393</c:v>
                </c:pt>
                <c:pt idx="57">
                  <c:v>3071.2800728247576</c:v>
                </c:pt>
                <c:pt idx="58">
                  <c:v>3092.6561664927221</c:v>
                </c:pt>
                <c:pt idx="59">
                  <c:v>3113.8855217493897</c:v>
                </c:pt>
                <c:pt idx="60">
                  <c:v>3134.9711196397766</c:v>
                </c:pt>
                <c:pt idx="61">
                  <c:v>3155.9158416203818</c:v>
                </c:pt>
                <c:pt idx="62">
                  <c:v>3176.7224741556342</c:v>
                </c:pt>
                <c:pt idx="63">
                  <c:v>3197.3937130451268</c:v>
                </c:pt>
                <c:pt idx="64">
                  <c:v>3217.9321675006618</c:v>
                </c:pt>
                <c:pt idx="65">
                  <c:v>3238.3403639905609</c:v>
                </c:pt>
                <c:pt idx="66">
                  <c:v>3258.6207498672698</c:v>
                </c:pt>
                <c:pt idx="67">
                  <c:v>3278.7756967930177</c:v>
                </c:pt>
                <c:pt idx="68">
                  <c:v>3298.8075039770874</c:v>
                </c:pt>
                <c:pt idx="69">
                  <c:v>3318.7184012372231</c:v>
                </c:pt>
                <c:pt idx="70">
                  <c:v>3338.510551896693</c:v>
                </c:pt>
                <c:pt idx="71">
                  <c:v>3358.1860555276812</c:v>
                </c:pt>
                <c:pt idx="72">
                  <c:v>3377.7469505508511</c:v>
                </c:pt>
                <c:pt idx="73">
                  <c:v>3397.1952167001805</c:v>
                </c:pt>
                <c:pt idx="74">
                  <c:v>3416.5327773615154</c:v>
                </c:pt>
                <c:pt idx="75">
                  <c:v>3435.7615017926669</c:v>
                </c:pt>
                <c:pt idx="76">
                  <c:v>3454.8832072322803</c:v>
                </c:pt>
                <c:pt idx="77">
                  <c:v>3473.8996609042433</c:v>
                </c:pt>
                <c:pt idx="78">
                  <c:v>3492.8125819238608</c:v>
                </c:pt>
                <c:pt idx="79">
                  <c:v>3511.6236431116358</c:v>
                </c:pt>
                <c:pt idx="80">
                  <c:v>3530.3344727200624</c:v>
                </c:pt>
                <c:pt idx="81">
                  <c:v>3548.9466560784836</c:v>
                </c:pt>
                <c:pt idx="82">
                  <c:v>3567.4617371607033</c:v>
                </c:pt>
                <c:pt idx="83">
                  <c:v>3585.8812200797552</c:v>
                </c:pt>
                <c:pt idx="84">
                  <c:v>3604.2065705139148</c:v>
                </c:pt>
                <c:pt idx="85">
                  <c:v>3622.4392170677875</c:v>
                </c:pt>
                <c:pt idx="86">
                  <c:v>3640.5805525720339</c:v>
                </c:pt>
                <c:pt idx="87">
                  <c:v>3658.6319353251029</c:v>
                </c:pt>
                <c:pt idx="88">
                  <c:v>3676.5946902800838</c:v>
                </c:pt>
                <c:pt idx="89">
                  <c:v>3694.4701101796345</c:v>
                </c:pt>
                <c:pt idx="90">
                  <c:v>3712.2594566417001</c:v>
                </c:pt>
                <c:pt idx="91">
                  <c:v>3729.9639611986518</c:v>
                </c:pt>
                <c:pt idx="92">
                  <c:v>3747.5848262922268</c:v>
                </c:pt>
                <c:pt idx="93">
                  <c:v>3765.1232262265667</c:v>
                </c:pt>
                <c:pt idx="94">
                  <c:v>3782.5803080814767</c:v>
                </c:pt>
                <c:pt idx="95">
                  <c:v>3799.9571925879336</c:v>
                </c:pt>
                <c:pt idx="96">
                  <c:v>3817.254974967716</c:v>
                </c:pt>
                <c:pt idx="97">
                  <c:v>3834.4747257389486</c:v>
                </c:pt>
                <c:pt idx="98">
                  <c:v>3851.6174914892304</c:v>
                </c:pt>
                <c:pt idx="99">
                  <c:v>3868.6842956179307</c:v>
                </c:pt>
                <c:pt idx="100">
                  <c:v>3885.676139049137</c:v>
                </c:pt>
              </c:numCache>
            </c:numRef>
          </c:yVal>
          <c:smooth val="0"/>
          <c:extLst>
            <c:ext xmlns:c16="http://schemas.microsoft.com/office/drawing/2014/chart" uri="{C3380CC4-5D6E-409C-BE32-E72D297353CC}">
              <c16:uniqueId val="{00000002-79BE-4797-9E0E-48C4B6DC5700}"/>
            </c:ext>
          </c:extLst>
        </c:ser>
        <c:ser>
          <c:idx val="3"/>
          <c:order val="3"/>
          <c:tx>
            <c:v>Cv Data Max</c:v>
          </c:tx>
          <c:spPr>
            <a:ln w="25400">
              <a:solidFill>
                <a:srgbClr val="FF00FF"/>
              </a:solidFill>
              <a:prstDash val="solid"/>
            </a:ln>
          </c:spPr>
          <c:marker>
            <c:symbol val="none"/>
          </c:marker>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Calculations'!$F$12:$F$112</c:f>
              <c:numCache>
                <c:formatCode>#,##0</c:formatCode>
                <c:ptCount val="101"/>
                <c:pt idx="0">
                  <c:v>2079.7548500168687</c:v>
                </c:pt>
                <c:pt idx="1">
                  <c:v>2149.8470207441401</c:v>
                </c:pt>
                <c:pt idx="2">
                  <c:v>2217.7250030236446</c:v>
                </c:pt>
                <c:pt idx="3">
                  <c:v>2283.586250937326</c:v>
                </c:pt>
                <c:pt idx="4">
                  <c:v>2347.6005073060796</c:v>
                </c:pt>
                <c:pt idx="5">
                  <c:v>2409.9149608103457</c:v>
                </c:pt>
                <c:pt idx="6">
                  <c:v>2470.658231073513</c:v>
                </c:pt>
                <c:pt idx="7">
                  <c:v>2529.943491701953</c:v>
                </c:pt>
                <c:pt idx="8">
                  <c:v>2587.8709487991937</c:v>
                </c:pt>
                <c:pt idx="9">
                  <c:v>2644.5298304372759</c:v>
                </c:pt>
                <c:pt idx="10">
                  <c:v>2700.0000000937735</c:v>
                </c:pt>
                <c:pt idx="11">
                  <c:v>2754.3532774392147</c:v>
                </c:pt>
                <c:pt idx="12">
                  <c:v>2807.6545288503553</c:v>
                </c:pt>
                <c:pt idx="13">
                  <c:v>2859.9625748963363</c:v>
                </c:pt>
                <c:pt idx="14">
                  <c:v>2911.3309509984347</c:v>
                </c:pt>
                <c:pt idx="15">
                  <c:v>2961.8085492947075</c:v>
                </c:pt>
                <c:pt idx="16">
                  <c:v>3011.4401636275275</c:v>
                </c:pt>
                <c:pt idx="17">
                  <c:v>3060.2669549473553</c:v>
                </c:pt>
                <c:pt idx="18">
                  <c:v>3108.3268508920564</c:v>
                </c:pt>
                <c:pt idx="19">
                  <c:v>3155.6548905750606</c:v>
                </c:pt>
                <c:pt idx="20">
                  <c:v>3202.2835234944559</c:v>
                </c:pt>
                <c:pt idx="21">
                  <c:v>3248.2428698109752</c:v>
                </c:pt>
                <c:pt idx="22">
                  <c:v>3293.5609479272753</c:v>
                </c:pt>
                <c:pt idx="23">
                  <c:v>3338.2638742534073</c:v>
                </c:pt>
                <c:pt idx="24">
                  <c:v>3382.3760392036756</c:v>
                </c:pt>
                <c:pt idx="25">
                  <c:v>3425.9202627925988</c:v>
                </c:pt>
                <c:pt idx="26">
                  <c:v>3468.9179326479725</c:v>
                </c:pt>
                <c:pt idx="27">
                  <c:v>3511.3891268101356</c:v>
                </c:pt>
                <c:pt idx="28">
                  <c:v>3553.35272331839</c:v>
                </c:pt>
                <c:pt idx="29">
                  <c:v>3594.8264982816609</c:v>
                </c:pt>
                <c:pt idx="30">
                  <c:v>3635.8272138788107</c:v>
                </c:pt>
                <c:pt idx="31">
                  <c:v>3676.3706975243285</c:v>
                </c:pt>
                <c:pt idx="32">
                  <c:v>3716.4719132598448</c:v>
                </c:pt>
                <c:pt idx="33">
                  <c:v>3756.1450262846697</c:v>
                </c:pt>
                <c:pt idx="34">
                  <c:v>3795.4034614144557</c:v>
                </c:pt>
                <c:pt idx="35">
                  <c:v>3834.2599561519819</c:v>
                </c:pt>
                <c:pt idx="36">
                  <c:v>3872.7266089648479</c:v>
                </c:pt>
                <c:pt idx="37">
                  <c:v>3910.8149232887681</c:v>
                </c:pt>
                <c:pt idx="38">
                  <c:v>3948.5358477101236</c:v>
                </c:pt>
                <c:pt idx="39">
                  <c:v>3985.8998127255627</c:v>
                </c:pt>
                <c:pt idx="40">
                  <c:v>4022.9167644284471</c:v>
                </c:pt>
                <c:pt idx="41">
                  <c:v>4059.5961954304285</c:v>
                </c:pt>
                <c:pt idx="42">
                  <c:v>4095.9471732905663</c:v>
                </c:pt>
                <c:pt idx="43">
                  <c:v>4131.9783666932171</c:v>
                </c:pt>
                <c:pt idx="44">
                  <c:v>4167.6980695888378</c:v>
                </c:pt>
                <c:pt idx="45">
                  <c:v>4203.1142234881372</c:v>
                </c:pt>
                <c:pt idx="46">
                  <c:v>4238.234438079382</c:v>
                </c:pt>
                <c:pt idx="47">
                  <c:v>4273.0660103204373</c:v>
                </c:pt>
                <c:pt idx="48">
                  <c:v>4307.6159421412667</c:v>
                </c:pt>
                <c:pt idx="49">
                  <c:v>4341.8909568785075</c:v>
                </c:pt>
                <c:pt idx="50">
                  <c:v>4375.8975145514014</c:v>
                </c:pt>
                <c:pt idx="51">
                  <c:v>4409.6418260773626</c:v>
                </c:pt>
                <c:pt idx="52">
                  <c:v>4443.1298665157947</c:v>
                </c:pt>
                <c:pt idx="53">
                  <c:v>4476.3673874201213</c:v>
                </c:pt>
                <c:pt idx="54">
                  <c:v>4509.3599283703452</c:v>
                </c:pt>
                <c:pt idx="55">
                  <c:v>4542.1128277516373</c:v>
                </c:pt>
                <c:pt idx="56">
                  <c:v>4574.6312328383092</c:v>
                </c:pt>
                <c:pt idx="57">
                  <c:v>4606.9201092371368</c:v>
                </c:pt>
                <c:pt idx="58">
                  <c:v>4638.9842497390837</c:v>
                </c:pt>
                <c:pt idx="59">
                  <c:v>4670.8282826240847</c:v>
                </c:pt>
                <c:pt idx="60">
                  <c:v>4702.4566794596649</c:v>
                </c:pt>
                <c:pt idx="61">
                  <c:v>4733.8737624305722</c:v>
                </c:pt>
                <c:pt idx="62">
                  <c:v>4765.0837112334511</c:v>
                </c:pt>
                <c:pt idx="63">
                  <c:v>4796.0905695676902</c:v>
                </c:pt>
                <c:pt idx="64">
                  <c:v>4826.8982512509929</c:v>
                </c:pt>
                <c:pt idx="65">
                  <c:v>4857.5105459858414</c:v>
                </c:pt>
                <c:pt idx="66">
                  <c:v>4887.9311248009044</c:v>
                </c:pt>
                <c:pt idx="67">
                  <c:v>4918.1635451895263</c:v>
                </c:pt>
                <c:pt idx="68">
                  <c:v>4948.2112559656307</c:v>
                </c:pt>
                <c:pt idx="69">
                  <c:v>4978.0776018558345</c:v>
                </c:pt>
                <c:pt idx="70">
                  <c:v>5007.7658278450399</c:v>
                </c:pt>
                <c:pt idx="71">
                  <c:v>5037.2790832915216</c:v>
                </c:pt>
                <c:pt idx="72">
                  <c:v>5066.6204258262769</c:v>
                </c:pt>
                <c:pt idx="73">
                  <c:v>5095.7928250502709</c:v>
                </c:pt>
                <c:pt idx="74">
                  <c:v>5124.7991660422731</c:v>
                </c:pt>
                <c:pt idx="75">
                  <c:v>5153.6422526890001</c:v>
                </c:pt>
                <c:pt idx="76">
                  <c:v>5182.3248108484204</c:v>
                </c:pt>
                <c:pt idx="77">
                  <c:v>5210.8494913563645</c:v>
                </c:pt>
                <c:pt idx="78">
                  <c:v>5239.2188728857909</c:v>
                </c:pt>
                <c:pt idx="79">
                  <c:v>5267.4354646674537</c:v>
                </c:pt>
                <c:pt idx="80">
                  <c:v>5295.5017090800939</c:v>
                </c:pt>
                <c:pt idx="81">
                  <c:v>5323.4199841177251</c:v>
                </c:pt>
                <c:pt idx="82">
                  <c:v>5351.1926057410546</c:v>
                </c:pt>
                <c:pt idx="83">
                  <c:v>5378.821830119633</c:v>
                </c:pt>
                <c:pt idx="84">
                  <c:v>5406.3098557708727</c:v>
                </c:pt>
                <c:pt idx="85">
                  <c:v>5433.6588256016812</c:v>
                </c:pt>
                <c:pt idx="86">
                  <c:v>5460.870828858051</c:v>
                </c:pt>
                <c:pt idx="87">
                  <c:v>5487.9479029876547</c:v>
                </c:pt>
                <c:pt idx="88">
                  <c:v>5514.8920354201255</c:v>
                </c:pt>
                <c:pt idx="89">
                  <c:v>5541.7051652694518</c:v>
                </c:pt>
                <c:pt idx="90">
                  <c:v>5568.3891849625506</c:v>
                </c:pt>
                <c:pt idx="91">
                  <c:v>5594.9459417979779</c:v>
                </c:pt>
                <c:pt idx="92">
                  <c:v>5621.3772394383404</c:v>
                </c:pt>
                <c:pt idx="93">
                  <c:v>5647.6848393398504</c:v>
                </c:pt>
                <c:pt idx="94">
                  <c:v>5673.870462122215</c:v>
                </c:pt>
                <c:pt idx="95">
                  <c:v>5699.9357888819004</c:v>
                </c:pt>
                <c:pt idx="96">
                  <c:v>5725.8824624515737</c:v>
                </c:pt>
                <c:pt idx="97">
                  <c:v>5751.7120886084231</c:v>
                </c:pt>
                <c:pt idx="98">
                  <c:v>5777.4262372338453</c:v>
                </c:pt>
                <c:pt idx="99">
                  <c:v>5803.0264434268956</c:v>
                </c:pt>
                <c:pt idx="100">
                  <c:v>5828.5142085737052</c:v>
                </c:pt>
              </c:numCache>
            </c:numRef>
          </c:yVal>
          <c:smooth val="0"/>
          <c:extLst>
            <c:ext xmlns:c16="http://schemas.microsoft.com/office/drawing/2014/chart" uri="{C3380CC4-5D6E-409C-BE32-E72D297353CC}">
              <c16:uniqueId val="{00000003-79BE-4797-9E0E-48C4B6DC5700}"/>
            </c:ext>
          </c:extLst>
        </c:ser>
        <c:ser>
          <c:idx val="5"/>
          <c:order val="4"/>
          <c:tx>
            <c:v>Shifted Cv Min</c:v>
          </c:tx>
          <c:spPr>
            <a:ln w="25400">
              <a:solidFill>
                <a:srgbClr val="00CCFF"/>
              </a:solidFill>
              <a:prstDash val="solid"/>
            </a:ln>
          </c:spPr>
          <c:marker>
            <c:symbol val="none"/>
          </c:marker>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Calculations'!$J$12:$J$112</c:f>
              <c:numCache>
                <c:formatCode>#,##0</c:formatCode>
                <c:ptCount val="101"/>
                <c:pt idx="0">
                  <c:v>1338.805344629417</c:v>
                </c:pt>
                <c:pt idx="1">
                  <c:v>1390.2893030366295</c:v>
                </c:pt>
                <c:pt idx="2">
                  <c:v>1440.3009630712834</c:v>
                </c:pt>
                <c:pt idx="3">
                  <c:v>1488.9716194855471</c:v>
                </c:pt>
                <c:pt idx="4">
                  <c:v>1536.4141407569014</c:v>
                </c:pt>
                <c:pt idx="5">
                  <c:v>1582.7263982543766</c:v>
                </c:pt>
                <c:pt idx="6">
                  <c:v>1627.993916072538</c:v>
                </c:pt>
                <c:pt idx="7">
                  <c:v>1672.2919476599552</c:v>
                </c:pt>
                <c:pt idx="8">
                  <c:v>1715.6871238778335</c:v>
                </c:pt>
                <c:pt idx="9">
                  <c:v>1758.238775875418</c:v>
                </c:pt>
                <c:pt idx="10">
                  <c:v>1800.0000079258243</c:v>
                </c:pt>
                <c:pt idx="11">
                  <c:v>1841.0185756679834</c:v>
                </c:pt>
                <c:pt idx="12">
                  <c:v>1881.3376112305205</c:v>
                </c:pt>
                <c:pt idx="13">
                  <c:v>1920.9962266539246</c:v>
                </c:pt>
                <c:pt idx="14">
                  <c:v>1960.0300196822368</c:v>
                </c:pt>
                <c:pt idx="15">
                  <c:v>1998.4715005633373</c:v>
                </c:pt>
                <c:pt idx="16">
                  <c:v>2036.3504544319526</c:v>
                </c:pt>
                <c:pt idx="17">
                  <c:v>2073.6942507743779</c:v>
                </c:pt>
                <c:pt idx="18">
                  <c:v>2110.5281091240095</c:v>
                </c:pt>
                <c:pt idx="19">
                  <c:v>2146.8753283241463</c:v>
                </c:pt>
                <c:pt idx="20">
                  <c:v>2182.7574852840498</c:v>
                </c:pt>
                <c:pt idx="21">
                  <c:v>2218.1946080477069</c:v>
                </c:pt>
                <c:pt idx="22">
                  <c:v>2253.2053271199766</c:v>
                </c:pt>
                <c:pt idx="23">
                  <c:v>2287.8070082982722</c:v>
                </c:pt>
                <c:pt idx="24">
                  <c:v>2322.0158696995809</c:v>
                </c:pt>
                <c:pt idx="25">
                  <c:v>2355.8470852221662</c:v>
                </c:pt>
                <c:pt idx="26">
                  <c:v>2389.3148763157101</c:v>
                </c:pt>
                <c:pt idx="27">
                  <c:v>2422.4325936352325</c:v>
                </c:pt>
                <c:pt idx="28">
                  <c:v>2455.2127899092816</c:v>
                </c:pt>
                <c:pt idx="29">
                  <c:v>2487.6672851508602</c:v>
                </c:pt>
                <c:pt idx="30">
                  <c:v>2519.8072251721883</c:v>
                </c:pt>
                <c:pt idx="31">
                  <c:v>2551.6431342249925</c:v>
                </c:pt>
                <c:pt idx="32">
                  <c:v>2583.1849624714464</c:v>
                </c:pt>
                <c:pt idx="33">
                  <c:v>2614.4421288929893</c:v>
                </c:pt>
                <c:pt idx="34">
                  <c:v>2645.4235601617202</c:v>
                </c:pt>
                <c:pt idx="35">
                  <c:v>2676.1377259291844</c:v>
                </c:pt>
                <c:pt idx="36">
                  <c:v>2706.5926709280593</c:v>
                </c:pt>
                <c:pt idx="37">
                  <c:v>2736.7960442316198</c:v>
                </c:pt>
                <c:pt idx="38">
                  <c:v>2766.7551259726506</c:v>
                </c:pt>
                <c:pt idx="39">
                  <c:v>2796.4768517863072</c:v>
                </c:pt>
                <c:pt idx="40">
                  <c:v>2825.9678352095207</c:v>
                </c:pt>
                <c:pt idx="41">
                  <c:v>2855.2343882419309</c:v>
                </c:pt>
                <c:pt idx="42">
                  <c:v>2884.2825402494936</c:v>
                </c:pt>
                <c:pt idx="43">
                  <c:v>2913.1180553711579</c:v>
                </c:pt>
                <c:pt idx="44">
                  <c:v>2941.7464485710034</c:v>
                </c:pt>
                <c:pt idx="45">
                  <c:v>2970.1730004624796</c:v>
                </c:pt>
                <c:pt idx="46">
                  <c:v>2998.4027710176315</c:v>
                </c:pt>
                <c:pt idx="47">
                  <c:v>3026.4406122621308</c:v>
                </c:pt>
                <c:pt idx="48">
                  <c:v>3054.2911800463407</c:v>
                </c:pt>
                <c:pt idx="49">
                  <c:v>3081.9589449732944</c:v>
                </c:pt>
                <c:pt idx="50">
                  <c:v>3109.448202556242</c:v>
                </c:pt>
                <c:pt idx="51">
                  <c:v>3136.7630826711261</c:v>
                </c:pt>
                <c:pt idx="52">
                  <c:v>3163.9075583628983</c:v>
                </c:pt>
                <c:pt idx="53">
                  <c:v>3190.8854540588568</c:v>
                </c:pt>
                <c:pt idx="54">
                  <c:v>3217.7004532370884</c:v>
                </c:pt>
                <c:pt idx="55">
                  <c:v>3244.3561055935565</c:v>
                </c:pt>
                <c:pt idx="56">
                  <c:v>3270.8558337473255</c:v>
                </c:pt>
                <c:pt idx="57">
                  <c:v>3297.2029395197846</c:v>
                </c:pt>
                <c:pt idx="58">
                  <c:v>3323.4006098204941</c:v>
                </c:pt>
                <c:pt idx="59">
                  <c:v>3349.4519221693586</c:v>
                </c:pt>
                <c:pt idx="60">
                  <c:v>3375.359849882218</c:v>
                </c:pt>
                <c:pt idx="61">
                  <c:v>3401.1272669446098</c:v>
                </c:pt>
                <c:pt idx="62">
                  <c:v>3426.7569525962899</c:v>
                </c:pt>
                <c:pt idx="63">
                  <c:v>3452.2515956472553</c:v>
                </c:pt>
                <c:pt idx="64">
                  <c:v>3477.6137985442119</c:v>
                </c:pt>
                <c:pt idx="65">
                  <c:v>3502.8460812049225</c:v>
                </c:pt>
                <c:pt idx="66">
                  <c:v>3527.9508846364024</c:v>
                </c:pt>
                <c:pt idx="67">
                  <c:v>3552.930574351697</c:v>
                </c:pt>
                <c:pt idx="68">
                  <c:v>3577.7874435987628</c:v>
                </c:pt>
                <c:pt idx="69">
                  <c:v>3602.5237164139294</c:v>
                </c:pt>
                <c:pt idx="70">
                  <c:v>3627.1415505114587</c:v>
                </c:pt>
                <c:pt idx="71">
                  <c:v>3651.6430400198205</c:v>
                </c:pt>
                <c:pt idx="72">
                  <c:v>3676.0302180745152</c:v>
                </c:pt>
                <c:pt idx="73">
                  <c:v>3700.3050592765171</c:v>
                </c:pt>
                <c:pt idx="74">
                  <c:v>3724.4694820247714</c:v>
                </c:pt>
                <c:pt idx="75">
                  <c:v>3748.5253507305251</c:v>
                </c:pt>
                <c:pt idx="76">
                  <c:v>3772.4744779207363</c:v>
                </c:pt>
                <c:pt idx="77">
                  <c:v>3796.3186262372815</c:v>
                </c:pt>
                <c:pt idx="78">
                  <c:v>3820.0595103381893</c:v>
                </c:pt>
                <c:pt idx="79">
                  <c:v>3843.6987987067178</c:v>
                </c:pt>
                <c:pt idx="80">
                  <c:v>3867.2381153736719</c:v>
                </c:pt>
                <c:pt idx="81">
                  <c:v>3890.6790415579944</c:v>
                </c:pt>
                <c:pt idx="82">
                  <c:v>3914.0231172303156</c:v>
                </c:pt>
                <c:pt idx="83">
                  <c:v>3937.2718426038441</c:v>
                </c:pt>
                <c:pt idx="84">
                  <c:v>3960.4266795566846</c:v>
                </c:pt>
                <c:pt idx="85">
                  <c:v>3983.4890529893928</c:v>
                </c:pt>
                <c:pt idx="86">
                  <c:v>4006.4603521213367</c:v>
                </c:pt>
                <c:pt idx="87">
                  <c:v>4029.3419317292041</c:v>
                </c:pt>
                <c:pt idx="88">
                  <c:v>4052.1351133307835</c:v>
                </c:pt>
                <c:pt idx="89">
                  <c:v>4074.841186316939</c:v>
                </c:pt>
                <c:pt idx="90">
                  <c:v>4097.4614090345322</c:v>
                </c:pt>
                <c:pt idx="91">
                  <c:v>4119.997009822845</c:v>
                </c:pt>
                <c:pt idx="92">
                  <c:v>4142.4491880059595</c:v>
                </c:pt>
                <c:pt idx="93">
                  <c:v>4164.8191148433098</c:v>
                </c:pt>
                <c:pt idx="94">
                  <c:v>4187.1079344405844</c:v>
                </c:pt>
                <c:pt idx="95">
                  <c:v>4209.3167646229585</c:v>
                </c:pt>
                <c:pt idx="96">
                  <c:v>4231.4466977725488</c:v>
                </c:pt>
                <c:pt idx="97">
                  <c:v>4253.4988016318684</c:v>
                </c:pt>
                <c:pt idx="98">
                  <c:v>4275.474120074954</c:v>
                </c:pt>
                <c:pt idx="99">
                  <c:v>4297.3736738477301</c:v>
                </c:pt>
                <c:pt idx="100">
                  <c:v>4319.1984612791148</c:v>
                </c:pt>
              </c:numCache>
            </c:numRef>
          </c:yVal>
          <c:smooth val="1"/>
          <c:extLst>
            <c:ext xmlns:c16="http://schemas.microsoft.com/office/drawing/2014/chart" uri="{C3380CC4-5D6E-409C-BE32-E72D297353CC}">
              <c16:uniqueId val="{00000004-79BE-4797-9E0E-48C4B6DC5700}"/>
            </c:ext>
          </c:extLst>
        </c:ser>
        <c:ser>
          <c:idx val="6"/>
          <c:order val="5"/>
          <c:tx>
            <c:v>Shifted Cv Max</c:v>
          </c:tx>
          <c:spPr>
            <a:ln w="25400">
              <a:solidFill>
                <a:srgbClr val="00CCFF"/>
              </a:solidFill>
              <a:prstDash val="solid"/>
            </a:ln>
          </c:spPr>
          <c:marker>
            <c:symbol val="none"/>
          </c:marker>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Calculations'!$K$12:$K$112</c:f>
              <c:numCache>
                <c:formatCode>#,##0</c:formatCode>
                <c:ptCount val="101"/>
                <c:pt idx="0">
                  <c:v>2008.2080169441256</c:v>
                </c:pt>
                <c:pt idx="1">
                  <c:v>2085.4339545549442</c:v>
                </c:pt>
                <c:pt idx="2">
                  <c:v>2160.4514446069252</c:v>
                </c:pt>
                <c:pt idx="3">
                  <c:v>2233.4574292283205</c:v>
                </c:pt>
                <c:pt idx="4">
                  <c:v>2304.621211135352</c:v>
                </c:pt>
                <c:pt idx="5">
                  <c:v>2374.089597381565</c:v>
                </c:pt>
                <c:pt idx="6">
                  <c:v>2441.990874108807</c:v>
                </c:pt>
                <c:pt idx="7">
                  <c:v>2508.4379214899327</c:v>
                </c:pt>
                <c:pt idx="8">
                  <c:v>2573.5306858167505</c:v>
                </c:pt>
                <c:pt idx="9">
                  <c:v>2637.3581638131272</c:v>
                </c:pt>
                <c:pt idx="10">
                  <c:v>2700.0000118887365</c:v>
                </c:pt>
                <c:pt idx="11">
                  <c:v>2761.5278635019749</c:v>
                </c:pt>
                <c:pt idx="12">
                  <c:v>2822.0064168457807</c:v>
                </c:pt>
                <c:pt idx="13">
                  <c:v>2881.4943399808872</c:v>
                </c:pt>
                <c:pt idx="14">
                  <c:v>2940.045029523355</c:v>
                </c:pt>
                <c:pt idx="15">
                  <c:v>2997.707250845006</c:v>
                </c:pt>
                <c:pt idx="16">
                  <c:v>3054.5256816479286</c:v>
                </c:pt>
                <c:pt idx="17">
                  <c:v>3110.5413761615669</c:v>
                </c:pt>
                <c:pt idx="18">
                  <c:v>3165.7921636860142</c:v>
                </c:pt>
                <c:pt idx="19">
                  <c:v>3220.3129924862196</c:v>
                </c:pt>
                <c:pt idx="20">
                  <c:v>3274.1362279260748</c:v>
                </c:pt>
                <c:pt idx="21">
                  <c:v>3327.2919120715605</c:v>
                </c:pt>
                <c:pt idx="22">
                  <c:v>3379.8079906799649</c:v>
                </c:pt>
                <c:pt idx="23">
                  <c:v>3431.7105124474083</c:v>
                </c:pt>
                <c:pt idx="24">
                  <c:v>3483.0238045493716</c:v>
                </c:pt>
                <c:pt idx="25">
                  <c:v>3533.7706278332494</c:v>
                </c:pt>
                <c:pt idx="26">
                  <c:v>3583.9723144735653</c:v>
                </c:pt>
                <c:pt idx="27">
                  <c:v>3633.6488904528487</c:v>
                </c:pt>
                <c:pt idx="28">
                  <c:v>3682.8191848639226</c:v>
                </c:pt>
                <c:pt idx="29">
                  <c:v>3731.5009277262902</c:v>
                </c:pt>
                <c:pt idx="30">
                  <c:v>3779.7108377582827</c:v>
                </c:pt>
                <c:pt idx="31">
                  <c:v>3827.4647013374888</c:v>
                </c:pt>
                <c:pt idx="32">
                  <c:v>3874.7774437071694</c:v>
                </c:pt>
                <c:pt idx="33">
                  <c:v>3921.6631933394838</c:v>
                </c:pt>
                <c:pt idx="34">
                  <c:v>3968.1353402425802</c:v>
                </c:pt>
                <c:pt idx="35">
                  <c:v>4014.2065888937768</c:v>
                </c:pt>
                <c:pt idx="36">
                  <c:v>4059.889006392089</c:v>
                </c:pt>
                <c:pt idx="37">
                  <c:v>4105.1940663474297</c:v>
                </c:pt>
                <c:pt idx="38">
                  <c:v>4150.1326889589764</c:v>
                </c:pt>
                <c:pt idx="39">
                  <c:v>4194.715277679461</c:v>
                </c:pt>
                <c:pt idx="40">
                  <c:v>4238.9517528142806</c:v>
                </c:pt>
                <c:pt idx="41">
                  <c:v>4282.8515823628968</c:v>
                </c:pt>
                <c:pt idx="42">
                  <c:v>4326.4238103742409</c:v>
                </c:pt>
                <c:pt idx="43">
                  <c:v>4369.6770830567366</c:v>
                </c:pt>
                <c:pt idx="44">
                  <c:v>4412.6196728565046</c:v>
                </c:pt>
                <c:pt idx="45">
                  <c:v>4455.259500693719</c:v>
                </c:pt>
                <c:pt idx="46">
                  <c:v>4497.6041565264477</c:v>
                </c:pt>
                <c:pt idx="47">
                  <c:v>4539.660918393196</c:v>
                </c:pt>
                <c:pt idx="48">
                  <c:v>4581.4367700695111</c:v>
                </c:pt>
                <c:pt idx="49">
                  <c:v>4622.9384174599418</c:v>
                </c:pt>
                <c:pt idx="50">
                  <c:v>4664.1723038343625</c:v>
                </c:pt>
                <c:pt idx="51">
                  <c:v>4705.1446240066889</c:v>
                </c:pt>
                <c:pt idx="52">
                  <c:v>4745.8613375443474</c:v>
                </c:pt>
                <c:pt idx="53">
                  <c:v>4786.3281810882854</c:v>
                </c:pt>
                <c:pt idx="54">
                  <c:v>4826.5506798556326</c:v>
                </c:pt>
                <c:pt idx="55">
                  <c:v>4866.5341583903346</c:v>
                </c:pt>
                <c:pt idx="56">
                  <c:v>4906.283750620988</c:v>
                </c:pt>
                <c:pt idx="57">
                  <c:v>4945.8044092796772</c:v>
                </c:pt>
                <c:pt idx="58">
                  <c:v>4985.1009147307414</c:v>
                </c:pt>
                <c:pt idx="59">
                  <c:v>5024.1778832540376</c:v>
                </c:pt>
                <c:pt idx="60">
                  <c:v>5063.0397748233272</c:v>
                </c:pt>
                <c:pt idx="61">
                  <c:v>5101.6909004169147</c:v>
                </c:pt>
                <c:pt idx="62">
                  <c:v>5140.1354288944349</c:v>
                </c:pt>
                <c:pt idx="63">
                  <c:v>5178.3773934708825</c:v>
                </c:pt>
                <c:pt idx="64">
                  <c:v>5216.4206978163184</c:v>
                </c:pt>
                <c:pt idx="65">
                  <c:v>5254.2691218073833</c:v>
                </c:pt>
                <c:pt idx="66">
                  <c:v>5291.9263269546036</c:v>
                </c:pt>
                <c:pt idx="67">
                  <c:v>5329.395861527546</c:v>
                </c:pt>
                <c:pt idx="68">
                  <c:v>5366.681165398144</c:v>
                </c:pt>
                <c:pt idx="69">
                  <c:v>5403.7855746208943</c:v>
                </c:pt>
                <c:pt idx="70">
                  <c:v>5440.7123257671883</c:v>
                </c:pt>
                <c:pt idx="71">
                  <c:v>5477.4645600297308</c:v>
                </c:pt>
                <c:pt idx="72">
                  <c:v>5514.0453271117731</c:v>
                </c:pt>
                <c:pt idx="73">
                  <c:v>5550.4575889147754</c:v>
                </c:pt>
                <c:pt idx="74">
                  <c:v>5586.7042230371571</c:v>
                </c:pt>
                <c:pt idx="75">
                  <c:v>5622.7880260957882</c:v>
                </c:pt>
                <c:pt idx="76">
                  <c:v>5658.7117168811046</c:v>
                </c:pt>
                <c:pt idx="77">
                  <c:v>5694.477939355922</c:v>
                </c:pt>
                <c:pt idx="78">
                  <c:v>5730.0892655072839</c:v>
                </c:pt>
                <c:pt idx="79">
                  <c:v>5765.5481980600762</c:v>
                </c:pt>
                <c:pt idx="80">
                  <c:v>5800.8571730605081</c:v>
                </c:pt>
                <c:pt idx="81">
                  <c:v>5836.0185623369916</c:v>
                </c:pt>
                <c:pt idx="82">
                  <c:v>5871.0346758454734</c:v>
                </c:pt>
                <c:pt idx="83">
                  <c:v>5905.9077639057659</c:v>
                </c:pt>
                <c:pt idx="84">
                  <c:v>5940.6400193350273</c:v>
                </c:pt>
                <c:pt idx="85">
                  <c:v>5975.2335794840892</c:v>
                </c:pt>
                <c:pt idx="86">
                  <c:v>6009.6905281820054</c:v>
                </c:pt>
                <c:pt idx="87">
                  <c:v>6044.012897593806</c:v>
                </c:pt>
                <c:pt idx="88">
                  <c:v>6078.2026699961752</c:v>
                </c:pt>
                <c:pt idx="89">
                  <c:v>6112.2617794754087</c:v>
                </c:pt>
                <c:pt idx="90">
                  <c:v>6146.1921135517987</c:v>
                </c:pt>
                <c:pt idx="91">
                  <c:v>6179.995514734268</c:v>
                </c:pt>
                <c:pt idx="92">
                  <c:v>6213.6737820089393</c:v>
                </c:pt>
                <c:pt idx="93">
                  <c:v>6247.2286722649642</c:v>
                </c:pt>
                <c:pt idx="94">
                  <c:v>6280.6619016608765</c:v>
                </c:pt>
                <c:pt idx="95">
                  <c:v>6313.9751469344374</c:v>
                </c:pt>
                <c:pt idx="96">
                  <c:v>6347.1700466588227</c:v>
                </c:pt>
                <c:pt idx="97">
                  <c:v>6380.2482024478031</c:v>
                </c:pt>
                <c:pt idx="98">
                  <c:v>6413.2111801124311</c:v>
                </c:pt>
                <c:pt idx="99">
                  <c:v>6446.0605107715946</c:v>
                </c:pt>
                <c:pt idx="100">
                  <c:v>6478.7976919186722</c:v>
                </c:pt>
              </c:numCache>
            </c:numRef>
          </c:yVal>
          <c:smooth val="1"/>
          <c:extLst>
            <c:ext xmlns:c16="http://schemas.microsoft.com/office/drawing/2014/chart" uri="{C3380CC4-5D6E-409C-BE32-E72D297353CC}">
              <c16:uniqueId val="{00000005-79BE-4797-9E0E-48C4B6DC5700}"/>
            </c:ext>
          </c:extLst>
        </c:ser>
        <c:ser>
          <c:idx val="7"/>
          <c:order val="6"/>
          <c:tx>
            <c:v>Shifted Curve based on Test Data</c:v>
          </c:tx>
          <c:spPr>
            <a:ln w="25400">
              <a:solidFill>
                <a:srgbClr val="00FF00"/>
              </a:solidFill>
              <a:prstDash val="solid"/>
            </a:ln>
          </c:spPr>
          <c:marker>
            <c:symbol val="none"/>
          </c:marker>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Calculations'!$L$12:$L$112</c:f>
              <c:numCache>
                <c:formatCode>0</c:formatCode>
                <c:ptCount val="101"/>
                <c:pt idx="0">
                  <c:v>1888.985905125732</c:v>
                </c:pt>
                <c:pt idx="1">
                  <c:v>1961.6271387161335</c:v>
                </c:pt>
                <c:pt idx="2">
                  <c:v>2032.1910345628078</c:v>
                </c:pt>
                <c:pt idx="3">
                  <c:v>2100.8628428496281</c:v>
                </c:pt>
                <c:pt idx="4">
                  <c:v>2167.8018152287846</c:v>
                </c:pt>
                <c:pt idx="5">
                  <c:v>2233.1460431990577</c:v>
                </c:pt>
                <c:pt idx="6">
                  <c:v>2297.0161968861148</c:v>
                </c:pt>
                <c:pt idx="7">
                  <c:v>2359.5184550591339</c:v>
                </c:pt>
                <c:pt idx="8">
                  <c:v>2420.746830457284</c:v>
                </c:pt>
                <c:pt idx="9">
                  <c:v>2480.7850362992999</c:v>
                </c:pt>
                <c:pt idx="10">
                  <c:v>2539.7080000000001</c:v>
                </c:pt>
                <c:pt idx="11">
                  <c:v>2597.5831023247756</c:v>
                </c:pt>
                <c:pt idx="12">
                  <c:v>2654.4712005023171</c:v>
                </c:pt>
                <c:pt idx="13">
                  <c:v>2710.4274796224522</c:v>
                </c:pt>
                <c:pt idx="14">
                  <c:v>2765.5021662823615</c:v>
                </c:pt>
                <c:pt idx="15">
                  <c:v>2819.7411307799666</c:v>
                </c:pt>
                <c:pt idx="16">
                  <c:v>2873.1863984178308</c:v>
                </c:pt>
                <c:pt idx="17">
                  <c:v>2925.8765861420616</c:v>
                </c:pt>
                <c:pt idx="18">
                  <c:v>2977.8472774251254</c:v>
                </c:pt>
                <c:pt idx="19">
                  <c:v>3029.1313457439437</c:v>
                </c:pt>
                <c:pt idx="20">
                  <c:v>3079.7592350145296</c:v>
                </c:pt>
                <c:pt idx="21">
                  <c:v>3129.7592037831691</c:v>
                </c:pt>
                <c:pt idx="22">
                  <c:v>3179.1575387398766</c:v>
                </c:pt>
                <c:pt idx="23">
                  <c:v>3227.9787421371093</c:v>
                </c:pt>
                <c:pt idx="24">
                  <c:v>3276.2456969089089</c:v>
                </c:pt>
                <c:pt idx="25">
                  <c:v>3323.9798126500768</c:v>
                </c:pt>
                <c:pt idx="26">
                  <c:v>3371.201155099151</c:v>
                </c:pt>
                <c:pt idx="27">
                  <c:v>3417.9285613479155</c:v>
                </c:pt>
                <c:pt idx="28">
                  <c:v>3464.17974265469</c:v>
                </c:pt>
                <c:pt idx="29">
                  <c:v>3509.9713764536136</c:v>
                </c:pt>
                <c:pt idx="30">
                  <c:v>3555.3191889159853</c:v>
                </c:pt>
                <c:pt idx="31">
                  <c:v>3600.2380292230187</c:v>
                </c:pt>
                <c:pt idx="32">
                  <c:v>3644.7419365449159</c:v>
                </c:pt>
                <c:pt idx="33">
                  <c:v>3688.8442005830143</c:v>
                </c:pt>
                <c:pt idx="34">
                  <c:v>3732.5574164153381</c:v>
                </c:pt>
                <c:pt idx="35">
                  <c:v>3775.8935342872715</c:v>
                </c:pt>
                <c:pt idx="36">
                  <c:v>3818.8639049053977</c:v>
                </c:pt>
                <c:pt idx="37">
                  <c:v>3861.4793207211069</c:v>
                </c:pt>
                <c:pt idx="38">
                  <c:v>3903.7500536296179</c:v>
                </c:pt>
                <c:pt idx="39">
                  <c:v>3945.6858894576035</c:v>
                </c:pt>
                <c:pt idx="40">
                  <c:v>3987.2961595676074</c:v>
                </c:pt>
                <c:pt idx="41">
                  <c:v>4028.5897698684689</c:v>
                </c:pt>
                <c:pt idx="42">
                  <c:v>4069.5752274873462</c:v>
                </c:pt>
                <c:pt idx="43">
                  <c:v>4110.2606653296498</c:v>
                </c:pt>
                <c:pt idx="44">
                  <c:v>4150.6538647277848</c:v>
                </c:pt>
                <c:pt idx="45">
                  <c:v>4190.7622763573991</c:v>
                </c:pt>
                <c:pt idx="46">
                  <c:v>4230.5930395803944</c:v>
                </c:pt>
                <c:pt idx="47">
                  <c:v>4270.1530003569724</c:v>
                </c:pt>
                <c:pt idx="48">
                  <c:v>4309.4487278539991</c:v>
                </c:pt>
                <c:pt idx="49">
                  <c:v>4348.4865298638315</c:v>
                </c:pt>
                <c:pt idx="50">
                  <c:v>4387.2724671360875</c:v>
                </c:pt>
                <c:pt idx="51">
                  <c:v>4425.8123667146165</c:v>
                </c:pt>
                <c:pt idx="52">
                  <c:v>4464.1118343627522</c:v>
                </c:pt>
                <c:pt idx="53">
                  <c:v>4502.1762661519188</c:v>
                </c:pt>
                <c:pt idx="54">
                  <c:v>4540.0108592814067</c:v>
                </c:pt>
                <c:pt idx="55">
                  <c:v>4577.6206221907687</c:v>
                </c:pt>
                <c:pt idx="56">
                  <c:v>4615.0103840205511</c:v>
                </c:pt>
                <c:pt idx="57">
                  <c:v>4652.1848034719524</c:v>
                </c:pt>
                <c:pt idx="58">
                  <c:v>4689.1483771114563</c:v>
                </c:pt>
                <c:pt idx="59">
                  <c:v>4725.905447162334</c:v>
                </c:pt>
                <c:pt idx="60">
                  <c:v>4762.4602088212478</c:v>
                </c:pt>
                <c:pt idx="61">
                  <c:v>4798.8167171348796</c:v>
                </c:pt>
                <c:pt idx="62">
                  <c:v>4834.9788934684584</c:v>
                </c:pt>
                <c:pt idx="63">
                  <c:v>4870.9505315954457</c:v>
                </c:pt>
                <c:pt idx="64">
                  <c:v>4906.7353034351127</c:v>
                </c:pt>
                <c:pt idx="65">
                  <c:v>4942.3367644626105</c:v>
                </c:pt>
                <c:pt idx="66">
                  <c:v>4977.7583588140615</c:v>
                </c:pt>
                <c:pt idx="67">
                  <c:v>5013.0034241074536</c:v>
                </c:pt>
                <c:pt idx="68">
                  <c:v>5048.0751959984282</c:v>
                </c:pt>
                <c:pt idx="69">
                  <c:v>5082.9768124885595</c:v>
                </c:pt>
                <c:pt idx="70">
                  <c:v>5117.7113180023753</c:v>
                </c:pt>
                <c:pt idx="71">
                  <c:v>5152.2816672481003</c:v>
                </c:pt>
                <c:pt idx="72">
                  <c:v>5186.6907288759958</c:v>
                </c:pt>
                <c:pt idx="73">
                  <c:v>5220.9412889471014</c:v>
                </c:pt>
                <c:pt idx="74">
                  <c:v>5255.0360542242652</c:v>
                </c:pt>
                <c:pt idx="75">
                  <c:v>5288.9776552964522</c:v>
                </c:pt>
                <c:pt idx="76">
                  <c:v>5322.7686495465496</c:v>
                </c:pt>
                <c:pt idx="77">
                  <c:v>5356.4115239721432</c:v>
                </c:pt>
                <c:pt idx="78">
                  <c:v>5389.9086978680634</c:v>
                </c:pt>
                <c:pt idx="79">
                  <c:v>5423.2625253788974</c:v>
                </c:pt>
                <c:pt idx="80">
                  <c:v>5456.475297929097</c:v>
                </c:pt>
                <c:pt idx="81">
                  <c:v>5489.5492465377602</c:v>
                </c:pt>
                <c:pt idx="82">
                  <c:v>5522.4865440247295</c:v>
                </c:pt>
                <c:pt idx="83">
                  <c:v>5555.2893071141543</c:v>
                </c:pt>
                <c:pt idx="84">
                  <c:v>5587.9595984413127</c:v>
                </c:pt>
                <c:pt idx="85">
                  <c:v>5620.4994284680524</c:v>
                </c:pt>
                <c:pt idx="86">
                  <c:v>5652.9107573118881</c:v>
                </c:pt>
                <c:pt idx="87">
                  <c:v>5685.1954964934739</c:v>
                </c:pt>
                <c:pt idx="88">
                  <c:v>5717.355510606857</c:v>
                </c:pt>
                <c:pt idx="89">
                  <c:v>5749.3926189166368</c:v>
                </c:pt>
                <c:pt idx="90">
                  <c:v>5781.3085968859104</c:v>
                </c:pt>
                <c:pt idx="91">
                  <c:v>5813.1051776386157</c:v>
                </c:pt>
                <c:pt idx="92">
                  <c:v>5844.7840533597273</c:v>
                </c:pt>
                <c:pt idx="93">
                  <c:v>5876.346876636434</c:v>
                </c:pt>
                <c:pt idx="94">
                  <c:v>5907.7952617433784</c:v>
                </c:pt>
                <c:pt idx="95">
                  <c:v>5939.1307858747441</c:v>
                </c:pt>
                <c:pt idx="96">
                  <c:v>5970.3549903258554</c:v>
                </c:pt>
                <c:pt idx="97">
                  <c:v>6001.4693816268209</c:v>
                </c:pt>
                <c:pt idx="98">
                  <c:v>6032.4754326305456</c:v>
                </c:pt>
                <c:pt idx="99">
                  <c:v>6063.37458355735</c:v>
                </c:pt>
                <c:pt idx="100">
                  <c:v>6094.1682429983066</c:v>
                </c:pt>
              </c:numCache>
            </c:numRef>
          </c:yVal>
          <c:smooth val="1"/>
          <c:extLst>
            <c:ext xmlns:c16="http://schemas.microsoft.com/office/drawing/2014/chart" uri="{C3380CC4-5D6E-409C-BE32-E72D297353CC}">
              <c16:uniqueId val="{00000006-79BE-4797-9E0E-48C4B6DC5700}"/>
            </c:ext>
          </c:extLst>
        </c:ser>
        <c:ser>
          <c:idx val="4"/>
          <c:order val="7"/>
          <c:tx>
            <c:v>8-3-12 Test Data</c:v>
          </c:tx>
          <c:spPr>
            <a:ln w="28575">
              <a:noFill/>
            </a:ln>
          </c:spPr>
          <c:marker>
            <c:symbol val="circle"/>
            <c:size val="7"/>
            <c:spPr>
              <a:solidFill>
                <a:srgbClr val="FF0000"/>
              </a:solidFill>
              <a:ln>
                <a:solidFill>
                  <a:srgbClr val="FF0000"/>
                </a:solidFill>
                <a:prstDash val="solid"/>
              </a:ln>
            </c:spPr>
          </c:marker>
          <c:xVal>
            <c:numRef>
              <c:f>'Shift Calculations'!$N$4:$N$8</c:f>
              <c:numCache>
                <c:formatCode>0</c:formatCode>
                <c:ptCount val="5"/>
                <c:pt idx="0">
                  <c:v>9.94</c:v>
                </c:pt>
                <c:pt idx="1">
                  <c:v>31.803999999999995</c:v>
                </c:pt>
                <c:pt idx="2">
                  <c:v>50.756</c:v>
                </c:pt>
                <c:pt idx="3">
                  <c:v>71.46599999999998</c:v>
                </c:pt>
                <c:pt idx="4">
                  <c:v>94.82</c:v>
                </c:pt>
              </c:numCache>
            </c:numRef>
          </c:xVal>
          <c:yVal>
            <c:numRef>
              <c:f>'Shift Calculations'!$O$4:$O$8</c:f>
              <c:numCache>
                <c:formatCode>0</c:formatCode>
                <c:ptCount val="5"/>
                <c:pt idx="0">
                  <c:v>2539.7080000000001</c:v>
                </c:pt>
                <c:pt idx="1">
                  <c:v>3495.9379999999996</c:v>
                </c:pt>
                <c:pt idx="2">
                  <c:v>4450.9319999999998</c:v>
                </c:pt>
                <c:pt idx="3">
                  <c:v>5200.0140000000001</c:v>
                </c:pt>
                <c:pt idx="4">
                  <c:v>6013</c:v>
                </c:pt>
              </c:numCache>
            </c:numRef>
          </c:yVal>
          <c:smooth val="1"/>
          <c:extLst>
            <c:ext xmlns:c16="http://schemas.microsoft.com/office/drawing/2014/chart" uri="{C3380CC4-5D6E-409C-BE32-E72D297353CC}">
              <c16:uniqueId val="{00000007-79BE-4797-9E0E-48C4B6DC5700}"/>
            </c:ext>
          </c:extLst>
        </c:ser>
        <c:dLbls>
          <c:showLegendKey val="0"/>
          <c:showVal val="0"/>
          <c:showCatName val="0"/>
          <c:showSerName val="0"/>
          <c:showPercent val="0"/>
          <c:showBubbleSize val="0"/>
        </c:dLbls>
        <c:axId val="253536896"/>
        <c:axId val="283972736"/>
      </c:scatterChart>
      <c:valAx>
        <c:axId val="25353689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US"/>
                  <a:t>Inlet Pressure (psig)</a:t>
                </a:r>
              </a:p>
            </c:rich>
          </c:tx>
          <c:layout>
            <c:manualLayout>
              <c:xMode val="edge"/>
              <c:yMode val="edge"/>
              <c:x val="0.43192553982395387"/>
              <c:y val="0.875384615384615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3972736"/>
        <c:crosses val="autoZero"/>
        <c:crossBetween val="midCat"/>
      </c:valAx>
      <c:valAx>
        <c:axId val="283972736"/>
        <c:scaling>
          <c:orientation val="minMax"/>
          <c:min val="10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Flowrate (SCFH)</a:t>
                </a:r>
              </a:p>
            </c:rich>
          </c:tx>
          <c:layout>
            <c:manualLayout>
              <c:xMode val="edge"/>
              <c:yMode val="edge"/>
              <c:x val="9.3896713615023476E-3"/>
              <c:y val="0.35846153846153844"/>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53536896"/>
        <c:crosses val="autoZero"/>
        <c:crossBetween val="midCat"/>
      </c:valAx>
      <c:spPr>
        <a:solidFill>
          <a:srgbClr val="C0C0C0"/>
        </a:solidFill>
        <a:ln w="12700">
          <a:solidFill>
            <a:srgbClr val="808080"/>
          </a:solidFill>
          <a:prstDash val="solid"/>
        </a:ln>
      </c:spPr>
    </c:plotArea>
    <c:legend>
      <c:legendPos val="r"/>
      <c:layout>
        <c:manualLayout>
          <c:xMode val="edge"/>
          <c:yMode val="edge"/>
          <c:x val="9.3896713615023476E-3"/>
          <c:y val="0.89692307692307693"/>
          <c:w val="0.98435202641923281"/>
          <c:h val="9.2307692307692313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Difference between Curve Fit Data and Cv Calculated Curve</a:t>
            </a:r>
          </a:p>
        </c:rich>
      </c:tx>
      <c:layout>
        <c:manualLayout>
          <c:xMode val="edge"/>
          <c:yMode val="edge"/>
          <c:x val="0.24165341812400637"/>
          <c:y val="3.1963470319634701E-2"/>
        </c:manualLayout>
      </c:layout>
      <c:overlay val="0"/>
      <c:spPr>
        <a:noFill/>
        <a:ln w="25400">
          <a:noFill/>
        </a:ln>
      </c:spPr>
    </c:title>
    <c:autoTitleDeleted val="0"/>
    <c:plotArea>
      <c:layout>
        <c:manualLayout>
          <c:layoutTarget val="inner"/>
          <c:xMode val="edge"/>
          <c:yMode val="edge"/>
          <c:x val="0.10969793322734499"/>
          <c:y val="0.14383593713420631"/>
          <c:w val="0.85055643879173293"/>
          <c:h val="0.65296949238703172"/>
        </c:manualLayout>
      </c:layout>
      <c:scatterChart>
        <c:scatterStyle val="smoothMarker"/>
        <c:varyColors val="0"/>
        <c:ser>
          <c:idx val="0"/>
          <c:order val="0"/>
          <c:spPr>
            <a:ln w="25400">
              <a:solidFill>
                <a:srgbClr val="FF00FF"/>
              </a:solidFill>
              <a:prstDash val="solid"/>
            </a:ln>
          </c:spPr>
          <c:marker>
            <c:symbol val="none"/>
          </c:marker>
          <c:trendline>
            <c:spPr>
              <a:ln w="25400">
                <a:solidFill>
                  <a:srgbClr val="000000"/>
                </a:solidFill>
                <a:prstDash val="solid"/>
              </a:ln>
            </c:spPr>
            <c:trendlineType val="linear"/>
            <c:dispRSqr val="0"/>
            <c:dispEq val="1"/>
            <c:trendlineLbl>
              <c:layout>
                <c:manualLayout>
                  <c:xMode val="edge"/>
                  <c:yMode val="edge"/>
                  <c:x val="0.74085850556438793"/>
                  <c:y val="0.25570833268303339"/>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trendlineLbl>
          </c:trendline>
          <c:xVal>
            <c:numRef>
              <c:f>'Shift Calculations'!$A$12:$A$112</c:f>
              <c:numCache>
                <c:formatCode>General</c:formatCode>
                <c:ptCount val="10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numCache>
            </c:numRef>
          </c:xVal>
          <c:yVal>
            <c:numRef>
              <c:f>'Shift Calculations'!$G$12:$G$112</c:f>
              <c:numCache>
                <c:formatCode>#,##0</c:formatCode>
                <c:ptCount val="101"/>
                <c:pt idx="0">
                  <c:v>-41.099333623130406</c:v>
                </c:pt>
                <c:pt idx="1">
                  <c:v>-39.343010115406287</c:v>
                </c:pt>
                <c:pt idx="2">
                  <c:v>-36.804939805920412</c:v>
                </c:pt>
                <c:pt idx="3">
                  <c:v>-33.60668075487456</c:v>
                </c:pt>
                <c:pt idx="4">
                  <c:v>-29.851316848435545</c:v>
                </c:pt>
                <c:pt idx="5">
                  <c:v>-25.626895879134736</c:v>
                </c:pt>
                <c:pt idx="6">
                  <c:v>-21.009086268135889</c:v>
                </c:pt>
                <c:pt idx="7">
                  <c:v>-16.06325909192401</c:v>
                </c:pt>
                <c:pt idx="8">
                  <c:v>-10.846140425088834</c:v>
                </c:pt>
                <c:pt idx="9">
                  <c:v>-5.4071376545625753</c:v>
                </c:pt>
                <c:pt idx="10">
                  <c:v>0.21058489570191341</c:v>
                </c:pt>
                <c:pt idx="11">
                  <c:v>5.9692254397812121</c:v>
                </c:pt>
                <c:pt idx="12">
                  <c:v>11.835617720933215</c:v>
                </c:pt>
                <c:pt idx="13">
                  <c:v>17.780626020827413</c:v>
                </c:pt>
                <c:pt idx="14">
                  <c:v>23.778638053039913</c:v>
                </c:pt>
                <c:pt idx="15">
                  <c:v>29.807137053295946</c:v>
                </c:pt>
                <c:pt idx="16">
                  <c:v>35.846338454442957</c:v>
                </c:pt>
                <c:pt idx="17">
                  <c:v>41.878879617269149</c:v>
                </c:pt>
                <c:pt idx="18">
                  <c:v>47.889553444293142</c:v>
                </c:pt>
                <c:pt idx="19">
                  <c:v>53.86507852099021</c:v>
                </c:pt>
                <c:pt idx="20">
                  <c:v>59.793899843064992</c:v>
                </c:pt>
                <c:pt idx="21">
                  <c:v>65.666015297790182</c:v>
                </c:pt>
                <c:pt idx="22">
                  <c:v>71.472823944491211</c:v>
                </c:pt>
                <c:pt idx="23">
                  <c:v>77.206992837561302</c:v>
                </c:pt>
                <c:pt idx="24">
                  <c:v>82.862339695228002</c:v>
                </c:pt>
                <c:pt idx="25">
                  <c:v>88.43372916890803</c:v>
                </c:pt>
                <c:pt idx="26">
                  <c:v>93.916980834499554</c:v>
                </c:pt>
                <c:pt idx="27">
                  <c:v>99.308787326204765</c:v>
                </c:pt>
                <c:pt idx="28">
                  <c:v>104.60664127891914</c:v>
                </c:pt>
                <c:pt idx="29">
                  <c:v>109.80876994778782</c:v>
                </c:pt>
                <c:pt idx="30">
                  <c:v>114.91407654133172</c:v>
                </c:pt>
                <c:pt idx="31">
                  <c:v>119.92208744431991</c:v>
                </c:pt>
                <c:pt idx="32">
                  <c:v>124.83290462342757</c:v>
                </c:pt>
                <c:pt idx="33">
                  <c:v>129.64716260687737</c:v>
                </c:pt>
                <c:pt idx="34">
                  <c:v>134.36598951199767</c:v>
                </c:pt>
                <c:pt idx="35">
                  <c:v>138.99097166469573</c:v>
                </c:pt>
                <c:pt idx="36">
                  <c:v>143.5241214143357</c:v>
                </c:pt>
                <c:pt idx="37">
                  <c:v>147.96784779820291</c:v>
                </c:pt>
                <c:pt idx="38">
                  <c:v>152.32492975313971</c:v>
                </c:pt>
                <c:pt idx="39">
                  <c:v>156.598491609142</c:v>
                </c:pt>
                <c:pt idx="40">
                  <c:v>160.7919806317318</c:v>
                </c:pt>
                <c:pt idx="41">
                  <c:v>164.90914640757001</c:v>
                </c:pt>
                <c:pt idx="42">
                  <c:v>168.95402189171136</c:v>
                </c:pt>
                <c:pt idx="43">
                  <c:v>172.93090595568219</c:v>
                </c:pt>
                <c:pt idx="44">
                  <c:v>176.84434729360783</c:v>
                </c:pt>
                <c:pt idx="45">
                  <c:v>180.69912955944119</c:v>
                </c:pt>
                <c:pt idx="46">
                  <c:v>184.5002576221018</c:v>
                </c:pt>
                <c:pt idx="47">
                  <c:v>188.25294483744347</c:v>
                </c:pt>
                <c:pt idx="48">
                  <c:v>191.96260124658329</c:v>
                </c:pt>
                <c:pt idx="49">
                  <c:v>195.63482261952822</c:v>
                </c:pt>
                <c:pt idx="50">
                  <c:v>199.27538027121091</c:v>
                </c:pt>
                <c:pt idx="51">
                  <c:v>202.89021158445075</c:v>
                </c:pt>
                <c:pt idx="52">
                  <c:v>206.48541118074309</c:v>
                </c:pt>
                <c:pt idx="53">
                  <c:v>210.06722268556405</c:v>
                </c:pt>
                <c:pt idx="54">
                  <c:v>213.64203104001172</c:v>
                </c:pt>
                <c:pt idx="55">
                  <c:v>217.2163553150649</c:v>
                </c:pt>
                <c:pt idx="56">
                  <c:v>220.79684198894529</c:v>
                </c:pt>
                <c:pt idx="57">
                  <c:v>224.39025865156646</c:v>
                </c:pt>
                <c:pt idx="58">
                  <c:v>228.00348810337755</c:v>
                </c:pt>
                <c:pt idx="59">
                  <c:v>231.64352281885567</c:v>
                </c:pt>
                <c:pt idx="60">
                  <c:v>235.31745974741034</c:v>
                </c:pt>
                <c:pt idx="61">
                  <c:v>239.03249542697222</c:v>
                </c:pt>
                <c:pt idx="62">
                  <c:v>242.79592138754151</c:v>
                </c:pt>
                <c:pt idx="63">
                  <c:v>246.61511982395405</c:v>
                </c:pt>
                <c:pt idx="64">
                  <c:v>250.49755951883753</c:v>
                </c:pt>
                <c:pt idx="65">
                  <c:v>254.45079199829752</c:v>
                </c:pt>
                <c:pt idx="66">
                  <c:v>258.48244790431818</c:v>
                </c:pt>
                <c:pt idx="67">
                  <c:v>262.60023356910006</c:v>
                </c:pt>
                <c:pt idx="68">
                  <c:v>266.81192777778779</c:v>
                </c:pt>
                <c:pt idx="69">
                  <c:v>271.12537870706728</c:v>
                </c:pt>
                <c:pt idx="70">
                  <c:v>275.5485010280986</c:v>
                </c:pt>
                <c:pt idx="71">
                  <c:v>280.08927316312702</c:v>
                </c:pt>
                <c:pt idx="72">
                  <c:v>284.75573468591801</c:v>
                </c:pt>
                <c:pt idx="73">
                  <c:v>289.55598385692292</c:v>
                </c:pt>
                <c:pt idx="74">
                  <c:v>294.49817528472431</c:v>
                </c:pt>
                <c:pt idx="75">
                  <c:v>299.59051770594033</c:v>
                </c:pt>
                <c:pt idx="76">
                  <c:v>304.84127187635568</c:v>
                </c:pt>
                <c:pt idx="77">
                  <c:v>310.25874856650898</c:v>
                </c:pt>
                <c:pt idx="78">
                  <c:v>315.85130665552651</c:v>
                </c:pt>
                <c:pt idx="79">
                  <c:v>321.62735131733416</c:v>
                </c:pt>
                <c:pt idx="80">
                  <c:v>327.59533229386625</c:v>
                </c:pt>
                <c:pt idx="81">
                  <c:v>333.76374225020754</c:v>
                </c:pt>
                <c:pt idx="82">
                  <c:v>340.14111520698543</c:v>
                </c:pt>
                <c:pt idx="83">
                  <c:v>346.73602504559312</c:v>
                </c:pt>
                <c:pt idx="84">
                  <c:v>353.55708408218561</c:v>
                </c:pt>
                <c:pt idx="85">
                  <c:v>360.6129417065863</c:v>
                </c:pt>
                <c:pt idx="86">
                  <c:v>367.91228308256268</c:v>
                </c:pt>
                <c:pt idx="87">
                  <c:v>375.4638279060955</c:v>
                </c:pt>
                <c:pt idx="88">
                  <c:v>383.27632921852364</c:v>
                </c:pt>
                <c:pt idx="89">
                  <c:v>391.35857227161932</c:v>
                </c:pt>
                <c:pt idx="90">
                  <c:v>399.71937344186517</c:v>
                </c:pt>
                <c:pt idx="91">
                  <c:v>408.3675791913206</c:v>
                </c:pt>
                <c:pt idx="92">
                  <c:v>417.31206507267552</c:v>
                </c:pt>
                <c:pt idx="93">
                  <c:v>426.56173477621815</c:v>
                </c:pt>
                <c:pt idx="94">
                  <c:v>436.12551921657359</c:v>
                </c:pt>
                <c:pt idx="95">
                  <c:v>446.01237565719202</c:v>
                </c:pt>
                <c:pt idx="96">
                  <c:v>456.23128687072449</c:v>
                </c:pt>
                <c:pt idx="97">
                  <c:v>466.79126033347484</c:v>
                </c:pt>
                <c:pt idx="98">
                  <c:v>477.70132745227374</c:v>
                </c:pt>
                <c:pt idx="99">
                  <c:v>488.97054282218051</c:v>
                </c:pt>
                <c:pt idx="100">
                  <c:v>500.60798351353742</c:v>
                </c:pt>
              </c:numCache>
            </c:numRef>
          </c:yVal>
          <c:smooth val="1"/>
          <c:extLst>
            <c:ext xmlns:c16="http://schemas.microsoft.com/office/drawing/2014/chart" uri="{C3380CC4-5D6E-409C-BE32-E72D297353CC}">
              <c16:uniqueId val="{00000001-BC4D-475F-AB13-3A3975545FB5}"/>
            </c:ext>
          </c:extLst>
        </c:ser>
        <c:dLbls>
          <c:showLegendKey val="0"/>
          <c:showVal val="0"/>
          <c:showCatName val="0"/>
          <c:showSerName val="0"/>
          <c:showPercent val="0"/>
          <c:showBubbleSize val="0"/>
        </c:dLbls>
        <c:axId val="283998848"/>
        <c:axId val="284017408"/>
      </c:scatterChart>
      <c:valAx>
        <c:axId val="283998848"/>
        <c:scaling>
          <c:orientation val="minMax"/>
          <c:max val="100"/>
        </c:scaling>
        <c:delete val="0"/>
        <c:axPos val="b"/>
        <c:title>
          <c:tx>
            <c:rich>
              <a:bodyPr/>
              <a:lstStyle/>
              <a:p>
                <a:pPr>
                  <a:defRPr sz="800" b="1" i="0" u="none" strike="noStrike" baseline="0">
                    <a:solidFill>
                      <a:srgbClr val="000000"/>
                    </a:solidFill>
                    <a:latin typeface="Arial"/>
                    <a:ea typeface="Arial"/>
                    <a:cs typeface="Arial"/>
                  </a:defRPr>
                </a:pPr>
                <a:r>
                  <a:rPr lang="en-US"/>
                  <a:t>Inlet Pressure (psig)</a:t>
                </a:r>
              </a:p>
            </c:rich>
          </c:tx>
          <c:layout>
            <c:manualLayout>
              <c:xMode val="edge"/>
              <c:yMode val="edge"/>
              <c:x val="0.44038155802861684"/>
              <c:y val="0.858449406152997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4017408"/>
        <c:crossesAt val="-100"/>
        <c:crossBetween val="midCat"/>
      </c:valAx>
      <c:valAx>
        <c:axId val="28401740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Flowrate (SCFH)</a:t>
                </a:r>
              </a:p>
            </c:rich>
          </c:tx>
          <c:layout>
            <c:manualLayout>
              <c:xMode val="edge"/>
              <c:yMode val="edge"/>
              <c:x val="2.5437201907790145E-2"/>
              <c:y val="0.367580627763995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3998848"/>
        <c:crossesAt val="-100"/>
        <c:crossBetween val="midCat"/>
      </c:valAx>
      <c:spPr>
        <a:solidFill>
          <a:srgbClr val="C0C0C0"/>
        </a:solidFill>
        <a:ln w="12700">
          <a:solidFill>
            <a:srgbClr val="808080"/>
          </a:solidFill>
          <a:prstDash val="solid"/>
        </a:ln>
      </c:spPr>
    </c:plotArea>
    <c:legend>
      <c:legendPos val="b"/>
      <c:layout>
        <c:manualLayout>
          <c:xMode val="edge"/>
          <c:yMode val="edge"/>
          <c:x val="0.38791732909379967"/>
          <c:y val="0.93379211160248798"/>
          <c:w val="0.29252782193958665"/>
          <c:h val="5.022831050228315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CEFV 3900 Shift Comparison Chart</a:t>
            </a:r>
          </a:p>
        </c:rich>
      </c:tx>
      <c:layout>
        <c:manualLayout>
          <c:xMode val="edge"/>
          <c:yMode val="edge"/>
          <c:x val="0.38493723849372385"/>
          <c:y val="2.6315789473684209E-2"/>
        </c:manualLayout>
      </c:layout>
      <c:overlay val="0"/>
      <c:spPr>
        <a:noFill/>
        <a:ln w="25400">
          <a:noFill/>
        </a:ln>
      </c:spPr>
    </c:title>
    <c:autoTitleDeleted val="0"/>
    <c:plotArea>
      <c:layout>
        <c:manualLayout>
          <c:layoutTarget val="inner"/>
          <c:xMode val="edge"/>
          <c:yMode val="edge"/>
          <c:x val="9.2050209205020925E-2"/>
          <c:y val="7.5000048185680623E-2"/>
          <c:w val="0.88598326359832635"/>
          <c:h val="0.77500049791869985"/>
        </c:manualLayout>
      </c:layout>
      <c:scatterChart>
        <c:scatterStyle val="smoothMarker"/>
        <c:varyColors val="0"/>
        <c:ser>
          <c:idx val="2"/>
          <c:order val="0"/>
          <c:tx>
            <c:v>3900 Cv Data Min</c:v>
          </c:tx>
          <c:spPr>
            <a:ln w="25400">
              <a:solidFill>
                <a:srgbClr val="000080"/>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Calculations'!$Z$12:$Z$137</c:f>
              <c:numCache>
                <c:formatCode>#,##0</c:formatCode>
                <c:ptCount val="126"/>
                <c:pt idx="0">
                  <c:v>3004.0903438156579</c:v>
                </c:pt>
                <c:pt idx="1">
                  <c:v>3105.3345905869382</c:v>
                </c:pt>
                <c:pt idx="2">
                  <c:v>3203.38056515067</c:v>
                </c:pt>
                <c:pt idx="3">
                  <c:v>3298.5134789590138</c:v>
                </c:pt>
                <c:pt idx="4">
                  <c:v>3390.9785160869965</c:v>
                </c:pt>
                <c:pt idx="5">
                  <c:v>3480.9882824067131</c:v>
                </c:pt>
                <c:pt idx="6">
                  <c:v>3568.7285618189162</c:v>
                </c:pt>
                <c:pt idx="7">
                  <c:v>3654.3628273108543</c:v>
                </c:pt>
                <c:pt idx="8">
                  <c:v>3738.0358210323043</c:v>
                </c:pt>
                <c:pt idx="9">
                  <c:v>3819.8764279764241</c:v>
                </c:pt>
                <c:pt idx="10">
                  <c:v>3900.0000064998967</c:v>
                </c:pt>
                <c:pt idx="11">
                  <c:v>3978.5102961269904</c:v>
                </c:pt>
                <c:pt idx="12">
                  <c:v>4055.5009927353913</c:v>
                </c:pt>
                <c:pt idx="13">
                  <c:v>4131.0570593695529</c:v>
                </c:pt>
                <c:pt idx="14">
                  <c:v>4205.2558249714475</c:v>
                </c:pt>
                <c:pt idx="15">
                  <c:v>4278.1679115183824</c:v>
                </c:pt>
                <c:pt idx="16">
                  <c:v>4349.8580212272245</c:v>
                </c:pt>
                <c:pt idx="17">
                  <c:v>4420.385608804293</c:v>
                </c:pt>
                <c:pt idx="18">
                  <c:v>4489.8054586154822</c:v>
                </c:pt>
                <c:pt idx="19">
                  <c:v>4558.1681827136053</c:v>
                </c:pt>
                <c:pt idx="20">
                  <c:v>4625.5206525959775</c:v>
                </c:pt>
                <c:pt idx="21">
                  <c:v>4691.9063751615076</c:v>
                </c:pt>
                <c:pt idx="22">
                  <c:v>4757.3658214363195</c:v>
                </c:pt>
                <c:pt idx="23">
                  <c:v>4821.9367151238866</c:v>
                </c:pt>
                <c:pt idx="24">
                  <c:v>4885.6542868226989</c:v>
                </c:pt>
                <c:pt idx="25">
                  <c:v>4948.5514987760089</c:v>
                </c:pt>
                <c:pt idx="26">
                  <c:v>5010.6592442240126</c:v>
                </c:pt>
                <c:pt idx="27">
                  <c:v>5072.0065247805842</c:v>
                </c:pt>
                <c:pt idx="28">
                  <c:v>5132.6206087247574</c:v>
                </c:pt>
                <c:pt idx="29">
                  <c:v>5192.5271726583551</c:v>
                </c:pt>
                <c:pt idx="30">
                  <c:v>5251.7504286175517</c:v>
                </c:pt>
                <c:pt idx="31">
                  <c:v>5310.313238423314</c:v>
                </c:pt>
                <c:pt idx="32">
                  <c:v>5368.2372168024749</c:v>
                </c:pt>
                <c:pt idx="33">
                  <c:v>5425.5428245985177</c:v>
                </c:pt>
                <c:pt idx="34">
                  <c:v>5482.249453211859</c:v>
                </c:pt>
                <c:pt idx="35">
                  <c:v>5538.3755012576567</c:v>
                </c:pt>
                <c:pt idx="36">
                  <c:v>5593.9384443002482</c:v>
                </c:pt>
                <c:pt idx="37">
                  <c:v>5648.9548984134708</c:v>
                </c:pt>
                <c:pt idx="38">
                  <c:v>5703.4406782221231</c:v>
                </c:pt>
                <c:pt idx="39">
                  <c:v>5757.4108499991635</c:v>
                </c:pt>
                <c:pt idx="40">
                  <c:v>5810.8797803239204</c:v>
                </c:pt>
                <c:pt idx="41">
                  <c:v>5863.8611807465777</c:v>
                </c:pt>
                <c:pt idx="42">
                  <c:v>5916.3681488524626</c:v>
                </c:pt>
                <c:pt idx="43">
                  <c:v>5968.4132060745569</c:v>
                </c:pt>
                <c:pt idx="44">
                  <c:v>6020.0083325635396</c:v>
                </c:pt>
                <c:pt idx="45">
                  <c:v>6071.1649993904566</c:v>
                </c:pt>
                <c:pt idx="46">
                  <c:v>6121.8941983272616</c:v>
                </c:pt>
                <c:pt idx="47">
                  <c:v>6172.2064694242254</c:v>
                </c:pt>
                <c:pt idx="48">
                  <c:v>6222.1119265801981</c:v>
                </c:pt>
                <c:pt idx="49">
                  <c:v>6271.6202812814499</c:v>
                </c:pt>
                <c:pt idx="50">
                  <c:v>6320.740864666901</c:v>
                </c:pt>
                <c:pt idx="51">
                  <c:v>6369.4826480617212</c:v>
                </c:pt>
                <c:pt idx="52">
                  <c:v>6417.8542621072838</c:v>
                </c:pt>
                <c:pt idx="53">
                  <c:v>6465.8640146029911</c:v>
                </c:pt>
                <c:pt idx="54">
                  <c:v>6513.5199071644183</c:v>
                </c:pt>
                <c:pt idx="55">
                  <c:v>6560.8296507923787</c:v>
                </c:pt>
                <c:pt idx="56">
                  <c:v>6607.8006804386669</c:v>
                </c:pt>
                <c:pt idx="57">
                  <c:v>6654.4401686464198</c:v>
                </c:pt>
                <c:pt idx="58">
                  <c:v>6700.7550383359239</c:v>
                </c:pt>
                <c:pt idx="59">
                  <c:v>6746.7519748004324</c:v>
                </c:pt>
                <c:pt idx="60">
                  <c:v>6792.4374369708257</c:v>
                </c:pt>
                <c:pt idx="61">
                  <c:v>6837.817668002861</c:v>
                </c:pt>
                <c:pt idx="62">
                  <c:v>6882.8987052361408</c:v>
                </c:pt>
                <c:pt idx="63">
                  <c:v>6927.6863895697979</c:v>
                </c:pt>
                <c:pt idx="64">
                  <c:v>6972.1863742960777</c:v>
                </c:pt>
                <c:pt idx="65">
                  <c:v>7016.4041334296844</c:v>
                </c:pt>
                <c:pt idx="66">
                  <c:v>7060.3449695675945</c:v>
                </c:pt>
                <c:pt idx="67">
                  <c:v>7104.0140213113109</c:v>
                </c:pt>
                <c:pt idx="68">
                  <c:v>7147.416270280959</c:v>
                </c:pt>
                <c:pt idx="69">
                  <c:v>7190.5565477483206</c:v>
                </c:pt>
                <c:pt idx="70">
                  <c:v>7233.4395409138187</c:v>
                </c:pt>
                <c:pt idx="71">
                  <c:v>7276.0697988505299</c:v>
                </c:pt>
                <c:pt idx="72">
                  <c:v>7318.4517381365622</c:v>
                </c:pt>
                <c:pt idx="73">
                  <c:v>7360.5896481955397</c:v>
                </c:pt>
                <c:pt idx="74">
                  <c:v>7402.4876963634733</c:v>
                </c:pt>
                <c:pt idx="75">
                  <c:v>7444.149932698956</c:v>
                </c:pt>
                <c:pt idx="76">
                  <c:v>7485.5802945523974</c:v>
                </c:pt>
                <c:pt idx="77">
                  <c:v>7526.7826109088883</c:v>
                </c:pt>
                <c:pt idx="78">
                  <c:v>7567.7606065182654</c:v>
                </c:pt>
                <c:pt idx="79">
                  <c:v>7608.5179058249569</c:v>
                </c:pt>
                <c:pt idx="80">
                  <c:v>7649.0580367093735</c:v>
                </c:pt>
                <c:pt idx="81">
                  <c:v>7689.3844340517608</c:v>
                </c:pt>
                <c:pt idx="82">
                  <c:v>7729.5004431287016</c:v>
                </c:pt>
                <c:pt idx="83">
                  <c:v>7769.409322851774</c:v>
                </c:pt>
                <c:pt idx="84">
                  <c:v>7809.1142488572505</c:v>
                </c:pt>
                <c:pt idx="85">
                  <c:v>7848.6183164551076</c:v>
                </c:pt>
                <c:pt idx="86">
                  <c:v>7887.9245434451195</c:v>
                </c:pt>
                <c:pt idx="87">
                  <c:v>7927.0358728072606</c:v>
                </c:pt>
                <c:pt idx="88">
                  <c:v>7965.955175273235</c:v>
                </c:pt>
                <c:pt idx="89">
                  <c:v>8004.6852517854632</c:v>
                </c:pt>
                <c:pt idx="90">
                  <c:v>8043.2288358495043</c:v>
                </c:pt>
                <c:pt idx="91">
                  <c:v>8081.5885957854998</c:v>
                </c:pt>
                <c:pt idx="92">
                  <c:v>8119.7671368838846</c:v>
                </c:pt>
                <c:pt idx="93">
                  <c:v>8157.7670034702987</c:v>
                </c:pt>
                <c:pt idx="94">
                  <c:v>8195.5906808843301</c:v>
                </c:pt>
                <c:pt idx="95">
                  <c:v>8233.2405973764253</c:v>
                </c:pt>
                <c:pt idx="96">
                  <c:v>8270.7191259271149</c:v>
                </c:pt>
                <c:pt idx="97">
                  <c:v>8308.0285859923388</c:v>
                </c:pt>
                <c:pt idx="98">
                  <c:v>8345.1712451785625</c:v>
                </c:pt>
                <c:pt idx="99">
                  <c:v>8382.149320851091</c:v>
                </c:pt>
                <c:pt idx="100">
                  <c:v>8418.9649816787842</c:v>
                </c:pt>
                <c:pt idx="101">
                  <c:v>8455.6203491182678</c:v>
                </c:pt>
                <c:pt idx="102">
                  <c:v>8492.1174988404528</c:v>
                </c:pt>
                <c:pt idx="103">
                  <c:v>8528.4584621021331</c:v>
                </c:pt>
                <c:pt idx="104">
                  <c:v>8564.6452270652026</c:v>
                </c:pt>
                <c:pt idx="105">
                  <c:v>8600.6797400658998</c:v>
                </c:pt>
                <c:pt idx="106">
                  <c:v>8636.5639068364053</c:v>
                </c:pt>
                <c:pt idx="107">
                  <c:v>8672.2995936809402</c:v>
                </c:pt>
                <c:pt idx="108">
                  <c:v>8707.8886286084216</c:v>
                </c:pt>
                <c:pt idx="109">
                  <c:v>8743.3328024236343</c:v>
                </c:pt>
                <c:pt idx="110">
                  <c:v>8778.6338697787378</c:v>
                </c:pt>
                <c:pt idx="111">
                  <c:v>8813.7935501868706</c:v>
                </c:pt>
                <c:pt idx="112">
                  <c:v>8848.8135289995207</c:v>
                </c:pt>
                <c:pt idx="113">
                  <c:v>8883.6954583492006</c:v>
                </c:pt>
                <c:pt idx="114">
                  <c:v>8918.4409580589527</c:v>
                </c:pt>
                <c:pt idx="115">
                  <c:v>8953.051616520077</c:v>
                </c:pt>
                <c:pt idx="116">
                  <c:v>8987.5289915394442</c:v>
                </c:pt>
                <c:pt idx="117">
                  <c:v>9021.8746111576675</c:v>
                </c:pt>
                <c:pt idx="118">
                  <c:v>9056.0899744393319</c:v>
                </c:pt>
                <c:pt idx="119">
                  <c:v>9090.1765522364767</c:v>
                </c:pt>
                <c:pt idx="120">
                  <c:v>9124.1357879263905</c:v>
                </c:pt>
                <c:pt idx="121">
                  <c:v>9157.9690981247804</c:v>
                </c:pt>
                <c:pt idx="122">
                  <c:v>9191.6778733753326</c:v>
                </c:pt>
                <c:pt idx="123">
                  <c:v>9225.263478816576</c:v>
                </c:pt>
                <c:pt idx="124">
                  <c:v>9258.7272548269939</c:v>
                </c:pt>
                <c:pt idx="125">
                  <c:v>9292.0705176492011</c:v>
                </c:pt>
              </c:numCache>
            </c:numRef>
          </c:yVal>
          <c:smooth val="0"/>
          <c:extLst>
            <c:ext xmlns:c16="http://schemas.microsoft.com/office/drawing/2014/chart" uri="{C3380CC4-5D6E-409C-BE32-E72D297353CC}">
              <c16:uniqueId val="{00000000-427D-4DB4-B700-7331C2FAD912}"/>
            </c:ext>
          </c:extLst>
        </c:ser>
        <c:ser>
          <c:idx val="3"/>
          <c:order val="1"/>
          <c:tx>
            <c:v>3900 Cv Data Max</c:v>
          </c:tx>
          <c:spPr>
            <a:ln w="25400">
              <a:solidFill>
                <a:srgbClr val="000080"/>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Calculations'!$AA$12:$AA$137</c:f>
              <c:numCache>
                <c:formatCode>#,##0</c:formatCode>
                <c:ptCount val="126"/>
                <c:pt idx="0">
                  <c:v>4506.1355157234866</c:v>
                </c:pt>
                <c:pt idx="1">
                  <c:v>4658.0018858804069</c:v>
                </c:pt>
                <c:pt idx="2">
                  <c:v>4805.070847726005</c:v>
                </c:pt>
                <c:pt idx="3">
                  <c:v>4947.7702184385207</c:v>
                </c:pt>
                <c:pt idx="4">
                  <c:v>5086.4677741304949</c:v>
                </c:pt>
                <c:pt idx="5">
                  <c:v>5221.4824236100694</c:v>
                </c:pt>
                <c:pt idx="6">
                  <c:v>5353.0928427283743</c:v>
                </c:pt>
                <c:pt idx="7">
                  <c:v>5481.544240966281</c:v>
                </c:pt>
                <c:pt idx="8">
                  <c:v>5607.0537315484562</c:v>
                </c:pt>
                <c:pt idx="9">
                  <c:v>5729.8146419646364</c:v>
                </c:pt>
                <c:pt idx="10">
                  <c:v>5850.000009749845</c:v>
                </c:pt>
                <c:pt idx="11">
                  <c:v>5967.7654441904851</c:v>
                </c:pt>
                <c:pt idx="12">
                  <c:v>6083.2514891030869</c:v>
                </c:pt>
                <c:pt idx="13">
                  <c:v>6196.5855890543298</c:v>
                </c:pt>
                <c:pt idx="14">
                  <c:v>6307.8837374571713</c:v>
                </c:pt>
                <c:pt idx="15">
                  <c:v>6417.2518672775732</c:v>
                </c:pt>
                <c:pt idx="16">
                  <c:v>6524.7870318408368</c:v>
                </c:pt>
                <c:pt idx="17">
                  <c:v>6630.57841320644</c:v>
                </c:pt>
                <c:pt idx="18">
                  <c:v>6734.7081879232228</c:v>
                </c:pt>
                <c:pt idx="19">
                  <c:v>6837.252274070408</c:v>
                </c:pt>
                <c:pt idx="20">
                  <c:v>6938.2809788939667</c:v>
                </c:pt>
                <c:pt idx="21">
                  <c:v>7037.8595627422619</c:v>
                </c:pt>
                <c:pt idx="22">
                  <c:v>7136.0487321544788</c:v>
                </c:pt>
                <c:pt idx="23">
                  <c:v>7232.9050726858295</c:v>
                </c:pt>
                <c:pt idx="24">
                  <c:v>7328.4814302340483</c:v>
                </c:pt>
                <c:pt idx="25">
                  <c:v>7422.8272481640133</c:v>
                </c:pt>
                <c:pt idx="26">
                  <c:v>7515.9888663360189</c:v>
                </c:pt>
                <c:pt idx="27">
                  <c:v>7608.0097871708767</c:v>
                </c:pt>
                <c:pt idx="28">
                  <c:v>7698.9309130871361</c:v>
                </c:pt>
                <c:pt idx="29">
                  <c:v>7788.7907589875322</c:v>
                </c:pt>
                <c:pt idx="30">
                  <c:v>7877.6256429263276</c:v>
                </c:pt>
                <c:pt idx="31">
                  <c:v>7965.469857634971</c:v>
                </c:pt>
                <c:pt idx="32">
                  <c:v>8052.3558252037128</c:v>
                </c:pt>
                <c:pt idx="33">
                  <c:v>8138.3142368977769</c:v>
                </c:pt>
                <c:pt idx="34">
                  <c:v>8223.3741798177889</c:v>
                </c:pt>
                <c:pt idx="35">
                  <c:v>8307.5632518864841</c:v>
                </c:pt>
                <c:pt idx="36">
                  <c:v>8390.9076664503718</c:v>
                </c:pt>
                <c:pt idx="37">
                  <c:v>8473.4323476202062</c:v>
                </c:pt>
                <c:pt idx="38">
                  <c:v>8555.1610173331846</c:v>
                </c:pt>
                <c:pt idx="39">
                  <c:v>8636.1162749987452</c:v>
                </c:pt>
                <c:pt idx="40">
                  <c:v>8716.3196704858801</c:v>
                </c:pt>
                <c:pt idx="41">
                  <c:v>8795.7917711198661</c:v>
                </c:pt>
                <c:pt idx="42">
                  <c:v>8874.5522232786934</c:v>
                </c:pt>
                <c:pt idx="43">
                  <c:v>8952.6198091118349</c:v>
                </c:pt>
                <c:pt idx="44">
                  <c:v>9030.0124988453099</c:v>
                </c:pt>
                <c:pt idx="45">
                  <c:v>9106.7474990856845</c:v>
                </c:pt>
                <c:pt idx="46">
                  <c:v>9182.8412974908933</c:v>
                </c:pt>
                <c:pt idx="47">
                  <c:v>9258.309704136338</c:v>
                </c:pt>
                <c:pt idx="48">
                  <c:v>9333.1678898702976</c:v>
                </c:pt>
                <c:pt idx="49">
                  <c:v>9407.430421922174</c:v>
                </c:pt>
                <c:pt idx="50">
                  <c:v>9481.1112970003524</c:v>
                </c:pt>
                <c:pt idx="51">
                  <c:v>9554.2239720925827</c:v>
                </c:pt>
                <c:pt idx="52">
                  <c:v>9626.7813931609253</c:v>
                </c:pt>
                <c:pt idx="53">
                  <c:v>9698.7960219044871</c:v>
                </c:pt>
                <c:pt idx="54">
                  <c:v>9770.2798607466284</c:v>
                </c:pt>
                <c:pt idx="55">
                  <c:v>9841.2444761885672</c:v>
                </c:pt>
                <c:pt idx="56">
                  <c:v>9911.7010206579998</c:v>
                </c:pt>
                <c:pt idx="57">
                  <c:v>9981.6602529696302</c:v>
                </c:pt>
                <c:pt idx="58">
                  <c:v>10051.132557503886</c:v>
                </c:pt>
                <c:pt idx="59">
                  <c:v>10120.127962200648</c:v>
                </c:pt>
                <c:pt idx="60">
                  <c:v>10188.65615545624</c:v>
                </c:pt>
                <c:pt idx="61">
                  <c:v>10256.726502004291</c:v>
                </c:pt>
                <c:pt idx="62">
                  <c:v>10324.348057854211</c:v>
                </c:pt>
                <c:pt idx="63">
                  <c:v>10391.529584354697</c:v>
                </c:pt>
                <c:pt idx="64">
                  <c:v>10458.279561444117</c:v>
                </c:pt>
                <c:pt idx="65">
                  <c:v>10524.606200144526</c:v>
                </c:pt>
                <c:pt idx="66">
                  <c:v>10590.517454351391</c:v>
                </c:pt>
                <c:pt idx="67">
                  <c:v>10656.021031966966</c:v>
                </c:pt>
                <c:pt idx="68">
                  <c:v>10721.124405421438</c:v>
                </c:pt>
                <c:pt idx="69">
                  <c:v>10785.83482162248</c:v>
                </c:pt>
                <c:pt idx="70">
                  <c:v>10850.159311370728</c:v>
                </c:pt>
                <c:pt idx="71">
                  <c:v>10914.104698275794</c:v>
                </c:pt>
                <c:pt idx="72">
                  <c:v>10977.677607204843</c:v>
                </c:pt>
                <c:pt idx="73">
                  <c:v>11040.88447229331</c:v>
                </c:pt>
                <c:pt idx="74">
                  <c:v>11103.73154454521</c:v>
                </c:pt>
                <c:pt idx="75">
                  <c:v>11166.224899048433</c:v>
                </c:pt>
                <c:pt idx="76">
                  <c:v>11228.370441828596</c:v>
                </c:pt>
                <c:pt idx="77">
                  <c:v>11290.173916363332</c:v>
                </c:pt>
                <c:pt idx="78">
                  <c:v>11351.640909777398</c:v>
                </c:pt>
                <c:pt idx="79">
                  <c:v>11412.776858737436</c:v>
                </c:pt>
                <c:pt idx="80">
                  <c:v>11473.587055064061</c:v>
                </c:pt>
                <c:pt idx="81">
                  <c:v>11534.076651077641</c:v>
                </c:pt>
                <c:pt idx="82">
                  <c:v>11594.250664693052</c:v>
                </c:pt>
                <c:pt idx="83">
                  <c:v>11654.113984277661</c:v>
                </c:pt>
                <c:pt idx="84">
                  <c:v>11713.671373285875</c:v>
                </c:pt>
                <c:pt idx="85">
                  <c:v>11772.927474682661</c:v>
                </c:pt>
                <c:pt idx="86">
                  <c:v>11831.88681516768</c:v>
                </c:pt>
                <c:pt idx="87">
                  <c:v>11890.553809210891</c:v>
                </c:pt>
                <c:pt idx="88">
                  <c:v>11948.932762909852</c:v>
                </c:pt>
                <c:pt idx="89">
                  <c:v>12007.027877678194</c:v>
                </c:pt>
                <c:pt idx="90">
                  <c:v>12064.843253774256</c:v>
                </c:pt>
                <c:pt idx="91">
                  <c:v>12122.38289367825</c:v>
                </c:pt>
                <c:pt idx="92">
                  <c:v>12179.650705325826</c:v>
                </c:pt>
                <c:pt idx="93">
                  <c:v>12236.650505205449</c:v>
                </c:pt>
                <c:pt idx="94">
                  <c:v>12293.386021326496</c:v>
                </c:pt>
                <c:pt idx="95">
                  <c:v>12349.860896064638</c:v>
                </c:pt>
                <c:pt idx="96">
                  <c:v>12406.078688890673</c:v>
                </c:pt>
                <c:pt idx="97">
                  <c:v>12462.042878988508</c:v>
                </c:pt>
                <c:pt idx="98">
                  <c:v>12517.756867767843</c:v>
                </c:pt>
                <c:pt idx="99">
                  <c:v>12573.223981276637</c:v>
                </c:pt>
                <c:pt idx="100">
                  <c:v>12628.447472518175</c:v>
                </c:pt>
                <c:pt idx="101">
                  <c:v>12683.430523677402</c:v>
                </c:pt>
                <c:pt idx="102">
                  <c:v>12738.176248260679</c:v>
                </c:pt>
                <c:pt idx="103">
                  <c:v>12792.687693153199</c:v>
                </c:pt>
                <c:pt idx="104">
                  <c:v>12846.967840597805</c:v>
                </c:pt>
                <c:pt idx="105">
                  <c:v>12901.019610098851</c:v>
                </c:pt>
                <c:pt idx="106">
                  <c:v>12954.845860254609</c:v>
                </c:pt>
                <c:pt idx="107">
                  <c:v>13008.449390521411</c:v>
                </c:pt>
                <c:pt idx="108">
                  <c:v>13061.832942912632</c:v>
                </c:pt>
                <c:pt idx="109">
                  <c:v>13114.999203635452</c:v>
                </c:pt>
                <c:pt idx="110">
                  <c:v>13167.950804668108</c:v>
                </c:pt>
                <c:pt idx="111">
                  <c:v>13220.690325280306</c:v>
                </c:pt>
                <c:pt idx="112">
                  <c:v>13273.220293499282</c:v>
                </c:pt>
                <c:pt idx="113">
                  <c:v>13325.543187523801</c:v>
                </c:pt>
                <c:pt idx="114">
                  <c:v>13377.661437088429</c:v>
                </c:pt>
                <c:pt idx="115">
                  <c:v>13429.577424780116</c:v>
                </c:pt>
                <c:pt idx="116">
                  <c:v>13481.293487309165</c:v>
                </c:pt>
                <c:pt idx="117">
                  <c:v>13532.8119167365</c:v>
                </c:pt>
                <c:pt idx="118">
                  <c:v>13584.134961658998</c:v>
                </c:pt>
                <c:pt idx="119">
                  <c:v>13635.264828354715</c:v>
                </c:pt>
                <c:pt idx="120">
                  <c:v>13686.203681889587</c:v>
                </c:pt>
                <c:pt idx="121">
                  <c:v>13736.953647187171</c:v>
                </c:pt>
                <c:pt idx="122">
                  <c:v>13787.516810063</c:v>
                </c:pt>
                <c:pt idx="123">
                  <c:v>13837.895218224865</c:v>
                </c:pt>
                <c:pt idx="124">
                  <c:v>13888.090882240491</c:v>
                </c:pt>
                <c:pt idx="125">
                  <c:v>13938.105776473802</c:v>
                </c:pt>
              </c:numCache>
            </c:numRef>
          </c:yVal>
          <c:smooth val="0"/>
          <c:extLst>
            <c:ext xmlns:c16="http://schemas.microsoft.com/office/drawing/2014/chart" uri="{C3380CC4-5D6E-409C-BE32-E72D297353CC}">
              <c16:uniqueId val="{00000001-427D-4DB4-B700-7331C2FAD912}"/>
            </c:ext>
          </c:extLst>
        </c:ser>
        <c:ser>
          <c:idx val="13"/>
          <c:order val="2"/>
          <c:tx>
            <c:v>3900 Shifted Min</c:v>
          </c:tx>
          <c:spPr>
            <a:ln w="25400">
              <a:solidFill>
                <a:srgbClr val="FF00FF"/>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Calculations'!$AO$12:$AO$137</c:f>
              <c:numCache>
                <c:formatCode>#,##0</c:formatCode>
                <c:ptCount val="126"/>
                <c:pt idx="0">
                  <c:v>2817.5706258930245</c:v>
                </c:pt>
                <c:pt idx="1">
                  <c:v>2937.2121821709138</c:v>
                </c:pt>
                <c:pt idx="2">
                  <c:v>3053.7120659409425</c:v>
                </c:pt>
                <c:pt idx="3">
                  <c:v>3167.3554886820539</c:v>
                </c:pt>
                <c:pt idx="4">
                  <c:v>3278.3876344922974</c:v>
                </c:pt>
                <c:pt idx="5">
                  <c:v>3387.0211092637301</c:v>
                </c:pt>
                <c:pt idx="6">
                  <c:v>3493.4416969145486</c:v>
                </c:pt>
                <c:pt idx="7">
                  <c:v>3597.8128704473538</c:v>
                </c:pt>
                <c:pt idx="8">
                  <c:v>3700.2793720255104</c:v>
                </c:pt>
                <c:pt idx="9">
                  <c:v>3800.9700866542798</c:v>
                </c:pt>
                <c:pt idx="10" formatCode="#,##0.0">
                  <c:v>3900.0003727011781</c:v>
                </c:pt>
                <c:pt idx="11">
                  <c:v>3997.4739697002115</c:v>
                </c:pt>
                <c:pt idx="12">
                  <c:v>4093.4845735378672</c:v>
                </c:pt>
                <c:pt idx="13">
                  <c:v>4188.1171472665737</c:v>
                </c:pt>
                <c:pt idx="14">
                  <c:v>4281.449019835567</c:v>
                </c:pt>
                <c:pt idx="15">
                  <c:v>4373.5508132287841</c:v>
                </c:pt>
                <c:pt idx="16">
                  <c:v>4464.4872296691683</c:v>
                </c:pt>
                <c:pt idx="17">
                  <c:v>4554.3177238686194</c:v>
                </c:pt>
                <c:pt idx="18">
                  <c:v>4643.0970801981757</c:v>
                </c:pt>
                <c:pt idx="19">
                  <c:v>4730.8759107154065</c:v>
                </c:pt>
                <c:pt idx="20">
                  <c:v>4817.7010869220258</c:v>
                </c:pt>
                <c:pt idx="21">
                  <c:v>4903.6161157210263</c:v>
                </c:pt>
                <c:pt idx="22">
                  <c:v>4988.6614681423325</c:v>
                </c:pt>
                <c:pt idx="23">
                  <c:v>5072.8748678929633</c:v>
                </c:pt>
                <c:pt idx="24">
                  <c:v>5156.2915455747125</c:v>
                </c:pt>
                <c:pt idx="25">
                  <c:v>5238.9444634339307</c:v>
                </c:pt>
                <c:pt idx="26">
                  <c:v>5320.8645147137122</c:v>
                </c:pt>
                <c:pt idx="27">
                  <c:v>5402.0807010306571</c:v>
                </c:pt>
                <c:pt idx="28">
                  <c:v>5482.6202906663566</c:v>
                </c:pt>
                <c:pt idx="29">
                  <c:v>5562.5089602250473</c:v>
                </c:pt>
                <c:pt idx="30">
                  <c:v>5641.7709217451738</c:v>
                </c:pt>
                <c:pt idx="31">
                  <c:v>5720.4290370498547</c:v>
                </c:pt>
                <c:pt idx="32">
                  <c:v>5798.5049208679475</c:v>
                </c:pt>
                <c:pt idx="33">
                  <c:v>5876.019034044858</c:v>
                </c:pt>
                <c:pt idx="34">
                  <c:v>5952.9907679828248</c:v>
                </c:pt>
                <c:pt idx="35">
                  <c:v>6029.4385212987336</c:v>
                </c:pt>
                <c:pt idx="36">
                  <c:v>6105.3797695585608</c:v>
                </c:pt>
                <c:pt idx="37">
                  <c:v>6180.8311288377063</c:v>
                </c:pt>
                <c:pt idx="38">
                  <c:v>6255.8084137624501</c:v>
                </c:pt>
                <c:pt idx="39">
                  <c:v>6330.3266906071703</c:v>
                </c:pt>
                <c:pt idx="40">
                  <c:v>6404.4003259525398</c:v>
                </c:pt>
                <c:pt idx="41">
                  <c:v>6478.0430313500319</c:v>
                </c:pt>
                <c:pt idx="42">
                  <c:v>6551.2679043862026</c:v>
                </c:pt>
                <c:pt idx="43">
                  <c:v>6624.0874664952134</c:v>
                </c:pt>
                <c:pt idx="44">
                  <c:v>6696.513697828862</c:v>
                </c:pt>
                <c:pt idx="45">
                  <c:v>6768.5580694592763</c:v>
                </c:pt>
                <c:pt idx="46">
                  <c:v>6840.231573159439</c:v>
                </c:pt>
                <c:pt idx="47">
                  <c:v>6911.5447489806129</c:v>
                </c:pt>
                <c:pt idx="48">
                  <c:v>6982.507710822596</c:v>
                </c:pt>
                <c:pt idx="49">
                  <c:v>7053.1301701725715</c:v>
                </c:pt>
                <c:pt idx="50">
                  <c:v>7123.4214581703363</c:v>
                </c:pt>
                <c:pt idx="51">
                  <c:v>7193.3905461418999</c:v>
                </c:pt>
                <c:pt idx="52">
                  <c:v>7263.0460647294503</c:v>
                </c:pt>
                <c:pt idx="53">
                  <c:v>7332.3963217331639</c:v>
                </c:pt>
                <c:pt idx="54">
                  <c:v>7401.4493187693743</c:v>
                </c:pt>
                <c:pt idx="55">
                  <c:v>7470.2127668396133</c:v>
                </c:pt>
                <c:pt idx="56">
                  <c:v>7538.6941008963768</c:v>
                </c:pt>
                <c:pt idx="57">
                  <c:v>7606.9004934834738</c:v>
                </c:pt>
                <c:pt idx="58">
                  <c:v>7674.8388675218393</c:v>
                </c:pt>
                <c:pt idx="59">
                  <c:v>7742.5159083053568</c:v>
                </c:pt>
                <c:pt idx="60">
                  <c:v>7809.938074765515</c:v>
                </c:pt>
                <c:pt idx="61">
                  <c:v>7877.1116100586514</c:v>
                </c:pt>
                <c:pt idx="62">
                  <c:v>7944.0425515249408</c:v>
                </c:pt>
                <c:pt idx="63">
                  <c:v>8010.7367400640596</c:v>
                </c:pt>
                <c:pt idx="64">
                  <c:v>8077.199828968789</c:v>
                </c:pt>
                <c:pt idx="65">
                  <c:v>8143.4372922543444</c:v>
                </c:pt>
                <c:pt idx="66">
                  <c:v>8209.4544325181996</c:v>
                </c:pt>
                <c:pt idx="67">
                  <c:v>8275.2563883623443</c:v>
                </c:pt>
                <c:pt idx="68">
                  <c:v>8340.8481414073649</c:v>
                </c:pt>
                <c:pt idx="69">
                  <c:v>8406.2345229255043</c:v>
                </c:pt>
                <c:pt idx="70">
                  <c:v>8471.4202201176195</c:v>
                </c:pt>
                <c:pt idx="71">
                  <c:v>8536.4097820572169</c:v>
                </c:pt>
                <c:pt idx="72">
                  <c:v>8601.207625322817</c:v>
                </c:pt>
                <c:pt idx="73">
                  <c:v>8665.81803933845</c:v>
                </c:pt>
                <c:pt idx="74">
                  <c:v>8730.2451914405174</c:v>
                </c:pt>
                <c:pt idx="75">
                  <c:v>8794.493131687992</c:v>
                </c:pt>
                <c:pt idx="76">
                  <c:v>8858.5657974316509</c:v>
                </c:pt>
                <c:pt idx="77">
                  <c:v>8922.4670176569471</c:v>
                </c:pt>
                <c:pt idx="78">
                  <c:v>8986.2005171140663</c:v>
                </c:pt>
                <c:pt idx="79">
                  <c:v>9049.7699202477761</c:v>
                </c:pt>
                <c:pt idx="80">
                  <c:v>9113.1787549388209</c:v>
                </c:pt>
                <c:pt idx="81">
                  <c:v>9176.4304560677683</c:v>
                </c:pt>
                <c:pt idx="82">
                  <c:v>9239.5283689115113</c:v>
                </c:pt>
                <c:pt idx="83">
                  <c:v>9302.4757523819371</c:v>
                </c:pt>
                <c:pt idx="84">
                  <c:v>9365.2757821156192</c:v>
                </c:pt>
                <c:pt idx="85">
                  <c:v>9427.931553422819</c:v>
                </c:pt>
                <c:pt idx="86">
                  <c:v>9490.4460841035961</c:v>
                </c:pt>
                <c:pt idx="87">
                  <c:v>9552.8223171382033</c:v>
                </c:pt>
                <c:pt idx="88">
                  <c:v>9615.0631232586147</c:v>
                </c:pt>
                <c:pt idx="89">
                  <c:v>9677.171303407511</c:v>
                </c:pt>
                <c:pt idx="90">
                  <c:v>9739.1495910907088</c:v>
                </c:pt>
                <c:pt idx="91">
                  <c:v>9801.0006546285986</c:v>
                </c:pt>
                <c:pt idx="92">
                  <c:v>9862.7270993118636</c:v>
                </c:pt>
                <c:pt idx="93">
                  <c:v>9924.3314694663823</c:v>
                </c:pt>
                <c:pt idx="94">
                  <c:v>9985.8162504319698</c:v>
                </c:pt>
                <c:pt idx="95">
                  <c:v>10047.18387045931</c:v>
                </c:pt>
                <c:pt idx="96">
                  <c:v>10108.436702529149</c:v>
                </c:pt>
                <c:pt idx="97">
                  <c:v>10169.577066097649</c:v>
                </c:pt>
                <c:pt idx="98">
                  <c:v>10230.607228771483</c:v>
                </c:pt>
                <c:pt idx="99">
                  <c:v>10291.52940791617</c:v>
                </c:pt>
                <c:pt idx="100">
                  <c:v>10352.345772200773</c:v>
                </c:pt>
                <c:pt idx="101">
                  <c:v>10413.058443082113</c:v>
                </c:pt>
                <c:pt idx="102">
                  <c:v>10473.669496231298</c:v>
                </c:pt>
                <c:pt idx="103">
                  <c:v>10534.180962905315</c:v>
                </c:pt>
                <c:pt idx="104">
                  <c:v>10594.59483126624</c:v>
                </c:pt>
                <c:pt idx="105">
                  <c:v>10654.9130476505</c:v>
                </c:pt>
                <c:pt idx="106">
                  <c:v>10715.137517790447</c:v>
                </c:pt>
                <c:pt idx="107">
                  <c:v>10775.27010799048</c:v>
                </c:pt>
                <c:pt idx="108">
                  <c:v>10835.312646259694</c:v>
                </c:pt>
                <c:pt idx="109">
                  <c:v>10895.266923403036</c:v>
                </c:pt>
                <c:pt idx="110">
                  <c:v>10955.134694072829</c:v>
                </c:pt>
                <c:pt idx="111">
                  <c:v>11014.917677782378</c:v>
                </c:pt>
                <c:pt idx="112">
                  <c:v>11074.617559883327</c:v>
                </c:pt>
                <c:pt idx="113">
                  <c:v>11134.235992508344</c:v>
                </c:pt>
                <c:pt idx="114">
                  <c:v>11193.77459548062</c:v>
                </c:pt>
                <c:pt idx="115">
                  <c:v>11253.234957191606</c:v>
                </c:pt>
                <c:pt idx="116">
                  <c:v>11312.618635448322</c:v>
                </c:pt>
                <c:pt idx="117">
                  <c:v>11371.927158291521</c:v>
                </c:pt>
                <c:pt idx="118">
                  <c:v>11431.162024785932</c:v>
                </c:pt>
                <c:pt idx="119">
                  <c:v>11490.324705783732</c:v>
                </c:pt>
                <c:pt idx="120">
                  <c:v>11549.416644662339</c:v>
                </c:pt>
                <c:pt idx="121">
                  <c:v>11608.439258037601</c:v>
                </c:pt>
                <c:pt idx="122">
                  <c:v>11667.393936453334</c:v>
                </c:pt>
                <c:pt idx="123">
                  <c:v>11726.282045048192</c:v>
                </c:pt>
                <c:pt idx="124">
                  <c:v>11785.104924200781</c:v>
                </c:pt>
                <c:pt idx="125">
                  <c:v>11843.863890153847</c:v>
                </c:pt>
              </c:numCache>
            </c:numRef>
          </c:yVal>
          <c:smooth val="1"/>
          <c:extLst>
            <c:ext xmlns:c16="http://schemas.microsoft.com/office/drawing/2014/chart" uri="{C3380CC4-5D6E-409C-BE32-E72D297353CC}">
              <c16:uniqueId val="{00000002-427D-4DB4-B700-7331C2FAD912}"/>
            </c:ext>
          </c:extLst>
        </c:ser>
        <c:ser>
          <c:idx val="12"/>
          <c:order val="3"/>
          <c:tx>
            <c:v>3900 Shifted Max</c:v>
          </c:tx>
          <c:spPr>
            <a:ln w="25400">
              <a:solidFill>
                <a:srgbClr val="FF00FF"/>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Calculations'!$AP$12:$AP$137</c:f>
              <c:numCache>
                <c:formatCode>#,##0</c:formatCode>
                <c:ptCount val="126"/>
                <c:pt idx="0">
                  <c:v>4226.355938839537</c:v>
                </c:pt>
                <c:pt idx="1">
                  <c:v>4405.818273256371</c:v>
                </c:pt>
                <c:pt idx="2">
                  <c:v>4580.5680989114135</c:v>
                </c:pt>
                <c:pt idx="3">
                  <c:v>4751.0332330230813</c:v>
                </c:pt>
                <c:pt idx="4">
                  <c:v>4917.581451738446</c:v>
                </c:pt>
                <c:pt idx="5">
                  <c:v>5080.5316638955956</c:v>
                </c:pt>
                <c:pt idx="6">
                  <c:v>5240.1625453718225</c:v>
                </c:pt>
                <c:pt idx="7">
                  <c:v>5396.7193056710312</c:v>
                </c:pt>
                <c:pt idx="8">
                  <c:v>5550.4190580382656</c:v>
                </c:pt>
                <c:pt idx="9">
                  <c:v>5701.4551299814193</c:v>
                </c:pt>
                <c:pt idx="10">
                  <c:v>5850.0005590517667</c:v>
                </c:pt>
                <c:pt idx="11">
                  <c:v>5996.2109545503172</c:v>
                </c:pt>
                <c:pt idx="12">
                  <c:v>6140.2268603068005</c:v>
                </c:pt>
                <c:pt idx="13">
                  <c:v>6282.1757208998606</c:v>
                </c:pt>
                <c:pt idx="14">
                  <c:v>6422.1735297533505</c:v>
                </c:pt>
                <c:pt idx="15">
                  <c:v>6560.3262198431767</c:v>
                </c:pt>
                <c:pt idx="16">
                  <c:v>6696.7308445037525</c:v>
                </c:pt>
                <c:pt idx="17">
                  <c:v>6831.4765858029295</c:v>
                </c:pt>
                <c:pt idx="18">
                  <c:v>6964.645620297264</c:v>
                </c:pt>
                <c:pt idx="19">
                  <c:v>7096.3138660731092</c:v>
                </c:pt>
                <c:pt idx="20">
                  <c:v>7226.5516303830391</c:v>
                </c:pt>
                <c:pt idx="21">
                  <c:v>7355.4241735815394</c:v>
                </c:pt>
                <c:pt idx="22">
                  <c:v>7482.9922022134988</c:v>
                </c:pt>
                <c:pt idx="23">
                  <c:v>7609.3123018394454</c:v>
                </c:pt>
                <c:pt idx="24">
                  <c:v>7734.4373183620683</c:v>
                </c:pt>
                <c:pt idx="25">
                  <c:v>7858.416695150896</c:v>
                </c:pt>
                <c:pt idx="26">
                  <c:v>7981.2967720705683</c:v>
                </c:pt>
                <c:pt idx="27">
                  <c:v>8103.1210515459861</c:v>
                </c:pt>
                <c:pt idx="28">
                  <c:v>8223.9304359995349</c:v>
                </c:pt>
                <c:pt idx="29">
                  <c:v>8343.7634403375705</c:v>
                </c:pt>
                <c:pt idx="30">
                  <c:v>8462.6563826177608</c:v>
                </c:pt>
                <c:pt idx="31">
                  <c:v>8580.6435555747812</c:v>
                </c:pt>
                <c:pt idx="32">
                  <c:v>8697.7573813019208</c:v>
                </c:pt>
                <c:pt idx="33">
                  <c:v>8814.0285510672875</c:v>
                </c:pt>
                <c:pt idx="34">
                  <c:v>8929.4861519742371</c:v>
                </c:pt>
                <c:pt idx="35">
                  <c:v>9044.1577819481008</c:v>
                </c:pt>
                <c:pt idx="36">
                  <c:v>9158.0696543378417</c:v>
                </c:pt>
                <c:pt idx="37">
                  <c:v>9271.2466932565585</c:v>
                </c:pt>
                <c:pt idx="38">
                  <c:v>9383.7126206436751</c:v>
                </c:pt>
                <c:pt idx="39">
                  <c:v>9495.490035910756</c:v>
                </c:pt>
                <c:pt idx="40">
                  <c:v>9606.6004889288088</c:v>
                </c:pt>
                <c:pt idx="41">
                  <c:v>9717.0645470250474</c:v>
                </c:pt>
                <c:pt idx="42">
                  <c:v>9826.9018565793049</c:v>
                </c:pt>
                <c:pt idx="43">
                  <c:v>9936.1311997428202</c:v>
                </c:pt>
                <c:pt idx="44">
                  <c:v>10044.770546743293</c:v>
                </c:pt>
                <c:pt idx="45">
                  <c:v>10152.837104188915</c:v>
                </c:pt>
                <c:pt idx="46">
                  <c:v>10260.347359739158</c:v>
                </c:pt>
                <c:pt idx="47">
                  <c:v>10367.317123470919</c:v>
                </c:pt>
                <c:pt idx="48">
                  <c:v>10473.761566233894</c:v>
                </c:pt>
                <c:pt idx="49">
                  <c:v>10579.695255258857</c:v>
                </c:pt>
                <c:pt idx="50">
                  <c:v>10685.132187255505</c:v>
                </c:pt>
                <c:pt idx="51">
                  <c:v>10790.085819212851</c:v>
                </c:pt>
                <c:pt idx="52">
                  <c:v>10894.569097094176</c:v>
                </c:pt>
                <c:pt idx="53">
                  <c:v>10998.594482599747</c:v>
                </c:pt>
                <c:pt idx="54">
                  <c:v>11102.173978154062</c:v>
                </c:pt>
                <c:pt idx="55">
                  <c:v>11205.31915025942</c:v>
                </c:pt>
                <c:pt idx="56">
                  <c:v>11308.041151344565</c:v>
                </c:pt>
                <c:pt idx="57">
                  <c:v>11410.350740225211</c:v>
                </c:pt>
                <c:pt idx="58">
                  <c:v>11512.25830128276</c:v>
                </c:pt>
                <c:pt idx="59">
                  <c:v>11613.773862458034</c:v>
                </c:pt>
                <c:pt idx="60">
                  <c:v>11714.907112148272</c:v>
                </c:pt>
                <c:pt idx="61">
                  <c:v>11815.667415087977</c:v>
                </c:pt>
                <c:pt idx="62">
                  <c:v>11916.063827287411</c:v>
                </c:pt>
                <c:pt idx="63">
                  <c:v>12016.10511009609</c:v>
                </c:pt>
                <c:pt idx="64">
                  <c:v>12115.799743453183</c:v>
                </c:pt>
                <c:pt idx="65">
                  <c:v>12215.155938381517</c:v>
                </c:pt>
                <c:pt idx="66">
                  <c:v>12314.181648777299</c:v>
                </c:pt>
                <c:pt idx="67">
                  <c:v>12412.884582543516</c:v>
                </c:pt>
                <c:pt idx="68">
                  <c:v>12511.272212111047</c:v>
                </c:pt>
                <c:pt idx="69">
                  <c:v>12609.351784388256</c:v>
                </c:pt>
                <c:pt idx="70">
                  <c:v>12707.130330176429</c:v>
                </c:pt>
                <c:pt idx="71">
                  <c:v>12804.614673085825</c:v>
                </c:pt>
                <c:pt idx="72">
                  <c:v>12901.811437984226</c:v>
                </c:pt>
                <c:pt idx="73">
                  <c:v>12998.727059007675</c:v>
                </c:pt>
                <c:pt idx="74">
                  <c:v>13095.367787160776</c:v>
                </c:pt>
                <c:pt idx="75">
                  <c:v>13191.739697531988</c:v>
                </c:pt>
                <c:pt idx="76">
                  <c:v>13287.848696147477</c:v>
                </c:pt>
                <c:pt idx="77">
                  <c:v>13383.70052648542</c:v>
                </c:pt>
                <c:pt idx="78">
                  <c:v>13479.300775671099</c:v>
                </c:pt>
                <c:pt idx="79">
                  <c:v>13574.654880371665</c:v>
                </c:pt>
                <c:pt idx="80">
                  <c:v>13669.768132408231</c:v>
                </c:pt>
                <c:pt idx="81">
                  <c:v>13764.645684101652</c:v>
                </c:pt>
                <c:pt idx="82">
                  <c:v>13859.292553367268</c:v>
                </c:pt>
                <c:pt idx="83">
                  <c:v>13953.713628572907</c:v>
                </c:pt>
                <c:pt idx="84">
                  <c:v>14047.913673173429</c:v>
                </c:pt>
                <c:pt idx="85">
                  <c:v>14141.897330134228</c:v>
                </c:pt>
                <c:pt idx="86">
                  <c:v>14235.669126155393</c:v>
                </c:pt>
                <c:pt idx="87">
                  <c:v>14329.233475707304</c:v>
                </c:pt>
                <c:pt idx="88">
                  <c:v>14422.594684887921</c:v>
                </c:pt>
                <c:pt idx="89">
                  <c:v>14515.756955111267</c:v>
                </c:pt>
                <c:pt idx="90">
                  <c:v>14608.724386636062</c:v>
                </c:pt>
                <c:pt idx="91">
                  <c:v>14701.500981942898</c:v>
                </c:pt>
                <c:pt idx="92">
                  <c:v>14794.090648967795</c:v>
                </c:pt>
                <c:pt idx="93">
                  <c:v>14886.497204199573</c:v>
                </c:pt>
                <c:pt idx="94">
                  <c:v>14978.724375647955</c:v>
                </c:pt>
                <c:pt idx="95">
                  <c:v>15070.775805688965</c:v>
                </c:pt>
                <c:pt idx="96">
                  <c:v>15162.655053793722</c:v>
                </c:pt>
                <c:pt idx="97">
                  <c:v>15254.365599146473</c:v>
                </c:pt>
                <c:pt idx="98">
                  <c:v>15345.910843157224</c:v>
                </c:pt>
                <c:pt idx="99">
                  <c:v>15437.294111874256</c:v>
                </c:pt>
                <c:pt idx="100">
                  <c:v>15528.51865830116</c:v>
                </c:pt>
                <c:pt idx="101">
                  <c:v>15619.58766462317</c:v>
                </c:pt>
                <c:pt idx="102">
                  <c:v>15710.504244346947</c:v>
                </c:pt>
                <c:pt idx="103">
                  <c:v>15801.271444357972</c:v>
                </c:pt>
                <c:pt idx="104">
                  <c:v>15891.892246899361</c:v>
                </c:pt>
                <c:pt idx="105">
                  <c:v>15982.369571475749</c:v>
                </c:pt>
                <c:pt idx="106">
                  <c:v>16072.706276685669</c:v>
                </c:pt>
                <c:pt idx="107">
                  <c:v>16162.90516198572</c:v>
                </c:pt>
                <c:pt idx="108">
                  <c:v>16252.968969389542</c:v>
                </c:pt>
                <c:pt idx="109">
                  <c:v>16342.900385104555</c:v>
                </c:pt>
                <c:pt idx="110">
                  <c:v>16432.702041109245</c:v>
                </c:pt>
                <c:pt idx="111">
                  <c:v>16522.376516673568</c:v>
                </c:pt>
                <c:pt idx="112">
                  <c:v>16611.92633982499</c:v>
                </c:pt>
                <c:pt idx="113">
                  <c:v>16701.353988762516</c:v>
                </c:pt>
                <c:pt idx="114">
                  <c:v>16790.661893220931</c:v>
                </c:pt>
                <c:pt idx="115">
                  <c:v>16879.852435787408</c:v>
                </c:pt>
                <c:pt idx="116">
                  <c:v>16968.927953172482</c:v>
                </c:pt>
                <c:pt idx="117">
                  <c:v>17057.890737437279</c:v>
                </c:pt>
                <c:pt idx="118">
                  <c:v>17146.743037178898</c:v>
                </c:pt>
                <c:pt idx="119">
                  <c:v>17235.487058675601</c:v>
                </c:pt>
                <c:pt idx="120">
                  <c:v>17324.124966993506</c:v>
                </c:pt>
                <c:pt idx="121">
                  <c:v>17412.658887056401</c:v>
                </c:pt>
                <c:pt idx="122">
                  <c:v>17501.090904680001</c:v>
                </c:pt>
                <c:pt idx="123">
                  <c:v>17589.423067572287</c:v>
                </c:pt>
                <c:pt idx="124">
                  <c:v>17677.657386301173</c:v>
                </c:pt>
                <c:pt idx="125">
                  <c:v>17765.795835230769</c:v>
                </c:pt>
              </c:numCache>
            </c:numRef>
          </c:yVal>
          <c:smooth val="1"/>
          <c:extLst>
            <c:ext xmlns:c16="http://schemas.microsoft.com/office/drawing/2014/chart" uri="{C3380CC4-5D6E-409C-BE32-E72D297353CC}">
              <c16:uniqueId val="{00000003-427D-4DB4-B700-7331C2FAD912}"/>
            </c:ext>
          </c:extLst>
        </c:ser>
        <c:ser>
          <c:idx val="4"/>
          <c:order val="4"/>
          <c:tx>
            <c:v>3900 Test Data Cv Curve</c:v>
          </c:tx>
          <c:spPr>
            <a:ln w="25400">
              <a:solidFill>
                <a:srgbClr val="0000FF"/>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Calculations'!$AB$12:$AB$137</c:f>
              <c:numCache>
                <c:formatCode>#,##0</c:formatCode>
                <c:ptCount val="126"/>
                <c:pt idx="0">
                  <c:v>3762.6671477274422</c:v>
                </c:pt>
                <c:pt idx="1">
                  <c:v>3889.4770494359386</c:v>
                </c:pt>
                <c:pt idx="2">
                  <c:v>4012.2810683687699</c:v>
                </c:pt>
                <c:pt idx="3">
                  <c:v>4131.4364360464233</c:v>
                </c:pt>
                <c:pt idx="4">
                  <c:v>4247.25024911336</c:v>
                </c:pt>
                <c:pt idx="5">
                  <c:v>4359.9887995377958</c:v>
                </c:pt>
                <c:pt idx="6">
                  <c:v>4469.8847843760541</c:v>
                </c:pt>
                <c:pt idx="7">
                  <c:v>4577.1429559385724</c:v>
                </c:pt>
                <c:pt idx="8">
                  <c:v>4681.944605887561</c:v>
                </c:pt>
                <c:pt idx="9">
                  <c:v>4784.4511645643497</c:v>
                </c:pt>
                <c:pt idx="10">
                  <c:v>4884.8071199999995</c:v>
                </c:pt>
                <c:pt idx="11">
                  <c:v>4983.1424074678253</c:v>
                </c:pt>
                <c:pt idx="12">
                  <c:v>5079.5743824267174</c:v>
                </c:pt>
                <c:pt idx="13">
                  <c:v>5174.2094623340581</c:v>
                </c:pt>
                <c:pt idx="14">
                  <c:v>5267.1445028220778</c:v>
                </c:pt>
                <c:pt idx="15">
                  <c:v>5358.4679589515472</c:v>
                </c:pt>
                <c:pt idx="16">
                  <c:v>5448.2608711965959</c:v>
                </c:pt>
                <c:pt idx="17">
                  <c:v>5536.5977074475459</c:v>
                </c:pt>
                <c:pt idx="18">
                  <c:v>5623.5470859249472</c:v>
                </c:pt>
                <c:pt idx="19">
                  <c:v>5709.172398966115</c:v>
                </c:pt>
                <c:pt idx="20">
                  <c:v>5793.5323538078237</c:v>
                </c:pt>
                <c:pt idx="21">
                  <c:v>5876.6814434780772</c:v>
                </c:pt>
                <c:pt idx="22">
                  <c:v>5958.6703585297537</c:v>
                </c:pt>
                <c:pt idx="23">
                  <c:v>6039.5463484538832</c:v>
                </c:pt>
                <c:pt idx="24">
                  <c:v>6119.3535400909932</c:v>
                </c:pt>
                <c:pt idx="25">
                  <c:v>6198.1332191334595</c:v>
                </c:pt>
                <c:pt idx="26">
                  <c:v>6275.9240798170295</c:v>
                </c:pt>
                <c:pt idx="27">
                  <c:v>6352.7624470877827</c:v>
                </c:pt>
                <c:pt idx="28">
                  <c:v>6428.6824748645267</c:v>
                </c:pt>
                <c:pt idx="29">
                  <c:v>6503.7163234670552</c:v>
                </c:pt>
                <c:pt idx="30">
                  <c:v>6577.8943188252388</c:v>
                </c:pt>
                <c:pt idx="31">
                  <c:v>6651.2450957046294</c:v>
                </c:pt>
                <c:pt idx="32">
                  <c:v>6723.7957268671107</c:v>
                </c:pt>
                <c:pt idx="33">
                  <c:v>6795.5718398187773</c:v>
                </c:pt>
                <c:pt idx="34">
                  <c:v>6866.5977225726201</c:v>
                </c:pt>
                <c:pt idx="35">
                  <c:v>6936.8964196635534</c:v>
                </c:pt>
                <c:pt idx="36">
                  <c:v>7006.4898194918242</c:v>
                </c:pt>
                <c:pt idx="37">
                  <c:v>7075.3987339332398</c:v>
                </c:pt>
                <c:pt idx="38">
                  <c:v>7143.6429710369521</c:v>
                </c:pt>
                <c:pt idx="39">
                  <c:v>7211.2414015304712</c:v>
                </c:pt>
                <c:pt idx="40">
                  <c:v>7278.2120197647928</c:v>
                </c:pt>
                <c:pt idx="41">
                  <c:v>7344.5719996573152</c:v>
                </c:pt>
                <c:pt idx="42">
                  <c:v>7410.3377461254604</c:v>
                </c:pt>
                <c:pt idx="43">
                  <c:v>7475.524942447405</c:v>
                </c:pt>
                <c:pt idx="44">
                  <c:v>7540.1485939373124</c:v>
                </c:pt>
                <c:pt idx="45">
                  <c:v>7604.2230682796489</c:v>
                </c:pt>
                <c:pt idx="46">
                  <c:v>7667.7621328297528</c:v>
                </c:pt>
                <c:pt idx="47">
                  <c:v>7730.7789891549364</c:v>
                </c:pt>
                <c:pt idx="48">
                  <c:v>7793.2863050616179</c:v>
                </c:pt>
                <c:pt idx="49">
                  <c:v>7855.2962443285678</c:v>
                </c:pt>
                <c:pt idx="50">
                  <c:v>7916.8204943439268</c:v>
                </c:pt>
                <c:pt idx="51">
                  <c:v>7977.8702918238496</c:v>
                </c:pt>
                <c:pt idx="52">
                  <c:v>8038.4564467730424</c:v>
                </c:pt>
                <c:pt idx="53">
                  <c:v>8098.5893648319179</c:v>
                </c:pt>
                <c:pt idx="54">
                  <c:v>8158.2790681411579</c:v>
                </c:pt>
                <c:pt idx="55">
                  <c:v>8217.5352148422025</c:v>
                </c:pt>
                <c:pt idx="56">
                  <c:v>8276.3671173210532</c:v>
                </c:pt>
                <c:pt idx="57">
                  <c:v>8334.7837592930246</c:v>
                </c:pt>
                <c:pt idx="58">
                  <c:v>8392.7938118171533</c:v>
                </c:pt>
                <c:pt idx="59">
                  <c:v>8450.4056483211407</c:v>
                </c:pt>
                <c:pt idx="60">
                  <c:v>8507.627358710497</c:v>
                </c:pt>
                <c:pt idx="61">
                  <c:v>8564.4667626292357</c:v>
                </c:pt>
                <c:pt idx="62">
                  <c:v>8620.9314219336193</c:v>
                </c:pt>
                <c:pt idx="63">
                  <c:v>8677.0286524353469</c:v>
                </c:pt>
                <c:pt idx="64">
                  <c:v>8732.7655349657398</c:v>
                </c:pt>
                <c:pt idx="65">
                  <c:v>8788.148925808382</c:v>
                </c:pt>
                <c:pt idx="66">
                  <c:v>8843.1854665436349</c:v>
                </c:pt>
                <c:pt idx="67">
                  <c:v>8897.8815933451297</c:v>
                </c:pt>
                <c:pt idx="68">
                  <c:v>8952.2435457650281</c:v>
                </c:pt>
                <c:pt idx="69">
                  <c:v>9006.2773750419856</c:v>
                </c:pt>
                <c:pt idx="70">
                  <c:v>9059.9889519631688</c:v>
                </c:pt>
                <c:pt idx="71">
                  <c:v>9113.3839743092249</c:v>
                </c:pt>
                <c:pt idx="72">
                  <c:v>9166.4679739089115</c:v>
                </c:pt>
                <c:pt idx="73">
                  <c:v>9219.2463233281323</c:v>
                </c:pt>
                <c:pt idx="74">
                  <c:v>9271.7242422162672</c:v>
                </c:pt>
                <c:pt idx="75">
                  <c:v>9323.9068033310123</c:v>
                </c:pt>
                <c:pt idx="76">
                  <c:v>9375.798938261416</c:v>
                </c:pt>
                <c:pt idx="77">
                  <c:v>9427.4054428673753</c:v>
                </c:pt>
                <c:pt idx="78">
                  <c:v>9478.7309824526073</c:v>
                </c:pt>
                <c:pt idx="79">
                  <c:v>9529.7800966868326</c:v>
                </c:pt>
                <c:pt idx="80">
                  <c:v>9580.5572042919321</c:v>
                </c:pt>
                <c:pt idx="81">
                  <c:v>9631.0666075057106</c:v>
                </c:pt>
                <c:pt idx="82">
                  <c:v>9681.3124963360769</c:v>
                </c:pt>
                <c:pt idx="83">
                  <c:v>9731.2989526175079</c:v>
                </c:pt>
                <c:pt idx="84">
                  <c:v>9781.0299538809395</c:v>
                </c:pt>
                <c:pt idx="85">
                  <c:v>9830.5093770474414</c:v>
                </c:pt>
                <c:pt idx="86">
                  <c:v>9879.7410019554281</c:v>
                </c:pt>
                <c:pt idx="87">
                  <c:v>9928.7285147304119</c:v>
                </c:pt>
                <c:pt idx="88">
                  <c:v>9977.4755110058923</c:v>
                </c:pt>
                <c:pt idx="89">
                  <c:v>10025.985499003269</c:v>
                </c:pt>
                <c:pt idx="90">
                  <c:v>10074.261902478283</c:v>
                </c:pt>
                <c:pt idx="91">
                  <c:v>10122.308063540988</c:v>
                </c:pt>
                <c:pt idx="92">
                  <c:v>10170.127245355803</c:v>
                </c:pt>
                <c:pt idx="93">
                  <c:v>10217.722634727856</c:v>
                </c:pt>
                <c:pt idx="94">
                  <c:v>10265.097344581371</c:v>
                </c:pt>
                <c:pt idx="95">
                  <c:v>10312.254416335596</c:v>
                </c:pt>
                <c:pt idx="96">
                  <c:v>10359.196822183394</c:v>
                </c:pt>
                <c:pt idx="97">
                  <c:v>10405.927467277295</c:v>
                </c:pt>
                <c:pt idx="98">
                  <c:v>10452.449191827605</c:v>
                </c:pt>
                <c:pt idx="99">
                  <c:v>10498.764773116842</c:v>
                </c:pt>
                <c:pt idx="100">
                  <c:v>10544.876927434509</c:v>
                </c:pt>
                <c:pt idx="101">
                  <c:v>10590.788311936094</c:v>
                </c:pt>
                <c:pt idx="102">
                  <c:v>10636.501526429813</c:v>
                </c:pt>
                <c:pt idx="103">
                  <c:v>10682.019115094545</c:v>
                </c:pt>
                <c:pt idx="104">
                  <c:v>10727.343568132177</c:v>
                </c:pt>
                <c:pt idx="105">
                  <c:v>10772.477323357349</c:v>
                </c:pt>
                <c:pt idx="106">
                  <c:v>10817.422767727527</c:v>
                </c:pt>
                <c:pt idx="107">
                  <c:v>10862.182238816076</c:v>
                </c:pt>
                <c:pt idx="108">
                  <c:v>10906.758026230937</c:v>
                </c:pt>
                <c:pt idx="109">
                  <c:v>10951.152372981323</c:v>
                </c:pt>
                <c:pt idx="110">
                  <c:v>10995.367476794763</c:v>
                </c:pt>
                <c:pt idx="111">
                  <c:v>11039.405491386642</c:v>
                </c:pt>
                <c:pt idx="112">
                  <c:v>11083.26852768438</c:v>
                </c:pt>
                <c:pt idx="113">
                  <c:v>11126.958655008142</c:v>
                </c:pt>
                <c:pt idx="114">
                  <c:v>11170.47790221001</c:v>
                </c:pt>
                <c:pt idx="115">
                  <c:v>11213.828258773347</c:v>
                </c:pt>
                <c:pt idx="116">
                  <c:v>11257.011675874071</c:v>
                </c:pt>
                <c:pt idx="117">
                  <c:v>11300.030067405429</c:v>
                </c:pt>
                <c:pt idx="118">
                  <c:v>11342.885310967764</c:v>
                </c:pt>
                <c:pt idx="119">
                  <c:v>11385.579248824795</c:v>
                </c:pt>
                <c:pt idx="120">
                  <c:v>11428.113688827712</c:v>
                </c:pt>
                <c:pt idx="121">
                  <c:v>11470.490405308436</c:v>
                </c:pt>
                <c:pt idx="122">
                  <c:v>11512.711139943294</c:v>
                </c:pt>
                <c:pt idx="123">
                  <c:v>11554.777602588287</c:v>
                </c:pt>
                <c:pt idx="124">
                  <c:v>11596.69147208709</c:v>
                </c:pt>
                <c:pt idx="125">
                  <c:v>11638.454397052859</c:v>
                </c:pt>
              </c:numCache>
            </c:numRef>
          </c:yVal>
          <c:smooth val="1"/>
          <c:extLst>
            <c:ext xmlns:c16="http://schemas.microsoft.com/office/drawing/2014/chart" uri="{C3380CC4-5D6E-409C-BE32-E72D297353CC}">
              <c16:uniqueId val="{00000004-427D-4DB4-B700-7331C2FAD912}"/>
            </c:ext>
          </c:extLst>
        </c:ser>
        <c:ser>
          <c:idx val="9"/>
          <c:order val="5"/>
          <c:tx>
            <c:v>3900 Test Data Shifted</c:v>
          </c:tx>
          <c:spPr>
            <a:ln w="25400">
              <a:solidFill>
                <a:srgbClr val="800080"/>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Calculations'!$AQ$12:$AQ$137</c:f>
              <c:numCache>
                <c:formatCode>0</c:formatCode>
                <c:ptCount val="126"/>
                <c:pt idx="0">
                  <c:v>3529.0481382524881</c:v>
                </c:pt>
                <c:pt idx="1">
                  <c:v>3678.9009254585917</c:v>
                </c:pt>
                <c:pt idx="2">
                  <c:v>3824.818722211226</c:v>
                </c:pt>
                <c:pt idx="3">
                  <c:v>3967.1587600308799</c:v>
                </c:pt>
                <c:pt idx="4">
                  <c:v>4106.2281355620171</c:v>
                </c:pt>
                <c:pt idx="5">
                  <c:v>4242.2931407728502</c:v>
                </c:pt>
                <c:pt idx="6">
                  <c:v>4375.5864727197013</c:v>
                </c:pt>
                <c:pt idx="7">
                  <c:v>4506.3128837130125</c:v>
                </c:pt>
                <c:pt idx="8">
                  <c:v>4634.6536654149895</c:v>
                </c:pt>
                <c:pt idx="9">
                  <c:v>4760.7702481669648</c:v>
                </c:pt>
                <c:pt idx="10">
                  <c:v>4884.8071199999995</c:v>
                </c:pt>
                <c:pt idx="11">
                  <c:v>5006.8942161874056</c:v>
                </c:pt>
                <c:pt idx="12">
                  <c:v>5127.1488921880782</c:v>
                </c:pt>
                <c:pt idx="13">
                  <c:v>5245.6775654593948</c:v>
                </c:pt>
                <c:pt idx="14">
                  <c:v>5362.5770916335896</c:v>
                </c:pt>
                <c:pt idx="15">
                  <c:v>5477.9359257714314</c:v>
                </c:pt>
                <c:pt idx="16">
                  <c:v>5591.8351083470498</c:v>
                </c:pt>
                <c:pt idx="17">
                  <c:v>5704.3491072507677</c:v>
                </c:pt>
                <c:pt idx="18">
                  <c:v>5815.5465407031315</c:v>
                </c:pt>
                <c:pt idx="19">
                  <c:v>5925.4908010414611</c:v>
                </c:pt>
                <c:pt idx="20">
                  <c:v>6034.2405955025306</c:v>
                </c:pt>
                <c:pt idx="21">
                  <c:v>6141.8504171143395</c:v>
                </c:pt>
                <c:pt idx="22">
                  <c:v>6248.3709564297696</c:v>
                </c:pt>
                <c:pt idx="23">
                  <c:v>6353.8494629398529</c:v>
                </c:pt>
                <c:pt idx="24">
                  <c:v>6458.3300634851121</c:v>
                </c:pt>
                <c:pt idx="25">
                  <c:v>6561.8540437579259</c:v>
                </c:pt>
                <c:pt idx="26">
                  <c:v>6664.4600979940396</c:v>
                </c:pt>
                <c:pt idx="27">
                  <c:v>6766.1845511395359</c:v>
                </c:pt>
                <c:pt idx="28">
                  <c:v>6867.0615571132194</c:v>
                </c:pt>
                <c:pt idx="29">
                  <c:v>6967.1232762348855</c:v>
                </c:pt>
                <c:pt idx="30">
                  <c:v>7066.4000344344022</c:v>
                </c:pt>
                <c:pt idx="31">
                  <c:v>7164.920466477327</c:v>
                </c:pt>
                <c:pt idx="32">
                  <c:v>7262.7116451255379</c:v>
                </c:pt>
                <c:pt idx="33">
                  <c:v>7359.7991978851314</c:v>
                </c:pt>
                <c:pt idx="34">
                  <c:v>7456.2074127690976</c:v>
                </c:pt>
                <c:pt idx="35">
                  <c:v>7551.9593343123543</c:v>
                </c:pt>
                <c:pt idx="36">
                  <c:v>7647.0768509151449</c:v>
                </c:pt>
                <c:pt idx="37">
                  <c:v>7741.5807744532794</c:v>
                </c:pt>
                <c:pt idx="38">
                  <c:v>7835.4909129759044</c:v>
                </c:pt>
                <c:pt idx="39">
                  <c:v>7928.826137210538</c:v>
                </c:pt>
                <c:pt idx="40">
                  <c:v>8021.6044415081697</c:v>
                </c:pt>
                <c:pt idx="41">
                  <c:v>8113.8429997861986</c:v>
                </c:pt>
                <c:pt idx="42">
                  <c:v>8205.5582169620484</c:v>
                </c:pt>
                <c:pt idx="43">
                  <c:v>8296.7657763138977</c:v>
                </c:pt>
                <c:pt idx="44">
                  <c:v>8387.4806831559017</c:v>
                </c:pt>
                <c:pt idx="45">
                  <c:v>8477.7173051725385</c:v>
                </c:pt>
                <c:pt idx="46">
                  <c:v>8567.4894097191354</c:v>
                </c:pt>
                <c:pt idx="47">
                  <c:v>8656.8101983630131</c:v>
                </c:pt>
                <c:pt idx="48">
                  <c:v>8745.692338910585</c:v>
                </c:pt>
                <c:pt idx="49">
                  <c:v>8834.1479951406218</c:v>
                </c:pt>
                <c:pt idx="50">
                  <c:v>8922.1888544412668</c:v>
                </c:pt>
                <c:pt idx="51">
                  <c:v>9009.8261535286711</c:v>
                </c:pt>
                <c:pt idx="52">
                  <c:v>9097.0707024075455</c:v>
                </c:pt>
                <c:pt idx="53">
                  <c:v>9183.9329067182953</c:v>
                </c:pt>
                <c:pt idx="54">
                  <c:v>9270.4227886016142</c:v>
                </c:pt>
                <c:pt idx="55">
                  <c:v>9356.5500061989314</c:v>
                </c:pt>
                <c:pt idx="56">
                  <c:v>9442.323871896253</c:v>
                </c:pt>
                <c:pt idx="57">
                  <c:v>9527.7533694088925</c:v>
                </c:pt>
                <c:pt idx="58">
                  <c:v>9612.8471697958848</c:v>
                </c:pt>
                <c:pt idx="59">
                  <c:v>9697.6136464849333</c:v>
                </c:pt>
                <c:pt idx="60">
                  <c:v>9782.0608893815534</c:v>
                </c:pt>
                <c:pt idx="61">
                  <c:v>9866.1967181297496</c:v>
                </c:pt>
                <c:pt idx="62">
                  <c:v>9950.0286945857897</c:v>
                </c:pt>
                <c:pt idx="63">
                  <c:v>10033.564134561368</c:v>
                </c:pt>
                <c:pt idx="64">
                  <c:v>10116.810118887814</c:v>
                </c:pt>
                <c:pt idx="65">
                  <c:v>10199.773503848703</c:v>
                </c:pt>
                <c:pt idx="66">
                  <c:v>10282.4609310244</c:v>
                </c:pt>
                <c:pt idx="67">
                  <c:v>10364.878836588541</c:v>
                </c:pt>
                <c:pt idx="68">
                  <c:v>10447.033460093278</c:v>
                </c:pt>
                <c:pt idx="69">
                  <c:v>10528.930852777276</c:v>
                </c:pt>
                <c:pt idx="70">
                  <c:v>10610.576885427694</c:v>
                </c:pt>
                <c:pt idx="71">
                  <c:v>10691.977255825184</c:v>
                </c:pt>
                <c:pt idx="72">
                  <c:v>10773.137495798501</c:v>
                </c:pt>
                <c:pt idx="73">
                  <c:v>10854.062977913549</c:v>
                </c:pt>
                <c:pt idx="74">
                  <c:v>10934.75892181971</c:v>
                </c:pt>
                <c:pt idx="75">
                  <c:v>11015.230400274681</c:v>
                </c:pt>
                <c:pt idx="76">
                  <c:v>11095.482344867503</c:v>
                </c:pt>
                <c:pt idx="77">
                  <c:v>11175.519551458081</c:v>
                </c:pt>
                <c:pt idx="78">
                  <c:v>11255.346685350129</c:v>
                </c:pt>
                <c:pt idx="79">
                  <c:v>11334.968286213367</c:v>
                </c:pt>
                <c:pt idx="80">
                  <c:v>11414.388772769678</c:v>
                </c:pt>
                <c:pt idx="81">
                  <c:v>11493.612447256866</c:v>
                </c:pt>
                <c:pt idx="82">
                  <c:v>11572.643499682838</c:v>
                </c:pt>
                <c:pt idx="83">
                  <c:v>11651.486011882071</c:v>
                </c:pt>
                <c:pt idx="84">
                  <c:v>11730.143961385505</c:v>
                </c:pt>
                <c:pt idx="85">
                  <c:v>11808.621225114206</c:v>
                </c:pt>
                <c:pt idx="86">
                  <c:v>11886.921582906585</c:v>
                </c:pt>
                <c:pt idx="87">
                  <c:v>11965.048720888164</c:v>
                </c:pt>
                <c:pt idx="88">
                  <c:v>12043.006234692437</c:v>
                </c:pt>
                <c:pt idx="89">
                  <c:v>12120.797632540804</c:v>
                </c:pt>
                <c:pt idx="90">
                  <c:v>12198.426338189003</c:v>
                </c:pt>
                <c:pt idx="91">
                  <c:v>12275.89569374709</c:v>
                </c:pt>
                <c:pt idx="92">
                  <c:v>12353.208962379487</c:v>
                </c:pt>
                <c:pt idx="93">
                  <c:v>12430.369330891321</c:v>
                </c:pt>
                <c:pt idx="94">
                  <c:v>12507.37991220681</c:v>
                </c:pt>
                <c:pt idx="95">
                  <c:v>12584.243747745211</c:v>
                </c:pt>
                <c:pt idx="96">
                  <c:v>12660.963809699379</c:v>
                </c:pt>
                <c:pt idx="97">
                  <c:v>12737.54300322185</c:v>
                </c:pt>
                <c:pt idx="98">
                  <c:v>12813.984168522926</c:v>
                </c:pt>
                <c:pt idx="99">
                  <c:v>12890.290082885125</c:v>
                </c:pt>
                <c:pt idx="100">
                  <c:v>12966.463462597954</c:v>
                </c:pt>
                <c:pt idx="101">
                  <c:v>13042.506964816899</c:v>
                </c:pt>
                <c:pt idx="102">
                  <c:v>13118.423189350173</c:v>
                </c:pt>
                <c:pt idx="103">
                  <c:v>13194.214680376661</c:v>
                </c:pt>
                <c:pt idx="104">
                  <c:v>13269.883928098245</c:v>
                </c:pt>
                <c:pt idx="105">
                  <c:v>13345.433370329569</c:v>
                </c:pt>
                <c:pt idx="106">
                  <c:v>13420.865394028091</c:v>
                </c:pt>
                <c:pt idx="107">
                  <c:v>13496.18233676718</c:v>
                </c:pt>
                <c:pt idx="108">
                  <c:v>13571.386488154783</c:v>
                </c:pt>
                <c:pt idx="109">
                  <c:v>13646.480091200112</c:v>
                </c:pt>
                <c:pt idx="110">
                  <c:v>13721.465343630685</c:v>
                </c:pt>
                <c:pt idx="111">
                  <c:v>13796.344399161901</c:v>
                </c:pt>
                <c:pt idx="112">
                  <c:v>13871.119368721171</c:v>
                </c:pt>
                <c:pt idx="113">
                  <c:v>13945.792321628665</c:v>
                </c:pt>
                <c:pt idx="114">
                  <c:v>14020.365286736458</c:v>
                </c:pt>
                <c:pt idx="115">
                  <c:v>14094.840253527918</c:v>
                </c:pt>
                <c:pt idx="116">
                  <c:v>14169.219173178964</c:v>
                </c:pt>
                <c:pt idx="117">
                  <c:v>14243.50395958284</c:v>
                </c:pt>
                <c:pt idx="118">
                  <c:v>14317.696490339893</c:v>
                </c:pt>
                <c:pt idx="119">
                  <c:v>14391.798607713841</c:v>
                </c:pt>
                <c:pt idx="120">
                  <c:v>14465.812119555867</c:v>
                </c:pt>
                <c:pt idx="121">
                  <c:v>14539.7388001979</c:v>
                </c:pt>
                <c:pt idx="122">
                  <c:v>14613.580391316267</c:v>
                </c:pt>
                <c:pt idx="123">
                  <c:v>14687.338602766966</c:v>
                </c:pt>
                <c:pt idx="124">
                  <c:v>14761.015113393669</c:v>
                </c:pt>
                <c:pt idx="125">
                  <c:v>14834.611571809537</c:v>
                </c:pt>
              </c:numCache>
            </c:numRef>
          </c:yVal>
          <c:smooth val="1"/>
          <c:extLst>
            <c:ext xmlns:c16="http://schemas.microsoft.com/office/drawing/2014/chart" uri="{C3380CC4-5D6E-409C-BE32-E72D297353CC}">
              <c16:uniqueId val="{00000005-427D-4DB4-B700-7331C2FAD912}"/>
            </c:ext>
          </c:extLst>
        </c:ser>
        <c:ser>
          <c:idx val="0"/>
          <c:order val="6"/>
          <c:tx>
            <c:v>3900 Test Data</c:v>
          </c:tx>
          <c:spPr>
            <a:ln w="28575">
              <a:noFill/>
            </a:ln>
          </c:spPr>
          <c:marker>
            <c:symbol val="circle"/>
            <c:size val="7"/>
            <c:spPr>
              <a:solidFill>
                <a:srgbClr val="800080"/>
              </a:solidFill>
              <a:ln>
                <a:solidFill>
                  <a:srgbClr val="800080"/>
                </a:solidFill>
                <a:prstDash val="solid"/>
              </a:ln>
            </c:spPr>
          </c:marker>
          <c:xVal>
            <c:numRef>
              <c:f>'Shift Calculations'!$AI$12:$AK$12</c:f>
              <c:numCache>
                <c:formatCode>General</c:formatCode>
                <c:ptCount val="3"/>
                <c:pt idx="0">
                  <c:v>10</c:v>
                </c:pt>
                <c:pt idx="1">
                  <c:v>60</c:v>
                </c:pt>
                <c:pt idx="2">
                  <c:v>108</c:v>
                </c:pt>
              </c:numCache>
            </c:numRef>
          </c:xVal>
          <c:yVal>
            <c:numRef>
              <c:f>'Shift Calculations'!$AI$15:$AK$15</c:f>
              <c:numCache>
                <c:formatCode>0</c:formatCode>
                <c:ptCount val="3"/>
                <c:pt idx="0">
                  <c:v>4884.8071199999995</c:v>
                </c:pt>
                <c:pt idx="1">
                  <c:v>9265.6411844248942</c:v>
                </c:pt>
                <c:pt idx="2">
                  <c:v>13073.40108</c:v>
                </c:pt>
              </c:numCache>
            </c:numRef>
          </c:yVal>
          <c:smooth val="1"/>
          <c:extLst>
            <c:ext xmlns:c16="http://schemas.microsoft.com/office/drawing/2014/chart" uri="{C3380CC4-5D6E-409C-BE32-E72D297353CC}">
              <c16:uniqueId val="{00000006-427D-4DB4-B700-7331C2FAD912}"/>
            </c:ext>
          </c:extLst>
        </c:ser>
        <c:dLbls>
          <c:showLegendKey val="0"/>
          <c:showVal val="0"/>
          <c:showCatName val="0"/>
          <c:showSerName val="0"/>
          <c:showPercent val="0"/>
          <c:showBubbleSize val="0"/>
        </c:dLbls>
        <c:axId val="284853760"/>
        <c:axId val="284868608"/>
      </c:scatterChart>
      <c:valAx>
        <c:axId val="284853760"/>
        <c:scaling>
          <c:orientation val="minMax"/>
          <c:max val="125"/>
          <c:min val="0"/>
        </c:scaling>
        <c:delete val="0"/>
        <c:axPos val="b"/>
        <c:title>
          <c:tx>
            <c:rich>
              <a:bodyPr/>
              <a:lstStyle/>
              <a:p>
                <a:pPr>
                  <a:defRPr sz="1200" b="1" i="0" u="none" strike="noStrike" baseline="0">
                    <a:solidFill>
                      <a:srgbClr val="000000"/>
                    </a:solidFill>
                    <a:latin typeface="Arial"/>
                    <a:ea typeface="Arial"/>
                    <a:cs typeface="Arial"/>
                  </a:defRPr>
                </a:pPr>
                <a:r>
                  <a:rPr lang="en-US"/>
                  <a:t>Inlet Pressure (psig)</a:t>
                </a:r>
              </a:p>
            </c:rich>
          </c:tx>
          <c:layout>
            <c:manualLayout>
              <c:xMode val="edge"/>
              <c:yMode val="edge"/>
              <c:x val="0.45188284518828453"/>
              <c:y val="0.8973689736151402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4868608"/>
        <c:crosses val="autoZero"/>
        <c:crossBetween val="midCat"/>
      </c:valAx>
      <c:valAx>
        <c:axId val="284868608"/>
        <c:scaling>
          <c:orientation val="minMax"/>
          <c:min val="10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Flowrate (SCFH)</a:t>
                </a:r>
              </a:p>
            </c:rich>
          </c:tx>
          <c:layout>
            <c:manualLayout>
              <c:xMode val="edge"/>
              <c:yMode val="edge"/>
              <c:x val="5.2301255230125521E-3"/>
              <c:y val="0.37631606575493853"/>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4853760"/>
        <c:crosses val="autoZero"/>
        <c:crossBetween val="midCat"/>
      </c:valAx>
      <c:spPr>
        <a:solidFill>
          <a:srgbClr val="C0C0C0"/>
        </a:solidFill>
        <a:ln w="12700">
          <a:solidFill>
            <a:srgbClr val="808080"/>
          </a:solidFill>
          <a:prstDash val="solid"/>
        </a:ln>
      </c:spPr>
    </c:plotArea>
    <c:legend>
      <c:legendPos val="r"/>
      <c:layout>
        <c:manualLayout>
          <c:xMode val="edge"/>
          <c:yMode val="edge"/>
          <c:x val="6.2761506276150627E-3"/>
          <c:y val="0.93026371045724543"/>
          <c:w val="0.97907949790794979"/>
          <c:h val="6.052631578947365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n-US"/>
              <a:t>Average Difference between Test Data and Cv Calculated Curve</a:t>
            </a:r>
          </a:p>
        </c:rich>
      </c:tx>
      <c:layout>
        <c:manualLayout>
          <c:xMode val="edge"/>
          <c:yMode val="edge"/>
          <c:x val="0.31506860377963819"/>
          <c:y val="3.1963470319634701E-2"/>
        </c:manualLayout>
      </c:layout>
      <c:overlay val="0"/>
      <c:spPr>
        <a:noFill/>
        <a:ln w="25400">
          <a:noFill/>
        </a:ln>
      </c:spPr>
    </c:title>
    <c:autoTitleDeleted val="0"/>
    <c:plotArea>
      <c:layout>
        <c:manualLayout>
          <c:layoutTarget val="inner"/>
          <c:xMode val="edge"/>
          <c:yMode val="edge"/>
          <c:x val="7.7976857823643428E-2"/>
          <c:y val="0.14383593713420631"/>
          <c:w val="0.89568012364995819"/>
          <c:h val="0.65296949238703172"/>
        </c:manualLayout>
      </c:layout>
      <c:scatterChart>
        <c:scatterStyle val="smoothMarker"/>
        <c:varyColors val="0"/>
        <c:ser>
          <c:idx val="0"/>
          <c:order val="0"/>
          <c:spPr>
            <a:ln w="25400">
              <a:solidFill>
                <a:srgbClr val="FF00FF"/>
              </a:solidFill>
              <a:prstDash val="solid"/>
            </a:ln>
          </c:spPr>
          <c:marker>
            <c:symbol val="none"/>
          </c:marker>
          <c:trendline>
            <c:spPr>
              <a:ln w="25400">
                <a:solidFill>
                  <a:srgbClr val="000000"/>
                </a:solidFill>
                <a:prstDash val="solid"/>
              </a:ln>
            </c:spPr>
            <c:trendlineType val="poly"/>
            <c:order val="2"/>
            <c:dispRSqr val="0"/>
            <c:dispEq val="1"/>
            <c:trendlineLbl>
              <c:layout>
                <c:manualLayout>
                  <c:xMode val="edge"/>
                  <c:yMode val="edge"/>
                  <c:x val="0.80084340467525683"/>
                  <c:y val="0.21689546075793012"/>
                </c:manualLayout>
              </c:layout>
              <c:numFmt formatCode="General" sourceLinked="0"/>
              <c:spPr>
                <a:noFill/>
                <a:ln w="25400">
                  <a:noFill/>
                </a:ln>
              </c:spPr>
              <c:txPr>
                <a:bodyPr/>
                <a:lstStyle/>
                <a:p>
                  <a:pPr>
                    <a:defRPr sz="800" b="0" i="0" u="none" strike="noStrike" baseline="0">
                      <a:solidFill>
                        <a:srgbClr val="000000"/>
                      </a:solidFill>
                      <a:latin typeface="Arial"/>
                      <a:ea typeface="Arial"/>
                      <a:cs typeface="Arial"/>
                    </a:defRPr>
                  </a:pPr>
                  <a:endParaRPr lang="en-US"/>
                </a:p>
              </c:txPr>
            </c:trendlineLbl>
          </c:trendline>
          <c:xVal>
            <c:numRef>
              <c:f>'Shift Calculations'!$AI$29:$AI$31</c:f>
              <c:numCache>
                <c:formatCode>General</c:formatCode>
                <c:ptCount val="3"/>
                <c:pt idx="0">
                  <c:v>10</c:v>
                </c:pt>
                <c:pt idx="1">
                  <c:v>60</c:v>
                </c:pt>
                <c:pt idx="2">
                  <c:v>106.5</c:v>
                </c:pt>
              </c:numCache>
            </c:numRef>
          </c:xVal>
          <c:yVal>
            <c:numRef>
              <c:f>'Shift Calculations'!$AJ$29:$AJ$31</c:f>
              <c:numCache>
                <c:formatCode>#,##0</c:formatCode>
                <c:ptCount val="3"/>
                <c:pt idx="0">
                  <c:v>0</c:v>
                </c:pt>
                <c:pt idx="1">
                  <c:v>1017.650083842188</c:v>
                </c:pt>
                <c:pt idx="2">
                  <c:v>2091.2513066071724</c:v>
                </c:pt>
              </c:numCache>
            </c:numRef>
          </c:yVal>
          <c:smooth val="1"/>
          <c:extLst>
            <c:ext xmlns:c16="http://schemas.microsoft.com/office/drawing/2014/chart" uri="{C3380CC4-5D6E-409C-BE32-E72D297353CC}">
              <c16:uniqueId val="{00000001-954C-46CE-8988-ED914C69A08B}"/>
            </c:ext>
          </c:extLst>
        </c:ser>
        <c:dLbls>
          <c:showLegendKey val="0"/>
          <c:showVal val="0"/>
          <c:showCatName val="0"/>
          <c:showSerName val="0"/>
          <c:showPercent val="0"/>
          <c:showBubbleSize val="0"/>
        </c:dLbls>
        <c:axId val="285025408"/>
        <c:axId val="285027328"/>
      </c:scatterChart>
      <c:valAx>
        <c:axId val="285025408"/>
        <c:scaling>
          <c:orientation val="minMax"/>
          <c:max val="100"/>
        </c:scaling>
        <c:delete val="0"/>
        <c:axPos val="b"/>
        <c:title>
          <c:tx>
            <c:rich>
              <a:bodyPr/>
              <a:lstStyle/>
              <a:p>
                <a:pPr>
                  <a:defRPr sz="800" b="1" i="0" u="none" strike="noStrike" baseline="0">
                    <a:solidFill>
                      <a:srgbClr val="000000"/>
                    </a:solidFill>
                    <a:latin typeface="Arial"/>
                    <a:ea typeface="Arial"/>
                    <a:cs typeface="Arial"/>
                  </a:defRPr>
                </a:pPr>
                <a:r>
                  <a:rPr lang="en-US"/>
                  <a:t>Inlet Pressure (psig)</a:t>
                </a:r>
              </a:p>
            </c:rich>
          </c:tx>
          <c:layout>
            <c:manualLayout>
              <c:xMode val="edge"/>
              <c:yMode val="edge"/>
              <c:x val="0.46364616435590439"/>
              <c:y val="0.8584494061529979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5027328"/>
        <c:crossesAt val="-100"/>
        <c:crossBetween val="midCat"/>
      </c:valAx>
      <c:valAx>
        <c:axId val="28502732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Arial"/>
                    <a:ea typeface="Arial"/>
                    <a:cs typeface="Arial"/>
                  </a:defRPr>
                </a:pPr>
                <a:r>
                  <a:rPr lang="en-US"/>
                  <a:t>Flowrate (SCFH)</a:t>
                </a:r>
              </a:p>
            </c:rich>
          </c:tx>
          <c:layout>
            <c:manualLayout>
              <c:xMode val="edge"/>
              <c:yMode val="edge"/>
              <c:x val="1.6859852476290831E-2"/>
              <c:y val="0.36758062776399525"/>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85025408"/>
        <c:crossesAt val="-100"/>
        <c:crossBetween val="midCat"/>
      </c:valAx>
      <c:spPr>
        <a:solidFill>
          <a:srgbClr val="C0C0C0"/>
        </a:solidFill>
        <a:ln w="12700">
          <a:solidFill>
            <a:srgbClr val="808080"/>
          </a:solidFill>
          <a:prstDash val="solid"/>
        </a:ln>
      </c:spPr>
    </c:plotArea>
    <c:legend>
      <c:legendPos val="b"/>
      <c:layout>
        <c:manualLayout>
          <c:xMode val="edge"/>
          <c:yMode val="edge"/>
          <c:x val="0.43203394096285908"/>
          <c:y val="0.93379211160248798"/>
          <c:w val="0.18651222864792061"/>
          <c:h val="5.0228310502283158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Arial"/>
                <a:ea typeface="Arial"/>
                <a:cs typeface="Arial"/>
              </a:defRPr>
            </a:pPr>
            <a:r>
              <a:rPr lang="en-US"/>
              <a:t>CEFV 3900 Shift Comparison Chart</a:t>
            </a:r>
          </a:p>
        </c:rich>
      </c:tx>
      <c:layout>
        <c:manualLayout>
          <c:xMode val="edge"/>
          <c:yMode val="edge"/>
          <c:x val="0.38493723849372385"/>
          <c:y val="2.6560424966799469E-2"/>
        </c:manualLayout>
      </c:layout>
      <c:overlay val="0"/>
      <c:spPr>
        <a:noFill/>
        <a:ln w="25400">
          <a:noFill/>
        </a:ln>
      </c:spPr>
    </c:title>
    <c:autoTitleDeleted val="0"/>
    <c:plotArea>
      <c:layout>
        <c:manualLayout>
          <c:layoutTarget val="inner"/>
          <c:xMode val="edge"/>
          <c:yMode val="edge"/>
          <c:x val="9.2050209205020925E-2"/>
          <c:y val="7.5697309326897264E-2"/>
          <c:w val="0.88598326359832635"/>
          <c:h val="0.75033297841573598"/>
        </c:manualLayout>
      </c:layout>
      <c:scatterChart>
        <c:scatterStyle val="smoothMarker"/>
        <c:varyColors val="0"/>
        <c:ser>
          <c:idx val="5"/>
          <c:order val="0"/>
          <c:tx>
            <c:v>5500 Cv Data Min</c:v>
          </c:tx>
          <c:spPr>
            <a:ln w="25400">
              <a:solidFill>
                <a:srgbClr val="000080"/>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Calculations'!$AD$12:$AD$137</c:f>
              <c:numCache>
                <c:formatCode>#,##0</c:formatCode>
                <c:ptCount val="126"/>
                <c:pt idx="0">
                  <c:v>4236.5376624876517</c:v>
                </c:pt>
                <c:pt idx="1">
                  <c:v>4379.3180104354851</c:v>
                </c:pt>
                <c:pt idx="2">
                  <c:v>4517.5879745028642</c:v>
                </c:pt>
                <c:pt idx="3">
                  <c:v>4651.7497759683038</c:v>
                </c:pt>
                <c:pt idx="4">
                  <c:v>4782.1491872451497</c:v>
                </c:pt>
                <c:pt idx="5">
                  <c:v>4909.0860371272493</c:v>
                </c:pt>
                <c:pt idx="6">
                  <c:v>5032.822328551445</c:v>
                </c:pt>
                <c:pt idx="7">
                  <c:v>5153.5886003458081</c:v>
                </c:pt>
                <c:pt idx="8">
                  <c:v>5271.5889760548043</c:v>
                </c:pt>
                <c:pt idx="9">
                  <c:v>5387.0052165661409</c:v>
                </c:pt>
                <c:pt idx="10">
                  <c:v>5500.0000067417359</c:v>
                </c:pt>
                <c:pt idx="11">
                  <c:v>5610.719645910619</c:v>
                </c:pt>
                <c:pt idx="12">
                  <c:v>5719.2962692848532</c:v>
                </c:pt>
                <c:pt idx="13">
                  <c:v>5825.8496965424647</c:v>
                </c:pt>
                <c:pt idx="14">
                  <c:v>5930.4889813195168</c:v>
                </c:pt>
                <c:pt idx="15">
                  <c:v>6033.3137187121702</c:v>
                </c:pt>
                <c:pt idx="16">
                  <c:v>6134.4151554364771</c:v>
                </c:pt>
                <c:pt idx="17">
                  <c:v>6233.8771378731099</c:v>
                </c:pt>
                <c:pt idx="18">
                  <c:v>6331.7769260252135</c:v>
                </c:pt>
                <c:pt idx="19">
                  <c:v>6428.1858958646781</c:v>
                </c:pt>
                <c:pt idx="20">
                  <c:v>6523.1701482210219</c:v>
                </c:pt>
                <c:pt idx="21">
                  <c:v>6616.7910389772878</c:v>
                </c:pt>
                <c:pt idx="22">
                  <c:v>6709.1056426574778</c:v>
                </c:pt>
                <c:pt idx="23">
                  <c:v>6800.1671593562087</c:v>
                </c:pt>
                <c:pt idx="24">
                  <c:v>6890.0252732508143</c:v>
                </c:pt>
                <c:pt idx="25">
                  <c:v>6978.7264695561216</c:v>
                </c:pt>
                <c:pt idx="26">
                  <c:v>7066.3143156621263</c:v>
                </c:pt>
                <c:pt idx="27">
                  <c:v>7152.8297112806877</c:v>
                </c:pt>
                <c:pt idx="28">
                  <c:v>7238.3111116770915</c:v>
                </c:pt>
                <c:pt idx="29">
                  <c:v>7322.7947274436374</c:v>
                </c:pt>
                <c:pt idx="30">
                  <c:v>7406.3147037595299</c:v>
                </c:pt>
                <c:pt idx="31">
                  <c:v>7488.9032816543231</c:v>
                </c:pt>
                <c:pt idx="32">
                  <c:v>7570.5909434350742</c:v>
                </c:pt>
                <c:pt idx="33">
                  <c:v>7651.4065441374523</c:v>
                </c:pt>
                <c:pt idx="34">
                  <c:v>7731.3774306081914</c:v>
                </c:pt>
                <c:pt idx="35">
                  <c:v>7810.5295496122408</c:v>
                </c:pt>
                <c:pt idx="36">
                  <c:v>7888.8875461762209</c:v>
                </c:pt>
                <c:pt idx="37">
                  <c:v>7966.474853224765</c:v>
                </c:pt>
                <c:pt idx="38">
                  <c:v>8043.3137734338588</c:v>
                </c:pt>
                <c:pt idx="39">
                  <c:v>8119.4255541115162</c:v>
                </c:pt>
                <c:pt idx="40">
                  <c:v>8194.8304558183136</c:v>
                </c:pt>
                <c:pt idx="41">
                  <c:v>8269.5478153557851</c:v>
                </c:pt>
                <c:pt idx="42">
                  <c:v>8343.5961036775934</c:v>
                </c:pt>
                <c:pt idx="43">
                  <c:v>8416.9929792148559</c:v>
                </c:pt>
                <c:pt idx="44">
                  <c:v>8489.7553370518563</c:v>
                </c:pt>
                <c:pt idx="45">
                  <c:v>8561.8993543400611</c:v>
                </c:pt>
                <c:pt idx="46">
                  <c:v>8633.440532296323</c:v>
                </c:pt>
                <c:pt idx="47">
                  <c:v>8704.3937350940923</c:v>
                </c:pt>
                <c:pt idx="48">
                  <c:v>8774.7732259240511</c:v>
                </c:pt>
                <c:pt idx="49">
                  <c:v>8844.5927004719579</c:v>
                </c:pt>
                <c:pt idx="50">
                  <c:v>8913.8653180362853</c:v>
                </c:pt>
                <c:pt idx="51">
                  <c:v>8982.6037304858546</c:v>
                </c:pt>
                <c:pt idx="52">
                  <c:v>9050.8201092379841</c:v>
                </c:pt>
                <c:pt idx="53">
                  <c:v>9118.5261704200275</c:v>
                </c:pt>
                <c:pt idx="54">
                  <c:v>9185.7331983616441</c:v>
                </c:pt>
                <c:pt idx="55">
                  <c:v>9252.4520675511485</c:v>
                </c:pt>
                <c:pt idx="56">
                  <c:v>9318.6932631769669</c:v>
                </c:pt>
                <c:pt idx="57">
                  <c:v>9384.4669003640302</c:v>
                </c:pt>
                <c:pt idx="58">
                  <c:v>9449.7827422050468</c:v>
                </c:pt>
                <c:pt idx="59">
                  <c:v>9514.6502166776809</c:v>
                </c:pt>
                <c:pt idx="60">
                  <c:v>9579.0784325305995</c:v>
                </c:pt>
                <c:pt idx="61">
                  <c:v>9643.0761942142271</c:v>
                </c:pt>
                <c:pt idx="62">
                  <c:v>9706.6520159254414</c:v>
                </c:pt>
                <c:pt idx="63">
                  <c:v>9769.8141348296758</c:v>
                </c:pt>
                <c:pt idx="64">
                  <c:v>9832.5705235185578</c:v>
                </c:pt>
                <c:pt idx="65">
                  <c:v>9894.928901756406</c:v>
                </c:pt>
                <c:pt idx="66">
                  <c:v>9956.8967475646004</c:v>
                </c:pt>
                <c:pt idx="67">
                  <c:v>10018.481307688844</c:v>
                </c:pt>
                <c:pt idx="68">
                  <c:v>10079.689607490853</c:v>
                </c:pt>
                <c:pt idx="69">
                  <c:v>10140.528460302616</c:v>
                </c:pt>
                <c:pt idx="70">
                  <c:v>10201.00447627858</c:v>
                </c:pt>
                <c:pt idx="71">
                  <c:v>10261.124070778205</c:v>
                </c:pt>
                <c:pt idx="72">
                  <c:v>10320.893472309081</c:v>
                </c:pt>
                <c:pt idx="73">
                  <c:v>10380.318730058361</c:v>
                </c:pt>
                <c:pt idx="74">
                  <c:v>10439.405721038374</c:v>
                </c:pt>
                <c:pt idx="75">
                  <c:v>10498.160156870204</c:v>
                </c:pt>
                <c:pt idx="76">
                  <c:v>10556.587590227504</c:v>
                </c:pt>
                <c:pt idx="77">
                  <c:v>10614.693420961039</c:v>
                </c:pt>
                <c:pt idx="78">
                  <c:v>10672.482901923142</c:v>
                </c:pt>
                <c:pt idx="79">
                  <c:v>10729.961144509802</c:v>
                </c:pt>
                <c:pt idx="80">
                  <c:v>10787.133123936981</c:v>
                </c:pt>
                <c:pt idx="81">
                  <c:v>10844.003684266558</c:v>
                </c:pt>
                <c:pt idx="82">
                  <c:v>10900.577543196276</c:v>
                </c:pt>
                <c:pt idx="83">
                  <c:v>10956.859296627077</c:v>
                </c:pt>
                <c:pt idx="84">
                  <c:v>11012.853423020371</c:v>
                </c:pt>
                <c:pt idx="85">
                  <c:v>11068.56428755689</c:v>
                </c:pt>
                <c:pt idx="86">
                  <c:v>11123.996146108109</c:v>
                </c:pt>
                <c:pt idx="87">
                  <c:v>11179.153149030401</c:v>
                </c:pt>
                <c:pt idx="88">
                  <c:v>11234.039344791552</c:v>
                </c:pt>
                <c:pt idx="89">
                  <c:v>11288.658683438563</c:v>
                </c:pt>
                <c:pt idx="90">
                  <c:v>11343.01501991517</c:v>
                </c:pt>
                <c:pt idx="91">
                  <c:v>11397.112117236957</c:v>
                </c:pt>
                <c:pt idx="92">
                  <c:v>11450.953649531455</c:v>
                </c:pt>
                <c:pt idx="93">
                  <c:v>11504.543204950207</c:v>
                </c:pt>
                <c:pt idx="94">
                  <c:v>11557.884288459298</c:v>
                </c:pt>
                <c:pt idx="95">
                  <c:v>11610.980324514487</c:v>
                </c:pt>
                <c:pt idx="96">
                  <c:v>11663.834659626771</c:v>
                </c:pt>
                <c:pt idx="97">
                  <c:v>11716.450564823763</c:v>
                </c:pt>
                <c:pt idx="98">
                  <c:v>11768.831238012011</c:v>
                </c:pt>
                <c:pt idx="99">
                  <c:v>11820.97980624515</c:v>
                </c:pt>
                <c:pt idx="100">
                  <c:v>11872.899327902343</c:v>
                </c:pt>
                <c:pt idx="101">
                  <c:v>11924.592794781387</c:v>
                </c:pt>
                <c:pt idx="102">
                  <c:v>11976.063134110493</c:v>
                </c:pt>
                <c:pt idx="103">
                  <c:v>12027.313210482578</c:v>
                </c:pt>
                <c:pt idx="104">
                  <c:v>12078.345827715688</c:v>
                </c:pt>
                <c:pt idx="105">
                  <c:v>12129.163730642986</c:v>
                </c:pt>
                <c:pt idx="106">
                  <c:v>12179.769606835489</c:v>
                </c:pt>
                <c:pt idx="107">
                  <c:v>12230.166088260692</c:v>
                </c:pt>
                <c:pt idx="108">
                  <c:v>12280.355752879885</c:v>
                </c:pt>
                <c:pt idx="109">
                  <c:v>12330.341126186995</c:v>
                </c:pt>
                <c:pt idx="110">
                  <c:v>12380.124682691476</c:v>
                </c:pt>
                <c:pt idx="111">
                  <c:v>12429.708847347752</c:v>
                </c:pt>
                <c:pt idx="112">
                  <c:v>12479.095996933558</c:v>
                </c:pt>
                <c:pt idx="113">
                  <c:v>12528.28846137937</c:v>
                </c:pt>
                <c:pt idx="114">
                  <c:v>12577.288525051008</c:v>
                </c:pt>
                <c:pt idx="115">
                  <c:v>12626.098427987485</c:v>
                </c:pt>
                <c:pt idx="116">
                  <c:v>12674.720367095928</c:v>
                </c:pt>
                <c:pt idx="117">
                  <c:v>12723.156497305399</c:v>
                </c:pt>
                <c:pt idx="118">
                  <c:v>12771.408932681345</c:v>
                </c:pt>
                <c:pt idx="119">
                  <c:v>12819.479747502281</c:v>
                </c:pt>
                <c:pt idx="120">
                  <c:v>12867.370977300276</c:v>
                </c:pt>
                <c:pt idx="121">
                  <c:v>12915.084619866711</c:v>
                </c:pt>
                <c:pt idx="122">
                  <c:v>12962.622636224736</c:v>
                </c:pt>
                <c:pt idx="123">
                  <c:v>13009.986951569717</c:v>
                </c:pt>
                <c:pt idx="124">
                  <c:v>13057.179456178985</c:v>
                </c:pt>
                <c:pt idx="125">
                  <c:v>13104.202006292135</c:v>
                </c:pt>
              </c:numCache>
            </c:numRef>
          </c:yVal>
          <c:smooth val="1"/>
          <c:extLst>
            <c:ext xmlns:c16="http://schemas.microsoft.com/office/drawing/2014/chart" uri="{C3380CC4-5D6E-409C-BE32-E72D297353CC}">
              <c16:uniqueId val="{00000000-4D9D-4B2B-8126-4CFDD0A390DE}"/>
            </c:ext>
          </c:extLst>
        </c:ser>
        <c:ser>
          <c:idx val="6"/>
          <c:order val="1"/>
          <c:tx>
            <c:v>5500 Cv Data Max</c:v>
          </c:tx>
          <c:spPr>
            <a:ln w="25400">
              <a:solidFill>
                <a:srgbClr val="000080"/>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Calculations'!$AE$12:$AE$137</c:f>
              <c:numCache>
                <c:formatCode>#,##0</c:formatCode>
                <c:ptCount val="126"/>
                <c:pt idx="0">
                  <c:v>6354.8064937314775</c:v>
                </c:pt>
                <c:pt idx="1">
                  <c:v>6568.9770156532277</c:v>
                </c:pt>
                <c:pt idx="2">
                  <c:v>6776.3819617542958</c:v>
                </c:pt>
                <c:pt idx="3">
                  <c:v>6977.6246639524561</c:v>
                </c:pt>
                <c:pt idx="4">
                  <c:v>7173.2237808677246</c:v>
                </c:pt>
                <c:pt idx="5">
                  <c:v>7363.6290556908734</c:v>
                </c:pt>
                <c:pt idx="6">
                  <c:v>7549.2334928271675</c:v>
                </c:pt>
                <c:pt idx="7">
                  <c:v>7730.3829005187126</c:v>
                </c:pt>
                <c:pt idx="8">
                  <c:v>7907.383464082206</c:v>
                </c:pt>
                <c:pt idx="9">
                  <c:v>8080.5078248492118</c:v>
                </c:pt>
                <c:pt idx="10">
                  <c:v>8250.0000101126043</c:v>
                </c:pt>
                <c:pt idx="11">
                  <c:v>8416.079468865928</c:v>
                </c:pt>
                <c:pt idx="12">
                  <c:v>8578.9444039272803</c:v>
                </c:pt>
                <c:pt idx="13">
                  <c:v>8738.7745448136975</c:v>
                </c:pt>
                <c:pt idx="14">
                  <c:v>8895.7334719792743</c:v>
                </c:pt>
                <c:pt idx="15">
                  <c:v>9049.9705780682561</c:v>
                </c:pt>
                <c:pt idx="16">
                  <c:v>9201.6227331547161</c:v>
                </c:pt>
                <c:pt idx="17">
                  <c:v>9350.8157068096643</c:v>
                </c:pt>
                <c:pt idx="18">
                  <c:v>9497.6653890378202</c:v>
                </c:pt>
                <c:pt idx="19">
                  <c:v>9642.2788437970175</c:v>
                </c:pt>
                <c:pt idx="20">
                  <c:v>9784.7552223315324</c:v>
                </c:pt>
                <c:pt idx="21">
                  <c:v>9925.1865584659317</c:v>
                </c:pt>
                <c:pt idx="22">
                  <c:v>10063.658463986216</c:v>
                </c:pt>
                <c:pt idx="23">
                  <c:v>10200.250739034313</c:v>
                </c:pt>
                <c:pt idx="24">
                  <c:v>10335.037909876221</c:v>
                </c:pt>
                <c:pt idx="25">
                  <c:v>10468.089704334183</c:v>
                </c:pt>
                <c:pt idx="26">
                  <c:v>10599.471473493189</c:v>
                </c:pt>
                <c:pt idx="27">
                  <c:v>10729.244566921032</c:v>
                </c:pt>
                <c:pt idx="28">
                  <c:v>10857.466667515637</c:v>
                </c:pt>
                <c:pt idx="29">
                  <c:v>10984.192091165456</c:v>
                </c:pt>
                <c:pt idx="30">
                  <c:v>11109.472055639295</c:v>
                </c:pt>
                <c:pt idx="31">
                  <c:v>11233.354922481485</c:v>
                </c:pt>
                <c:pt idx="32">
                  <c:v>11355.88641515261</c:v>
                </c:pt>
                <c:pt idx="33">
                  <c:v>11477.109816206179</c:v>
                </c:pt>
                <c:pt idx="34">
                  <c:v>11597.066145912288</c:v>
                </c:pt>
                <c:pt idx="35">
                  <c:v>11715.794324418361</c:v>
                </c:pt>
                <c:pt idx="36">
                  <c:v>11833.331319264331</c:v>
                </c:pt>
                <c:pt idx="37">
                  <c:v>11949.712279837147</c:v>
                </c:pt>
                <c:pt idx="38">
                  <c:v>12064.970660150788</c:v>
                </c:pt>
                <c:pt idx="39">
                  <c:v>12179.138331167274</c:v>
                </c:pt>
                <c:pt idx="40">
                  <c:v>12292.245683727469</c:v>
                </c:pt>
                <c:pt idx="41">
                  <c:v>12404.321723033678</c:v>
                </c:pt>
                <c:pt idx="42">
                  <c:v>12515.394155516391</c:v>
                </c:pt>
                <c:pt idx="43">
                  <c:v>12625.489468822285</c:v>
                </c:pt>
                <c:pt idx="44">
                  <c:v>12734.633005577783</c:v>
                </c:pt>
                <c:pt idx="45">
                  <c:v>12842.849031510092</c:v>
                </c:pt>
                <c:pt idx="46">
                  <c:v>12950.160798444485</c:v>
                </c:pt>
                <c:pt idx="47">
                  <c:v>13056.590602641139</c:v>
                </c:pt>
                <c:pt idx="48">
                  <c:v>13162.159838886077</c:v>
                </c:pt>
                <c:pt idx="49">
                  <c:v>13266.889050707938</c:v>
                </c:pt>
                <c:pt idx="50">
                  <c:v>13370.797977054428</c:v>
                </c:pt>
                <c:pt idx="51">
                  <c:v>13473.905595728782</c:v>
                </c:pt>
                <c:pt idx="52">
                  <c:v>13576.230163856977</c:v>
                </c:pt>
                <c:pt idx="53">
                  <c:v>13677.789255630041</c:v>
                </c:pt>
                <c:pt idx="54">
                  <c:v>13778.599797542465</c:v>
                </c:pt>
                <c:pt idx="55">
                  <c:v>13878.678101326723</c:v>
                </c:pt>
                <c:pt idx="56">
                  <c:v>13978.03989476545</c:v>
                </c:pt>
                <c:pt idx="57">
                  <c:v>14076.700350546045</c:v>
                </c:pt>
                <c:pt idx="58">
                  <c:v>14174.67411330757</c:v>
                </c:pt>
                <c:pt idx="59">
                  <c:v>14271.975325016521</c:v>
                </c:pt>
                <c:pt idx="60">
                  <c:v>14368.617648795898</c:v>
                </c:pt>
                <c:pt idx="61">
                  <c:v>14464.614291321341</c:v>
                </c:pt>
                <c:pt idx="62">
                  <c:v>14559.978023888161</c:v>
                </c:pt>
                <c:pt idx="63">
                  <c:v>14654.721202244513</c:v>
                </c:pt>
                <c:pt idx="64">
                  <c:v>14748.855785277836</c:v>
                </c:pt>
                <c:pt idx="65">
                  <c:v>14842.393352634608</c:v>
                </c:pt>
                <c:pt idx="66">
                  <c:v>14935.345121346902</c:v>
                </c:pt>
                <c:pt idx="67">
                  <c:v>15027.721961533265</c:v>
                </c:pt>
                <c:pt idx="68">
                  <c:v>15119.53441123628</c:v>
                </c:pt>
                <c:pt idx="69">
                  <c:v>15210.792690453924</c:v>
                </c:pt>
                <c:pt idx="70">
                  <c:v>15301.50671441787</c:v>
                </c:pt>
                <c:pt idx="71">
                  <c:v>15391.686106167308</c:v>
                </c:pt>
                <c:pt idx="72">
                  <c:v>15481.340208463622</c:v>
                </c:pt>
                <c:pt idx="73">
                  <c:v>15570.478095087543</c:v>
                </c:pt>
                <c:pt idx="74">
                  <c:v>15659.108581557561</c:v>
                </c:pt>
                <c:pt idx="75">
                  <c:v>15747.240235305308</c:v>
                </c:pt>
                <c:pt idx="76">
                  <c:v>15834.881385341256</c:v>
                </c:pt>
                <c:pt idx="77">
                  <c:v>15922.040131441558</c:v>
                </c:pt>
                <c:pt idx="78">
                  <c:v>16008.724352884714</c:v>
                </c:pt>
                <c:pt idx="79">
                  <c:v>16094.941716764703</c:v>
                </c:pt>
                <c:pt idx="80">
                  <c:v>16180.699685905471</c:v>
                </c:pt>
                <c:pt idx="81">
                  <c:v>16266.005526399837</c:v>
                </c:pt>
                <c:pt idx="82">
                  <c:v>16350.866314794413</c:v>
                </c:pt>
                <c:pt idx="83">
                  <c:v>16435.288944940614</c:v>
                </c:pt>
                <c:pt idx="84">
                  <c:v>16519.280134530556</c:v>
                </c:pt>
                <c:pt idx="85">
                  <c:v>16602.846431335336</c:v>
                </c:pt>
                <c:pt idx="86">
                  <c:v>16685.994219162163</c:v>
                </c:pt>
                <c:pt idx="87">
                  <c:v>16768.729723545599</c:v>
                </c:pt>
                <c:pt idx="88">
                  <c:v>16851.059017187326</c:v>
                </c:pt>
                <c:pt idx="89">
                  <c:v>16932.988025157843</c:v>
                </c:pt>
                <c:pt idx="90">
                  <c:v>17014.522529872756</c:v>
                </c:pt>
                <c:pt idx="91">
                  <c:v>17095.668175855433</c:v>
                </c:pt>
                <c:pt idx="92">
                  <c:v>17176.430474297184</c:v>
                </c:pt>
                <c:pt idx="93">
                  <c:v>17256.814807425311</c:v>
                </c:pt>
                <c:pt idx="94">
                  <c:v>17336.826432688948</c:v>
                </c:pt>
                <c:pt idx="95">
                  <c:v>17416.47048677173</c:v>
                </c:pt>
                <c:pt idx="96">
                  <c:v>17495.751989440156</c:v>
                </c:pt>
                <c:pt idx="97">
                  <c:v>17574.675847235645</c:v>
                </c:pt>
                <c:pt idx="98">
                  <c:v>17653.246857018017</c:v>
                </c:pt>
                <c:pt idx="99">
                  <c:v>17731.469709367724</c:v>
                </c:pt>
                <c:pt idx="100">
                  <c:v>17809.348991853516</c:v>
                </c:pt>
                <c:pt idx="101">
                  <c:v>17886.889192172079</c:v>
                </c:pt>
                <c:pt idx="102">
                  <c:v>17964.094701165741</c:v>
                </c:pt>
                <c:pt idx="103">
                  <c:v>18040.969815723867</c:v>
                </c:pt>
                <c:pt idx="104">
                  <c:v>18117.518741573531</c:v>
                </c:pt>
                <c:pt idx="105">
                  <c:v>18193.745595964479</c:v>
                </c:pt>
                <c:pt idx="106">
                  <c:v>18269.654410253235</c:v>
                </c:pt>
                <c:pt idx="107">
                  <c:v>18345.249132391036</c:v>
                </c:pt>
                <c:pt idx="108">
                  <c:v>18420.533629319827</c:v>
                </c:pt>
                <c:pt idx="109">
                  <c:v>18495.511689280494</c:v>
                </c:pt>
                <c:pt idx="110">
                  <c:v>18570.187024037215</c:v>
                </c:pt>
                <c:pt idx="111">
                  <c:v>18644.56327102163</c:v>
                </c:pt>
                <c:pt idx="112">
                  <c:v>18718.643995400336</c:v>
                </c:pt>
                <c:pt idx="113">
                  <c:v>18792.432692069055</c:v>
                </c:pt>
                <c:pt idx="114">
                  <c:v>18865.932787576512</c:v>
                </c:pt>
                <c:pt idx="115">
                  <c:v>18939.147641981228</c:v>
                </c:pt>
                <c:pt idx="116">
                  <c:v>19012.080550643892</c:v>
                </c:pt>
                <c:pt idx="117">
                  <c:v>19084.7347459581</c:v>
                </c:pt>
                <c:pt idx="118">
                  <c:v>19157.113399022019</c:v>
                </c:pt>
                <c:pt idx="119">
                  <c:v>19229.219621253422</c:v>
                </c:pt>
                <c:pt idx="120">
                  <c:v>19301.056465950413</c:v>
                </c:pt>
                <c:pt idx="121">
                  <c:v>19372.626929800066</c:v>
                </c:pt>
                <c:pt idx="122">
                  <c:v>19443.933954337102</c:v>
                </c:pt>
                <c:pt idx="123">
                  <c:v>19514.980427354574</c:v>
                </c:pt>
                <c:pt idx="124">
                  <c:v>19585.769184268476</c:v>
                </c:pt>
                <c:pt idx="125">
                  <c:v>19656.303009438201</c:v>
                </c:pt>
              </c:numCache>
            </c:numRef>
          </c:yVal>
          <c:smooth val="1"/>
          <c:extLst>
            <c:ext xmlns:c16="http://schemas.microsoft.com/office/drawing/2014/chart" uri="{C3380CC4-5D6E-409C-BE32-E72D297353CC}">
              <c16:uniqueId val="{00000001-4D9D-4B2B-8126-4CFDD0A390DE}"/>
            </c:ext>
          </c:extLst>
        </c:ser>
        <c:ser>
          <c:idx val="11"/>
          <c:order val="2"/>
          <c:tx>
            <c:v>5500 Shifted Min</c:v>
          </c:tx>
          <c:spPr>
            <a:ln w="25400">
              <a:solidFill>
                <a:srgbClr val="FF00FF"/>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Calculations'!$AT$12:$AT$137</c:f>
              <c:numCache>
                <c:formatCode>#,##0</c:formatCode>
                <c:ptCount val="126"/>
                <c:pt idx="0">
                  <c:v>4050.0179450321634</c:v>
                </c:pt>
                <c:pt idx="1">
                  <c:v>4211.1956025023483</c:v>
                </c:pt>
                <c:pt idx="2">
                  <c:v>4367.919475791271</c:v>
                </c:pt>
                <c:pt idx="3">
                  <c:v>4520.5917862042725</c:v>
                </c:pt>
                <c:pt idx="4">
                  <c:v>4669.558306177757</c:v>
                </c:pt>
                <c:pt idx="5">
                  <c:v>4815.1188645255688</c:v>
                </c:pt>
                <c:pt idx="6">
                  <c:v>4957.5354642020257</c:v>
                </c:pt>
                <c:pt idx="7">
                  <c:v>5097.0386440505699</c:v>
                </c:pt>
                <c:pt idx="8">
                  <c:v>5233.8325276292844</c:v>
                </c:pt>
                <c:pt idx="9">
                  <c:v>5368.098875837999</c:v>
                </c:pt>
                <c:pt idx="10" formatCode="#,##0.0">
                  <c:v>5500.0003735494774</c:v>
                </c:pt>
                <c:pt idx="11">
                  <c:v>5629.6833201025092</c:v>
                </c:pt>
                <c:pt idx="12">
                  <c:v>5757.2798507179705</c:v>
                </c:pt>
                <c:pt idx="13">
                  <c:v>5882.9097850818762</c:v>
                </c:pt>
                <c:pt idx="14">
                  <c:v>6006.6821768375639</c:v>
                </c:pt>
                <c:pt idx="15">
                  <c:v>6128.6966210878381</c:v>
                </c:pt>
                <c:pt idx="16">
                  <c:v>6249.0443645548357</c:v>
                </c:pt>
                <c:pt idx="17">
                  <c:v>6367.8092536248168</c:v>
                </c:pt>
                <c:pt idx="18">
                  <c:v>6485.0685483060843</c:v>
                </c:pt>
                <c:pt idx="19">
                  <c:v>6600.8936245752866</c:v>
                </c:pt>
                <c:pt idx="20">
                  <c:v>6715.3505832663495</c:v>
                </c:pt>
                <c:pt idx="21">
                  <c:v>6828.5007802664104</c:v>
                </c:pt>
                <c:pt idx="22">
                  <c:v>6940.4012901032747</c:v>
                </c:pt>
                <c:pt idx="23">
                  <c:v>7051.1053128751091</c:v>
                </c:pt>
                <c:pt idx="24">
                  <c:v>7160.6625327625607</c:v>
                </c:pt>
                <c:pt idx="25">
                  <c:v>7269.1194349835559</c:v>
                </c:pt>
                <c:pt idx="26">
                  <c:v>7376.5195869309991</c:v>
                </c:pt>
                <c:pt idx="27">
                  <c:v>7482.9038883194717</c:v>
                </c:pt>
                <c:pt idx="28">
                  <c:v>7588.3107944168278</c:v>
                </c:pt>
                <c:pt idx="29">
                  <c:v>7692.7765158177817</c:v>
                </c:pt>
                <c:pt idx="30">
                  <c:v>7796.3351977038146</c:v>
                </c:pt>
                <c:pt idx="31">
                  <c:v>7899.0190811066313</c:v>
                </c:pt>
                <c:pt idx="32">
                  <c:v>8000.858648335322</c:v>
                </c:pt>
                <c:pt idx="33">
                  <c:v>8101.88275442748</c:v>
                </c:pt>
                <c:pt idx="34">
                  <c:v>8202.1187462316611</c:v>
                </c:pt>
                <c:pt idx="35">
                  <c:v>8301.5925705145492</c:v>
                </c:pt>
                <c:pt idx="36">
                  <c:v>8400.3288723044061</c:v>
                </c:pt>
                <c:pt idx="37">
                  <c:v>8498.3510845274286</c:v>
                </c:pt>
                <c:pt idx="38">
                  <c:v>8595.6815098610859</c:v>
                </c:pt>
                <c:pt idx="39">
                  <c:v>8692.3413956148161</c:v>
                </c:pt>
                <c:pt idx="40">
                  <c:v>8788.3510023505405</c:v>
                </c:pt>
                <c:pt idx="41">
                  <c:v>8883.7296668710878</c:v>
                </c:pt>
                <c:pt idx="42">
                  <c:v>8978.4958601313465</c:v>
                </c:pt>
                <c:pt idx="43">
                  <c:v>9072.6672405636164</c:v>
                </c:pt>
                <c:pt idx="44">
                  <c:v>9166.2607032533069</c:v>
                </c:pt>
                <c:pt idx="45">
                  <c:v>9259.2924253529618</c:v>
                </c:pt>
                <c:pt idx="46">
                  <c:v>9351.7779080804703</c:v>
                </c:pt>
                <c:pt idx="47">
                  <c:v>9443.7320156102742</c:v>
                </c:pt>
                <c:pt idx="48">
                  <c:v>9535.1690111340049</c:v>
                </c:pt>
                <c:pt idx="49">
                  <c:v>9626.1025903383324</c:v>
                </c:pt>
                <c:pt idx="50">
                  <c:v>9716.5459125226134</c:v>
                </c:pt>
                <c:pt idx="51">
                  <c:v>9806.5116295565076</c:v>
                </c:pt>
                <c:pt idx="52">
                  <c:v>9896.0119128581428</c:v>
                </c:pt>
                <c:pt idx="53">
                  <c:v>9985.0584785556621</c:v>
                </c:pt>
                <c:pt idx="54">
                  <c:v>10073.662610979469</c:v>
                </c:pt>
                <c:pt idx="55">
                  <c:v>10161.835184618609</c:v>
                </c:pt>
                <c:pt idx="56">
                  <c:v>10249.586684662207</c:v>
                </c:pt>
                <c:pt idx="57">
                  <c:v>10336.927226235866</c:v>
                </c:pt>
                <c:pt idx="58">
                  <c:v>10423.866572432948</c:v>
                </c:pt>
                <c:pt idx="59">
                  <c:v>10510.414151231744</c:v>
                </c:pt>
                <c:pt idx="60">
                  <c:v>10596.57907138153</c:v>
                </c:pt>
                <c:pt idx="61">
                  <c:v>10682.370137333317</c:v>
                </c:pt>
                <c:pt idx="62">
                  <c:v>10767.795863284551</c:v>
                </c:pt>
                <c:pt idx="63">
                  <c:v>10852.864486401211</c:v>
                </c:pt>
                <c:pt idx="64">
                  <c:v>10937.583979275461</c:v>
                </c:pt>
                <c:pt idx="65">
                  <c:v>11021.962061672135</c:v>
                </c:pt>
                <c:pt idx="66">
                  <c:v>11106.00621161311</c:v>
                </c:pt>
                <c:pt idx="67">
                  <c:v>11189.723675844572</c:v>
                </c:pt>
                <c:pt idx="68">
                  <c:v>11273.121479728703</c:v>
                </c:pt>
                <c:pt idx="69">
                  <c:v>11356.20643659795</c:v>
                </c:pt>
                <c:pt idx="70">
                  <c:v>11438.985156607199</c:v>
                </c:pt>
                <c:pt idx="71">
                  <c:v>11521.464055116341</c:v>
                </c:pt>
                <c:pt idx="72">
                  <c:v>11603.649360633375</c:v>
                </c:pt>
                <c:pt idx="73">
                  <c:v>11685.547122345863</c:v>
                </c:pt>
                <c:pt idx="74">
                  <c:v>11767.163217266527</c:v>
                </c:pt>
                <c:pt idx="75">
                  <c:v>11848.503357016823</c:v>
                </c:pt>
                <c:pt idx="76">
                  <c:v>11929.573094270783</c:v>
                </c:pt>
                <c:pt idx="77">
                  <c:v>12010.377828879531</c:v>
                </c:pt>
                <c:pt idx="78">
                  <c:v>12090.922813695752</c:v>
                </c:pt>
                <c:pt idx="79">
                  <c:v>12171.213160115769</c:v>
                </c:pt>
                <c:pt idx="80">
                  <c:v>12251.253843355877</c:v>
                </c:pt>
                <c:pt idx="81">
                  <c:v>12331.049707478285</c:v>
                </c:pt>
                <c:pt idx="82">
                  <c:v>12410.605470181044</c:v>
                </c:pt>
                <c:pt idx="83">
                  <c:v>12489.925727365406</c:v>
                </c:pt>
                <c:pt idx="84">
                  <c:v>12569.014957493077</c:v>
                </c:pt>
                <c:pt idx="85">
                  <c:v>12647.877525745083</c:v>
                </c:pt>
                <c:pt idx="86">
                  <c:v>12726.517687993182</c:v>
                </c:pt>
                <c:pt idx="87">
                  <c:v>12804.939594594021</c:v>
                </c:pt>
                <c:pt idx="88">
                  <c:v>12883.14729401566</c:v>
                </c:pt>
                <c:pt idx="89">
                  <c:v>12961.144736305363</c:v>
                </c:pt>
                <c:pt idx="90">
                  <c:v>13038.935776407119</c:v>
                </c:pt>
                <c:pt idx="91">
                  <c:v>13116.524177336763</c:v>
                </c:pt>
                <c:pt idx="92">
                  <c:v>13193.913613222079</c:v>
                </c:pt>
                <c:pt idx="93">
                  <c:v>13271.107672214846</c:v>
                </c:pt>
                <c:pt idx="94">
                  <c:v>13348.109859281374</c:v>
                </c:pt>
                <c:pt idx="95">
                  <c:v>13424.923598877664</c:v>
                </c:pt>
                <c:pt idx="96">
                  <c:v>13501.552237514927</c:v>
                </c:pt>
                <c:pt idx="97">
                  <c:v>13577.99904622099</c:v>
                </c:pt>
                <c:pt idx="98">
                  <c:v>13654.267222902628</c:v>
                </c:pt>
                <c:pt idx="99">
                  <c:v>13730.359894613675</c:v>
                </c:pt>
                <c:pt idx="100">
                  <c:v>13806.280119733503</c:v>
                </c:pt>
                <c:pt idx="101">
                  <c:v>13882.030890060103</c:v>
                </c:pt>
                <c:pt idx="102">
                  <c:v>13957.615132821886</c:v>
                </c:pt>
                <c:pt idx="103">
                  <c:v>14033.035712611956</c:v>
                </c:pt>
                <c:pt idx="104">
                  <c:v>14108.295433248553</c:v>
                </c:pt>
                <c:pt idx="105">
                  <c:v>14183.397039565012</c:v>
                </c:pt>
                <c:pt idx="106">
                  <c:v>14258.343219132539</c:v>
                </c:pt>
                <c:pt idx="107">
                  <c:v>14333.136603918798</c:v>
                </c:pt>
                <c:pt idx="108">
                  <c:v>14407.779771885258</c:v>
                </c:pt>
                <c:pt idx="109">
                  <c:v>14482.275248526008</c:v>
                </c:pt>
                <c:pt idx="110">
                  <c:v>14556.625508350668</c:v>
                </c:pt>
                <c:pt idx="111">
                  <c:v>14630.832976313828</c:v>
                </c:pt>
                <c:pt idx="112">
                  <c:v>14704.900029193379</c:v>
                </c:pt>
                <c:pt idx="113">
                  <c:v>14778.82899691995</c:v>
                </c:pt>
                <c:pt idx="114">
                  <c:v>14852.622163859514</c:v>
                </c:pt>
                <c:pt idx="115">
                  <c:v>14926.281770051235</c:v>
                </c:pt>
                <c:pt idx="116">
                  <c:v>14999.810012402389</c:v>
                </c:pt>
                <c:pt idx="117">
                  <c:v>15073.209045842179</c:v>
                </c:pt>
                <c:pt idx="118">
                  <c:v>15146.480984436192</c:v>
                </c:pt>
                <c:pt idx="119">
                  <c:v>15219.627902463082</c:v>
                </c:pt>
                <c:pt idx="120">
                  <c:v>15292.65183545505</c:v>
                </c:pt>
                <c:pt idx="121">
                  <c:v>15365.55478120362</c:v>
                </c:pt>
                <c:pt idx="122">
                  <c:v>15438.338700732071</c:v>
                </c:pt>
                <c:pt idx="123">
                  <c:v>15511.005519235883</c:v>
                </c:pt>
                <c:pt idx="124">
                  <c:v>15583.557126992529</c:v>
                </c:pt>
                <c:pt idx="125">
                  <c:v>15655.995380241722</c:v>
                </c:pt>
              </c:numCache>
            </c:numRef>
          </c:yVal>
          <c:smooth val="1"/>
          <c:extLst>
            <c:ext xmlns:c16="http://schemas.microsoft.com/office/drawing/2014/chart" uri="{C3380CC4-5D6E-409C-BE32-E72D297353CC}">
              <c16:uniqueId val="{00000002-4D9D-4B2B-8126-4CFDD0A390DE}"/>
            </c:ext>
          </c:extLst>
        </c:ser>
        <c:ser>
          <c:idx val="10"/>
          <c:order val="3"/>
          <c:tx>
            <c:v>5500 Shifted Max</c:v>
          </c:tx>
          <c:spPr>
            <a:ln w="25400">
              <a:solidFill>
                <a:srgbClr val="FF00FF"/>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Calculations'!$AU$12:$AU$137</c:f>
              <c:numCache>
                <c:formatCode>#,##0</c:formatCode>
                <c:ptCount val="126"/>
                <c:pt idx="0">
                  <c:v>6075.0269175482454</c:v>
                </c:pt>
                <c:pt idx="1">
                  <c:v>6316.7934037535224</c:v>
                </c:pt>
                <c:pt idx="2">
                  <c:v>6551.879213686907</c:v>
                </c:pt>
                <c:pt idx="3">
                  <c:v>6780.8876793064082</c:v>
                </c:pt>
                <c:pt idx="4">
                  <c:v>7004.3374592666351</c:v>
                </c:pt>
                <c:pt idx="5">
                  <c:v>7222.6782967883537</c:v>
                </c:pt>
                <c:pt idx="6">
                  <c:v>7436.3031963030389</c:v>
                </c:pt>
                <c:pt idx="7">
                  <c:v>7645.5579660758549</c:v>
                </c:pt>
                <c:pt idx="8">
                  <c:v>7850.7487914439262</c:v>
                </c:pt>
                <c:pt idx="9">
                  <c:v>8052.1483137569985</c:v>
                </c:pt>
                <c:pt idx="10">
                  <c:v>8250.0005603242171</c:v>
                </c:pt>
                <c:pt idx="11">
                  <c:v>8444.5249801537648</c:v>
                </c:pt>
                <c:pt idx="12">
                  <c:v>8635.9197760769566</c:v>
                </c:pt>
                <c:pt idx="13">
                  <c:v>8824.3646776228143</c:v>
                </c:pt>
                <c:pt idx="14">
                  <c:v>9010.0232652563463</c:v>
                </c:pt>
                <c:pt idx="15">
                  <c:v>9193.0449316317572</c:v>
                </c:pt>
                <c:pt idx="16">
                  <c:v>9373.5665468322532</c:v>
                </c:pt>
                <c:pt idx="17">
                  <c:v>9551.7138804372262</c:v>
                </c:pt>
                <c:pt idx="18">
                  <c:v>9727.6028224591264</c:v>
                </c:pt>
                <c:pt idx="19">
                  <c:v>9901.3404368629308</c:v>
                </c:pt>
                <c:pt idx="20">
                  <c:v>10073.025874899524</c:v>
                </c:pt>
                <c:pt idx="21">
                  <c:v>10242.751170399615</c:v>
                </c:pt>
                <c:pt idx="22">
                  <c:v>10410.601935154911</c:v>
                </c:pt>
                <c:pt idx="23">
                  <c:v>10576.657969312664</c:v>
                </c:pt>
                <c:pt idx="24">
                  <c:v>10740.993799143842</c:v>
                </c:pt>
                <c:pt idx="25">
                  <c:v>10903.679152475333</c:v>
                </c:pt>
                <c:pt idx="26">
                  <c:v>11064.7793803965</c:v>
                </c:pt>
                <c:pt idx="27">
                  <c:v>11224.355832479207</c:v>
                </c:pt>
                <c:pt idx="28">
                  <c:v>11382.466191625241</c:v>
                </c:pt>
                <c:pt idx="29">
                  <c:v>11539.164773726672</c:v>
                </c:pt>
                <c:pt idx="30">
                  <c:v>11694.502796555722</c:v>
                </c:pt>
                <c:pt idx="31">
                  <c:v>11848.528621659947</c:v>
                </c:pt>
                <c:pt idx="32">
                  <c:v>12001.287972502983</c:v>
                </c:pt>
                <c:pt idx="33">
                  <c:v>12152.82413164122</c:v>
                </c:pt>
                <c:pt idx="34">
                  <c:v>12303.178119347493</c:v>
                </c:pt>
                <c:pt idx="35">
                  <c:v>12452.388855771824</c:v>
                </c:pt>
                <c:pt idx="36">
                  <c:v>12600.493308456609</c:v>
                </c:pt>
                <c:pt idx="37">
                  <c:v>12747.526626791143</c:v>
                </c:pt>
                <c:pt idx="38">
                  <c:v>12893.522264791629</c:v>
                </c:pt>
                <c:pt idx="39">
                  <c:v>13038.512093422225</c:v>
                </c:pt>
                <c:pt idx="40">
                  <c:v>13182.526503525811</c:v>
                </c:pt>
                <c:pt idx="41">
                  <c:v>13325.594500306632</c:v>
                </c:pt>
                <c:pt idx="42">
                  <c:v>13467.743790197019</c:v>
                </c:pt>
                <c:pt idx="43">
                  <c:v>13609.000860845425</c:v>
                </c:pt>
                <c:pt idx="44">
                  <c:v>13749.391054879961</c:v>
                </c:pt>
                <c:pt idx="45">
                  <c:v>13888.938638029442</c:v>
                </c:pt>
                <c:pt idx="46">
                  <c:v>14027.666862120706</c:v>
                </c:pt>
                <c:pt idx="47">
                  <c:v>14165.598023415412</c:v>
                </c:pt>
                <c:pt idx="48">
                  <c:v>14302.753516701006</c:v>
                </c:pt>
                <c:pt idx="49">
                  <c:v>14439.153885507498</c:v>
                </c:pt>
                <c:pt idx="50">
                  <c:v>14574.818868783921</c:v>
                </c:pt>
                <c:pt idx="51">
                  <c:v>14709.767444334761</c:v>
                </c:pt>
                <c:pt idx="52">
                  <c:v>14844.017869287214</c:v>
                </c:pt>
                <c:pt idx="53">
                  <c:v>14977.587717833492</c:v>
                </c:pt>
                <c:pt idx="54">
                  <c:v>15110.493916469204</c:v>
                </c:pt>
                <c:pt idx="55">
                  <c:v>15242.752776927913</c:v>
                </c:pt>
                <c:pt idx="56">
                  <c:v>15374.380026993309</c:v>
                </c:pt>
                <c:pt idx="57">
                  <c:v>15505.3908393538</c:v>
                </c:pt>
                <c:pt idx="58">
                  <c:v>15635.799858649421</c:v>
                </c:pt>
                <c:pt idx="59">
                  <c:v>15765.621226847616</c:v>
                </c:pt>
                <c:pt idx="60">
                  <c:v>15894.868607072294</c:v>
                </c:pt>
                <c:pt idx="61">
                  <c:v>16023.555205999975</c:v>
                </c:pt>
                <c:pt idx="62">
                  <c:v>16151.693794926827</c:v>
                </c:pt>
                <c:pt idx="63">
                  <c:v>16279.296729601818</c:v>
                </c:pt>
                <c:pt idx="64">
                  <c:v>16406.375968913191</c:v>
                </c:pt>
                <c:pt idx="65">
                  <c:v>16532.943092508202</c:v>
                </c:pt>
                <c:pt idx="66">
                  <c:v>16659.009317419666</c:v>
                </c:pt>
                <c:pt idx="67">
                  <c:v>16784.585513766859</c:v>
                </c:pt>
                <c:pt idx="68">
                  <c:v>16909.682219593054</c:v>
                </c:pt>
                <c:pt idx="69">
                  <c:v>17034.309654896926</c:v>
                </c:pt>
                <c:pt idx="70">
                  <c:v>17158.477734910797</c:v>
                </c:pt>
                <c:pt idx="71">
                  <c:v>17282.196082674513</c:v>
                </c:pt>
                <c:pt idx="72">
                  <c:v>17405.474040950063</c:v>
                </c:pt>
                <c:pt idx="73">
                  <c:v>17528.320683518796</c:v>
                </c:pt>
                <c:pt idx="74">
                  <c:v>17650.74482589979</c:v>
                </c:pt>
                <c:pt idx="75">
                  <c:v>17772.755035525235</c:v>
                </c:pt>
                <c:pt idx="76">
                  <c:v>17894.359641406176</c:v>
                </c:pt>
                <c:pt idx="77">
                  <c:v>18015.566743319298</c:v>
                </c:pt>
                <c:pt idx="78">
                  <c:v>18136.384220543627</c:v>
                </c:pt>
                <c:pt idx="79">
                  <c:v>18256.819740173654</c:v>
                </c:pt>
                <c:pt idx="80">
                  <c:v>18376.880765033813</c:v>
                </c:pt>
                <c:pt idx="81">
                  <c:v>18496.574561217429</c:v>
                </c:pt>
                <c:pt idx="82">
                  <c:v>18615.908205271568</c:v>
                </c:pt>
                <c:pt idx="83">
                  <c:v>18734.888591048108</c:v>
                </c:pt>
                <c:pt idx="84">
                  <c:v>18853.522436239615</c:v>
                </c:pt>
                <c:pt idx="85">
                  <c:v>18971.816288617625</c:v>
                </c:pt>
                <c:pt idx="86">
                  <c:v>19089.776531989774</c:v>
                </c:pt>
                <c:pt idx="87">
                  <c:v>19207.409391891033</c:v>
                </c:pt>
                <c:pt idx="88">
                  <c:v>19324.72094102349</c:v>
                </c:pt>
                <c:pt idx="89">
                  <c:v>19441.717104458046</c:v>
                </c:pt>
                <c:pt idx="90">
                  <c:v>19558.40366461068</c:v>
                </c:pt>
                <c:pt idx="91">
                  <c:v>19674.786266005147</c:v>
                </c:pt>
                <c:pt idx="92">
                  <c:v>19790.870419833118</c:v>
                </c:pt>
                <c:pt idx="93">
                  <c:v>19906.661508322271</c:v>
                </c:pt>
                <c:pt idx="94">
                  <c:v>20022.164788922062</c:v>
                </c:pt>
                <c:pt idx="95">
                  <c:v>20137.385398316495</c:v>
                </c:pt>
                <c:pt idx="96">
                  <c:v>20252.328356272388</c:v>
                </c:pt>
                <c:pt idx="97">
                  <c:v>20366.998569331485</c:v>
                </c:pt>
                <c:pt idx="98">
                  <c:v>20481.400834353943</c:v>
                </c:pt>
                <c:pt idx="99">
                  <c:v>20595.539841920512</c:v>
                </c:pt>
                <c:pt idx="100">
                  <c:v>20709.420179600253</c:v>
                </c:pt>
                <c:pt idx="101">
                  <c:v>20823.046335090155</c:v>
                </c:pt>
                <c:pt idx="102">
                  <c:v>20936.422699232829</c:v>
                </c:pt>
                <c:pt idx="103">
                  <c:v>21049.553568917934</c:v>
                </c:pt>
                <c:pt idx="104">
                  <c:v>21162.44314987283</c:v>
                </c:pt>
                <c:pt idx="105">
                  <c:v>21275.095559347519</c:v>
                </c:pt>
                <c:pt idx="106">
                  <c:v>21387.514828698808</c:v>
                </c:pt>
                <c:pt idx="107">
                  <c:v>21499.704905878196</c:v>
                </c:pt>
                <c:pt idx="108">
                  <c:v>21611.669657827886</c:v>
                </c:pt>
                <c:pt idx="109">
                  <c:v>21723.412872789013</c:v>
                </c:pt>
                <c:pt idx="110">
                  <c:v>21834.938262526</c:v>
                </c:pt>
                <c:pt idx="111">
                  <c:v>21946.24946447074</c:v>
                </c:pt>
                <c:pt idx="112">
                  <c:v>22057.350043790069</c:v>
                </c:pt>
                <c:pt idx="113">
                  <c:v>22168.243495379924</c:v>
                </c:pt>
                <c:pt idx="114">
                  <c:v>22278.933245789271</c:v>
                </c:pt>
                <c:pt idx="115">
                  <c:v>22389.422655076851</c:v>
                </c:pt>
                <c:pt idx="116">
                  <c:v>22499.715018603583</c:v>
                </c:pt>
                <c:pt idx="117">
                  <c:v>22609.813568763268</c:v>
                </c:pt>
                <c:pt idx="118">
                  <c:v>22719.721476654289</c:v>
                </c:pt>
                <c:pt idx="119">
                  <c:v>22829.441853694625</c:v>
                </c:pt>
                <c:pt idx="120">
                  <c:v>22938.977753182575</c:v>
                </c:pt>
                <c:pt idx="121">
                  <c:v>23048.332171805429</c:v>
                </c:pt>
                <c:pt idx="122">
                  <c:v>23157.508051098106</c:v>
                </c:pt>
                <c:pt idx="123">
                  <c:v>23266.508278853824</c:v>
                </c:pt>
                <c:pt idx="124">
                  <c:v>23375.335690488795</c:v>
                </c:pt>
                <c:pt idx="125">
                  <c:v>23483.993070362583</c:v>
                </c:pt>
              </c:numCache>
            </c:numRef>
          </c:yVal>
          <c:smooth val="1"/>
          <c:extLst>
            <c:ext xmlns:c16="http://schemas.microsoft.com/office/drawing/2014/chart" uri="{C3380CC4-5D6E-409C-BE32-E72D297353CC}">
              <c16:uniqueId val="{00000003-4D9D-4B2B-8126-4CFDD0A390DE}"/>
            </c:ext>
          </c:extLst>
        </c:ser>
        <c:ser>
          <c:idx val="7"/>
          <c:order val="4"/>
          <c:tx>
            <c:v>5500 Test Data Cv Curve</c:v>
          </c:tx>
          <c:spPr>
            <a:ln w="25400">
              <a:solidFill>
                <a:srgbClr val="0000FF"/>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Calculations'!$AF$12:$AF$137</c:f>
              <c:numCache>
                <c:formatCode>#,##0</c:formatCode>
                <c:ptCount val="126"/>
                <c:pt idx="0">
                  <c:v>5578.343348739314</c:v>
                </c:pt>
                <c:pt idx="1">
                  <c:v>5766.3454079108587</c:v>
                </c:pt>
                <c:pt idx="2">
                  <c:v>5948.4085443289068</c:v>
                </c:pt>
                <c:pt idx="3">
                  <c:v>6125.0623716951359</c:v>
                </c:pt>
                <c:pt idx="4">
                  <c:v>6296.7621762351919</c:v>
                </c:pt>
                <c:pt idx="5">
                  <c:v>6463.902749189273</c:v>
                </c:pt>
                <c:pt idx="6">
                  <c:v>6626.8290756505203</c:v>
                </c:pt>
                <c:pt idx="7">
                  <c:v>6785.8447112203821</c:v>
                </c:pt>
                <c:pt idx="8">
                  <c:v>6941.2184299089831</c:v>
                </c:pt>
                <c:pt idx="9">
                  <c:v>7093.1895603190123</c:v>
                </c:pt>
                <c:pt idx="10">
                  <c:v>7241.9723132258059</c:v>
                </c:pt>
                <c:pt idx="11">
                  <c:v>7387.7593242091771</c:v>
                </c:pt>
                <c:pt idx="12">
                  <c:v>7530.7245786411622</c:v>
                </c:pt>
                <c:pt idx="13">
                  <c:v>7671.0258457562659</c:v>
                </c:pt>
                <c:pt idx="14">
                  <c:v>7808.8067189021349</c:v>
                </c:pt>
                <c:pt idx="15">
                  <c:v>7944.1983371565957</c:v>
                </c:pt>
                <c:pt idx="16">
                  <c:v>8077.3208470997415</c:v>
                </c:pt>
                <c:pt idx="17">
                  <c:v>8208.2846511255102</c:v>
                </c:pt>
                <c:pt idx="18">
                  <c:v>8337.1914791980817</c:v>
                </c:pt>
                <c:pt idx="19">
                  <c:v>8464.135313646846</c:v>
                </c:pt>
                <c:pt idx="20">
                  <c:v>8589.2031909039233</c:v>
                </c:pt>
                <c:pt idx="21">
                  <c:v>8712.4758996248947</c:v>
                </c:pt>
                <c:pt idx="22">
                  <c:v>8834.0285911046885</c:v>
                </c:pt>
                <c:pt idx="23">
                  <c:v>8953.9313150909093</c:v>
                </c:pt>
                <c:pt idx="24">
                  <c:v>9072.2494918446828</c:v>
                </c:pt>
                <c:pt idx="25">
                  <c:v>9189.0443294820725</c:v>
                </c:pt>
                <c:pt idx="26">
                  <c:v>9304.3731941542992</c:v>
                </c:pt>
                <c:pt idx="27">
                  <c:v>9418.2899394214637</c:v>
                </c:pt>
                <c:pt idx="28">
                  <c:v>9530.8452001865007</c:v>
                </c:pt>
                <c:pt idx="29">
                  <c:v>9642.0866557415138</c:v>
                </c:pt>
                <c:pt idx="30">
                  <c:v>9752.0592658032529</c:v>
                </c:pt>
                <c:pt idx="31">
                  <c:v>9860.80548285228</c:v>
                </c:pt>
                <c:pt idx="32">
                  <c:v>9968.3654436201359</c:v>
                </c:pt>
                <c:pt idx="33">
                  <c:v>10074.777142173944</c:v>
                </c:pt>
                <c:pt idx="34">
                  <c:v>10180.076586714909</c:v>
                </c:pt>
                <c:pt idx="35">
                  <c:v>10284.297941925426</c:v>
                </c:pt>
                <c:pt idx="36">
                  <c:v>10387.473658460081</c:v>
                </c:pt>
                <c:pt idx="37">
                  <c:v>10489.63459097182</c:v>
                </c:pt>
                <c:pt idx="38">
                  <c:v>10590.810105890063</c:v>
                </c:pt>
                <c:pt idx="39">
                  <c:v>10691.028180017747</c:v>
                </c:pt>
                <c:pt idx="40">
                  <c:v>10790.315490885523</c:v>
                </c:pt>
                <c:pt idx="41">
                  <c:v>10888.697499689968</c:v>
                </c:pt>
                <c:pt idx="42">
                  <c:v>10986.198527546507</c:v>
                </c:pt>
                <c:pt idx="43">
                  <c:v>11082.84182570407</c:v>
                </c:pt>
                <c:pt idx="44">
                  <c:v>11178.649640295829</c:v>
                </c:pt>
                <c:pt idx="45">
                  <c:v>11273.643272136855</c:v>
                </c:pt>
                <c:pt idx="46">
                  <c:v>11367.84313202408</c:v>
                </c:pt>
                <c:pt idx="47">
                  <c:v>11461.268791945224</c:v>
                </c:pt>
                <c:pt idx="48">
                  <c:v>11553.939032560629</c:v>
                </c:pt>
                <c:pt idx="49">
                  <c:v>11645.871887284289</c:v>
                </c:pt>
                <c:pt idx="50">
                  <c:v>11737.084683257126</c:v>
                </c:pt>
                <c:pt idx="51">
                  <c:v>11827.594079476159</c:v>
                </c:pt>
                <c:pt idx="52">
                  <c:v>11917.416102317231</c:v>
                </c:pt>
                <c:pt idx="53">
                  <c:v>12006.566178665758</c:v>
                </c:pt>
                <c:pt idx="54">
                  <c:v>12095.059166849538</c:v>
                </c:pt>
                <c:pt idx="55">
                  <c:v>12182.90938554915</c:v>
                </c:pt>
                <c:pt idx="56">
                  <c:v>12270.130640845355</c:v>
                </c:pt>
                <c:pt idx="57">
                  <c:v>12356.736251548082</c:v>
                </c:pt>
                <c:pt idx="58">
                  <c:v>12442.739072938602</c:v>
                </c:pt>
                <c:pt idx="59">
                  <c:v>12528.151519044761</c:v>
                </c:pt>
                <c:pt idx="60">
                  <c:v>12612.985583558479</c:v>
                </c:pt>
                <c:pt idx="61">
                  <c:v>12697.252859495415</c:v>
                </c:pt>
                <c:pt idx="62">
                  <c:v>12780.964557687928</c:v>
                </c:pt>
                <c:pt idx="63">
                  <c:v>12864.13152419492</c:v>
                </c:pt>
                <c:pt idx="64">
                  <c:v>12946.764256705072</c:v>
                </c:pt>
                <c:pt idx="65">
                  <c:v>13028.872920003727</c:v>
                </c:pt>
                <c:pt idx="66">
                  <c:v>13110.467360567927</c:v>
                </c:pt>
                <c:pt idx="67">
                  <c:v>13191.557120348887</c:v>
                </c:pt>
                <c:pt idx="68">
                  <c:v>13272.1514497966</c:v>
                </c:pt>
                <c:pt idx="69">
                  <c:v>13352.259320176809</c:v>
                </c:pt>
                <c:pt idx="70">
                  <c:v>13431.889435226862</c:v>
                </c:pt>
                <c:pt idx="71">
                  <c:v>13511.050242193218</c:v>
                </c:pt>
                <c:pt idx="72">
                  <c:v>13589.749942290327</c:v>
                </c:pt>
                <c:pt idx="73">
                  <c:v>13667.996500617433</c:v>
                </c:pt>
                <c:pt idx="74">
                  <c:v>13745.797655567354</c:v>
                </c:pt>
                <c:pt idx="75">
                  <c:v>13823.160927758581</c:v>
                </c:pt>
                <c:pt idx="76">
                  <c:v>13900.093628519991</c:v>
                </c:pt>
                <c:pt idx="77">
                  <c:v>13976.602867955162</c:v>
                </c:pt>
                <c:pt idx="78">
                  <c:v>14052.69556261157</c:v>
                </c:pt>
                <c:pt idx="79">
                  <c:v>14128.378442777976</c:v>
                </c:pt>
                <c:pt idx="80">
                  <c:v>14203.658059431873</c:v>
                </c:pt>
                <c:pt idx="81">
                  <c:v>14278.540790857252</c:v>
                </c:pt>
                <c:pt idx="82">
                  <c:v>14353.032848951645</c:v>
                </c:pt>
                <c:pt idx="83">
                  <c:v>14427.140285240017</c:v>
                </c:pt>
                <c:pt idx="84">
                  <c:v>14500.868996612098</c:v>
                </c:pt>
                <c:pt idx="85">
                  <c:v>14574.224730798425</c:v>
                </c:pt>
                <c:pt idx="86">
                  <c:v>14647.213091599609</c:v>
                </c:pt>
                <c:pt idx="87">
                  <c:v>14719.839543882175</c:v>
                </c:pt>
                <c:pt idx="88">
                  <c:v>14792.10941835369</c:v>
                </c:pt>
                <c:pt idx="89">
                  <c:v>14864.027916128873</c:v>
                </c:pt>
                <c:pt idx="90">
                  <c:v>14935.600113097864</c:v>
                </c:pt>
                <c:pt idx="91">
                  <c:v>15006.830964106963</c:v>
                </c:pt>
                <c:pt idx="92">
                  <c:v>15077.725306961591</c:v>
                </c:pt>
                <c:pt idx="93">
                  <c:v>15148.287866260676</c:v>
                </c:pt>
                <c:pt idx="94">
                  <c:v>15218.523257071001</c:v>
                </c:pt>
                <c:pt idx="95">
                  <c:v>15288.435988449617</c:v>
                </c:pt>
                <c:pt idx="96">
                  <c:v>15358.030466821969</c:v>
                </c:pt>
                <c:pt idx="97">
                  <c:v>15427.310999222851</c:v>
                </c:pt>
                <c:pt idx="98">
                  <c:v>15496.281796406933</c:v>
                </c:pt>
                <c:pt idx="99">
                  <c:v>15564.946975835266</c:v>
                </c:pt>
                <c:pt idx="100">
                  <c:v>15633.310564543708</c:v>
                </c:pt>
                <c:pt idx="101">
                  <c:v>15701.376501898945</c:v>
                </c:pt>
                <c:pt idx="102">
                  <c:v>15769.148642247459</c:v>
                </c:pt>
                <c:pt idx="103">
                  <c:v>15836.630757462441</c:v>
                </c:pt>
                <c:pt idx="104">
                  <c:v>15903.826539393462</c:v>
                </c:pt>
                <c:pt idx="105">
                  <c:v>15970.739602223384</c:v>
                </c:pt>
                <c:pt idx="106">
                  <c:v>16037.373484736732</c:v>
                </c:pt>
                <c:pt idx="107">
                  <c:v>16103.731652503633</c:v>
                </c:pt>
                <c:pt idx="108">
                  <c:v>16169.817499983041</c:v>
                </c:pt>
                <c:pt idx="109">
                  <c:v>16235.634352548974</c:v>
                </c:pt>
                <c:pt idx="110">
                  <c:v>16301.185468443053</c:v>
                </c:pt>
                <c:pt idx="111">
                  <c:v>16366.474040656694</c:v>
                </c:pt>
                <c:pt idx="112">
                  <c:v>16431.503198745992</c:v>
                </c:pt>
                <c:pt idx="113">
                  <c:v>16496.276010582216</c:v>
                </c:pt>
                <c:pt idx="114">
                  <c:v>16560.795484040638</c:v>
                </c:pt>
                <c:pt idx="115">
                  <c:v>16625.064568630441</c:v>
                </c:pt>
                <c:pt idx="116">
                  <c:v>16689.086157068094</c:v>
                </c:pt>
                <c:pt idx="117">
                  <c:v>16752.863086796606</c:v>
                </c:pt>
                <c:pt idx="118">
                  <c:v>16816.398141452966</c:v>
                </c:pt>
                <c:pt idx="119">
                  <c:v>16879.69405228582</c:v>
                </c:pt>
                <c:pt idx="120">
                  <c:v>16942.753499525508</c:v>
                </c:pt>
                <c:pt idx="121">
                  <c:v>17005.579113708369</c:v>
                </c:pt>
                <c:pt idx="122">
                  <c:v>17068.173476957185</c:v>
                </c:pt>
                <c:pt idx="123">
                  <c:v>17130.539124219515</c:v>
                </c:pt>
                <c:pt idx="124">
                  <c:v>17192.678544465543</c:v>
                </c:pt>
                <c:pt idx="125">
                  <c:v>17254.594181847231</c:v>
                </c:pt>
              </c:numCache>
            </c:numRef>
          </c:yVal>
          <c:smooth val="1"/>
          <c:extLst>
            <c:ext xmlns:c16="http://schemas.microsoft.com/office/drawing/2014/chart" uri="{C3380CC4-5D6E-409C-BE32-E72D297353CC}">
              <c16:uniqueId val="{00000004-4D9D-4B2B-8126-4CFDD0A390DE}"/>
            </c:ext>
          </c:extLst>
        </c:ser>
        <c:ser>
          <c:idx val="8"/>
          <c:order val="5"/>
          <c:tx>
            <c:v>5500 Test Data Shifted</c:v>
          </c:tx>
          <c:spPr>
            <a:ln w="25400">
              <a:solidFill>
                <a:srgbClr val="800080"/>
              </a:solidFill>
              <a:prstDash val="solid"/>
            </a:ln>
          </c:spPr>
          <c:marker>
            <c:symbol val="none"/>
          </c:marker>
          <c:xVal>
            <c:numRef>
              <c:f>'Shift Calculations'!$X$12:$X$137</c:f>
              <c:numCache>
                <c:formatCode>General</c:formatCode>
                <c:ptCount val="126"/>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pt idx="100">
                  <c:v>100</c:v>
                </c:pt>
                <c:pt idx="101">
                  <c:v>101</c:v>
                </c:pt>
                <c:pt idx="102">
                  <c:v>102</c:v>
                </c:pt>
                <c:pt idx="103">
                  <c:v>103</c:v>
                </c:pt>
                <c:pt idx="104">
                  <c:v>104</c:v>
                </c:pt>
                <c:pt idx="105">
                  <c:v>105</c:v>
                </c:pt>
                <c:pt idx="106">
                  <c:v>106</c:v>
                </c:pt>
                <c:pt idx="107">
                  <c:v>107</c:v>
                </c:pt>
                <c:pt idx="108">
                  <c:v>108</c:v>
                </c:pt>
                <c:pt idx="109">
                  <c:v>109</c:v>
                </c:pt>
                <c:pt idx="110">
                  <c:v>110</c:v>
                </c:pt>
                <c:pt idx="111">
                  <c:v>111</c:v>
                </c:pt>
                <c:pt idx="112">
                  <c:v>112</c:v>
                </c:pt>
                <c:pt idx="113">
                  <c:v>113</c:v>
                </c:pt>
                <c:pt idx="114">
                  <c:v>114</c:v>
                </c:pt>
                <c:pt idx="115">
                  <c:v>115</c:v>
                </c:pt>
                <c:pt idx="116">
                  <c:v>116</c:v>
                </c:pt>
                <c:pt idx="117">
                  <c:v>117</c:v>
                </c:pt>
                <c:pt idx="118">
                  <c:v>118</c:v>
                </c:pt>
                <c:pt idx="119">
                  <c:v>119</c:v>
                </c:pt>
                <c:pt idx="120">
                  <c:v>120</c:v>
                </c:pt>
                <c:pt idx="121">
                  <c:v>121</c:v>
                </c:pt>
                <c:pt idx="122">
                  <c:v>122</c:v>
                </c:pt>
                <c:pt idx="123">
                  <c:v>123</c:v>
                </c:pt>
                <c:pt idx="124">
                  <c:v>124</c:v>
                </c:pt>
                <c:pt idx="125">
                  <c:v>125</c:v>
                </c:pt>
              </c:numCache>
            </c:numRef>
          </c:xVal>
          <c:yVal>
            <c:numRef>
              <c:f>'Shift Calculations'!$AV$12:$AV$137</c:f>
              <c:numCache>
                <c:formatCode>0</c:formatCode>
                <c:ptCount val="126"/>
                <c:pt idx="0">
                  <c:v>5072.7063085685286</c:v>
                </c:pt>
                <c:pt idx="1">
                  <c:v>5274.5836658904136</c:v>
                </c:pt>
                <c:pt idx="2">
                  <c:v>5470.8825938275586</c:v>
                </c:pt>
                <c:pt idx="3">
                  <c:v>5662.106880407754</c:v>
                </c:pt>
                <c:pt idx="4">
                  <c:v>5848.6896106304457</c:v>
                </c:pt>
                <c:pt idx="5">
                  <c:v>6031.0063244404237</c:v>
                </c:pt>
                <c:pt idx="6">
                  <c:v>6209.3851843439452</c:v>
                </c:pt>
                <c:pt idx="7">
                  <c:v>6384.1149435913358</c:v>
                </c:pt>
                <c:pt idx="8">
                  <c:v>6555.4512699042853</c:v>
                </c:pt>
                <c:pt idx="9">
                  <c:v>6723.6218214501741</c:v>
                </c:pt>
                <c:pt idx="10">
                  <c:v>6888.8303633953728</c:v>
                </c:pt>
                <c:pt idx="11">
                  <c:v>7051.2601377869269</c:v>
                </c:pt>
                <c:pt idx="12">
                  <c:v>7211.0766459084398</c:v>
                </c:pt>
                <c:pt idx="13">
                  <c:v>7368.4299636572023</c:v>
                </c:pt>
                <c:pt idx="14">
                  <c:v>7523.4566823056566</c:v>
                </c:pt>
                <c:pt idx="15">
                  <c:v>7676.2815461668297</c:v>
                </c:pt>
                <c:pt idx="16">
                  <c:v>7827.0188430856906</c:v>
                </c:pt>
                <c:pt idx="17">
                  <c:v>7975.7735918790195</c:v>
                </c:pt>
                <c:pt idx="18">
                  <c:v>8122.6425618295307</c:v>
                </c:pt>
                <c:pt idx="19">
                  <c:v>8267.715152384817</c:v>
                </c:pt>
                <c:pt idx="20">
                  <c:v>8411.0741557995825</c:v>
                </c:pt>
                <c:pt idx="21">
                  <c:v>8552.7964212137467</c:v>
                </c:pt>
                <c:pt idx="22">
                  <c:v>8692.953435302481</c:v>
                </c:pt>
                <c:pt idx="23">
                  <c:v>8831.6118319615452</c:v>
                </c:pt>
                <c:pt idx="24">
                  <c:v>8968.8338413489364</c:v>
                </c:pt>
                <c:pt idx="25">
                  <c:v>9104.6776868753714</c:v>
                </c:pt>
                <c:pt idx="26">
                  <c:v>9239.1979373333452</c:v>
                </c:pt>
                <c:pt idx="27">
                  <c:v>9372.4458202094975</c:v>
                </c:pt>
                <c:pt idx="28">
                  <c:v>9504.4695012854336</c:v>
                </c:pt>
                <c:pt idx="29">
                  <c:v>9635.3143348570484</c:v>
                </c:pt>
                <c:pt idx="30">
                  <c:v>9765.0230882601518</c:v>
                </c:pt>
                <c:pt idx="31">
                  <c:v>9893.6361438553031</c:v>
                </c:pt>
                <c:pt idx="32">
                  <c:v>10021.191681177439</c:v>
                </c:pt>
                <c:pt idx="33">
                  <c:v>10147.725841580304</c:v>
                </c:pt>
                <c:pt idx="34">
                  <c:v>10273.27287738897</c:v>
                </c:pt>
                <c:pt idx="35">
                  <c:v>10397.865287305622</c:v>
                </c:pt>
                <c:pt idx="36">
                  <c:v>10521.533939586163</c:v>
                </c:pt>
                <c:pt idx="37">
                  <c:v>10644.308184311052</c:v>
                </c:pt>
                <c:pt idx="38">
                  <c:v>10766.215955907797</c:v>
                </c:pt>
                <c:pt idx="39">
                  <c:v>10887.283866940119</c:v>
                </c:pt>
                <c:pt idx="40">
                  <c:v>11007.537294056137</c:v>
                </c:pt>
                <c:pt idx="41">
                  <c:v>11127.000456882291</c:v>
                </c:pt>
                <c:pt idx="42">
                  <c:v>11245.696490557895</c:v>
                </c:pt>
                <c:pt idx="43">
                  <c:v>11363.64751252592</c:v>
                </c:pt>
                <c:pt idx="44">
                  <c:v>11480.874684126265</c:v>
                </c:pt>
                <c:pt idx="45">
                  <c:v>11597.398267477491</c:v>
                </c:pt>
                <c:pt idx="46">
                  <c:v>11713.237678080181</c:v>
                </c:pt>
                <c:pt idx="47">
                  <c:v>11828.411533528744</c:v>
                </c:pt>
                <c:pt idx="48">
                  <c:v>11942.937698677895</c:v>
                </c:pt>
                <c:pt idx="49">
                  <c:v>12056.833327574139</c:v>
                </c:pt>
                <c:pt idx="50">
                  <c:v>12170.114902431076</c:v>
                </c:pt>
                <c:pt idx="51">
                  <c:v>12282.798269899242</c:v>
                </c:pt>
                <c:pt idx="52">
                  <c:v>12394.898674856649</c:v>
                </c:pt>
                <c:pt idx="53">
                  <c:v>12506.430791923993</c:v>
                </c:pt>
                <c:pt idx="54">
                  <c:v>12617.408754889024</c:v>
                </c:pt>
                <c:pt idx="55">
                  <c:v>12727.846184207237</c:v>
                </c:pt>
                <c:pt idx="56">
                  <c:v>12837.756212730326</c:v>
                </c:pt>
                <c:pt idx="57">
                  <c:v>12947.151509800047</c:v>
                </c:pt>
                <c:pt idx="58">
                  <c:v>13056.044303832658</c:v>
                </c:pt>
                <c:pt idx="59">
                  <c:v>13164.446403507922</c:v>
                </c:pt>
                <c:pt idx="60">
                  <c:v>13272.369217666625</c:v>
                </c:pt>
                <c:pt idx="61">
                  <c:v>13379.823774011558</c:v>
                </c:pt>
                <c:pt idx="62">
                  <c:v>13486.820736698703</c:v>
                </c:pt>
                <c:pt idx="63">
                  <c:v>13593.370422898104</c:v>
                </c:pt>
                <c:pt idx="64">
                  <c:v>13699.48281839726</c:v>
                </c:pt>
                <c:pt idx="65">
                  <c:v>13805.167592313768</c:v>
                </c:pt>
                <c:pt idx="66">
                  <c:v>13910.434110978658</c:v>
                </c:pt>
                <c:pt idx="67">
                  <c:v>14015.291451046794</c:v>
                </c:pt>
                <c:pt idx="68">
                  <c:v>14119.748411886367</c:v>
                </c:pt>
                <c:pt idx="69">
                  <c:v>14223.813527295239</c:v>
                </c:pt>
                <c:pt idx="70">
                  <c:v>14327.495076588428</c:v>
                </c:pt>
                <c:pt idx="71">
                  <c:v>14430.801095097386</c:v>
                </c:pt>
                <c:pt idx="72">
                  <c:v>14533.739384118862</c:v>
                </c:pt>
                <c:pt idx="73">
                  <c:v>14636.317520348153</c:v>
                </c:pt>
                <c:pt idx="74">
                  <c:v>14738.542864829064</c:v>
                </c:pt>
                <c:pt idx="75">
                  <c:v>14840.422571450437</c:v>
                </c:pt>
                <c:pt idx="76">
                  <c:v>14941.963595017158</c:v>
                </c:pt>
                <c:pt idx="77">
                  <c:v>15043.172698921202</c:v>
                </c:pt>
                <c:pt idx="78">
                  <c:v>15144.05646243686</c:v>
                </c:pt>
                <c:pt idx="79">
                  <c:v>15244.621287662279</c:v>
                </c:pt>
                <c:pt idx="80">
                  <c:v>15344.873406128141</c:v>
                </c:pt>
                <c:pt idx="81">
                  <c:v>15444.818885092731</c:v>
                </c:pt>
                <c:pt idx="82">
                  <c:v>15544.463633541385</c:v>
                </c:pt>
                <c:pt idx="83">
                  <c:v>15643.813407907186</c:v>
                </c:pt>
                <c:pt idx="84">
                  <c:v>15742.873817528476</c:v>
                </c:pt>
                <c:pt idx="85">
                  <c:v>15841.650329857903</c:v>
                </c:pt>
                <c:pt idx="86">
                  <c:v>15940.148275436664</c:v>
                </c:pt>
                <c:pt idx="87">
                  <c:v>16038.372852646751</c:v>
                </c:pt>
                <c:pt idx="88">
                  <c:v>16136.329132253217</c:v>
                </c:pt>
                <c:pt idx="89">
                  <c:v>16234.022061747643</c:v>
                </c:pt>
                <c:pt idx="90">
                  <c:v>16331.456469503373</c:v>
                </c:pt>
                <c:pt idx="91">
                  <c:v>16428.637068752403</c:v>
                </c:pt>
                <c:pt idx="92">
                  <c:v>16525.568461393155</c:v>
                </c:pt>
                <c:pt idx="93">
                  <c:v>16622.255141637856</c:v>
                </c:pt>
                <c:pt idx="94">
                  <c:v>16718.701499507719</c:v>
                </c:pt>
                <c:pt idx="95">
                  <c:v>16814.911824183637</c:v>
                </c:pt>
                <c:pt idx="96">
                  <c:v>16910.890307219513</c:v>
                </c:pt>
                <c:pt idx="97">
                  <c:v>17006.641045625216</c:v>
                </c:pt>
                <c:pt idx="98">
                  <c:v>17102.168044825437</c:v>
                </c:pt>
                <c:pt idx="99">
                  <c:v>17197.475221500525</c:v>
                </c:pt>
                <c:pt idx="100">
                  <c:v>17292.566406315076</c:v>
                </c:pt>
                <c:pt idx="101">
                  <c:v>17387.445346539527</c:v>
                </c:pt>
                <c:pt idx="102">
                  <c:v>17482.115708569992</c:v>
                </c:pt>
                <c:pt idx="103">
                  <c:v>17576.581080350945</c:v>
                </c:pt>
                <c:pt idx="104">
                  <c:v>17670.844973705454</c:v>
                </c:pt>
                <c:pt idx="105">
                  <c:v>17764.910826577154</c:v>
                </c:pt>
                <c:pt idx="106">
                  <c:v>17858.782005188012</c:v>
                </c:pt>
                <c:pt idx="107">
                  <c:v>17952.461806115767</c:v>
                </c:pt>
                <c:pt idx="108">
                  <c:v>18045.953458294607</c:v>
                </c:pt>
                <c:pt idx="109">
                  <c:v>18139.260124942561</c:v>
                </c:pt>
                <c:pt idx="110">
                  <c:v>18232.384905418879</c:v>
                </c:pt>
                <c:pt idx="111">
                  <c:v>18325.330837014408</c:v>
                </c:pt>
                <c:pt idx="112">
                  <c:v>18418.100896677981</c:v>
                </c:pt>
                <c:pt idx="113">
                  <c:v>18510.698002681558</c:v>
                </c:pt>
                <c:pt idx="114">
                  <c:v>18603.125016226706</c:v>
                </c:pt>
                <c:pt idx="115">
                  <c:v>18695.384742995015</c:v>
                </c:pt>
                <c:pt idx="116">
                  <c:v>18787.479934644762</c:v>
                </c:pt>
                <c:pt idx="117">
                  <c:v>18879.413290256078</c:v>
                </c:pt>
                <c:pt idx="118">
                  <c:v>18971.187457726821</c:v>
                </c:pt>
                <c:pt idx="119">
                  <c:v>19062.805035121135</c:v>
                </c:pt>
                <c:pt idx="120">
                  <c:v>19154.268571972676</c:v>
                </c:pt>
                <c:pt idx="121">
                  <c:v>19245.580570544342</c:v>
                </c:pt>
                <c:pt idx="122">
                  <c:v>19336.743487046278</c:v>
                </c:pt>
                <c:pt idx="123">
                  <c:v>19427.759732813793</c:v>
                </c:pt>
                <c:pt idx="124">
                  <c:v>19518.631675446879</c:v>
                </c:pt>
                <c:pt idx="125">
                  <c:v>19609.361639912739</c:v>
                </c:pt>
              </c:numCache>
            </c:numRef>
          </c:yVal>
          <c:smooth val="1"/>
          <c:extLst>
            <c:ext xmlns:c16="http://schemas.microsoft.com/office/drawing/2014/chart" uri="{C3380CC4-5D6E-409C-BE32-E72D297353CC}">
              <c16:uniqueId val="{00000005-4D9D-4B2B-8126-4CFDD0A390DE}"/>
            </c:ext>
          </c:extLst>
        </c:ser>
        <c:ser>
          <c:idx val="1"/>
          <c:order val="6"/>
          <c:tx>
            <c:v>5500 Test Data </c:v>
          </c:tx>
          <c:spPr>
            <a:ln w="28575">
              <a:noFill/>
            </a:ln>
          </c:spPr>
          <c:marker>
            <c:symbol val="square"/>
            <c:size val="7"/>
            <c:spPr>
              <a:solidFill>
                <a:srgbClr val="800080"/>
              </a:solidFill>
              <a:ln>
                <a:solidFill>
                  <a:srgbClr val="800080"/>
                </a:solidFill>
                <a:prstDash val="solid"/>
              </a:ln>
            </c:spPr>
          </c:marker>
          <c:xVal>
            <c:numRef>
              <c:f>'Shift Calculations'!$AI$20:$AK$20</c:f>
              <c:numCache>
                <c:formatCode>General</c:formatCode>
                <c:ptCount val="3"/>
                <c:pt idx="0">
                  <c:v>10</c:v>
                </c:pt>
                <c:pt idx="1">
                  <c:v>60</c:v>
                </c:pt>
                <c:pt idx="2">
                  <c:v>105</c:v>
                </c:pt>
              </c:numCache>
            </c:numRef>
          </c:xVal>
          <c:yVal>
            <c:numRef>
              <c:f>'Shift Calculations'!$AI$23:$AK$23</c:f>
              <c:numCache>
                <c:formatCode>0</c:formatCode>
                <c:ptCount val="3"/>
                <c:pt idx="0">
                  <c:v>7241.9723132258059</c:v>
                </c:pt>
                <c:pt idx="1">
                  <c:v>13890.271925528457</c:v>
                </c:pt>
                <c:pt idx="2">
                  <c:v>17986.599161668666</c:v>
                </c:pt>
              </c:numCache>
            </c:numRef>
          </c:yVal>
          <c:smooth val="1"/>
          <c:extLst>
            <c:ext xmlns:c16="http://schemas.microsoft.com/office/drawing/2014/chart" uri="{C3380CC4-5D6E-409C-BE32-E72D297353CC}">
              <c16:uniqueId val="{00000006-4D9D-4B2B-8126-4CFDD0A390DE}"/>
            </c:ext>
          </c:extLst>
        </c:ser>
        <c:dLbls>
          <c:showLegendKey val="0"/>
          <c:showVal val="0"/>
          <c:showCatName val="0"/>
          <c:showSerName val="0"/>
          <c:showPercent val="0"/>
          <c:showBubbleSize val="0"/>
        </c:dLbls>
        <c:axId val="285106176"/>
        <c:axId val="285108480"/>
      </c:scatterChart>
      <c:valAx>
        <c:axId val="285106176"/>
        <c:scaling>
          <c:orientation val="minMax"/>
          <c:max val="125"/>
          <c:min val="0"/>
        </c:scaling>
        <c:delete val="0"/>
        <c:axPos val="b"/>
        <c:title>
          <c:tx>
            <c:rich>
              <a:bodyPr/>
              <a:lstStyle/>
              <a:p>
                <a:pPr>
                  <a:defRPr sz="1200" b="1" i="0" u="none" strike="noStrike" baseline="0">
                    <a:solidFill>
                      <a:srgbClr val="000000"/>
                    </a:solidFill>
                    <a:latin typeface="Arial"/>
                    <a:ea typeface="Arial"/>
                    <a:cs typeface="Arial"/>
                  </a:defRPr>
                </a:pPr>
                <a:r>
                  <a:rPr lang="en-US"/>
                  <a:t>Inlet Pressure (psig)</a:t>
                </a:r>
              </a:p>
            </c:rich>
          </c:tx>
          <c:layout>
            <c:manualLayout>
              <c:xMode val="edge"/>
              <c:yMode val="edge"/>
              <c:x val="0.45188284518828453"/>
              <c:y val="0.87383909680612626"/>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5108480"/>
        <c:crosses val="autoZero"/>
        <c:crossBetween val="midCat"/>
      </c:valAx>
      <c:valAx>
        <c:axId val="285108480"/>
        <c:scaling>
          <c:orientation val="minMax"/>
          <c:min val="3000"/>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Flowrate (SCFH)</a:t>
                </a:r>
              </a:p>
            </c:rich>
          </c:tx>
          <c:layout>
            <c:manualLayout>
              <c:xMode val="edge"/>
              <c:yMode val="edge"/>
              <c:x val="5.2301255230125521E-3"/>
              <c:y val="0.36387824031956162"/>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285106176"/>
        <c:crosses val="autoZero"/>
        <c:crossBetween val="midCat"/>
      </c:valAx>
      <c:spPr>
        <a:solidFill>
          <a:srgbClr val="C0C0C0"/>
        </a:solidFill>
        <a:ln w="12700">
          <a:solidFill>
            <a:srgbClr val="808080"/>
          </a:solidFill>
          <a:prstDash val="solid"/>
        </a:ln>
      </c:spPr>
    </c:plotArea>
    <c:legend>
      <c:legendPos val="r"/>
      <c:layout>
        <c:manualLayout>
          <c:xMode val="edge"/>
          <c:yMode val="edge"/>
          <c:x val="6.2761506276150627E-3"/>
          <c:y val="0.9216480011711683"/>
          <c:w val="0.98849372384937229"/>
          <c:h val="6.9057244338481594E-2"/>
        </c:manualLayout>
      </c:layout>
      <c:overlay val="0"/>
      <c:spPr>
        <a:solidFill>
          <a:srgbClr val="FFFFFF"/>
        </a:solidFill>
        <a:ln w="3175">
          <a:solidFill>
            <a:srgbClr val="000000"/>
          </a:solidFill>
          <a:prstDash val="solid"/>
        </a:ln>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Lines="10" dropStyle="combo" dx="16" fmlaLink="'Data and Formulas'!$C$3" fmlaRange="'Data and Formulas'!$F$57:$F$68" sel="7" val="0"/>
</file>

<file path=xl/ctrlProps/ctrlProp2.xml><?xml version="1.0" encoding="utf-8"?>
<formControlPr xmlns="http://schemas.microsoft.com/office/spreadsheetml/2009/9/main" objectType="Drop" dropLines="10" dropStyle="combo" dx="16" fmlaLink="'Data and Formulas'!$C$2" fmlaRange="'Data and Formulas'!$B$20:$B$51" sel="8" val="0"/>
</file>

<file path=xl/ctrlProps/ctrlProp3.xml><?xml version="1.0" encoding="utf-8"?>
<formControlPr xmlns="http://schemas.microsoft.com/office/spreadsheetml/2009/9/main" objectType="Drop" dropLines="10" dropStyle="combo" dx="16" fmlaLink="'Data and Formulas'!$AL$2" fmlaRange="'Data and Formulas'!$B$20:$B$51" sel="8" val="0"/>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cid:image004.jpg@01D46A0F.AE1C4910" TargetMode="External"/><Relationship Id="rId4"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4.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xdr:col>
      <xdr:colOff>838200</xdr:colOff>
      <xdr:row>3</xdr:row>
      <xdr:rowOff>76200</xdr:rowOff>
    </xdr:from>
    <xdr:to>
      <xdr:col>4</xdr:col>
      <xdr:colOff>514350</xdr:colOff>
      <xdr:row>4</xdr:row>
      <xdr:rowOff>95250</xdr:rowOff>
    </xdr:to>
    <xdr:sp macro="" textlink="">
      <xdr:nvSpPr>
        <xdr:cNvPr id="7173" name="Text Box 5">
          <a:extLst>
            <a:ext uri="{FF2B5EF4-FFF2-40B4-BE49-F238E27FC236}">
              <a16:creationId xmlns:a16="http://schemas.microsoft.com/office/drawing/2014/main" id="{00000000-0008-0000-0000-0000051C0000}"/>
            </a:ext>
          </a:extLst>
        </xdr:cNvPr>
        <xdr:cNvSpPr txBox="1">
          <a:spLocks noChangeArrowheads="1"/>
        </xdr:cNvSpPr>
      </xdr:nvSpPr>
      <xdr:spPr bwMode="auto">
        <a:xfrm>
          <a:off x="2133600" y="571500"/>
          <a:ext cx="113347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en-US" sz="1000" b="1" i="0" u="none" strike="noStrike" baseline="0">
              <a:solidFill>
                <a:srgbClr val="000000"/>
              </a:solidFill>
              <a:latin typeface="Arial"/>
              <a:cs typeface="Arial"/>
            </a:rPr>
            <a:t>Service Pipe Size</a:t>
          </a:r>
          <a:endParaRPr lang="en-US"/>
        </a:p>
      </xdr:txBody>
    </xdr:sp>
    <xdr:clientData/>
  </xdr:twoCellAnchor>
  <xdr:twoCellAnchor editAs="absolute">
    <xdr:from>
      <xdr:col>7</xdr:col>
      <xdr:colOff>112976</xdr:colOff>
      <xdr:row>0</xdr:row>
      <xdr:rowOff>57150</xdr:rowOff>
    </xdr:from>
    <xdr:to>
      <xdr:col>15</xdr:col>
      <xdr:colOff>783960</xdr:colOff>
      <xdr:row>26</xdr:row>
      <xdr:rowOff>94191</xdr:rowOff>
    </xdr:to>
    <xdr:graphicFrame macro="">
      <xdr:nvGraphicFramePr>
        <xdr:cNvPr id="7394" name="Chart 1">
          <a:extLst>
            <a:ext uri="{FF2B5EF4-FFF2-40B4-BE49-F238E27FC236}">
              <a16:creationId xmlns:a16="http://schemas.microsoft.com/office/drawing/2014/main" id="{00000000-0008-0000-0000-0000E2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533400</xdr:colOff>
          <xdr:row>3</xdr:row>
          <xdr:rowOff>66675</xdr:rowOff>
        </xdr:from>
        <xdr:to>
          <xdr:col>6</xdr:col>
          <xdr:colOff>390525</xdr:colOff>
          <xdr:row>4</xdr:row>
          <xdr:rowOff>114300</xdr:rowOff>
        </xdr:to>
        <xdr:sp macro="" textlink="">
          <xdr:nvSpPr>
            <xdr:cNvPr id="7174" name="Drop Down 6" hidden="1">
              <a:extLst>
                <a:ext uri="{63B3BB69-23CF-44E3-9099-C40C66FF867C}">
                  <a14:compatExt spid="_x0000_s7174"/>
                </a:ext>
                <a:ext uri="{FF2B5EF4-FFF2-40B4-BE49-F238E27FC236}">
                  <a16:creationId xmlns:a16="http://schemas.microsoft.com/office/drawing/2014/main" id="{00000000-0008-0000-0000-000006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152400</xdr:colOff>
      <xdr:row>1</xdr:row>
      <xdr:rowOff>47625</xdr:rowOff>
    </xdr:from>
    <xdr:to>
      <xdr:col>4</xdr:col>
      <xdr:colOff>276225</xdr:colOff>
      <xdr:row>2</xdr:row>
      <xdr:rowOff>38100</xdr:rowOff>
    </xdr:to>
    <xdr:sp macro="" textlink="">
      <xdr:nvSpPr>
        <xdr:cNvPr id="7175" name="Text Box 7">
          <a:extLst>
            <a:ext uri="{FF2B5EF4-FFF2-40B4-BE49-F238E27FC236}">
              <a16:creationId xmlns:a16="http://schemas.microsoft.com/office/drawing/2014/main" id="{00000000-0008-0000-0000-0000071C0000}"/>
            </a:ext>
          </a:extLst>
        </xdr:cNvPr>
        <xdr:cNvSpPr txBox="1">
          <a:spLocks noChangeArrowheads="1"/>
        </xdr:cNvSpPr>
      </xdr:nvSpPr>
      <xdr:spPr bwMode="auto">
        <a:xfrm>
          <a:off x="2295525" y="219075"/>
          <a:ext cx="733425" cy="1524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0" anchor="t" upright="1"/>
        <a:lstStyle/>
        <a:p>
          <a:pPr algn="r" rtl="0">
            <a:defRPr sz="1000"/>
          </a:pPr>
          <a:r>
            <a:rPr lang="en-US" sz="1000" b="1" i="0" u="none" strike="noStrike" baseline="0">
              <a:solidFill>
                <a:srgbClr val="000000"/>
              </a:solidFill>
              <a:latin typeface="Arial"/>
              <a:cs typeface="Arial"/>
            </a:rPr>
            <a:t>EFV Series</a:t>
          </a:r>
          <a:endParaRPr lang="en-US"/>
        </a:p>
      </xdr:txBody>
    </xdr:sp>
    <xdr:clientData/>
  </xdr:twoCellAnchor>
  <mc:AlternateContent xmlns:mc="http://schemas.openxmlformats.org/markup-compatibility/2006">
    <mc:Choice xmlns:a14="http://schemas.microsoft.com/office/drawing/2010/main" Requires="a14">
      <xdr:twoCellAnchor editAs="oneCell">
        <xdr:from>
          <xdr:col>4</xdr:col>
          <xdr:colOff>285750</xdr:colOff>
          <xdr:row>1</xdr:row>
          <xdr:rowOff>9525</xdr:rowOff>
        </xdr:from>
        <xdr:to>
          <xdr:col>6</xdr:col>
          <xdr:colOff>400050</xdr:colOff>
          <xdr:row>2</xdr:row>
          <xdr:rowOff>57150</xdr:rowOff>
        </xdr:to>
        <xdr:sp macro="" textlink="">
          <xdr:nvSpPr>
            <xdr:cNvPr id="7176" name="Drop Down 8" hidden="1">
              <a:extLst>
                <a:ext uri="{63B3BB69-23CF-44E3-9099-C40C66FF867C}">
                  <a14:compatExt spid="_x0000_s7176"/>
                </a:ext>
                <a:ext uri="{FF2B5EF4-FFF2-40B4-BE49-F238E27FC236}">
                  <a16:creationId xmlns:a16="http://schemas.microsoft.com/office/drawing/2014/main" id="{00000000-0008-0000-0000-000008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absolute">
    <xdr:from>
      <xdr:col>7</xdr:col>
      <xdr:colOff>326759</xdr:colOff>
      <xdr:row>26</xdr:row>
      <xdr:rowOff>103716</xdr:rowOff>
    </xdr:from>
    <xdr:to>
      <xdr:col>16</xdr:col>
      <xdr:colOff>55298</xdr:colOff>
      <xdr:row>46</xdr:row>
      <xdr:rowOff>37041</xdr:rowOff>
    </xdr:to>
    <xdr:graphicFrame macro="">
      <xdr:nvGraphicFramePr>
        <xdr:cNvPr id="7396" name="Chart 9">
          <a:extLst>
            <a:ext uri="{FF2B5EF4-FFF2-40B4-BE49-F238E27FC236}">
              <a16:creationId xmlns:a16="http://schemas.microsoft.com/office/drawing/2014/main" id="{00000000-0008-0000-0000-0000E4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202406</xdr:colOff>
      <xdr:row>29</xdr:row>
      <xdr:rowOff>130969</xdr:rowOff>
    </xdr:from>
    <xdr:to>
      <xdr:col>7</xdr:col>
      <xdr:colOff>345280</xdr:colOff>
      <xdr:row>41</xdr:row>
      <xdr:rowOff>142874</xdr:rowOff>
    </xdr:to>
    <xdr:sp macro="" textlink="">
      <xdr:nvSpPr>
        <xdr:cNvPr id="2" name="Text Box 12">
          <a:extLst>
            <a:ext uri="{FF2B5EF4-FFF2-40B4-BE49-F238E27FC236}">
              <a16:creationId xmlns:a16="http://schemas.microsoft.com/office/drawing/2014/main" id="{00000000-0008-0000-0000-000002000000}"/>
            </a:ext>
          </a:extLst>
        </xdr:cNvPr>
        <xdr:cNvSpPr txBox="1">
          <a:spLocks noChangeArrowheads="1"/>
        </xdr:cNvSpPr>
      </xdr:nvSpPr>
      <xdr:spPr bwMode="auto">
        <a:xfrm>
          <a:off x="3940969" y="4369594"/>
          <a:ext cx="2047874" cy="201215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1440" tIns="45720" rIns="91440" bIns="45720" anchor="t" upright="1"/>
        <a:lstStyle/>
        <a:p>
          <a:pPr algn="just" rtl="0">
            <a:defRPr sz="1000"/>
          </a:pPr>
          <a:r>
            <a:rPr lang="en-US" sz="1100" b="1" i="0" u="none" strike="noStrike" baseline="0">
              <a:solidFill>
                <a:srgbClr val="FF0000"/>
              </a:solidFill>
              <a:latin typeface="Arial"/>
              <a:cs typeface="Arial"/>
            </a:rPr>
            <a:t>Warning</a:t>
          </a:r>
          <a:r>
            <a:rPr lang="en-US" sz="900" b="0" i="0" u="none" strike="noStrike" baseline="0">
              <a:solidFill>
                <a:srgbClr val="000000"/>
              </a:solidFill>
              <a:latin typeface="Arial"/>
              <a:cs typeface="Arial"/>
            </a:rPr>
            <a:t> - The calculations in this program are, to the best of our knowledge, correct and represent various calculations as determined by R. W. Lyall &amp; Company Inc.  R. W. Lyall accepts no responsibility for the use and/or application of this program.  Each project has its own set of variables and conditions.  Interpretation of these variables is important.  The user operator must apply proper engineering when selecting excess flow valves for use in their system.</a:t>
          </a:r>
          <a:endParaRPr lang="en-US"/>
        </a:p>
      </xdr:txBody>
    </xdr:sp>
    <xdr:clientData/>
  </xdr:twoCellAnchor>
  <xdr:twoCellAnchor editAs="absolute">
    <xdr:from>
      <xdr:col>0</xdr:col>
      <xdr:colOff>0</xdr:colOff>
      <xdr:row>31</xdr:row>
      <xdr:rowOff>24342</xdr:rowOff>
    </xdr:from>
    <xdr:to>
      <xdr:col>4</xdr:col>
      <xdr:colOff>177270</xdr:colOff>
      <xdr:row>45</xdr:row>
      <xdr:rowOff>79375</xdr:rowOff>
    </xdr:to>
    <xdr:graphicFrame macro="">
      <xdr:nvGraphicFramePr>
        <xdr:cNvPr id="7399" name="Chart 13">
          <a:extLst>
            <a:ext uri="{FF2B5EF4-FFF2-40B4-BE49-F238E27FC236}">
              <a16:creationId xmlns:a16="http://schemas.microsoft.com/office/drawing/2014/main" id="{00000000-0008-0000-0000-0000E7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402432</xdr:colOff>
      <xdr:row>42</xdr:row>
      <xdr:rowOff>11906</xdr:rowOff>
    </xdr:from>
    <xdr:to>
      <xdr:col>6</xdr:col>
      <xdr:colOff>478631</xdr:colOff>
      <xdr:row>43</xdr:row>
      <xdr:rowOff>162719</xdr:rowOff>
    </xdr:to>
    <xdr:sp macro="" textlink="">
      <xdr:nvSpPr>
        <xdr:cNvPr id="7179" name="Text Box 11">
          <a:extLst>
            <a:ext uri="{FF2B5EF4-FFF2-40B4-BE49-F238E27FC236}">
              <a16:creationId xmlns:a16="http://schemas.microsoft.com/office/drawing/2014/main" id="{00000000-0008-0000-0000-00000B1C0000}"/>
            </a:ext>
          </a:extLst>
        </xdr:cNvPr>
        <xdr:cNvSpPr txBox="1">
          <a:spLocks noChangeArrowheads="1"/>
        </xdr:cNvSpPr>
      </xdr:nvSpPr>
      <xdr:spPr bwMode="auto">
        <a:xfrm>
          <a:off x="4831557" y="6417469"/>
          <a:ext cx="683418" cy="3175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Greg Goble</a:t>
          </a:r>
        </a:p>
        <a:p>
          <a:pPr algn="l" rtl="0">
            <a:defRPr sz="1000"/>
          </a:pPr>
          <a:r>
            <a:rPr lang="en-US" sz="800" b="0" i="0" u="none" strike="noStrike" baseline="0">
              <a:solidFill>
                <a:srgbClr val="000000"/>
              </a:solidFill>
              <a:latin typeface="Arial"/>
              <a:cs typeface="Arial"/>
            </a:rPr>
            <a:t>Version 8a</a:t>
          </a:r>
          <a:endParaRPr lang="en-US"/>
        </a:p>
      </xdr:txBody>
    </xdr:sp>
    <xdr:clientData/>
  </xdr:twoCellAnchor>
  <xdr:twoCellAnchor>
    <xdr:from>
      <xdr:col>5</xdr:col>
      <xdr:colOff>83344</xdr:colOff>
      <xdr:row>16</xdr:row>
      <xdr:rowOff>154782</xdr:rowOff>
    </xdr:from>
    <xdr:to>
      <xdr:col>7</xdr:col>
      <xdr:colOff>547687</xdr:colOff>
      <xdr:row>22</xdr:row>
      <xdr:rowOff>29471</xdr:rowOff>
    </xdr:to>
    <xdr:pic>
      <xdr:nvPicPr>
        <xdr:cNvPr id="12" name="Picture 2" descr="HGCA Horizontal">
          <a:extLst>
            <a:ext uri="{FF2B5EF4-FFF2-40B4-BE49-F238E27FC236}">
              <a16:creationId xmlns:a16="http://schemas.microsoft.com/office/drawing/2014/main" id="{00000000-0008-0000-0000-00000C000000}"/>
            </a:ext>
          </a:extLst>
        </xdr:cNvPr>
        <xdr:cNvPicPr>
          <a:picLocks noChangeAspect="1" noChangeArrowheads="1"/>
        </xdr:cNvPicPr>
      </xdr:nvPicPr>
      <xdr:blipFill rotWithShape="1">
        <a:blip xmlns:r="http://schemas.openxmlformats.org/officeDocument/2006/relationships" r:embed="rId4" r:link="rId5">
          <a:extLst>
            <a:ext uri="{28A0092B-C50C-407E-A947-70E740481C1C}">
              <a14:useLocalDpi xmlns:a14="http://schemas.microsoft.com/office/drawing/2010/main" val="0"/>
            </a:ext>
          </a:extLst>
        </a:blip>
        <a:srcRect l="2576" r="79878"/>
        <a:stretch/>
      </xdr:blipFill>
      <xdr:spPr bwMode="auto">
        <a:xfrm>
          <a:off x="4512469" y="2345532"/>
          <a:ext cx="1678781" cy="8748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9525</xdr:colOff>
      <xdr:row>21</xdr:row>
      <xdr:rowOff>19050</xdr:rowOff>
    </xdr:from>
    <xdr:to>
      <xdr:col>7</xdr:col>
      <xdr:colOff>2752725</xdr:colOff>
      <xdr:row>44</xdr:row>
      <xdr:rowOff>142875</xdr:rowOff>
    </xdr:to>
    <xdr:graphicFrame macro="">
      <xdr:nvGraphicFramePr>
        <xdr:cNvPr id="19553" name="Chart 3">
          <a:extLst>
            <a:ext uri="{FF2B5EF4-FFF2-40B4-BE49-F238E27FC236}">
              <a16:creationId xmlns:a16="http://schemas.microsoft.com/office/drawing/2014/main" id="{00000000-0008-0000-0100-0000614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0</xdr:row>
      <xdr:rowOff>28575</xdr:rowOff>
    </xdr:from>
    <xdr:to>
      <xdr:col>1</xdr:col>
      <xdr:colOff>0</xdr:colOff>
      <xdr:row>14</xdr:row>
      <xdr:rowOff>76200</xdr:rowOff>
    </xdr:to>
    <xdr:pic>
      <xdr:nvPicPr>
        <xdr:cNvPr id="19554" name="Picture 8" descr="LOGO - LYALL-FLAME (Blue)">
          <a:extLst>
            <a:ext uri="{FF2B5EF4-FFF2-40B4-BE49-F238E27FC236}">
              <a16:creationId xmlns:a16="http://schemas.microsoft.com/office/drawing/2014/main" id="{00000000-0008-0000-0100-0000624C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28575"/>
          <a:ext cx="1238250" cy="1743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295275</xdr:colOff>
      <xdr:row>9</xdr:row>
      <xdr:rowOff>161925</xdr:rowOff>
    </xdr:from>
    <xdr:to>
      <xdr:col>7</xdr:col>
      <xdr:colOff>2743200</xdr:colOff>
      <xdr:row>20</xdr:row>
      <xdr:rowOff>19050</xdr:rowOff>
    </xdr:to>
    <xdr:sp macro="" textlink="">
      <xdr:nvSpPr>
        <xdr:cNvPr id="19465" name="Text Box 9">
          <a:extLst>
            <a:ext uri="{FF2B5EF4-FFF2-40B4-BE49-F238E27FC236}">
              <a16:creationId xmlns:a16="http://schemas.microsoft.com/office/drawing/2014/main" id="{00000000-0008-0000-0100-0000094C0000}"/>
            </a:ext>
          </a:extLst>
        </xdr:cNvPr>
        <xdr:cNvSpPr txBox="1">
          <a:spLocks noChangeArrowheads="1"/>
        </xdr:cNvSpPr>
      </xdr:nvSpPr>
      <xdr:spPr bwMode="auto">
        <a:xfrm>
          <a:off x="4295775" y="1219200"/>
          <a:ext cx="3990975" cy="1209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FF0000" mc:Ignorable="a14" a14:legacySpreadsheetColorIndex="10"/>
          </a:solidFill>
          <a:miter lim="800000"/>
          <a:headEnd/>
          <a:tailEnd/>
        </a:ln>
      </xdr:spPr>
      <xdr:txBody>
        <a:bodyPr vertOverflow="clip" wrap="square" lIns="91440" tIns="45720" rIns="91440" bIns="45720" anchor="t" upright="1"/>
        <a:lstStyle/>
        <a:p>
          <a:pPr algn="just" rtl="0">
            <a:defRPr sz="1000"/>
          </a:pPr>
          <a:r>
            <a:rPr lang="en-US" sz="1100" b="1" i="0" u="none" strike="noStrike" baseline="0">
              <a:solidFill>
                <a:srgbClr val="FF0000"/>
              </a:solidFill>
              <a:latin typeface="Arial"/>
              <a:cs typeface="Arial"/>
            </a:rPr>
            <a:t>Warning</a:t>
          </a:r>
          <a:r>
            <a:rPr lang="en-US" sz="900" b="0" i="0" u="none" strike="noStrike" baseline="0">
              <a:solidFill>
                <a:srgbClr val="000000"/>
              </a:solidFill>
              <a:latin typeface="Arial"/>
              <a:cs typeface="Arial"/>
            </a:rPr>
            <a:t> - The calculations in this program are, to the best of our knowledge, correct and represent various calculations as determined by R. W. Lyall &amp; Company Inc.  R. W. Lyall accepts no responsibility for the use and/or application of this program.  Each project has its own set of variables and conditions.  Interpretation of these variables is important.  The user operator must apply proper engineering when selecting excess flow valves for use in their system.</a:t>
          </a:r>
          <a:endParaRPr lang="en-US"/>
        </a:p>
      </xdr:txBody>
    </xdr:sp>
    <xdr:clientData/>
  </xdr:twoCellAnchor>
  <mc:AlternateContent xmlns:mc="http://schemas.openxmlformats.org/markup-compatibility/2006">
    <mc:Choice xmlns:a14="http://schemas.microsoft.com/office/drawing/2010/main" Requires="a14">
      <xdr:twoCellAnchor editAs="oneCell">
        <xdr:from>
          <xdr:col>2</xdr:col>
          <xdr:colOff>1066800</xdr:colOff>
          <xdr:row>0</xdr:row>
          <xdr:rowOff>66675</xdr:rowOff>
        </xdr:from>
        <xdr:to>
          <xdr:col>4</xdr:col>
          <xdr:colOff>19050</xdr:colOff>
          <xdr:row>1</xdr:row>
          <xdr:rowOff>114300</xdr:rowOff>
        </xdr:to>
        <xdr:sp macro="" textlink="">
          <xdr:nvSpPr>
            <xdr:cNvPr id="19471" name="Drop Down 15" hidden="1">
              <a:extLst>
                <a:ext uri="{63B3BB69-23CF-44E3-9099-C40C66FF867C}">
                  <a14:compatExt spid="_x0000_s19471"/>
                </a:ext>
                <a:ext uri="{FF2B5EF4-FFF2-40B4-BE49-F238E27FC236}">
                  <a16:creationId xmlns:a16="http://schemas.microsoft.com/office/drawing/2014/main" id="{00000000-0008-0000-0100-00000F4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600075</xdr:colOff>
      <xdr:row>3</xdr:row>
      <xdr:rowOff>66675</xdr:rowOff>
    </xdr:from>
    <xdr:to>
      <xdr:col>5</xdr:col>
      <xdr:colOff>161925</xdr:colOff>
      <xdr:row>18</xdr:row>
      <xdr:rowOff>85725</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600075" y="552450"/>
          <a:ext cx="2609850" cy="2447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Version 8a</a:t>
          </a:r>
        </a:p>
        <a:p>
          <a:endParaRPr lang="en-US" sz="1100"/>
        </a:p>
        <a:p>
          <a:r>
            <a:rPr lang="en-US" sz="1100"/>
            <a:t>Gasbreaker Umac EFV models were added to the calculator based on 2018 Flow Test Data.</a:t>
          </a:r>
        </a:p>
        <a:p>
          <a:endParaRPr lang="en-US" sz="1100"/>
        </a:p>
        <a:p>
          <a:r>
            <a:rPr lang="en-US" sz="1100"/>
            <a:t>Calculations for Equivalent</a:t>
          </a:r>
          <a:r>
            <a:rPr lang="en-US" sz="1100" baseline="0"/>
            <a:t> Protected Length were standardized using the Nominal Wall Thickness for both Plastic and Steel pipe sizes listed.  Becuase of this some Protected Length calculations will be different than previous versions.</a:t>
          </a:r>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47625</xdr:colOff>
      <xdr:row>11</xdr:row>
      <xdr:rowOff>114300</xdr:rowOff>
    </xdr:from>
    <xdr:to>
      <xdr:col>22</xdr:col>
      <xdr:colOff>38100</xdr:colOff>
      <xdr:row>49</xdr:row>
      <xdr:rowOff>19050</xdr:rowOff>
    </xdr:to>
    <xdr:graphicFrame macro="">
      <xdr:nvGraphicFramePr>
        <xdr:cNvPr id="17983" name="Chart 406">
          <a:extLst>
            <a:ext uri="{FF2B5EF4-FFF2-40B4-BE49-F238E27FC236}">
              <a16:creationId xmlns:a16="http://schemas.microsoft.com/office/drawing/2014/main" id="{00000000-0008-0000-0400-00003F4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57150</xdr:colOff>
      <xdr:row>49</xdr:row>
      <xdr:rowOff>47625</xdr:rowOff>
    </xdr:from>
    <xdr:to>
      <xdr:col>21</xdr:col>
      <xdr:colOff>561975</xdr:colOff>
      <xdr:row>75</xdr:row>
      <xdr:rowOff>9525</xdr:rowOff>
    </xdr:to>
    <xdr:graphicFrame macro="">
      <xdr:nvGraphicFramePr>
        <xdr:cNvPr id="17984" name="Chart 408">
          <a:extLst>
            <a:ext uri="{FF2B5EF4-FFF2-40B4-BE49-F238E27FC236}">
              <a16:creationId xmlns:a16="http://schemas.microsoft.com/office/drawing/2014/main" id="{00000000-0008-0000-0400-0000404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48</xdr:col>
      <xdr:colOff>38100</xdr:colOff>
      <xdr:row>13</xdr:row>
      <xdr:rowOff>76200</xdr:rowOff>
    </xdr:from>
    <xdr:to>
      <xdr:col>63</xdr:col>
      <xdr:colOff>0</xdr:colOff>
      <xdr:row>57</xdr:row>
      <xdr:rowOff>66675</xdr:rowOff>
    </xdr:to>
    <xdr:graphicFrame macro="">
      <xdr:nvGraphicFramePr>
        <xdr:cNvPr id="17985" name="Chart 410">
          <a:extLst>
            <a:ext uri="{FF2B5EF4-FFF2-40B4-BE49-F238E27FC236}">
              <a16:creationId xmlns:a16="http://schemas.microsoft.com/office/drawing/2014/main" id="{00000000-0008-0000-0400-0000414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48</xdr:col>
      <xdr:colOff>38100</xdr:colOff>
      <xdr:row>102</xdr:row>
      <xdr:rowOff>19050</xdr:rowOff>
    </xdr:from>
    <xdr:to>
      <xdr:col>62</xdr:col>
      <xdr:colOff>542925</xdr:colOff>
      <xdr:row>127</xdr:row>
      <xdr:rowOff>133350</xdr:rowOff>
    </xdr:to>
    <xdr:graphicFrame macro="">
      <xdr:nvGraphicFramePr>
        <xdr:cNvPr id="17986" name="Chart 411">
          <a:extLst>
            <a:ext uri="{FF2B5EF4-FFF2-40B4-BE49-F238E27FC236}">
              <a16:creationId xmlns:a16="http://schemas.microsoft.com/office/drawing/2014/main" id="{00000000-0008-0000-0400-0000424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48</xdr:col>
      <xdr:colOff>57150</xdr:colOff>
      <xdr:row>57</xdr:row>
      <xdr:rowOff>95250</xdr:rowOff>
    </xdr:from>
    <xdr:to>
      <xdr:col>63</xdr:col>
      <xdr:colOff>19050</xdr:colOff>
      <xdr:row>101</xdr:row>
      <xdr:rowOff>142875</xdr:rowOff>
    </xdr:to>
    <xdr:graphicFrame macro="">
      <xdr:nvGraphicFramePr>
        <xdr:cNvPr id="17987" name="Chart 415">
          <a:extLst>
            <a:ext uri="{FF2B5EF4-FFF2-40B4-BE49-F238E27FC236}">
              <a16:creationId xmlns:a16="http://schemas.microsoft.com/office/drawing/2014/main" id="{00000000-0008-0000-0400-0000434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T32"/>
  <sheetViews>
    <sheetView showGridLines="0" showRowColHeaders="0" tabSelected="1" showOutlineSymbols="0" zoomScale="90" zoomScaleNormal="90" workbookViewId="0">
      <selection activeCell="A2" sqref="A2:C5"/>
    </sheetView>
  </sheetViews>
  <sheetFormatPr defaultRowHeight="12.75" x14ac:dyDescent="0.2"/>
  <cols>
    <col min="1" max="1" width="18.42578125" customWidth="1"/>
    <col min="2" max="2" width="7.140625" customWidth="1"/>
    <col min="3" max="3" width="21.42578125" customWidth="1"/>
    <col min="5" max="5" width="10.28515625" customWidth="1"/>
    <col min="16" max="16" width="11.85546875" customWidth="1"/>
    <col min="17" max="17" width="4.42578125" customWidth="1"/>
    <col min="18" max="18" width="10.140625" customWidth="1"/>
    <col min="20" max="20" width="9.7109375" customWidth="1"/>
    <col min="21" max="21" width="60.5703125" customWidth="1"/>
  </cols>
  <sheetData>
    <row r="1" spans="1:20" ht="13.5" thickBot="1" x14ac:dyDescent="0.25">
      <c r="A1" s="333" t="s">
        <v>103</v>
      </c>
      <c r="B1" s="333"/>
      <c r="C1" s="333"/>
    </row>
    <row r="2" spans="1:20" x14ac:dyDescent="0.2">
      <c r="A2" s="337" t="s">
        <v>178</v>
      </c>
      <c r="B2" s="338"/>
      <c r="C2" s="339"/>
    </row>
    <row r="3" spans="1:20" x14ac:dyDescent="0.2">
      <c r="A3" s="340"/>
      <c r="B3" s="341"/>
      <c r="C3" s="342"/>
      <c r="R3" s="336" t="s">
        <v>217</v>
      </c>
      <c r="S3" s="336" t="s">
        <v>218</v>
      </c>
      <c r="T3" s="336" t="s">
        <v>219</v>
      </c>
    </row>
    <row r="4" spans="1:20" x14ac:dyDescent="0.2">
      <c r="A4" s="340"/>
      <c r="B4" s="341"/>
      <c r="C4" s="342"/>
      <c r="Q4" s="328" t="s">
        <v>44</v>
      </c>
      <c r="R4" s="336"/>
      <c r="S4" s="336"/>
      <c r="T4" s="336"/>
    </row>
    <row r="5" spans="1:20" ht="13.5" thickBot="1" x14ac:dyDescent="0.25">
      <c r="A5" s="343"/>
      <c r="B5" s="344"/>
      <c r="C5" s="345"/>
      <c r="Q5" s="328">
        <v>5</v>
      </c>
      <c r="R5" s="329">
        <f>VLOOKUP(Q5,'Data and Formulas'!$K$20:$Q$145,4)</f>
        <v>424.18560336085727</v>
      </c>
      <c r="S5" s="329">
        <f>VLOOKUP(Q5,'Data and Formulas'!$K$20:$Q$145,5)</f>
        <v>636.27840504128585</v>
      </c>
      <c r="T5" s="329">
        <f>VLOOKUP(Q5,'Data and Formulas'!$K$20:$Q$145,7)</f>
        <v>3819.1427875327327</v>
      </c>
    </row>
    <row r="6" spans="1:20" ht="3.95" customHeight="1" thickBot="1" x14ac:dyDescent="0.25">
      <c r="Q6" s="328"/>
      <c r="R6" s="329">
        <f>VLOOKUP(Q6,'Data and Formulas'!$K$20:$Q$145,4)</f>
        <v>366.3902975608201</v>
      </c>
      <c r="S6" s="329">
        <f>VLOOKUP(Q6,'Data and Formulas'!$K$20:$Q$145,5)</f>
        <v>549.58544634123018</v>
      </c>
      <c r="T6" s="329">
        <f>VLOOKUP(Q6,'Data and Formulas'!$K$20:$Q$145,7)</f>
        <v>0</v>
      </c>
    </row>
    <row r="7" spans="1:20" ht="13.5" thickBot="1" x14ac:dyDescent="0.25">
      <c r="A7" s="334" t="s">
        <v>98</v>
      </c>
      <c r="B7" s="334"/>
      <c r="C7" s="334"/>
      <c r="D7" s="335"/>
      <c r="E7" s="3">
        <v>10</v>
      </c>
      <c r="Q7" s="328">
        <v>10</v>
      </c>
      <c r="R7" s="329">
        <f>VLOOKUP(Q7,'Data and Formulas'!$K$20:$Q$145,4)</f>
        <v>475.000002158445</v>
      </c>
      <c r="S7" s="329">
        <f>VLOOKUP(Q7,'Data and Formulas'!$K$20:$Q$145,5)</f>
        <v>712.50000323766744</v>
      </c>
      <c r="T7" s="329">
        <f>VLOOKUP(Q7,'Data and Formulas'!$K$20:$Q$145,7)</f>
        <v>7878.283218174467</v>
      </c>
    </row>
    <row r="8" spans="1:20" ht="3.95" customHeight="1" thickBot="1" x14ac:dyDescent="0.25">
      <c r="Q8" s="328"/>
      <c r="R8" s="329">
        <f>VLOOKUP(Q8,'Data and Formulas'!$K$20:$Q$145,4)</f>
        <v>366.3902975608201</v>
      </c>
      <c r="S8" s="329">
        <f>VLOOKUP(Q8,'Data and Formulas'!$K$20:$Q$145,5)</f>
        <v>549.58544634123018</v>
      </c>
      <c r="T8" s="329">
        <f>VLOOKUP(Q8,'Data and Formulas'!$K$20:$Q$145,7)</f>
        <v>0</v>
      </c>
    </row>
    <row r="9" spans="1:20" ht="13.5" thickBot="1" x14ac:dyDescent="0.25">
      <c r="A9" s="334" t="s">
        <v>97</v>
      </c>
      <c r="B9" s="334"/>
      <c r="C9" s="334"/>
      <c r="D9" s="335"/>
      <c r="E9" s="3">
        <v>0.6</v>
      </c>
      <c r="Q9" s="328">
        <v>15</v>
      </c>
      <c r="R9" s="329">
        <f>VLOOKUP(Q9,'Data and Formulas'!$K$20:$Q$145,4)</f>
        <v>520.88057940609656</v>
      </c>
      <c r="S9" s="329">
        <f>VLOOKUP(Q9,'Data and Formulas'!$K$20:$Q$145,5)</f>
        <v>781.32086910914484</v>
      </c>
      <c r="T9" s="329">
        <f>VLOOKUP(Q9,'Data and Formulas'!$K$20:$Q$145,7)</f>
        <v>11652.61476337032</v>
      </c>
    </row>
    <row r="10" spans="1:20" ht="3.95" customHeight="1" thickBot="1" x14ac:dyDescent="0.25">
      <c r="B10" s="2"/>
      <c r="Q10" s="328"/>
      <c r="R10" s="329">
        <f>VLOOKUP(Q10,'Data and Formulas'!$K$20:$Q$145,4)</f>
        <v>366.3902975608201</v>
      </c>
      <c r="S10" s="329">
        <f>VLOOKUP(Q10,'Data and Formulas'!$K$20:$Q$145,5)</f>
        <v>549.58544634123018</v>
      </c>
      <c r="T10" s="329">
        <f>VLOOKUP(Q10,'Data and Formulas'!$K$20:$Q$145,7)</f>
        <v>0</v>
      </c>
    </row>
    <row r="11" spans="1:20" ht="13.5" thickBot="1" x14ac:dyDescent="0.25">
      <c r="A11" s="334" t="s">
        <v>96</v>
      </c>
      <c r="B11" s="334"/>
      <c r="C11" s="334"/>
      <c r="D11" s="335"/>
      <c r="E11" s="296">
        <v>60</v>
      </c>
      <c r="Q11" s="328">
        <v>20</v>
      </c>
      <c r="R11" s="329">
        <f>VLOOKUP(Q11,'Data and Formulas'!$K$20:$Q$145,4)</f>
        <v>563.03477153221991</v>
      </c>
      <c r="S11" s="329">
        <f>VLOOKUP(Q11,'Data and Formulas'!$K$20:$Q$145,5)</f>
        <v>844.5521572983298</v>
      </c>
      <c r="T11" s="329">
        <f>VLOOKUP(Q11,'Data and Formulas'!$K$20:$Q$145,7)</f>
        <v>15279.045491339148</v>
      </c>
    </row>
    <row r="12" spans="1:20" ht="3.95" customHeight="1" thickBot="1" x14ac:dyDescent="0.25">
      <c r="Q12" s="328"/>
      <c r="R12" s="329">
        <f>VLOOKUP(Q12,'Data and Formulas'!$K$20:$Q$145,4)</f>
        <v>366.3902975608201</v>
      </c>
      <c r="S12" s="329">
        <f>VLOOKUP(Q12,'Data and Formulas'!$K$20:$Q$145,5)</f>
        <v>549.58544634123018</v>
      </c>
      <c r="T12" s="329">
        <f>VLOOKUP(Q12,'Data and Formulas'!$K$20:$Q$145,7)</f>
        <v>0</v>
      </c>
    </row>
    <row r="13" spans="1:20" ht="13.5" thickBot="1" x14ac:dyDescent="0.25">
      <c r="A13" s="334" t="s">
        <v>99</v>
      </c>
      <c r="B13" s="334"/>
      <c r="C13" s="334"/>
      <c r="D13" s="335"/>
      <c r="E13" s="69">
        <f>'Data and Formulas'!AE4</f>
        <v>475.000002158445</v>
      </c>
      <c r="Q13" s="328">
        <v>30</v>
      </c>
      <c r="R13" s="329">
        <f>VLOOKUP(Q13,'Data and Formulas'!$K$20:$Q$145,4)</f>
        <v>639.05501004072846</v>
      </c>
      <c r="S13" s="329">
        <f>VLOOKUP(Q13,'Data and Formulas'!$K$20:$Q$145,5)</f>
        <v>958.58251506109264</v>
      </c>
      <c r="T13" s="329">
        <f>VLOOKUP(Q13,'Data and Formulas'!$K$20:$Q$145,7)</f>
        <v>22325.380988118082</v>
      </c>
    </row>
    <row r="14" spans="1:20" ht="13.5" thickBot="1" x14ac:dyDescent="0.25">
      <c r="A14" s="334" t="s">
        <v>100</v>
      </c>
      <c r="B14" s="334"/>
      <c r="C14" s="334"/>
      <c r="D14" s="335"/>
      <c r="E14" s="69">
        <f>'Data and Formulas'!AE5</f>
        <v>712.50000323766744</v>
      </c>
      <c r="Q14" s="328">
        <v>40</v>
      </c>
      <c r="R14" s="329">
        <f>VLOOKUP(Q14,'Data and Formulas'!$K$20:$Q$145,4)</f>
        <v>706.9472807515225</v>
      </c>
      <c r="S14" s="329">
        <f>VLOOKUP(Q14,'Data and Formulas'!$K$20:$Q$145,5)</f>
        <v>1060.4209211272837</v>
      </c>
      <c r="T14" s="329">
        <f>VLOOKUP(Q14,'Data and Formulas'!$K$20:$Q$145,7)</f>
        <v>29268.3629773221</v>
      </c>
    </row>
    <row r="15" spans="1:20" ht="13.5" thickBot="1" x14ac:dyDescent="0.25">
      <c r="A15" s="334" t="s">
        <v>199</v>
      </c>
      <c r="B15" s="334"/>
      <c r="C15" s="334"/>
      <c r="D15" s="335"/>
      <c r="E15" s="4">
        <v>0.1</v>
      </c>
      <c r="Q15" s="328">
        <v>50</v>
      </c>
      <c r="R15" s="329">
        <f>VLOOKUP(Q15,'Data and Formulas'!$K$20:$Q$145,4)</f>
        <v>768.86774523697397</v>
      </c>
      <c r="S15" s="329">
        <f>VLOOKUP(Q15,'Data and Formulas'!$K$20:$Q$145,5)</f>
        <v>1153.301617855461</v>
      </c>
      <c r="T15" s="329">
        <f>VLOOKUP(Q15,'Data and Formulas'!$K$20:$Q$145,7)</f>
        <v>36196.466326914095</v>
      </c>
    </row>
    <row r="16" spans="1:20" ht="13.5" thickBot="1" x14ac:dyDescent="0.25">
      <c r="A16" s="334" t="s">
        <v>101</v>
      </c>
      <c r="B16" s="334"/>
      <c r="C16" s="334"/>
      <c r="D16" s="335"/>
      <c r="E16" s="69">
        <f>E13/(1+E15)</f>
        <v>431.81818378040452</v>
      </c>
      <c r="Q16" s="328">
        <v>60</v>
      </c>
      <c r="R16" s="329">
        <f>VLOOKUP(Q16,'Data and Formulas'!$K$20:$Q$145,4)</f>
        <v>826.16025174877836</v>
      </c>
      <c r="S16" s="329">
        <f>VLOOKUP(Q16,'Data and Formulas'!$K$20:$Q$145,5)</f>
        <v>1239.2403776231677</v>
      </c>
      <c r="T16" s="329">
        <f>VLOOKUP(Q16,'Data and Formulas'!$K$20:$Q$145,7)</f>
        <v>43145.95596343714</v>
      </c>
    </row>
    <row r="17" spans="1:20" ht="13.5" thickBot="1" x14ac:dyDescent="0.25">
      <c r="A17" s="334" t="s">
        <v>102</v>
      </c>
      <c r="B17" s="334"/>
      <c r="C17" s="334"/>
      <c r="D17" s="335"/>
      <c r="E17" s="69">
        <f>'Data and Formulas'!AE9</f>
        <v>7878.283218174467</v>
      </c>
      <c r="Q17" s="328">
        <v>70</v>
      </c>
      <c r="R17" s="329">
        <f>VLOOKUP(Q17,'Data and Formulas'!$K$20:$Q$145,4)</f>
        <v>879.72945470378625</v>
      </c>
      <c r="S17" s="329">
        <f>VLOOKUP(Q17,'Data and Formulas'!$K$20:$Q$145,5)</f>
        <v>1319.5941820556793</v>
      </c>
      <c r="T17" s="329">
        <f>VLOOKUP(Q17,'Data and Formulas'!$K$20:$Q$145,7)</f>
        <v>50132.715284835947</v>
      </c>
    </row>
    <row r="18" spans="1:20" ht="13.5" thickBot="1" x14ac:dyDescent="0.25">
      <c r="H18" s="298"/>
      <c r="Q18" s="328">
        <v>80</v>
      </c>
      <c r="R18" s="329">
        <f>VLOOKUP(Q18,'Data and Formulas'!$K$20:$Q$145,4)</f>
        <v>930.21882660868437</v>
      </c>
      <c r="S18" s="329">
        <f>VLOOKUP(Q18,'Data and Formulas'!$K$20:$Q$145,5)</f>
        <v>1395.3282399130267</v>
      </c>
      <c r="T18" s="329">
        <f>VLOOKUP(Q18,'Data and Formulas'!$K$20:$Q$145,7)</f>
        <v>57163.641356176995</v>
      </c>
    </row>
    <row r="19" spans="1:20" ht="13.5" customHeight="1" thickBot="1" x14ac:dyDescent="0.25">
      <c r="A19" s="334" t="s">
        <v>193</v>
      </c>
      <c r="B19" s="334"/>
      <c r="C19" s="334"/>
      <c r="D19" s="335"/>
      <c r="E19" s="68">
        <v>390</v>
      </c>
      <c r="Q19" s="328">
        <v>90</v>
      </c>
      <c r="R19" s="329">
        <f>VLOOKUP(Q19,'Data and Formulas'!$K$20:$Q$145,4)</f>
        <v>978.1054223758573</v>
      </c>
      <c r="S19" s="329">
        <f>VLOOKUP(Q19,'Data and Formulas'!$K$20:$Q$145,5)</f>
        <v>1467.1581335637859</v>
      </c>
      <c r="T19" s="329">
        <f>VLOOKUP(Q19,'Data and Formulas'!$K$20:$Q$145,7)</f>
        <v>64241.34614610381</v>
      </c>
    </row>
    <row r="20" spans="1:20" ht="13.5" customHeight="1" thickBot="1" x14ac:dyDescent="0.25">
      <c r="A20" s="334" t="s">
        <v>200</v>
      </c>
      <c r="B20" s="334"/>
      <c r="C20" s="334"/>
      <c r="D20" s="335"/>
      <c r="E20" s="5">
        <f>IF(E13&gt;E19,E13/E19-1,(E19/E13-1)*-1)</f>
        <v>0.21794872348319227</v>
      </c>
      <c r="Q20" s="328">
        <v>100</v>
      </c>
      <c r="R20" s="329">
        <f>VLOOKUP(Q20,'Data and Formulas'!$K$20:$Q$145,4)</f>
        <v>1023.7545453793455</v>
      </c>
      <c r="S20" s="329">
        <f>VLOOKUP(Q20,'Data and Formulas'!$K$20:$Q$145,5)</f>
        <v>1535.6318180690182</v>
      </c>
      <c r="T20" s="329">
        <f>VLOOKUP(Q20,'Data and Formulas'!$K$20:$Q$145,7)</f>
        <v>71366.298617969835</v>
      </c>
    </row>
    <row r="21" spans="1:20" ht="13.5" customHeight="1" thickBot="1" x14ac:dyDescent="0.25">
      <c r="A21" s="334" t="s">
        <v>201</v>
      </c>
      <c r="B21" s="334"/>
      <c r="C21" s="334"/>
      <c r="D21" s="335"/>
      <c r="E21" s="318">
        <v>2.5</v>
      </c>
      <c r="Q21" s="328">
        <v>125</v>
      </c>
      <c r="R21" s="329">
        <f>VLOOKUP(Q21,'Data and Formulas'!$K$20:$Q$145,4)</f>
        <v>1129.8368240345201</v>
      </c>
      <c r="S21" s="329">
        <f>VLOOKUP(Q21,'Data and Formulas'!$K$20:$Q$145,5)</f>
        <v>1694.7552360517802</v>
      </c>
      <c r="T21" s="329">
        <f>VLOOKUP(Q21,'Data and Formulas'!$K$20:$Q$145,7)</f>
        <v>89379.998372974529</v>
      </c>
    </row>
    <row r="22" spans="1:20" ht="13.5" customHeight="1" thickBot="1" x14ac:dyDescent="0.25">
      <c r="A22" s="334" t="s">
        <v>202</v>
      </c>
      <c r="B22" s="334"/>
      <c r="C22" s="334"/>
      <c r="D22" s="335"/>
      <c r="E22" s="69">
        <f>'Data and Formulas'!I14</f>
        <v>18319.561585127347</v>
      </c>
      <c r="Q22" s="328"/>
    </row>
    <row r="23" spans="1:20" x14ac:dyDescent="0.2">
      <c r="Q23" s="328"/>
    </row>
    <row r="25" spans="1:20" ht="3.95" customHeight="1" thickBot="1" x14ac:dyDescent="0.25"/>
    <row r="26" spans="1:20" ht="13.5" thickBot="1" x14ac:dyDescent="0.25">
      <c r="B26" s="334" t="s">
        <v>152</v>
      </c>
      <c r="C26" s="334"/>
      <c r="D26" s="335"/>
      <c r="E26" s="3">
        <v>10</v>
      </c>
    </row>
    <row r="27" spans="1:20" ht="13.5" thickBot="1" x14ac:dyDescent="0.25">
      <c r="B27" s="334" t="s">
        <v>151</v>
      </c>
      <c r="C27" s="334"/>
      <c r="D27" s="335"/>
      <c r="E27" s="68">
        <v>100</v>
      </c>
    </row>
    <row r="28" spans="1:20" ht="13.5" thickBot="1" x14ac:dyDescent="0.25">
      <c r="A28" s="346" t="str">
        <f>"Reset Time at "&amp;'Data and Formulas'!N5*100&amp;"% Max Allowed Bypass:"</f>
        <v>Reset Time at 45% Max Allowed Bypass:</v>
      </c>
      <c r="B28" s="346"/>
      <c r="C28" s="346"/>
      <c r="D28" s="347"/>
      <c r="E28" s="15">
        <f>'Data and Formulas'!AF11</f>
        <v>3.3680555555555551E-3</v>
      </c>
    </row>
    <row r="29" spans="1:20" ht="13.5" thickBot="1" x14ac:dyDescent="0.25">
      <c r="A29" s="2" t="s">
        <v>164</v>
      </c>
      <c r="B29" s="4">
        <v>0.2</v>
      </c>
      <c r="C29" s="320" t="s">
        <v>163</v>
      </c>
      <c r="D29" s="321" t="str">
        <f>'Data and Formulas'!AG12</f>
        <v/>
      </c>
      <c r="E29" s="15">
        <f>'Data and Formulas'!AF12</f>
        <v>7.5694444444444446E-3</v>
      </c>
    </row>
    <row r="30" spans="1:20" x14ac:dyDescent="0.2">
      <c r="F30" s="1"/>
      <c r="G30" s="1"/>
    </row>
    <row r="32" spans="1:20" ht="12.75" customHeight="1" x14ac:dyDescent="0.2"/>
  </sheetData>
  <sheetProtection password="C58F" sheet="1" objects="1" scenarios="1" selectLockedCells="1"/>
  <mergeCells count="20">
    <mergeCell ref="T3:T4"/>
    <mergeCell ref="A16:D16"/>
    <mergeCell ref="A17:D17"/>
    <mergeCell ref="A2:C5"/>
    <mergeCell ref="A28:D28"/>
    <mergeCell ref="A21:D21"/>
    <mergeCell ref="A20:D20"/>
    <mergeCell ref="R3:R4"/>
    <mergeCell ref="S3:S4"/>
    <mergeCell ref="A22:D22"/>
    <mergeCell ref="A13:D13"/>
    <mergeCell ref="A14:D14"/>
    <mergeCell ref="A15:D15"/>
    <mergeCell ref="B27:D27"/>
    <mergeCell ref="B26:D26"/>
    <mergeCell ref="A1:C1"/>
    <mergeCell ref="A7:D7"/>
    <mergeCell ref="A9:D9"/>
    <mergeCell ref="A11:D11"/>
    <mergeCell ref="A19:D19"/>
  </mergeCells>
  <phoneticPr fontId="3" type="noConversion"/>
  <conditionalFormatting sqref="E19">
    <cfRule type="cellIs" dxfId="20" priority="2" stopIfTrue="1" operator="greaterThan">
      <formula>$E$13+0.5</formula>
    </cfRule>
  </conditionalFormatting>
  <conditionalFormatting sqref="E21">
    <cfRule type="cellIs" dxfId="19" priority="1" stopIfTrue="1" operator="greaterThan">
      <formula>$E$13+0.5</formula>
    </cfRule>
  </conditionalFormatting>
  <dataValidations xWindow="416" yWindow="158" count="11">
    <dataValidation type="decimal" allowBlank="1" showInputMessage="1" showErrorMessage="1" errorTitle="Out of Range Value " error="Must be between the pressure drop across EFV at the maximum trip flow rate and 125" promptTitle="Minimum System Pressure" prompt="Enter a value that represents the lowest anual system operting pressure that is anticipated, that is between the pressure loss across the EFV at the maximum trip flow rate  and 125 ." sqref="E7" xr:uid="{00000000-0002-0000-0000-000000000000}">
      <formula1>Calc_MinP</formula1>
      <formula2>125</formula2>
    </dataValidation>
    <dataValidation type="decimal" allowBlank="1" showInputMessage="1" showErrorMessage="1" errorTitle="Out of Range Value " error="The margin must be between 1% - 100%." promptTitle="Input range" prompt="Enter the desired margin between 1% and 100%_x000a_     " sqref="E15" xr:uid="{00000000-0002-0000-0000-000001000000}">
      <formula1>0.01</formula1>
      <formula2>1</formula2>
    </dataValidation>
    <dataValidation type="decimal" allowBlank="1" showErrorMessage="1" errorTitle="Out of Range Value " error="The specific gravity must be between .1 and 2" sqref="E9" xr:uid="{00000000-0002-0000-0000-000002000000}">
      <formula1>0.1</formula1>
      <formula2>2</formula2>
    </dataValidation>
    <dataValidation type="decimal" allowBlank="1" showInputMessage="1" showErrorMessage="1" errorTitle="Out of Range Value " error="The temperature must be between 32°F and 120°F." sqref="E11" xr:uid="{00000000-0002-0000-0000-000003000000}">
      <formula1>32</formula1>
      <formula2>120</formula2>
    </dataValidation>
    <dataValidation type="whole" allowBlank="1" showInputMessage="1" showErrorMessage="1" errorTitle="Out of Range Value " error="The system pressure must be between 1 and 125 psig" promptTitle="System Operating Pressure" prompt="The value must be a whole number between 1 and 125 psig." sqref="E26" xr:uid="{00000000-0002-0000-0000-000004000000}">
      <formula1>1</formula1>
      <formula2>125</formula2>
    </dataValidation>
    <dataValidation type="custom" allowBlank="1" showInputMessage="1" showErrorMessage="1" errorTitle="Invalid Data" error="You have entered an invalid value.  Must be in increments of 5%." promptTitle="Bleed By Flow rate SCFH" prompt="All EFV's have a Bleed By flow rate of less than 20 SCFH at 10 psig._x000a_Select a percentage of the maximum bypass rate in increments of 5%." sqref="B29" xr:uid="{00000000-0002-0000-0000-000005000000}">
      <formula1>AND(B29&gt;0,B29&lt;=1,MOD(B29*100,5)=0)</formula1>
    </dataValidation>
    <dataValidation type="whole" allowBlank="1" showErrorMessage="1" errorTitle="Out of Range Value " error="The service line length must be a whole number between 1 and 5,000 feet." sqref="E27" xr:uid="{00000000-0002-0000-0000-000006000000}">
      <formula1>1</formula1>
      <formula2>5000</formula2>
    </dataValidation>
    <dataValidation type="whole" allowBlank="1" showInputMessage="1" showErrorMessage="1" sqref="D52" xr:uid="{00000000-0002-0000-0000-000007000000}">
      <formula1>1</formula1>
      <formula2>125</formula2>
    </dataValidation>
    <dataValidation type="decimal" errorStyle="warning" allowBlank="1" showInputMessage="1" showErrorMessage="1" errorTitle="Out of Range Value" error="Value should be between 1 SCFH and the Minimum Trip Flow for the Series EFV Selected under the operating conditions.  Higher flow rates may result in excessive trips from the EFV.  Graph may not display correctly." promptTitle="Maximum Anticipated Load" prompt="Enter the Maximum Anticipated Load for the system.  This value must be between 1 and the Minimum Trip Flow for the Series EFV selected at the specified system conditions." sqref="G16" xr:uid="{00000000-0002-0000-0000-000008000000}">
      <formula1>1</formula1>
      <formula2>F13+1</formula2>
    </dataValidation>
    <dataValidation type="decimal" errorStyle="warning" allowBlank="1" showInputMessage="1" showErrorMessage="1" errorTitle="Out of Range Value" error="Value should be between 1 SCFH and the Minimum Trip Flow for the Series EFV Selected under the operating conditions.  Higher flow rates may result in excessive trips from the EFV.  Graph may not display correctly." promptTitle="Maximum Anticipated Load" prompt="Enter the Maximum Anticipated Load for the system.  This value must be between 1 and the Minimum Trip Flow for the Series EFV selected at the specified system conditions." sqref="E19" xr:uid="{00000000-0002-0000-0000-000009000000}">
      <formula1>1</formula1>
      <formula2>E13+1</formula2>
    </dataValidation>
    <dataValidation type="decimal" allowBlank="1" showInputMessage="1" showErrorMessage="1" error="Try a lower number" promptTitle="Maximum pressure at Regulator" prompt="Enter a value that represents the desired pressure to have at the regulator, the pressure must be less than the minimum EFV Inlet pressure minus the EFV and system pressure losses." sqref="E21" xr:uid="{00000000-0002-0000-0000-00000A000000}">
      <formula1>0</formula1>
      <formula2>Calc_DL_MaxRP</formula2>
    </dataValidation>
  </dataValidations>
  <pageMargins left="0.5" right="0.5" top="1" bottom="0.5" header="0.5" footer="0.5"/>
  <pageSetup scale="89" orientation="landscape" horizontalDpi="300" verticalDpi="300" r:id="rId1"/>
  <headerFooter alignWithMargins="0">
    <oddHeader>&amp;L&amp;"Times New Roman,Bold"&amp;17R.W. Lyall&amp;"Arial,Regular"&amp;10
&amp;&amp;&amp;"Times New Roman,Bold"&amp;12 Company Inc.&amp;C&amp;"Times New Roman,Bold"&amp;14Excess Flow Valve Calculator
&amp;12EFV Sizing, Equivalent Service Length, and Reset Time</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7174" r:id="rId4" name="Drop Down 6">
              <controlPr defaultSize="0" autoLine="0" autoPict="0">
                <anchor moveWithCells="1">
                  <from>
                    <xdr:col>4</xdr:col>
                    <xdr:colOff>533400</xdr:colOff>
                    <xdr:row>3</xdr:row>
                    <xdr:rowOff>66675</xdr:rowOff>
                  </from>
                  <to>
                    <xdr:col>6</xdr:col>
                    <xdr:colOff>390525</xdr:colOff>
                    <xdr:row>4</xdr:row>
                    <xdr:rowOff>114300</xdr:rowOff>
                  </to>
                </anchor>
              </controlPr>
            </control>
          </mc:Choice>
        </mc:AlternateContent>
        <mc:AlternateContent xmlns:mc="http://schemas.openxmlformats.org/markup-compatibility/2006">
          <mc:Choice Requires="x14">
            <control shapeId="7176" r:id="rId5" name="Drop Down 8">
              <controlPr defaultSize="0" autoLine="0" autoPict="0">
                <anchor moveWithCells="1">
                  <from>
                    <xdr:col>4</xdr:col>
                    <xdr:colOff>285750</xdr:colOff>
                    <xdr:row>1</xdr:row>
                    <xdr:rowOff>9525</xdr:rowOff>
                  </from>
                  <to>
                    <xdr:col>6</xdr:col>
                    <xdr:colOff>400050</xdr:colOff>
                    <xdr:row>2</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Y35"/>
  <sheetViews>
    <sheetView showGridLines="0" showRowColHeaders="0" showOutlineSymbols="0" zoomScale="90" zoomScaleNormal="90" workbookViewId="0">
      <selection activeCell="D10" sqref="D10"/>
    </sheetView>
  </sheetViews>
  <sheetFormatPr defaultColWidth="9.140625" defaultRowHeight="12.75" x14ac:dyDescent="0.2"/>
  <cols>
    <col min="1" max="1" width="19" style="229" customWidth="1"/>
    <col min="2" max="2" width="4" style="229" customWidth="1"/>
    <col min="3" max="3" width="27.85546875" style="229" customWidth="1"/>
    <col min="4" max="4" width="9.140625" style="229"/>
    <col min="5" max="5" width="4.85546875" style="229" customWidth="1"/>
    <col min="6" max="6" width="9.7109375" style="229" customWidth="1"/>
    <col min="7" max="7" width="8.5703125" style="229" customWidth="1"/>
    <col min="8" max="8" width="41.7109375" style="229" customWidth="1"/>
    <col min="9" max="9" width="9.7109375" style="229" customWidth="1"/>
    <col min="10" max="16384" width="9.140625" style="229"/>
  </cols>
  <sheetData>
    <row r="1" spans="1:25" x14ac:dyDescent="0.2">
      <c r="B1" s="357" t="s">
        <v>159</v>
      </c>
      <c r="C1" s="357"/>
      <c r="I1" s="259"/>
      <c r="J1" s="259"/>
      <c r="K1" s="259"/>
      <c r="L1" s="259"/>
      <c r="M1" s="259"/>
      <c r="N1" s="259"/>
      <c r="O1" s="259"/>
      <c r="P1" s="259"/>
      <c r="Q1" s="259"/>
      <c r="R1" s="259"/>
      <c r="S1" s="259"/>
      <c r="T1" s="259"/>
      <c r="U1" s="259"/>
      <c r="V1" s="259"/>
      <c r="W1" s="259"/>
      <c r="X1" s="259"/>
      <c r="Y1" s="259"/>
    </row>
    <row r="2" spans="1:25" ht="13.5" thickBot="1" x14ac:dyDescent="0.25">
      <c r="B2" s="357"/>
      <c r="C2" s="357"/>
      <c r="F2" s="361" t="s">
        <v>103</v>
      </c>
      <c r="G2" s="361"/>
      <c r="H2" s="361"/>
      <c r="I2" s="259"/>
      <c r="J2" s="259"/>
      <c r="K2" s="259"/>
      <c r="L2" s="259"/>
      <c r="M2" s="259"/>
      <c r="N2" s="259"/>
      <c r="O2" s="259"/>
      <c r="P2" s="259"/>
      <c r="Q2" s="259"/>
      <c r="R2" s="259"/>
      <c r="S2" s="259"/>
      <c r="T2" s="259"/>
      <c r="U2" s="259"/>
      <c r="V2" s="259"/>
      <c r="W2" s="259"/>
      <c r="X2" s="259"/>
      <c r="Y2" s="259"/>
    </row>
    <row r="3" spans="1:25" ht="3.95" customHeight="1" thickBot="1" x14ac:dyDescent="0.25">
      <c r="F3" s="348" t="s">
        <v>179</v>
      </c>
      <c r="G3" s="349"/>
      <c r="H3" s="350"/>
      <c r="I3" s="259"/>
      <c r="J3" s="259"/>
      <c r="K3" s="259"/>
      <c r="L3" s="259"/>
      <c r="M3" s="259"/>
      <c r="N3" s="259"/>
      <c r="O3" s="259"/>
      <c r="P3" s="259"/>
      <c r="Q3" s="259"/>
      <c r="R3" s="259"/>
      <c r="S3" s="259"/>
      <c r="T3" s="259"/>
      <c r="U3" s="259"/>
      <c r="V3" s="259"/>
      <c r="W3" s="259"/>
      <c r="X3" s="259"/>
      <c r="Y3" s="259"/>
    </row>
    <row r="4" spans="1:25" ht="14.25" thickTop="1" thickBot="1" x14ac:dyDescent="0.25">
      <c r="B4" s="358" t="s">
        <v>185</v>
      </c>
      <c r="C4" s="362"/>
      <c r="D4" s="290">
        <v>400</v>
      </c>
      <c r="F4" s="351"/>
      <c r="G4" s="352"/>
      <c r="H4" s="353"/>
      <c r="I4" s="259"/>
      <c r="J4" s="259"/>
      <c r="K4" s="259"/>
      <c r="L4" s="259"/>
      <c r="M4" s="259"/>
      <c r="N4" s="259"/>
      <c r="O4" s="259"/>
      <c r="P4" s="259"/>
      <c r="Q4" s="259"/>
      <c r="R4" s="259"/>
      <c r="S4" s="259"/>
      <c r="T4" s="259"/>
      <c r="U4" s="259"/>
      <c r="V4" s="259"/>
      <c r="W4" s="259"/>
      <c r="X4" s="259"/>
      <c r="Y4" s="259"/>
    </row>
    <row r="5" spans="1:25" ht="3.95" customHeight="1" thickTop="1" thickBot="1" x14ac:dyDescent="0.25">
      <c r="F5" s="351"/>
      <c r="G5" s="352"/>
      <c r="H5" s="353"/>
      <c r="I5" s="259"/>
      <c r="J5" s="259"/>
      <c r="K5" s="259"/>
      <c r="L5" s="259"/>
      <c r="M5" s="259"/>
      <c r="N5" s="259"/>
      <c r="O5" s="259"/>
      <c r="P5" s="259"/>
      <c r="Q5" s="259"/>
      <c r="R5" s="259"/>
      <c r="S5" s="259"/>
      <c r="T5" s="259"/>
      <c r="U5" s="259"/>
      <c r="V5" s="259"/>
      <c r="W5" s="259"/>
      <c r="X5" s="259"/>
      <c r="Y5" s="259"/>
    </row>
    <row r="6" spans="1:25" ht="14.25" thickTop="1" thickBot="1" x14ac:dyDescent="0.25">
      <c r="B6" s="358" t="s">
        <v>186</v>
      </c>
      <c r="C6" s="362"/>
      <c r="D6" s="293">
        <f>'Data and Formulas'!AL11</f>
        <v>474.80757760035283</v>
      </c>
      <c r="F6" s="351"/>
      <c r="G6" s="352"/>
      <c r="H6" s="353"/>
      <c r="I6" s="259"/>
      <c r="J6" s="259"/>
      <c r="K6" s="259"/>
      <c r="L6" s="259"/>
      <c r="M6" s="259"/>
      <c r="N6" s="259"/>
      <c r="O6" s="259"/>
      <c r="P6" s="259"/>
      <c r="Q6" s="259"/>
      <c r="R6" s="259"/>
      <c r="S6" s="259"/>
      <c r="T6" s="259"/>
      <c r="U6" s="259"/>
      <c r="V6" s="259"/>
      <c r="W6" s="259"/>
      <c r="X6" s="259"/>
      <c r="Y6" s="259"/>
    </row>
    <row r="7" spans="1:25" ht="3.95" customHeight="1" thickTop="1" thickBot="1" x14ac:dyDescent="0.25">
      <c r="F7" s="351"/>
      <c r="G7" s="352"/>
      <c r="H7" s="353"/>
      <c r="I7" s="259"/>
      <c r="J7" s="259"/>
      <c r="N7" s="259"/>
      <c r="O7" s="259"/>
      <c r="P7" s="259"/>
      <c r="Q7" s="259"/>
      <c r="R7" s="259"/>
      <c r="S7" s="259"/>
      <c r="T7" s="259"/>
      <c r="U7" s="259"/>
      <c r="V7" s="259"/>
      <c r="W7" s="259"/>
      <c r="X7" s="259"/>
      <c r="Y7" s="259"/>
    </row>
    <row r="8" spans="1:25" ht="13.5" thickBot="1" x14ac:dyDescent="0.25">
      <c r="C8" s="230" t="s">
        <v>187</v>
      </c>
      <c r="D8" s="3">
        <v>10</v>
      </c>
      <c r="F8" s="351"/>
      <c r="G8" s="352"/>
      <c r="H8" s="353"/>
      <c r="I8" s="260"/>
      <c r="J8" s="259"/>
      <c r="N8" s="259"/>
      <c r="O8" s="259"/>
      <c r="P8" s="259"/>
      <c r="Q8" s="259"/>
      <c r="R8" s="259"/>
      <c r="S8" s="259"/>
      <c r="T8" s="259"/>
      <c r="U8" s="259"/>
      <c r="V8" s="259"/>
      <c r="W8" s="259"/>
      <c r="X8" s="259"/>
      <c r="Y8" s="259"/>
    </row>
    <row r="9" spans="1:25" ht="3.95" customHeight="1" thickBot="1" x14ac:dyDescent="0.25">
      <c r="F9" s="354"/>
      <c r="G9" s="355"/>
      <c r="H9" s="356"/>
      <c r="I9" s="259"/>
      <c r="J9" s="259"/>
      <c r="N9" s="259"/>
      <c r="O9" s="259"/>
      <c r="P9" s="259"/>
      <c r="Q9" s="259"/>
      <c r="R9" s="259"/>
      <c r="S9" s="259"/>
      <c r="T9" s="259"/>
      <c r="U9" s="259"/>
      <c r="V9" s="259"/>
      <c r="W9" s="259"/>
      <c r="X9" s="259"/>
      <c r="Y9" s="259"/>
    </row>
    <row r="10" spans="1:25" ht="13.5" thickBot="1" x14ac:dyDescent="0.25">
      <c r="B10" s="358" t="s">
        <v>97</v>
      </c>
      <c r="C10" s="359"/>
      <c r="D10" s="3">
        <v>0.6</v>
      </c>
      <c r="I10" s="259"/>
      <c r="J10" s="259"/>
      <c r="N10" s="259"/>
      <c r="O10" s="259"/>
      <c r="P10" s="259"/>
      <c r="Q10" s="259"/>
      <c r="R10" s="259"/>
      <c r="S10" s="259"/>
      <c r="T10" s="259"/>
      <c r="U10" s="259"/>
      <c r="V10" s="259"/>
      <c r="W10" s="259"/>
      <c r="X10" s="259"/>
      <c r="Y10" s="259"/>
    </row>
    <row r="11" spans="1:25" ht="3.95" customHeight="1" thickBot="1" x14ac:dyDescent="0.25">
      <c r="B11" s="230"/>
      <c r="I11" s="259"/>
      <c r="J11" s="259"/>
      <c r="N11" s="259"/>
      <c r="O11" s="259"/>
      <c r="P11" s="259"/>
      <c r="Q11" s="259"/>
      <c r="R11" s="259"/>
      <c r="S11" s="259"/>
      <c r="T11" s="259"/>
      <c r="U11" s="259"/>
      <c r="V11" s="259"/>
      <c r="W11" s="259"/>
      <c r="X11" s="259"/>
      <c r="Y11" s="259"/>
    </row>
    <row r="12" spans="1:25" ht="13.5" thickBot="1" x14ac:dyDescent="0.25">
      <c r="A12" s="231"/>
      <c r="B12" s="358" t="s">
        <v>96</v>
      </c>
      <c r="C12" s="359"/>
      <c r="D12" s="296">
        <v>60</v>
      </c>
      <c r="I12" s="259"/>
      <c r="J12" s="259"/>
      <c r="N12" s="259"/>
      <c r="O12" s="259"/>
      <c r="P12" s="259"/>
      <c r="Q12" s="259"/>
      <c r="R12" s="259"/>
      <c r="S12" s="259"/>
      <c r="T12" s="259"/>
      <c r="U12" s="259"/>
      <c r="V12" s="259"/>
      <c r="W12" s="259"/>
      <c r="X12" s="259"/>
      <c r="Y12" s="259"/>
    </row>
    <row r="13" spans="1:25" ht="3.95" customHeight="1" x14ac:dyDescent="0.2">
      <c r="A13" s="231"/>
      <c r="I13" s="259"/>
      <c r="J13" s="259"/>
      <c r="N13" s="259"/>
      <c r="O13" s="259"/>
      <c r="P13" s="259"/>
      <c r="Q13" s="259"/>
      <c r="R13" s="259"/>
      <c r="S13" s="259"/>
      <c r="T13" s="259"/>
      <c r="U13" s="259"/>
      <c r="V13" s="259"/>
      <c r="W13" s="259"/>
      <c r="X13" s="259"/>
      <c r="Y13" s="259"/>
    </row>
    <row r="14" spans="1:25" ht="15.75" thickBot="1" x14ac:dyDescent="0.3">
      <c r="C14" s="360" t="s">
        <v>158</v>
      </c>
      <c r="D14" s="360"/>
      <c r="I14" s="261"/>
      <c r="J14" s="259"/>
      <c r="N14" s="259"/>
      <c r="O14" s="259"/>
      <c r="P14" s="259"/>
      <c r="Q14" s="259"/>
      <c r="R14" s="259"/>
      <c r="S14" s="259"/>
      <c r="T14" s="259"/>
      <c r="U14" s="259"/>
      <c r="V14" s="259"/>
      <c r="W14" s="259"/>
      <c r="X14" s="259"/>
      <c r="Y14" s="259"/>
    </row>
    <row r="15" spans="1:25" ht="14.25" customHeight="1" thickTop="1" thickBot="1" x14ac:dyDescent="0.25">
      <c r="C15" s="232" t="s">
        <v>188</v>
      </c>
      <c r="D15" s="294">
        <f>'Data and Formulas'!AP11</f>
        <v>7.2937391894610233</v>
      </c>
      <c r="I15" s="262"/>
      <c r="J15" s="259"/>
      <c r="K15" s="259"/>
      <c r="L15" s="259"/>
      <c r="M15" s="259"/>
      <c r="N15" s="259"/>
      <c r="O15" s="259"/>
      <c r="P15" s="259"/>
      <c r="Q15" s="259"/>
      <c r="R15" s="259"/>
      <c r="S15" s="259"/>
      <c r="T15" s="259"/>
      <c r="U15" s="259"/>
      <c r="V15" s="259"/>
      <c r="W15" s="259"/>
      <c r="X15" s="259"/>
      <c r="Y15" s="259"/>
    </row>
    <row r="16" spans="1:25" ht="3.95" customHeight="1" thickTop="1" thickBot="1" x14ac:dyDescent="0.25">
      <c r="C16" s="233"/>
      <c r="I16" s="262"/>
      <c r="J16" s="263"/>
      <c r="K16" s="263"/>
      <c r="L16" s="263"/>
      <c r="M16" s="263"/>
      <c r="N16" s="263"/>
      <c r="O16" s="263"/>
      <c r="P16" s="263"/>
      <c r="Q16" s="263"/>
      <c r="R16" s="263"/>
      <c r="S16" s="263"/>
      <c r="T16" s="263"/>
      <c r="U16" s="263"/>
      <c r="V16" s="263"/>
      <c r="W16" s="263"/>
      <c r="X16" s="263"/>
      <c r="Y16" s="263"/>
    </row>
    <row r="17" spans="2:25" ht="14.25" thickTop="1" thickBot="1" x14ac:dyDescent="0.25">
      <c r="B17" s="231"/>
      <c r="C17" s="232" t="s">
        <v>189</v>
      </c>
      <c r="D17" s="291">
        <f>'Data and Formulas'!AP12</f>
        <v>0.26350304546950171</v>
      </c>
      <c r="I17" s="262"/>
      <c r="J17" s="263"/>
      <c r="K17" s="263"/>
      <c r="L17" s="263"/>
      <c r="M17" s="263"/>
      <c r="N17" s="263"/>
      <c r="O17" s="263"/>
      <c r="P17" s="263"/>
      <c r="Q17" s="263"/>
      <c r="R17" s="263"/>
      <c r="S17" s="263"/>
      <c r="T17" s="263"/>
      <c r="U17" s="263"/>
      <c r="V17" s="263"/>
      <c r="W17" s="263"/>
      <c r="X17" s="263"/>
      <c r="Y17" s="263"/>
    </row>
    <row r="18" spans="2:25" ht="4.5" customHeight="1" thickTop="1" thickBot="1" x14ac:dyDescent="0.25">
      <c r="I18" s="262"/>
      <c r="J18" s="263"/>
      <c r="K18" s="263"/>
      <c r="L18" s="263"/>
      <c r="M18" s="263"/>
      <c r="N18" s="263"/>
      <c r="O18" s="263"/>
      <c r="P18" s="263"/>
      <c r="Q18" s="263"/>
      <c r="R18" s="263"/>
      <c r="S18" s="263"/>
      <c r="T18" s="263"/>
      <c r="U18" s="263"/>
      <c r="V18" s="263"/>
      <c r="W18" s="263"/>
      <c r="X18" s="263"/>
      <c r="Y18" s="263"/>
    </row>
    <row r="19" spans="2:25" ht="14.25" customHeight="1" thickTop="1" thickBot="1" x14ac:dyDescent="0.25">
      <c r="C19" s="232" t="s">
        <v>190</v>
      </c>
      <c r="D19" s="295">
        <f>'Data and Formulas'!AP13</f>
        <v>10.276980436409541</v>
      </c>
      <c r="I19" s="259"/>
      <c r="J19" s="259"/>
      <c r="K19" s="259"/>
      <c r="L19" s="259"/>
      <c r="M19" s="259"/>
      <c r="N19" s="259"/>
      <c r="O19" s="259"/>
      <c r="P19" s="259"/>
      <c r="Q19" s="259"/>
      <c r="R19" s="259"/>
      <c r="S19" s="259"/>
      <c r="T19" s="259"/>
      <c r="U19" s="259"/>
      <c r="V19" s="259"/>
      <c r="W19" s="259"/>
      <c r="X19" s="259"/>
      <c r="Y19" s="259"/>
    </row>
    <row r="20" spans="2:25" ht="5.25" customHeight="1" thickTop="1" thickBot="1" x14ac:dyDescent="0.25">
      <c r="C20" s="233"/>
      <c r="I20" s="259"/>
      <c r="J20" s="259"/>
      <c r="K20" s="259"/>
      <c r="L20" s="259"/>
      <c r="M20" s="259"/>
      <c r="N20" s="259"/>
      <c r="O20" s="259"/>
      <c r="P20" s="259"/>
      <c r="Q20" s="259"/>
      <c r="R20" s="259"/>
      <c r="S20" s="259"/>
      <c r="T20" s="259"/>
      <c r="U20" s="259"/>
      <c r="V20" s="259"/>
      <c r="W20" s="259"/>
      <c r="X20" s="259"/>
      <c r="Y20" s="259"/>
    </row>
    <row r="21" spans="2:25" ht="14.25" thickTop="1" thickBot="1" x14ac:dyDescent="0.25">
      <c r="C21" s="232" t="s">
        <v>191</v>
      </c>
      <c r="D21" s="292">
        <f>'Data and Formulas'!AP14</f>
        <v>0.37127947310445492</v>
      </c>
      <c r="I21" s="259"/>
      <c r="J21" s="259"/>
      <c r="K21" s="259"/>
      <c r="L21" s="259"/>
      <c r="M21" s="259"/>
      <c r="N21" s="259"/>
      <c r="O21" s="259"/>
      <c r="P21" s="259"/>
      <c r="Q21" s="259"/>
      <c r="R21" s="259"/>
      <c r="S21" s="259"/>
      <c r="T21" s="259"/>
      <c r="U21" s="259"/>
      <c r="V21" s="259"/>
      <c r="W21" s="259"/>
      <c r="X21" s="259"/>
      <c r="Y21" s="259"/>
    </row>
    <row r="22" spans="2:25" ht="13.5" thickTop="1" x14ac:dyDescent="0.2">
      <c r="I22" s="259"/>
      <c r="J22" s="259"/>
      <c r="K22" s="259"/>
      <c r="L22" s="259"/>
      <c r="M22" s="259"/>
      <c r="N22" s="259"/>
      <c r="O22" s="259"/>
      <c r="P22" s="259"/>
      <c r="Q22" s="259"/>
      <c r="R22" s="259"/>
      <c r="S22" s="259"/>
      <c r="T22" s="259"/>
      <c r="U22" s="259"/>
      <c r="V22" s="259"/>
      <c r="W22" s="259"/>
      <c r="X22" s="259"/>
      <c r="Y22" s="259"/>
    </row>
    <row r="23" spans="2:25" x14ac:dyDescent="0.2">
      <c r="I23" s="259"/>
      <c r="J23" s="259"/>
      <c r="K23" s="259"/>
      <c r="L23" s="259"/>
      <c r="M23" s="259"/>
      <c r="N23" s="259"/>
      <c r="O23" s="259"/>
      <c r="P23" s="259"/>
      <c r="Q23" s="259"/>
      <c r="R23" s="259"/>
      <c r="S23" s="259"/>
      <c r="T23" s="259"/>
      <c r="U23" s="259"/>
      <c r="V23" s="259"/>
      <c r="W23" s="259"/>
      <c r="X23" s="259"/>
      <c r="Y23" s="259"/>
    </row>
    <row r="24" spans="2:25" x14ac:dyDescent="0.2">
      <c r="I24" s="259"/>
      <c r="J24" s="259"/>
      <c r="K24" s="259"/>
      <c r="L24" s="259"/>
      <c r="M24" s="259"/>
      <c r="N24" s="259"/>
      <c r="O24" s="259"/>
      <c r="P24" s="259"/>
      <c r="Q24" s="259"/>
      <c r="R24" s="259"/>
      <c r="S24" s="259"/>
      <c r="T24" s="259"/>
      <c r="U24" s="259"/>
      <c r="V24" s="259"/>
      <c r="W24" s="259"/>
      <c r="X24" s="259"/>
      <c r="Y24" s="259"/>
    </row>
    <row r="25" spans="2:25" x14ac:dyDescent="0.2">
      <c r="I25" s="259"/>
      <c r="J25" s="259"/>
      <c r="K25" s="259"/>
      <c r="L25" s="259"/>
      <c r="M25" s="259"/>
      <c r="N25" s="259"/>
      <c r="O25" s="259"/>
      <c r="P25" s="259"/>
      <c r="Q25" s="259"/>
      <c r="R25" s="259"/>
      <c r="S25" s="259"/>
      <c r="T25" s="259"/>
      <c r="U25" s="259"/>
      <c r="V25" s="259"/>
      <c r="W25" s="259"/>
      <c r="X25" s="259"/>
      <c r="Y25" s="259"/>
    </row>
    <row r="26" spans="2:25" x14ac:dyDescent="0.2">
      <c r="I26" s="259"/>
      <c r="J26" s="259"/>
      <c r="K26" s="259"/>
      <c r="L26" s="259"/>
      <c r="M26" s="259"/>
      <c r="N26" s="259"/>
      <c r="O26" s="259"/>
      <c r="P26" s="259"/>
      <c r="Q26" s="259"/>
      <c r="R26" s="259"/>
      <c r="S26" s="259"/>
      <c r="T26" s="259"/>
      <c r="U26" s="259"/>
      <c r="V26" s="259"/>
      <c r="W26" s="259"/>
      <c r="X26" s="259"/>
      <c r="Y26" s="259"/>
    </row>
    <row r="27" spans="2:25" x14ac:dyDescent="0.2">
      <c r="I27" s="259"/>
      <c r="J27" s="259"/>
      <c r="K27" s="259"/>
      <c r="L27" s="259"/>
      <c r="M27" s="259"/>
      <c r="N27" s="259"/>
      <c r="O27" s="259"/>
      <c r="P27" s="259"/>
      <c r="Q27" s="259"/>
      <c r="R27" s="259"/>
      <c r="S27" s="259"/>
      <c r="T27" s="259"/>
      <c r="U27" s="259"/>
      <c r="V27" s="259"/>
      <c r="W27" s="259"/>
      <c r="X27" s="259"/>
      <c r="Y27" s="259"/>
    </row>
    <row r="28" spans="2:25" x14ac:dyDescent="0.2">
      <c r="I28" s="259"/>
      <c r="J28" s="259"/>
      <c r="K28" s="259"/>
      <c r="L28" s="259"/>
      <c r="M28" s="259"/>
      <c r="N28" s="259"/>
      <c r="O28" s="259"/>
      <c r="P28" s="259"/>
      <c r="Q28" s="259"/>
      <c r="R28" s="259"/>
      <c r="S28" s="259"/>
      <c r="T28" s="259"/>
      <c r="U28" s="259"/>
      <c r="V28" s="259"/>
      <c r="W28" s="259"/>
      <c r="X28" s="259"/>
      <c r="Y28" s="259"/>
    </row>
    <row r="29" spans="2:25" x14ac:dyDescent="0.2">
      <c r="I29" s="259"/>
      <c r="J29" s="259"/>
      <c r="K29" s="259"/>
      <c r="L29" s="259"/>
      <c r="M29" s="259"/>
      <c r="N29" s="259"/>
      <c r="O29" s="259"/>
      <c r="P29" s="259"/>
      <c r="Q29" s="259"/>
      <c r="R29" s="259"/>
      <c r="S29" s="259"/>
      <c r="T29" s="259"/>
      <c r="U29" s="259"/>
      <c r="V29" s="259"/>
      <c r="W29" s="259"/>
      <c r="X29" s="259"/>
      <c r="Y29" s="259"/>
    </row>
    <row r="30" spans="2:25" x14ac:dyDescent="0.2">
      <c r="I30" s="259"/>
      <c r="J30" s="259"/>
      <c r="K30" s="259"/>
      <c r="L30" s="259"/>
      <c r="M30" s="259"/>
      <c r="N30" s="259"/>
      <c r="O30" s="259"/>
      <c r="P30" s="259"/>
      <c r="Q30" s="259"/>
      <c r="R30" s="259"/>
      <c r="S30" s="259"/>
      <c r="T30" s="259"/>
      <c r="U30" s="259"/>
      <c r="V30" s="259"/>
      <c r="W30" s="259"/>
      <c r="X30" s="259"/>
      <c r="Y30" s="259"/>
    </row>
    <row r="31" spans="2:25" x14ac:dyDescent="0.2">
      <c r="I31" s="259"/>
      <c r="J31" s="259"/>
      <c r="K31" s="259"/>
      <c r="L31" s="259"/>
      <c r="M31" s="259"/>
      <c r="N31" s="259"/>
      <c r="O31" s="259"/>
      <c r="P31" s="259"/>
      <c r="Q31" s="259"/>
      <c r="R31" s="259"/>
      <c r="S31" s="259"/>
      <c r="T31" s="259"/>
      <c r="U31" s="259"/>
      <c r="V31" s="259"/>
      <c r="W31" s="259"/>
      <c r="X31" s="259"/>
      <c r="Y31" s="259"/>
    </row>
    <row r="32" spans="2:25" x14ac:dyDescent="0.2">
      <c r="I32" s="259"/>
      <c r="J32" s="259"/>
      <c r="K32" s="259"/>
      <c r="L32" s="259"/>
      <c r="M32" s="259"/>
      <c r="N32" s="259"/>
      <c r="O32" s="259"/>
      <c r="P32" s="259"/>
      <c r="Q32" s="259"/>
      <c r="R32" s="259"/>
      <c r="S32" s="259"/>
      <c r="T32" s="259"/>
      <c r="U32" s="259"/>
      <c r="V32" s="259"/>
      <c r="W32" s="259"/>
      <c r="X32" s="259"/>
      <c r="Y32" s="259"/>
    </row>
    <row r="33" spans="9:25" x14ac:dyDescent="0.2">
      <c r="I33" s="259"/>
      <c r="J33" s="259"/>
      <c r="K33" s="259"/>
      <c r="L33" s="259"/>
      <c r="M33" s="259"/>
      <c r="N33" s="259"/>
      <c r="O33" s="259"/>
      <c r="P33" s="259"/>
      <c r="Q33" s="259"/>
      <c r="R33" s="259"/>
      <c r="S33" s="259"/>
      <c r="T33" s="259"/>
      <c r="U33" s="259"/>
      <c r="V33" s="259"/>
      <c r="W33" s="259"/>
      <c r="X33" s="259"/>
      <c r="Y33" s="259"/>
    </row>
    <row r="34" spans="9:25" x14ac:dyDescent="0.2">
      <c r="I34" s="259"/>
      <c r="J34" s="259"/>
      <c r="K34" s="259"/>
      <c r="L34" s="259"/>
      <c r="M34" s="259"/>
      <c r="N34" s="259"/>
      <c r="O34" s="259"/>
      <c r="P34" s="259"/>
      <c r="Q34" s="259"/>
      <c r="R34" s="259"/>
      <c r="S34" s="259"/>
      <c r="T34" s="259"/>
      <c r="U34" s="259"/>
      <c r="V34" s="259"/>
      <c r="W34" s="259"/>
      <c r="X34" s="259"/>
      <c r="Y34" s="259"/>
    </row>
    <row r="35" spans="9:25" x14ac:dyDescent="0.2">
      <c r="I35" s="259"/>
      <c r="J35" s="259"/>
      <c r="K35" s="259"/>
      <c r="L35" s="259"/>
      <c r="M35" s="259"/>
      <c r="N35" s="259"/>
      <c r="O35" s="259"/>
      <c r="P35" s="259"/>
      <c r="Q35" s="259"/>
      <c r="R35" s="259"/>
      <c r="S35" s="259"/>
      <c r="T35" s="259"/>
      <c r="U35" s="259"/>
      <c r="V35" s="259"/>
      <c r="W35" s="259"/>
      <c r="X35" s="259"/>
      <c r="Y35" s="259"/>
    </row>
  </sheetData>
  <sheetProtection password="C58F" sheet="1" objects="1" scenarios="1" selectLockedCells="1"/>
  <mergeCells count="8">
    <mergeCell ref="F3:H9"/>
    <mergeCell ref="B1:C2"/>
    <mergeCell ref="B12:C12"/>
    <mergeCell ref="C14:D14"/>
    <mergeCell ref="F2:H2"/>
    <mergeCell ref="B4:C4"/>
    <mergeCell ref="B10:C10"/>
    <mergeCell ref="B6:C6"/>
  </mergeCells>
  <phoneticPr fontId="3" type="noConversion"/>
  <dataValidations xWindow="457" yWindow="125" count="4">
    <dataValidation type="decimal" allowBlank="1" showErrorMessage="1" errorTitle="Value Out of Range" error="The temperature must be between 32°F and 120°F." sqref="D12" xr:uid="{00000000-0002-0000-0100-000000000000}">
      <formula1>32</formula1>
      <formula2>120</formula2>
    </dataValidation>
    <dataValidation type="decimal" allowBlank="1" showErrorMessage="1" errorTitle="Out of Range Value" error="The specific gravity must be between .1 and 2" sqref="D10" xr:uid="{00000000-0002-0000-0100-000001000000}">
      <formula1>0.1</formula1>
      <formula2>2</formula2>
    </dataValidation>
    <dataValidation type="decimal" errorStyle="warning" allowBlank="1" showInputMessage="1" showErrorMessage="1" errorTitle="Out of Range Value" error="The inlet pressure must be between the pressure drop of the EFV at Maximum Trip flow and 125" promptTitle="Inlet pressure" prompt="The inlet pressure must be between the pressure drop at maximum trip and 125" sqref="D8" xr:uid="{00000000-0002-0000-0100-000002000000}">
      <formula1>Min_Pressure</formula1>
      <formula2>125</formula2>
    </dataValidation>
    <dataValidation type="decimal" errorStyle="warning" allowBlank="1" showInputMessage="1" showErrorMessage="1" errorTitle="Out of Range Value" error="Value is not between 1 and the Minimum Trip point of the EFV under the specified system conditions.  This may cause the graph to be unreadable." promptTitle="Flowrate" prompt="The Flow Rate should be between 1 and the Minimum Trip Flow Rate" sqref="D4" xr:uid="{00000000-0002-0000-0100-000003000000}">
      <formula1>1</formula1>
      <formula2>Max_Flowrate</formula2>
    </dataValidation>
  </dataValidations>
  <printOptions horizontalCentered="1" verticalCentered="1"/>
  <pageMargins left="0.5" right="0.5" top="1" bottom="0.5" header="0.5" footer="0.5"/>
  <pageSetup orientation="landscape" r:id="rId1"/>
  <headerFooter alignWithMargins="0">
    <oddHeader>&amp;L&amp;"Times New Roman,Bold"&amp;17R.W. Lyall
&amp;12&amp;&amp; Company, Inc.&amp;C&amp;"Times New Roman,Bold"&amp;14Excess Flow Valve Calculator
&amp;12Pressure Drop</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9471" r:id="rId4" name="Drop Down 15">
              <controlPr defaultSize="0" autoLine="0" autoPict="0">
                <anchor moveWithCells="1">
                  <from>
                    <xdr:col>2</xdr:col>
                    <xdr:colOff>1066800</xdr:colOff>
                    <xdr:row>0</xdr:row>
                    <xdr:rowOff>66675</xdr:rowOff>
                  </from>
                  <to>
                    <xdr:col>4</xdr:col>
                    <xdr:colOff>19050</xdr:colOff>
                    <xdr:row>1</xdr:row>
                    <xdr:rowOff>114300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55DC18-5AA9-430A-820A-E63DF594DA41}">
  <dimension ref="A1"/>
  <sheetViews>
    <sheetView showGridLines="0" showRowColHeaders="0" workbookViewId="0"/>
  </sheetViews>
  <sheetFormatPr defaultRowHeight="12.75" x14ac:dyDescent="0.2"/>
  <cols>
    <col min="1" max="16384" width="9.140625" style="332"/>
  </cols>
  <sheetData/>
  <sheetProtection algorithmName="SHA-512" hashValue="7eo2wx8c4b3+GJWdGyeBykMDzFDBrmZy1Xha6zGBqIyCbLFYb8y952Jt8G0Fk+13suK0MLB57wXmzknwOAddow==" saltValue="N4j2veWWuonGHzUGh5+0JQ==" spinCount="100000" sheet="1" objects="1" scenarios="1" selectLockedCells="1"/>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R65536"/>
  <sheetViews>
    <sheetView topLeftCell="A18" workbookViewId="0">
      <pane xSplit="9" topLeftCell="J1" activePane="topRight" state="frozen"/>
      <selection pane="topRight" activeCell="N30" sqref="N30"/>
    </sheetView>
  </sheetViews>
  <sheetFormatPr defaultRowHeight="12.75" x14ac:dyDescent="0.2"/>
  <cols>
    <col min="1" max="1" width="4.7109375" customWidth="1"/>
    <col min="2" max="2" width="26.28515625" customWidth="1"/>
    <col min="3" max="3" width="8.7109375" style="1" customWidth="1"/>
    <col min="4" max="4" width="8.7109375" customWidth="1"/>
    <col min="5" max="5" width="10.28515625" customWidth="1"/>
    <col min="6" max="6" width="10.140625" customWidth="1"/>
    <col min="7" max="7" width="10.5703125" customWidth="1"/>
    <col min="8" max="8" width="9.85546875" customWidth="1"/>
    <col min="9" max="9" width="8.7109375" customWidth="1"/>
    <col min="10" max="10" width="2.7109375" customWidth="1"/>
    <col min="11" max="11" width="4.7109375" customWidth="1"/>
    <col min="12" max="12" width="8.7109375" customWidth="1"/>
    <col min="13" max="13" width="11.140625" customWidth="1"/>
    <col min="14" max="15" width="9.7109375" customWidth="1"/>
    <col min="16" max="17" width="10.7109375" customWidth="1"/>
    <col min="18" max="18" width="6.5703125" customWidth="1"/>
    <col min="19" max="19" width="2.7109375" customWidth="1"/>
    <col min="20" max="25" width="8.7109375" customWidth="1"/>
    <col min="26" max="26" width="10.7109375" customWidth="1"/>
    <col min="27" max="27" width="2.7109375" customWidth="1"/>
    <col min="28" max="28" width="8.7109375" customWidth="1"/>
    <col min="29" max="31" width="8.7109375" style="1" customWidth="1"/>
    <col min="32" max="32" width="9.7109375" style="1" customWidth="1"/>
    <col min="33" max="33" width="7.42578125" customWidth="1"/>
    <col min="34" max="34" width="5" bestFit="1" customWidth="1"/>
    <col min="35" max="35" width="4.7109375" customWidth="1"/>
    <col min="36" max="38" width="9.7109375" customWidth="1"/>
    <col min="39" max="39" width="4.7109375" customWidth="1"/>
    <col min="40" max="40" width="13.140625" customWidth="1"/>
    <col min="43" max="43" width="10.140625" bestFit="1" customWidth="1"/>
  </cols>
  <sheetData>
    <row r="1" spans="1:42" ht="18.75" thickBot="1" x14ac:dyDescent="0.3">
      <c r="A1" s="374" t="s">
        <v>49</v>
      </c>
      <c r="B1" s="375"/>
      <c r="C1" s="376"/>
      <c r="E1" s="363" t="s">
        <v>65</v>
      </c>
      <c r="F1" s="363"/>
      <c r="G1" s="363"/>
      <c r="H1" s="363"/>
      <c r="I1" s="363"/>
      <c r="L1" s="473" t="s">
        <v>61</v>
      </c>
      <c r="M1" s="474"/>
      <c r="N1" s="475"/>
      <c r="P1" s="476" t="s">
        <v>84</v>
      </c>
      <c r="Q1" s="477"/>
      <c r="T1" s="453" t="s">
        <v>95</v>
      </c>
      <c r="U1" s="454"/>
      <c r="V1" s="454"/>
      <c r="W1" s="454"/>
      <c r="X1" s="455"/>
      <c r="AB1" s="497" t="s">
        <v>87</v>
      </c>
      <c r="AC1" s="498"/>
      <c r="AD1" s="498"/>
      <c r="AE1" s="498"/>
      <c r="AF1" s="499"/>
      <c r="AH1" s="534" t="s">
        <v>167</v>
      </c>
      <c r="AJ1" s="374" t="s">
        <v>157</v>
      </c>
      <c r="AK1" s="375"/>
      <c r="AL1" s="376"/>
      <c r="AM1" s="1"/>
      <c r="AN1" s="542" t="s">
        <v>61</v>
      </c>
      <c r="AO1" s="543"/>
      <c r="AP1" s="544"/>
    </row>
    <row r="2" spans="1:42" ht="13.5" customHeight="1" x14ac:dyDescent="0.3">
      <c r="A2" s="377" t="s">
        <v>51</v>
      </c>
      <c r="B2" s="378"/>
      <c r="C2" s="30">
        <v>8</v>
      </c>
      <c r="E2" s="369" t="s">
        <v>74</v>
      </c>
      <c r="F2" s="369"/>
      <c r="G2" s="369"/>
      <c r="H2" s="369"/>
      <c r="I2" s="311">
        <v>1360</v>
      </c>
      <c r="J2" s="265"/>
      <c r="K2" s="266"/>
      <c r="L2" s="80" t="s">
        <v>80</v>
      </c>
      <c r="M2" s="81"/>
      <c r="N2" s="282">
        <f>VLOOKUP($C$2,$A$20:$E$53,3)</f>
        <v>2.0358904421831787</v>
      </c>
      <c r="P2" s="44" t="s">
        <v>13</v>
      </c>
      <c r="Q2" s="45">
        <v>-0.19</v>
      </c>
      <c r="T2" s="456" t="str">
        <f>"Anticipated Load w/ "&amp;'EFV Calculator'!E15*100&amp;"% Margin"</f>
        <v>Anticipated Load w/ 10% Margin</v>
      </c>
      <c r="U2" s="457"/>
      <c r="V2" s="457"/>
      <c r="W2" s="458"/>
      <c r="X2" s="459"/>
      <c r="Y2" s="1"/>
      <c r="AB2" s="500" t="s">
        <v>88</v>
      </c>
      <c r="AC2" s="501"/>
      <c r="AD2" s="501"/>
      <c r="AE2" s="501"/>
      <c r="AF2" s="502"/>
      <c r="AH2" s="534"/>
      <c r="AJ2" s="377" t="s">
        <v>51</v>
      </c>
      <c r="AK2" s="378"/>
      <c r="AL2" s="30">
        <v>8</v>
      </c>
      <c r="AM2" s="1"/>
      <c r="AN2" s="80" t="s">
        <v>80</v>
      </c>
      <c r="AO2" s="81"/>
      <c r="AP2" s="282">
        <f>VLOOKUP($AL$2,$A$20:$I$53,3,FALSE)</f>
        <v>2.0358904421831787</v>
      </c>
    </row>
    <row r="3" spans="1:42" x14ac:dyDescent="0.2">
      <c r="A3" s="379" t="s">
        <v>52</v>
      </c>
      <c r="B3" s="380"/>
      <c r="C3" s="31">
        <v>7</v>
      </c>
      <c r="E3" s="370" t="s">
        <v>28</v>
      </c>
      <c r="F3" s="370"/>
      <c r="G3" s="370"/>
      <c r="H3" s="370"/>
      <c r="I3" s="300">
        <f>459.67+C8</f>
        <v>519.67000000000007</v>
      </c>
      <c r="L3" s="41" t="s">
        <v>81</v>
      </c>
      <c r="M3" s="6"/>
      <c r="N3" s="40">
        <f>VLOOKUP($C$2,$A$20:$E$53,4)</f>
        <v>10.295589165109771</v>
      </c>
      <c r="P3" s="42" t="s">
        <v>14</v>
      </c>
      <c r="Q3" s="33">
        <v>0.1028</v>
      </c>
      <c r="T3" s="468"/>
      <c r="U3" s="469"/>
      <c r="V3" s="469"/>
      <c r="W3" s="469"/>
      <c r="X3" s="470"/>
      <c r="Y3" s="1"/>
      <c r="AB3" s="509"/>
      <c r="AC3" s="510"/>
      <c r="AD3" s="75" t="s">
        <v>44</v>
      </c>
      <c r="AE3" s="95" t="s">
        <v>115</v>
      </c>
      <c r="AF3" s="96" t="s">
        <v>116</v>
      </c>
      <c r="AG3" s="163"/>
      <c r="AH3" s="534"/>
      <c r="AI3" s="163"/>
      <c r="AJ3" s="379" t="s">
        <v>155</v>
      </c>
      <c r="AK3" s="380"/>
      <c r="AL3" s="228">
        <f>'Pressure Drop'!D4</f>
        <v>400</v>
      </c>
      <c r="AN3" s="297" t="s">
        <v>192</v>
      </c>
      <c r="AO3" s="6"/>
      <c r="AP3" s="40">
        <f>VLOOKUP($AL$2,$A$20:$I$53,4,FALSE)</f>
        <v>10.295589165109771</v>
      </c>
    </row>
    <row r="4" spans="1:42" x14ac:dyDescent="0.2">
      <c r="A4" s="379" t="s">
        <v>68</v>
      </c>
      <c r="B4" s="380"/>
      <c r="C4" s="31">
        <f>IF($C$2&lt;=4,1,$C$3)</f>
        <v>7</v>
      </c>
      <c r="E4" s="384"/>
      <c r="F4" s="384"/>
      <c r="G4" s="384"/>
      <c r="H4" s="384"/>
      <c r="I4" s="312"/>
      <c r="L4" s="436" t="s">
        <v>82</v>
      </c>
      <c r="M4" s="437"/>
      <c r="N4" s="43">
        <f>VLOOKUP($C$2,$A$20:$I$53,5)</f>
        <v>0.5</v>
      </c>
      <c r="P4" s="42" t="s">
        <v>15</v>
      </c>
      <c r="Q4" s="33">
        <v>-5.8999999999999999E-3</v>
      </c>
      <c r="T4" s="460" t="str">
        <f>AD11*100&amp;"% Bypass Flow"</f>
        <v>45% Bypass Flow</v>
      </c>
      <c r="U4" s="461"/>
      <c r="V4" s="461"/>
      <c r="W4" s="462"/>
      <c r="X4" s="463"/>
      <c r="Y4" s="1"/>
      <c r="AB4" s="379" t="s">
        <v>46</v>
      </c>
      <c r="AC4" s="380"/>
      <c r="AD4" s="77">
        <f>$C$6</f>
        <v>10</v>
      </c>
      <c r="AE4" s="516">
        <f>VLOOKUP(AD4,$K$20:$O$145,4)</f>
        <v>475.000002158445</v>
      </c>
      <c r="AF4" s="517"/>
      <c r="AH4" s="534"/>
      <c r="AJ4" s="379" t="s">
        <v>156</v>
      </c>
      <c r="AK4" s="380"/>
      <c r="AL4" s="31">
        <f>'Pressure Drop'!D8</f>
        <v>10</v>
      </c>
      <c r="AN4" s="460"/>
      <c r="AO4" s="461"/>
      <c r="AP4" s="463"/>
    </row>
    <row r="5" spans="1:42" ht="13.5" thickBot="1" x14ac:dyDescent="0.25">
      <c r="A5" s="381"/>
      <c r="B5" s="382"/>
      <c r="C5" s="383"/>
      <c r="E5" s="371" t="s">
        <v>60</v>
      </c>
      <c r="F5" s="371"/>
      <c r="G5" s="371"/>
      <c r="H5" s="371"/>
      <c r="I5" s="300">
        <v>0</v>
      </c>
      <c r="L5" s="436" t="s">
        <v>91</v>
      </c>
      <c r="M5" s="437"/>
      <c r="N5" s="27">
        <f>VLOOKUP($C$2,$A$20:$I$53,6)</f>
        <v>0.45</v>
      </c>
      <c r="P5" s="42" t="s">
        <v>16</v>
      </c>
      <c r="Q5" s="33">
        <v>1.56E-4</v>
      </c>
      <c r="T5" s="464" t="str">
        <f>AD12*100&amp;"% Bypass Flow"</f>
        <v>20% Bypass Flow</v>
      </c>
      <c r="U5" s="465"/>
      <c r="V5" s="465"/>
      <c r="W5" s="466"/>
      <c r="X5" s="467"/>
      <c r="Y5" s="1"/>
      <c r="AB5" s="379" t="s">
        <v>47</v>
      </c>
      <c r="AC5" s="380"/>
      <c r="AD5" s="77">
        <f>$C$6</f>
        <v>10</v>
      </c>
      <c r="AE5" s="516">
        <f>VLOOKUP(AD5,$K$20:$O$145,5)</f>
        <v>712.50000323766744</v>
      </c>
      <c r="AF5" s="517"/>
      <c r="AH5" s="534"/>
      <c r="AJ5" s="381"/>
      <c r="AK5" s="382"/>
      <c r="AL5" s="383"/>
      <c r="AN5" s="436" t="s">
        <v>111</v>
      </c>
      <c r="AO5" s="437"/>
      <c r="AP5" s="40">
        <f>VLOOKUP($AL$2,$A$20:$I$53,7,FALSE)</f>
        <v>0</v>
      </c>
    </row>
    <row r="6" spans="1:42" ht="13.5" thickBot="1" x14ac:dyDescent="0.25">
      <c r="A6" s="379" t="s">
        <v>48</v>
      </c>
      <c r="B6" s="380"/>
      <c r="C6" s="31">
        <f>'EFV Calculator'!$E$7</f>
        <v>10</v>
      </c>
      <c r="E6" s="384"/>
      <c r="F6" s="384"/>
      <c r="G6" s="384"/>
      <c r="H6" s="384"/>
      <c r="I6" s="312"/>
      <c r="L6" s="468"/>
      <c r="M6" s="469"/>
      <c r="N6" s="470"/>
      <c r="P6" s="46" t="s">
        <v>17</v>
      </c>
      <c r="Q6" s="47">
        <v>-3.9999999999999998E-7</v>
      </c>
      <c r="V6" s="1"/>
      <c r="W6" s="1"/>
      <c r="X6" s="1"/>
      <c r="Y6" s="1"/>
      <c r="AB6" s="511" t="s">
        <v>114</v>
      </c>
      <c r="AC6" s="512"/>
      <c r="AD6" s="77">
        <f>MIN($K$20:$K$145)</f>
        <v>0</v>
      </c>
      <c r="AE6" s="59">
        <f>'EFV Calculator'!E16</f>
        <v>431.81818378040452</v>
      </c>
      <c r="AF6" s="27">
        <f>'EFV Calculator'!$E$19</f>
        <v>390</v>
      </c>
      <c r="AH6" s="534"/>
      <c r="AJ6" s="379" t="s">
        <v>27</v>
      </c>
      <c r="AK6" s="380"/>
      <c r="AL6" s="31">
        <f>'Pressure Drop'!D10</f>
        <v>0.6</v>
      </c>
      <c r="AN6" s="436" t="s">
        <v>112</v>
      </c>
      <c r="AO6" s="437"/>
      <c r="AP6" s="40">
        <f>VLOOKUP($AL$2,$A$20:$I$53,8,FALSE)</f>
        <v>0</v>
      </c>
    </row>
    <row r="7" spans="1:42" ht="15" thickBot="1" x14ac:dyDescent="0.25">
      <c r="A7" s="379" t="s">
        <v>27</v>
      </c>
      <c r="B7" s="380"/>
      <c r="C7" s="31">
        <f>'EFV Calculator'!$E$9</f>
        <v>0.6</v>
      </c>
      <c r="E7" s="372" t="s">
        <v>75</v>
      </c>
      <c r="F7" s="372"/>
      <c r="G7" s="372"/>
      <c r="H7" s="372"/>
      <c r="I7" s="313">
        <v>6.4279999999999999</v>
      </c>
      <c r="L7" s="478" t="s">
        <v>83</v>
      </c>
      <c r="M7" s="479"/>
      <c r="N7" s="79">
        <f>VLOOKUP($C$4,$A$57:$E$83,5)</f>
        <v>1.0609999999999999</v>
      </c>
      <c r="X7" s="1"/>
      <c r="Y7" s="1"/>
      <c r="AB7" s="513"/>
      <c r="AC7" s="514"/>
      <c r="AD7" s="97">
        <f>MAX($K$20:$K$145)</f>
        <v>125</v>
      </c>
      <c r="AE7" s="60">
        <f>AE6</f>
        <v>431.81818378040452</v>
      </c>
      <c r="AF7" s="37">
        <f>AF6</f>
        <v>390</v>
      </c>
      <c r="AH7" s="534"/>
      <c r="AJ7" s="515" t="s">
        <v>59</v>
      </c>
      <c r="AK7" s="368"/>
      <c r="AL7" s="32">
        <f>'Pressure Drop'!D12</f>
        <v>60</v>
      </c>
      <c r="AN7" s="434" t="s">
        <v>113</v>
      </c>
      <c r="AO7" s="435"/>
      <c r="AP7" s="39">
        <f>VLOOKUP($AL$2,$A$20:$I$53,9,FALSE)</f>
        <v>0</v>
      </c>
    </row>
    <row r="8" spans="1:42" ht="13.5" thickBot="1" x14ac:dyDescent="0.25">
      <c r="A8" s="379" t="s">
        <v>59</v>
      </c>
      <c r="B8" s="380"/>
      <c r="C8" s="31">
        <f>'EFV Calculator'!$E$11</f>
        <v>60</v>
      </c>
      <c r="E8" s="373" t="s">
        <v>76</v>
      </c>
      <c r="F8" s="373"/>
      <c r="G8" s="373"/>
      <c r="H8" s="373"/>
      <c r="I8" s="300">
        <v>15.5</v>
      </c>
      <c r="L8" s="460"/>
      <c r="M8" s="461"/>
      <c r="N8" s="463"/>
      <c r="AB8" s="503" t="s">
        <v>89</v>
      </c>
      <c r="AC8" s="504"/>
      <c r="AD8" s="504"/>
      <c r="AE8" s="504"/>
      <c r="AF8" s="505"/>
      <c r="AH8" s="534"/>
    </row>
    <row r="9" spans="1:42" ht="13.5" thickBot="1" x14ac:dyDescent="0.25">
      <c r="A9" s="381"/>
      <c r="B9" s="382"/>
      <c r="C9" s="383"/>
      <c r="E9" s="370" t="s">
        <v>77</v>
      </c>
      <c r="F9" s="370"/>
      <c r="G9" s="370"/>
      <c r="H9" s="370"/>
      <c r="I9" s="314">
        <f>((N7/2)^2*PI()*C11*12+(I8))*0.003720203</f>
        <v>4.0046759379389556</v>
      </c>
      <c r="L9" s="471" t="s">
        <v>111</v>
      </c>
      <c r="M9" s="472"/>
      <c r="N9" s="82">
        <f>VLOOKUP($C$2,$A$20:$I$53,7)</f>
        <v>0</v>
      </c>
      <c r="AB9" s="515" t="s">
        <v>181</v>
      </c>
      <c r="AC9" s="368"/>
      <c r="AD9" s="97">
        <f>$C$6</f>
        <v>10</v>
      </c>
      <c r="AE9" s="518">
        <f>VLOOKUP(AD9,$K$20:$Q$145,7)</f>
        <v>7878.283218174467</v>
      </c>
      <c r="AF9" s="519"/>
      <c r="AH9" s="534"/>
      <c r="AJ9" s="524" t="s">
        <v>169</v>
      </c>
      <c r="AK9" s="525"/>
      <c r="AL9" s="525"/>
      <c r="AM9" s="525"/>
      <c r="AN9" s="525"/>
      <c r="AO9" s="525"/>
      <c r="AP9" s="526"/>
    </row>
    <row r="10" spans="1:42" ht="13.5" thickBot="1" x14ac:dyDescent="0.25">
      <c r="A10" s="379" t="s">
        <v>4</v>
      </c>
      <c r="B10" s="380"/>
      <c r="C10" s="31">
        <f>'EFV Calculator'!E26</f>
        <v>10</v>
      </c>
      <c r="E10" s="303"/>
      <c r="F10" s="304"/>
      <c r="G10" s="304"/>
      <c r="H10" s="305"/>
      <c r="I10" s="312"/>
      <c r="L10" s="471" t="s">
        <v>112</v>
      </c>
      <c r="M10" s="472"/>
      <c r="N10" s="83">
        <f>VLOOKUP($C$2,$A$20:$I$53,8)</f>
        <v>0</v>
      </c>
      <c r="X10" s="1"/>
      <c r="Y10" s="1"/>
      <c r="AB10" s="506" t="s">
        <v>90</v>
      </c>
      <c r="AC10" s="507"/>
      <c r="AD10" s="507"/>
      <c r="AE10" s="507"/>
      <c r="AF10" s="508"/>
      <c r="AH10" s="534"/>
      <c r="AJ10" s="527"/>
      <c r="AK10" s="528"/>
      <c r="AL10" s="528"/>
      <c r="AM10" s="528"/>
      <c r="AN10" s="528"/>
      <c r="AO10" s="528"/>
      <c r="AP10" s="529"/>
    </row>
    <row r="11" spans="1:42" ht="13.5" thickBot="1" x14ac:dyDescent="0.25">
      <c r="A11" s="379" t="s">
        <v>62</v>
      </c>
      <c r="B11" s="380"/>
      <c r="C11" s="31">
        <f>'EFV Calculator'!E27</f>
        <v>100</v>
      </c>
      <c r="E11" s="392" t="s">
        <v>196</v>
      </c>
      <c r="F11" s="393"/>
      <c r="G11" s="393"/>
      <c r="H11" s="393"/>
      <c r="I11" s="315">
        <f>(1/1849600*(459.67+$C$8)*$C$7*($AE$5^2/($N$2^2*($C$6+14.696))))</f>
        <v>0.8360560571396527</v>
      </c>
      <c r="L11" s="403" t="s">
        <v>113</v>
      </c>
      <c r="M11" s="404"/>
      <c r="N11" s="64">
        <f>VLOOKUP($C$2,$A$20:$I$53,9)</f>
        <v>0</v>
      </c>
      <c r="AB11" s="436" t="s">
        <v>63</v>
      </c>
      <c r="AC11" s="437"/>
      <c r="AD11" s="234">
        <f>N5</f>
        <v>0.45</v>
      </c>
      <c r="AE11" s="7">
        <f>VLOOKUP(AD11,$W$20:$Z$39,3,FALSE)</f>
        <v>4.8512445495381709</v>
      </c>
      <c r="AF11" s="48">
        <f>VLOOKUP(AD11,$W$20:$Z$39,4,FALSE)</f>
        <v>3.3680555555555551E-3</v>
      </c>
      <c r="AH11" s="534"/>
      <c r="AJ11" s="538" t="s">
        <v>172</v>
      </c>
      <c r="AK11" s="539"/>
      <c r="AL11" s="252">
        <f>($I$2*$AP$2*(14.67+AL4)*((($AP$3*0.0361)/(14.67+AL4))/($AL$6*(459.67+$AL$7)))^0.5)+($AP$5*AL4^2+$AP$6*AL4+$AP$7)</f>
        <v>474.80757760035283</v>
      </c>
      <c r="AM11" s="81"/>
      <c r="AN11" s="530" t="s">
        <v>170</v>
      </c>
      <c r="AO11" s="530"/>
      <c r="AP11" s="282">
        <f>AP12/0.036127292</f>
        <v>7.2937391894610233</v>
      </c>
    </row>
    <row r="12" spans="1:42" ht="13.5" thickBot="1" x14ac:dyDescent="0.25">
      <c r="A12" s="385" t="s">
        <v>92</v>
      </c>
      <c r="B12" s="366"/>
      <c r="C12" s="306">
        <f>'EFV Calculator'!B29</f>
        <v>0.2</v>
      </c>
      <c r="E12" s="364" t="s">
        <v>198</v>
      </c>
      <c r="F12" s="364"/>
      <c r="G12" s="364"/>
      <c r="H12" s="364"/>
      <c r="I12" s="315">
        <f>C6-(1/1849600*(459.67+$C$8)*$C$7*(C14^2/($N$2^2*(C6+14.696))))</f>
        <v>9.7495074174005545</v>
      </c>
      <c r="AB12" s="434" t="s">
        <v>64</v>
      </c>
      <c r="AC12" s="435"/>
      <c r="AD12" s="235">
        <f>C12</f>
        <v>0.2</v>
      </c>
      <c r="AE12" s="35">
        <f>VLOOKUP(AD12,$W$20:$Y$39,3,FALSE)</f>
        <v>10.915300236460885</v>
      </c>
      <c r="AF12" s="52">
        <f>VLOOKUP(AD12,$W$20:$Z$39,4,FALSE)</f>
        <v>7.5694444444444446E-3</v>
      </c>
      <c r="AG12" t="str">
        <f>IF(AE12&gt;1440,TRUNC(AE12/1440)&amp;" Day(s)","")</f>
        <v/>
      </c>
      <c r="AH12" s="534"/>
      <c r="AJ12" s="436" t="s">
        <v>168</v>
      </c>
      <c r="AK12" s="437"/>
      <c r="AL12" s="284">
        <f>AL11/125</f>
        <v>3.7984606208028224</v>
      </c>
      <c r="AM12" s="6"/>
      <c r="AN12" s="531" t="s">
        <v>171</v>
      </c>
      <c r="AO12" s="531"/>
      <c r="AP12" s="285">
        <f>1/1849600*(459.67+$AL$7)*$AL$6*($AL3^2/($AP$2^2*($AL$4+14.696)))</f>
        <v>0.26350304546950171</v>
      </c>
    </row>
    <row r="13" spans="1:42" x14ac:dyDescent="0.2">
      <c r="A13" s="307"/>
      <c r="B13" s="308"/>
      <c r="C13" s="299"/>
      <c r="E13" s="392" t="s">
        <v>197</v>
      </c>
      <c r="F13" s="392"/>
      <c r="G13" s="392"/>
      <c r="H13" s="392"/>
      <c r="I13" s="315">
        <f>(C6-(1/1849600*(459.67+$C$8)*$C$7*(C14^2/($N$2^2*(C6+14.696)))))-0.5</f>
        <v>9.2495074174005545</v>
      </c>
      <c r="AB13" s="283"/>
      <c r="AC13" s="283"/>
      <c r="AD13" s="301"/>
      <c r="AE13" s="17"/>
      <c r="AF13" s="302"/>
      <c r="AH13" s="534"/>
      <c r="AJ13" s="286"/>
      <c r="AK13" s="283"/>
      <c r="AL13" s="283"/>
      <c r="AM13" s="11"/>
      <c r="AN13" s="532" t="s">
        <v>183</v>
      </c>
      <c r="AO13" s="532"/>
      <c r="AP13" s="282">
        <f>AP14/0.036127292</f>
        <v>10.276980436409541</v>
      </c>
    </row>
    <row r="14" spans="1:42" ht="13.5" thickBot="1" x14ac:dyDescent="0.25">
      <c r="A14" s="365" t="s">
        <v>193</v>
      </c>
      <c r="B14" s="366"/>
      <c r="C14" s="309">
        <f>'EFV Calculator'!E19</f>
        <v>390</v>
      </c>
      <c r="E14" s="316" t="s">
        <v>195</v>
      </c>
      <c r="F14" s="316"/>
      <c r="G14" s="316"/>
      <c r="H14" s="316"/>
      <c r="I14" s="317">
        <f>IF(I13&lt;=0,0, (( (( (I13+14.69)^2-(($C$15)+14.69)^2 )-(0*0.0361) )/ ($C$8+459.67) ) / ( (C14/1000) / ( ( $N$7^(8/3) / ($C$7^(4/9) * (0.0105/1488.2)^(1/9) ) ) * ( 0.6643 * (60+459.67) / 14.69) ) ) ^ (9/5)))</f>
        <v>18319.561585127347</v>
      </c>
      <c r="AB14" s="283"/>
      <c r="AC14" s="283"/>
      <c r="AD14" s="301"/>
      <c r="AE14" s="17"/>
      <c r="AF14" s="302"/>
      <c r="AH14" s="534"/>
      <c r="AJ14" s="287"/>
      <c r="AK14" s="288"/>
      <c r="AL14" s="288"/>
      <c r="AM14" s="289"/>
      <c r="AN14" s="533" t="s">
        <v>184</v>
      </c>
      <c r="AO14" s="533"/>
      <c r="AP14" s="285">
        <f>1/1849600*(459.67+$AL$7)*$AL$6*($AL11^2/($AP$2^2*($AL$4+14.696)))</f>
        <v>0.37127947310445492</v>
      </c>
    </row>
    <row r="15" spans="1:42" ht="13.5" thickBot="1" x14ac:dyDescent="0.25">
      <c r="A15" s="367" t="s">
        <v>194</v>
      </c>
      <c r="B15" s="368"/>
      <c r="C15" s="310">
        <f>'EFV Calculator'!E21</f>
        <v>2.5</v>
      </c>
      <c r="AB15" s="283"/>
      <c r="AC15" s="283"/>
      <c r="AD15" s="301"/>
      <c r="AE15" s="17"/>
      <c r="AF15" s="302"/>
      <c r="AH15" s="534"/>
      <c r="AO15" s="1"/>
    </row>
    <row r="16" spans="1:42" ht="12.75" customHeight="1" thickBot="1" x14ac:dyDescent="0.3">
      <c r="R16" s="76"/>
      <c r="T16" s="244"/>
      <c r="U16" s="244"/>
      <c r="V16" s="244"/>
      <c r="W16" s="244"/>
      <c r="X16" s="244"/>
      <c r="Y16" s="244"/>
      <c r="Z16" s="244"/>
      <c r="AH16" s="534"/>
      <c r="AJ16" s="535" t="s">
        <v>167</v>
      </c>
      <c r="AK16" s="536"/>
      <c r="AL16" s="537"/>
      <c r="AO16" s="264"/>
    </row>
    <row r="17" spans="1:44" ht="18.75" customHeight="1" thickBot="1" x14ac:dyDescent="0.3">
      <c r="A17" s="408" t="s">
        <v>72</v>
      </c>
      <c r="B17" s="409"/>
      <c r="C17" s="409"/>
      <c r="D17" s="409"/>
      <c r="E17" s="409"/>
      <c r="F17" s="409"/>
      <c r="G17" s="409"/>
      <c r="H17" s="409"/>
      <c r="I17" s="410"/>
      <c r="K17" s="397" t="s">
        <v>44</v>
      </c>
      <c r="L17" s="480" t="s">
        <v>55</v>
      </c>
      <c r="M17" s="481"/>
      <c r="N17" s="482"/>
      <c r="O17" s="482"/>
      <c r="P17" s="483" t="s">
        <v>153</v>
      </c>
      <c r="Q17" s="484"/>
      <c r="R17" s="394" t="s">
        <v>105</v>
      </c>
      <c r="T17" s="450" t="s">
        <v>85</v>
      </c>
      <c r="U17" s="451"/>
      <c r="V17" s="451"/>
      <c r="W17" s="451"/>
      <c r="X17" s="451"/>
      <c r="Y17" s="451"/>
      <c r="Z17" s="452"/>
      <c r="AB17" s="431" t="s">
        <v>94</v>
      </c>
      <c r="AC17" s="432"/>
      <c r="AD17" s="432"/>
      <c r="AE17" s="433"/>
      <c r="AF17"/>
      <c r="AH17" s="534"/>
      <c r="AJ17" s="522" t="s">
        <v>166</v>
      </c>
      <c r="AK17" s="520" t="s">
        <v>79</v>
      </c>
      <c r="AL17" s="540" t="s">
        <v>165</v>
      </c>
      <c r="AO17" s="264"/>
      <c r="AP17" s="281">
        <f>(1/1849600*(459.67+$AL$7)*$AL$6*(($AL$11*1.5)^2/($AP$2^2*($AL$4+14.696))))</f>
        <v>0.83537881448502338</v>
      </c>
      <c r="AR17" s="247"/>
    </row>
    <row r="18" spans="1:44" ht="12.75" customHeight="1" x14ac:dyDescent="0.2">
      <c r="A18" s="493" t="s">
        <v>45</v>
      </c>
      <c r="B18" s="495" t="s">
        <v>50</v>
      </c>
      <c r="C18" s="390" t="s">
        <v>29</v>
      </c>
      <c r="D18" s="492" t="s">
        <v>165</v>
      </c>
      <c r="E18" s="390" t="s">
        <v>38</v>
      </c>
      <c r="F18" s="422" t="s">
        <v>104</v>
      </c>
      <c r="G18" s="419" t="s">
        <v>73</v>
      </c>
      <c r="H18" s="420"/>
      <c r="I18" s="421"/>
      <c r="K18" s="398"/>
      <c r="L18" s="490" t="s">
        <v>30</v>
      </c>
      <c r="M18" s="489" t="s">
        <v>58</v>
      </c>
      <c r="N18" s="485" t="s">
        <v>56</v>
      </c>
      <c r="O18" s="487" t="s">
        <v>57</v>
      </c>
      <c r="P18" s="430" t="s">
        <v>66</v>
      </c>
      <c r="Q18" s="407" t="s">
        <v>180</v>
      </c>
      <c r="R18" s="395"/>
      <c r="T18" s="401" t="s">
        <v>19</v>
      </c>
      <c r="U18" s="399" t="s">
        <v>18</v>
      </c>
      <c r="V18" s="399" t="s">
        <v>154</v>
      </c>
      <c r="W18" s="438" t="s">
        <v>160</v>
      </c>
      <c r="X18" s="399" t="s">
        <v>86</v>
      </c>
      <c r="Y18" s="446" t="s">
        <v>5</v>
      </c>
      <c r="Z18" s="448" t="s">
        <v>78</v>
      </c>
      <c r="AB18" s="442" t="s">
        <v>44</v>
      </c>
      <c r="AC18" s="444" t="s">
        <v>32</v>
      </c>
      <c r="AD18" s="444" t="s">
        <v>33</v>
      </c>
      <c r="AE18" s="440" t="s">
        <v>93</v>
      </c>
      <c r="AH18" s="534"/>
      <c r="AJ18" s="523"/>
      <c r="AK18" s="521"/>
      <c r="AL18" s="541"/>
      <c r="AO18" s="264"/>
      <c r="AP18" s="1"/>
    </row>
    <row r="19" spans="1:44" ht="12.75" customHeight="1" thickBot="1" x14ac:dyDescent="0.25">
      <c r="A19" s="494"/>
      <c r="B19" s="496"/>
      <c r="C19" s="391"/>
      <c r="D19" s="391"/>
      <c r="E19" s="391"/>
      <c r="F19" s="423"/>
      <c r="G19" s="274" t="s">
        <v>39</v>
      </c>
      <c r="H19" s="274" t="s">
        <v>40</v>
      </c>
      <c r="I19" s="279" t="s">
        <v>41</v>
      </c>
      <c r="K19" s="398"/>
      <c r="L19" s="491"/>
      <c r="M19" s="418"/>
      <c r="N19" s="486"/>
      <c r="O19" s="488"/>
      <c r="P19" s="430"/>
      <c r="Q19" s="407"/>
      <c r="R19" s="396"/>
      <c r="T19" s="402"/>
      <c r="U19" s="400"/>
      <c r="V19" s="400"/>
      <c r="W19" s="439"/>
      <c r="X19" s="400"/>
      <c r="Y19" s="447"/>
      <c r="Z19" s="449"/>
      <c r="AB19" s="443"/>
      <c r="AC19" s="445"/>
      <c r="AD19" s="445"/>
      <c r="AE19" s="441"/>
      <c r="AH19" s="534"/>
      <c r="AJ19" s="120">
        <v>0</v>
      </c>
      <c r="AK19" s="249">
        <f t="shared" ref="AK19:AK50" si="0">1/1849600*(459.67+$AL$7)*$AL$6*($AJ19^2/($AP$2^2*($AL$4+14.696)))</f>
        <v>0</v>
      </c>
      <c r="AL19" s="250">
        <f>AK19/0.036127292</f>
        <v>0</v>
      </c>
      <c r="AQ19" s="281"/>
    </row>
    <row r="20" spans="1:44" x14ac:dyDescent="0.2">
      <c r="A20" s="65">
        <v>1</v>
      </c>
      <c r="B20" s="267" t="s">
        <v>8</v>
      </c>
      <c r="C20" s="268">
        <v>1.6380587476388622</v>
      </c>
      <c r="D20" s="269">
        <v>9.9123443486936562</v>
      </c>
      <c r="E20" s="270">
        <v>0.4667</v>
      </c>
      <c r="F20" s="271">
        <f t="shared" ref="F20:F34" si="1">9/20</f>
        <v>0.45</v>
      </c>
      <c r="G20" s="272"/>
      <c r="H20" s="273"/>
      <c r="I20" s="280"/>
      <c r="K20" s="84">
        <v>0</v>
      </c>
      <c r="L20" s="28">
        <f>($N$3*0.0361)/(14.69+K20)</f>
        <v>2.5300937294789841E-2</v>
      </c>
      <c r="M20" s="29">
        <f>$N$9*K20^2+$N$10*K20+$N$11</f>
        <v>0</v>
      </c>
      <c r="N20" s="85">
        <f t="shared" ref="N20:N33" si="2">($I$2*$N$2*(14.69+K20)*(L20/($C$7*$I$3))^0.5)+M20</f>
        <v>366.3902975608201</v>
      </c>
      <c r="O20" s="86">
        <f t="shared" ref="O20:O51" si="3">N20*(1+$N$4)</f>
        <v>549.58544634123018</v>
      </c>
      <c r="P20" s="87">
        <v>0</v>
      </c>
      <c r="Q20" s="91">
        <v>0</v>
      </c>
      <c r="R20" s="99">
        <v>1</v>
      </c>
      <c r="T20" s="14">
        <f t="shared" ref="T20:T39" si="4">V20-U20*10</f>
        <v>13.099999999999998</v>
      </c>
      <c r="U20" s="7">
        <f t="shared" ref="U20:U37" si="5">$Q$2+$Q$3*V20+$Q$4*V20^2+$Q$5*V20^3+$Q$6*V20^4</f>
        <v>0.69000000000000017</v>
      </c>
      <c r="V20" s="10">
        <v>20</v>
      </c>
      <c r="W20" s="234">
        <f t="shared" ref="W20:W39" si="6">V20/20</f>
        <v>1</v>
      </c>
      <c r="X20" s="13">
        <f t="shared" ref="X20:X39" si="7">T20+($C$10*U20)</f>
        <v>20</v>
      </c>
      <c r="Y20" s="93">
        <f t="shared" ref="Y20:Y39" si="8">($I$9*(((406.9+(($C$10)/0.036127292))/406.9)-1)/($I$7*(X20/60))*((459.67+60)/(459.67+$C$8)))*(1/SQRT($C$7))*1.33</f>
        <v>2.1830600472921775</v>
      </c>
      <c r="Z20" s="48">
        <f>TIME(0,Y20,((Y20-TRUNC(Y20))*60))</f>
        <v>1.5046296296296294E-3</v>
      </c>
      <c r="AB20" s="65">
        <f>VLOOKUP(0.005,$P$20:$R$145,3)</f>
        <v>1</v>
      </c>
      <c r="AC20" s="66">
        <f t="shared" ref="AC20:AC51" si="9">VLOOKUP($AB20,$K$20:$Q$145,4)</f>
        <v>378.65573458893761</v>
      </c>
      <c r="AD20" s="66">
        <f t="shared" ref="AD20:AD51" si="10">VLOOKUP($AB20,$K$20:$Q$145,5)</f>
        <v>567.98360188340644</v>
      </c>
      <c r="AE20" s="67">
        <f t="shared" ref="AE20:AE51" si="11">VLOOKUP($AB20,$K$20:$Q$145,7)</f>
        <v>162.58310143480526</v>
      </c>
      <c r="AH20" s="534"/>
      <c r="AJ20" s="120">
        <f t="shared" ref="AJ20:AJ51" si="12">AJ19+$AL$12</f>
        <v>3.7984606208028224</v>
      </c>
      <c r="AK20" s="249">
        <f t="shared" si="0"/>
        <v>2.3761886278685107E-5</v>
      </c>
      <c r="AL20" s="250">
        <f t="shared" ref="AL20:AL83" si="13">AK20/0.036127292</f>
        <v>6.5772674793021047E-4</v>
      </c>
    </row>
    <row r="21" spans="1:44" x14ac:dyDescent="0.2">
      <c r="A21" s="12">
        <v>2</v>
      </c>
      <c r="B21" s="6" t="s">
        <v>7</v>
      </c>
      <c r="C21" s="245">
        <v>1.6380587476388622</v>
      </c>
      <c r="D21" s="7">
        <v>11.278045125649015</v>
      </c>
      <c r="E21" s="8">
        <v>0.375</v>
      </c>
      <c r="F21" s="236">
        <f t="shared" si="1"/>
        <v>0.45</v>
      </c>
      <c r="G21" s="9"/>
      <c r="H21" s="26"/>
      <c r="I21" s="27"/>
      <c r="K21" s="23">
        <v>1</v>
      </c>
      <c r="L21" s="24">
        <f>($N$3*0.0361)/(14.69+K21)</f>
        <v>2.3688385523292717E-2</v>
      </c>
      <c r="M21" s="25">
        <f t="shared" ref="M21:M84" si="14">$N$9*K21^2+$N$10*K21+$N$11</f>
        <v>0</v>
      </c>
      <c r="N21" s="61">
        <f t="shared" si="2"/>
        <v>378.65573458893761</v>
      </c>
      <c r="O21" s="62">
        <f t="shared" si="3"/>
        <v>567.98360188340644</v>
      </c>
      <c r="P21" s="14">
        <f t="shared" ref="P21:P52" si="15">K21-(1/1849600*(459.67+$C$8)*$C$7*(O21^2/($N$2^2*(K21+14.696))))</f>
        <v>0.16406044102341411</v>
      </c>
      <c r="Q21" s="92">
        <f t="shared" ref="Q21:Q52" si="16">IF(P21&lt;=0,0, (( (( (P21+14.69)^2-(($I$5)+14.69)^2 )-(0*0.0361) )/ ($C$8+459.67) ) / ( (O21/1000) / ( ( $N$7^(8/3) / ($C$7^(4/9) * (0.0105/1488.2)^(1/9) ) ) * ( 0.6643 * (60+459.67) / 14.69) ) ) ^ (9/5)))</f>
        <v>162.58310143480526</v>
      </c>
      <c r="R21" s="98">
        <v>2</v>
      </c>
      <c r="T21" s="14">
        <f t="shared" si="4"/>
        <v>12.488244</v>
      </c>
      <c r="U21" s="7">
        <f t="shared" si="5"/>
        <v>0.65117559999999997</v>
      </c>
      <c r="V21" s="10">
        <v>19</v>
      </c>
      <c r="W21" s="234">
        <f t="shared" si="6"/>
        <v>0.95</v>
      </c>
      <c r="X21" s="13">
        <f t="shared" si="7"/>
        <v>19</v>
      </c>
      <c r="Y21" s="93">
        <f t="shared" si="8"/>
        <v>2.2979579445180809</v>
      </c>
      <c r="Z21" s="48">
        <f t="shared" ref="Z21:Z39" si="17">TIME(0,Y21,((Y21-TRUNC(Y21))*60))</f>
        <v>1.5856481481481479E-3</v>
      </c>
      <c r="AB21" s="12">
        <f>AB20+1</f>
        <v>2</v>
      </c>
      <c r="AC21" s="57">
        <f t="shared" si="9"/>
        <v>390.53614496928395</v>
      </c>
      <c r="AD21" s="57">
        <f t="shared" si="10"/>
        <v>585.80421745392596</v>
      </c>
      <c r="AE21" s="58">
        <f t="shared" si="11"/>
        <v>1128.0963076283383</v>
      </c>
      <c r="AH21" s="534"/>
      <c r="AJ21" s="120">
        <f t="shared" si="12"/>
        <v>7.5969212416056449</v>
      </c>
      <c r="AK21" s="249">
        <f t="shared" si="0"/>
        <v>9.5047545114740429E-5</v>
      </c>
      <c r="AL21" s="250">
        <f t="shared" si="13"/>
        <v>2.6309069917208419E-3</v>
      </c>
    </row>
    <row r="22" spans="1:44" x14ac:dyDescent="0.2">
      <c r="A22" s="12">
        <v>3</v>
      </c>
      <c r="B22" s="6" t="s">
        <v>6</v>
      </c>
      <c r="C22" s="245">
        <v>1.6380587476388622</v>
      </c>
      <c r="D22" s="7">
        <v>14.273775862149531</v>
      </c>
      <c r="E22" s="8">
        <v>0.222</v>
      </c>
      <c r="F22" s="236">
        <f t="shared" si="1"/>
        <v>0.45</v>
      </c>
      <c r="G22" s="9"/>
      <c r="H22" s="26"/>
      <c r="I22" s="27"/>
      <c r="K22" s="23">
        <v>2</v>
      </c>
      <c r="L22" s="24">
        <f t="shared" ref="L22:L85" si="18">($N$3*0.0361)/(14.69+K22)</f>
        <v>2.2269069434419579E-2</v>
      </c>
      <c r="M22" s="25">
        <f t="shared" si="14"/>
        <v>0</v>
      </c>
      <c r="N22" s="61">
        <f t="shared" si="2"/>
        <v>390.53614496928395</v>
      </c>
      <c r="O22" s="62">
        <f t="shared" si="3"/>
        <v>585.80421745392596</v>
      </c>
      <c r="P22" s="14">
        <f t="shared" si="15"/>
        <v>1.1640412944637921</v>
      </c>
      <c r="Q22" s="92">
        <f t="shared" si="16"/>
        <v>1128.0963076283383</v>
      </c>
      <c r="R22" s="98">
        <v>3</v>
      </c>
      <c r="T22" s="14">
        <f t="shared" si="4"/>
        <v>11.833983999999999</v>
      </c>
      <c r="U22" s="7">
        <f t="shared" si="5"/>
        <v>0.61660160000000008</v>
      </c>
      <c r="V22" s="10">
        <v>18</v>
      </c>
      <c r="W22" s="234">
        <f t="shared" si="6"/>
        <v>0.9</v>
      </c>
      <c r="X22" s="13">
        <f t="shared" si="7"/>
        <v>18</v>
      </c>
      <c r="Y22" s="93">
        <f t="shared" si="8"/>
        <v>2.4256222747690854</v>
      </c>
      <c r="Z22" s="48">
        <f t="shared" si="17"/>
        <v>1.6782407407407406E-3</v>
      </c>
      <c r="AB22" s="12">
        <f t="shared" ref="AB22:AB85" si="19">AB21+1</f>
        <v>3</v>
      </c>
      <c r="AC22" s="57">
        <f t="shared" si="9"/>
        <v>402.06566095334631</v>
      </c>
      <c r="AD22" s="57">
        <f t="shared" si="10"/>
        <v>603.09849143001952</v>
      </c>
      <c r="AE22" s="58">
        <f t="shared" si="11"/>
        <v>2055.3518585917614</v>
      </c>
      <c r="AH22" s="534"/>
      <c r="AJ22" s="120">
        <f t="shared" si="12"/>
        <v>11.395381862408467</v>
      </c>
      <c r="AK22" s="249">
        <f t="shared" si="0"/>
        <v>2.1385697650816598E-4</v>
      </c>
      <c r="AL22" s="250">
        <f t="shared" si="13"/>
        <v>5.9195407313718945E-3</v>
      </c>
    </row>
    <row r="23" spans="1:44" x14ac:dyDescent="0.2">
      <c r="A23" s="12">
        <v>4</v>
      </c>
      <c r="B23" s="6" t="s">
        <v>21</v>
      </c>
      <c r="C23" s="245">
        <v>1.6380587476388622</v>
      </c>
      <c r="D23" s="7">
        <v>42.336724084956103</v>
      </c>
      <c r="E23" s="8">
        <v>0.5</v>
      </c>
      <c r="F23" s="236">
        <f t="shared" si="1"/>
        <v>0.45</v>
      </c>
      <c r="G23" s="9"/>
      <c r="H23" s="26"/>
      <c r="I23" s="27"/>
      <c r="K23" s="23">
        <v>3</v>
      </c>
      <c r="L23" s="24">
        <f t="shared" si="18"/>
        <v>2.1010218703248321E-2</v>
      </c>
      <c r="M23" s="25">
        <f t="shared" si="14"/>
        <v>0</v>
      </c>
      <c r="N23" s="61">
        <f t="shared" si="2"/>
        <v>402.06566095334631</v>
      </c>
      <c r="O23" s="62">
        <f t="shared" si="3"/>
        <v>603.09849143001952</v>
      </c>
      <c r="P23" s="14">
        <f t="shared" si="15"/>
        <v>2.1640243118462603</v>
      </c>
      <c r="Q23" s="92">
        <f t="shared" si="16"/>
        <v>2055.3518585917614</v>
      </c>
      <c r="R23" s="98">
        <v>4</v>
      </c>
      <c r="T23" s="14">
        <f t="shared" si="4"/>
        <v>11.144804000000001</v>
      </c>
      <c r="U23" s="7">
        <f t="shared" si="5"/>
        <v>0.58551960000000003</v>
      </c>
      <c r="V23" s="10">
        <v>17</v>
      </c>
      <c r="W23" s="234">
        <f t="shared" si="6"/>
        <v>0.85</v>
      </c>
      <c r="X23" s="13">
        <f t="shared" si="7"/>
        <v>17</v>
      </c>
      <c r="Y23" s="93">
        <f t="shared" si="8"/>
        <v>2.5683059379907967</v>
      </c>
      <c r="Z23" s="48">
        <f t="shared" si="17"/>
        <v>1.7824074074074072E-3</v>
      </c>
      <c r="AB23" s="12">
        <f t="shared" si="19"/>
        <v>4</v>
      </c>
      <c r="AC23" s="57">
        <f t="shared" si="9"/>
        <v>413.27365135976527</v>
      </c>
      <c r="AD23" s="57">
        <f t="shared" si="10"/>
        <v>619.91047703964796</v>
      </c>
      <c r="AE23" s="58">
        <f t="shared" si="11"/>
        <v>2950.6820014781451</v>
      </c>
      <c r="AH23" s="534"/>
      <c r="AJ23" s="120">
        <f t="shared" si="12"/>
        <v>15.19384248321129</v>
      </c>
      <c r="AK23" s="249">
        <f t="shared" si="0"/>
        <v>3.8019018045896172E-4</v>
      </c>
      <c r="AL23" s="250">
        <f t="shared" si="13"/>
        <v>1.0523627966883367E-2</v>
      </c>
    </row>
    <row r="24" spans="1:44" x14ac:dyDescent="0.2">
      <c r="A24" s="12">
        <v>5</v>
      </c>
      <c r="B24" s="6" t="s">
        <v>9</v>
      </c>
      <c r="C24" s="245">
        <v>1.5437117780700984</v>
      </c>
      <c r="D24" s="7">
        <v>9.7224662719197052</v>
      </c>
      <c r="E24" s="8">
        <v>0.5</v>
      </c>
      <c r="F24" s="236">
        <f t="shared" si="1"/>
        <v>0.45</v>
      </c>
      <c r="G24" s="9"/>
      <c r="H24" s="26"/>
      <c r="I24" s="27"/>
      <c r="K24" s="23">
        <v>4</v>
      </c>
      <c r="L24" s="24">
        <f t="shared" si="18"/>
        <v>1.9886076450533054E-2</v>
      </c>
      <c r="M24" s="25">
        <f t="shared" si="14"/>
        <v>0</v>
      </c>
      <c r="N24" s="61">
        <f t="shared" si="2"/>
        <v>413.27365135976527</v>
      </c>
      <c r="O24" s="62">
        <f t="shared" si="3"/>
        <v>619.91047703964796</v>
      </c>
      <c r="P24" s="14">
        <f t="shared" si="15"/>
        <v>3.1640091459400614</v>
      </c>
      <c r="Q24" s="92">
        <f t="shared" si="16"/>
        <v>2950.6820014781451</v>
      </c>
      <c r="R24" s="98">
        <v>5</v>
      </c>
      <c r="T24" s="14">
        <f t="shared" si="4"/>
        <v>10.428383999999998</v>
      </c>
      <c r="U24" s="7">
        <f t="shared" si="5"/>
        <v>0.55716160000000015</v>
      </c>
      <c r="V24" s="10">
        <v>16</v>
      </c>
      <c r="W24" s="234">
        <f t="shared" si="6"/>
        <v>0.8</v>
      </c>
      <c r="X24" s="13">
        <f t="shared" si="7"/>
        <v>16</v>
      </c>
      <c r="Y24" s="93">
        <f t="shared" si="8"/>
        <v>2.7288250591152212</v>
      </c>
      <c r="Z24" s="48">
        <f t="shared" si="17"/>
        <v>1.8865740740740742E-3</v>
      </c>
      <c r="AB24" s="12">
        <f t="shared" si="19"/>
        <v>5</v>
      </c>
      <c r="AC24" s="57">
        <f t="shared" si="9"/>
        <v>424.18560336085727</v>
      </c>
      <c r="AD24" s="57">
        <f t="shared" si="10"/>
        <v>636.27840504128585</v>
      </c>
      <c r="AE24" s="58">
        <f t="shared" si="11"/>
        <v>3819.1427875327327</v>
      </c>
      <c r="AH24" s="534"/>
      <c r="AJ24" s="120">
        <f t="shared" si="12"/>
        <v>18.992303104014113</v>
      </c>
      <c r="AK24" s="249">
        <f t="shared" si="0"/>
        <v>5.9404715696712777E-4</v>
      </c>
      <c r="AL24" s="250">
        <f t="shared" si="13"/>
        <v>1.6443168698255264E-2</v>
      </c>
    </row>
    <row r="25" spans="1:44" x14ac:dyDescent="0.2">
      <c r="A25" s="12">
        <v>6</v>
      </c>
      <c r="B25" s="6" t="s">
        <v>22</v>
      </c>
      <c r="C25" s="245">
        <v>1.50488789967345</v>
      </c>
      <c r="D25" s="7">
        <v>12.379011049397151</v>
      </c>
      <c r="E25" s="8">
        <v>0.5</v>
      </c>
      <c r="F25" s="236">
        <f t="shared" si="1"/>
        <v>0.45</v>
      </c>
      <c r="G25" s="9"/>
      <c r="H25" s="26"/>
      <c r="I25" s="27"/>
      <c r="K25" s="23">
        <v>5</v>
      </c>
      <c r="L25" s="24">
        <f t="shared" si="18"/>
        <v>1.8876118276305882E-2</v>
      </c>
      <c r="M25" s="25">
        <f t="shared" si="14"/>
        <v>0</v>
      </c>
      <c r="N25" s="61">
        <f t="shared" si="2"/>
        <v>424.18560336085727</v>
      </c>
      <c r="O25" s="62">
        <f t="shared" si="3"/>
        <v>636.27840504128585</v>
      </c>
      <c r="P25" s="14">
        <f t="shared" si="15"/>
        <v>4.1639955200324605</v>
      </c>
      <c r="Q25" s="92">
        <f t="shared" si="16"/>
        <v>3819.1427875327327</v>
      </c>
      <c r="R25" s="98">
        <v>6</v>
      </c>
      <c r="T25" s="14">
        <f t="shared" si="4"/>
        <v>9.692499999999999</v>
      </c>
      <c r="U25" s="7">
        <f t="shared" si="5"/>
        <v>0.53075000000000017</v>
      </c>
      <c r="V25" s="10">
        <v>15</v>
      </c>
      <c r="W25" s="234">
        <f t="shared" si="6"/>
        <v>0.75</v>
      </c>
      <c r="X25" s="13">
        <f t="shared" si="7"/>
        <v>15</v>
      </c>
      <c r="Y25" s="93">
        <f t="shared" si="8"/>
        <v>2.9107467297229026</v>
      </c>
      <c r="Z25" s="48">
        <f t="shared" si="17"/>
        <v>2.0138888888888888E-3</v>
      </c>
      <c r="AB25" s="12">
        <f t="shared" si="19"/>
        <v>6</v>
      </c>
      <c r="AC25" s="57">
        <f t="shared" si="9"/>
        <v>434.82380487847735</v>
      </c>
      <c r="AD25" s="57">
        <f t="shared" si="10"/>
        <v>652.23570731771599</v>
      </c>
      <c r="AE25" s="58">
        <f t="shared" si="11"/>
        <v>4664.818913510022</v>
      </c>
      <c r="AH25" s="534"/>
      <c r="AJ25" s="120">
        <f t="shared" si="12"/>
        <v>22.790763724816934</v>
      </c>
      <c r="AK25" s="249">
        <f t="shared" si="0"/>
        <v>8.554279060326639E-4</v>
      </c>
      <c r="AL25" s="250">
        <f t="shared" si="13"/>
        <v>2.3678162925487578E-2</v>
      </c>
    </row>
    <row r="26" spans="1:44" x14ac:dyDescent="0.2">
      <c r="A26" s="12">
        <v>7</v>
      </c>
      <c r="B26" s="6" t="s">
        <v>26</v>
      </c>
      <c r="C26" s="245">
        <v>1.9030743037924185</v>
      </c>
      <c r="D26" s="7">
        <v>10.575144954231263</v>
      </c>
      <c r="E26" s="8">
        <v>0.25</v>
      </c>
      <c r="F26" s="236">
        <f t="shared" si="1"/>
        <v>0.45</v>
      </c>
      <c r="G26" s="9"/>
      <c r="H26" s="26"/>
      <c r="I26" s="27"/>
      <c r="K26" s="23">
        <v>6</v>
      </c>
      <c r="L26" s="24">
        <f t="shared" si="18"/>
        <v>1.7963787765126284E-2</v>
      </c>
      <c r="M26" s="25">
        <f t="shared" si="14"/>
        <v>0</v>
      </c>
      <c r="N26" s="61">
        <f t="shared" si="2"/>
        <v>434.82380487847735</v>
      </c>
      <c r="O26" s="62">
        <f t="shared" si="3"/>
        <v>652.23570731771599</v>
      </c>
      <c r="P26" s="14">
        <f t="shared" si="15"/>
        <v>5.1639832108921198</v>
      </c>
      <c r="Q26" s="92">
        <f t="shared" si="16"/>
        <v>4664.818913510022</v>
      </c>
      <c r="R26" s="98">
        <v>7</v>
      </c>
      <c r="T26" s="14">
        <f t="shared" si="4"/>
        <v>8.9450239999999983</v>
      </c>
      <c r="U26" s="7">
        <f t="shared" si="5"/>
        <v>0.50549760000000021</v>
      </c>
      <c r="V26" s="10">
        <v>14</v>
      </c>
      <c r="W26" s="234">
        <f t="shared" si="6"/>
        <v>0.7</v>
      </c>
      <c r="X26" s="13">
        <f t="shared" si="7"/>
        <v>14</v>
      </c>
      <c r="Y26" s="93">
        <f t="shared" si="8"/>
        <v>3.1186572104173957</v>
      </c>
      <c r="Z26" s="48">
        <f t="shared" si="17"/>
        <v>2.1643518518518518E-3</v>
      </c>
      <c r="AB26" s="12">
        <f t="shared" si="19"/>
        <v>7</v>
      </c>
      <c r="AC26" s="57">
        <f t="shared" si="9"/>
        <v>445.20788007331788</v>
      </c>
      <c r="AD26" s="57">
        <f t="shared" si="10"/>
        <v>667.81182010997679</v>
      </c>
      <c r="AE26" s="58">
        <f t="shared" si="11"/>
        <v>5491.045177797153</v>
      </c>
      <c r="AH26" s="534"/>
      <c r="AJ26" s="120">
        <f t="shared" si="12"/>
        <v>26.589224345619755</v>
      </c>
      <c r="AK26" s="249">
        <f t="shared" si="0"/>
        <v>1.1643324276555702E-3</v>
      </c>
      <c r="AL26" s="250">
        <f t="shared" si="13"/>
        <v>3.2228610648580312E-2</v>
      </c>
    </row>
    <row r="27" spans="1:44" x14ac:dyDescent="0.2">
      <c r="A27" s="12">
        <v>8</v>
      </c>
      <c r="B27" s="6" t="s">
        <v>10</v>
      </c>
      <c r="C27" s="245">
        <v>2.0358904421831787</v>
      </c>
      <c r="D27" s="7">
        <v>10.295589165109771</v>
      </c>
      <c r="E27" s="8">
        <v>0.5</v>
      </c>
      <c r="F27" s="236">
        <f t="shared" si="1"/>
        <v>0.45</v>
      </c>
      <c r="G27" s="9"/>
      <c r="H27" s="26"/>
      <c r="I27" s="27"/>
      <c r="K27" s="23">
        <v>7</v>
      </c>
      <c r="L27" s="24">
        <f t="shared" si="18"/>
        <v>1.7135581782409533E-2</v>
      </c>
      <c r="M27" s="25">
        <f t="shared" si="14"/>
        <v>0</v>
      </c>
      <c r="N27" s="61">
        <f t="shared" si="2"/>
        <v>445.20788007331788</v>
      </c>
      <c r="O27" s="62">
        <f t="shared" si="3"/>
        <v>667.81182010997679</v>
      </c>
      <c r="P27" s="14">
        <f t="shared" si="15"/>
        <v>6.1639720364439192</v>
      </c>
      <c r="Q27" s="92">
        <f t="shared" si="16"/>
        <v>5491.045177797153</v>
      </c>
      <c r="R27" s="98">
        <v>8</v>
      </c>
      <c r="T27" s="14">
        <f t="shared" si="4"/>
        <v>8.1939239999999991</v>
      </c>
      <c r="U27" s="7">
        <f t="shared" si="5"/>
        <v>0.48060760000000008</v>
      </c>
      <c r="V27" s="10">
        <v>13</v>
      </c>
      <c r="W27" s="234">
        <f t="shared" si="6"/>
        <v>0.65</v>
      </c>
      <c r="X27" s="13">
        <f t="shared" si="7"/>
        <v>13</v>
      </c>
      <c r="Y27" s="93">
        <f t="shared" si="8"/>
        <v>3.3585539189110416</v>
      </c>
      <c r="Z27" s="48">
        <f t="shared" si="17"/>
        <v>2.3263888888888887E-3</v>
      </c>
      <c r="AB27" s="12">
        <f t="shared" si="19"/>
        <v>8</v>
      </c>
      <c r="AC27" s="57">
        <f t="shared" si="9"/>
        <v>455.35521482657845</v>
      </c>
      <c r="AD27" s="57">
        <f t="shared" si="10"/>
        <v>683.03282223986764</v>
      </c>
      <c r="AE27" s="58">
        <f t="shared" si="11"/>
        <v>6300.5700160221304</v>
      </c>
      <c r="AH27" s="534"/>
      <c r="AJ27" s="120">
        <f t="shared" si="12"/>
        <v>30.387684966422576</v>
      </c>
      <c r="AK27" s="249">
        <f t="shared" si="0"/>
        <v>1.5207607218358466E-3</v>
      </c>
      <c r="AL27" s="250">
        <f t="shared" si="13"/>
        <v>4.2094511867533463E-2</v>
      </c>
    </row>
    <row r="28" spans="1:44" x14ac:dyDescent="0.2">
      <c r="A28" s="12">
        <v>9</v>
      </c>
      <c r="B28" s="6" t="s">
        <v>23</v>
      </c>
      <c r="C28" s="245">
        <v>1.9030743037924185</v>
      </c>
      <c r="D28" s="7">
        <v>14.393947298814744</v>
      </c>
      <c r="E28" s="8">
        <v>0.5</v>
      </c>
      <c r="F28" s="236">
        <f t="shared" si="1"/>
        <v>0.45</v>
      </c>
      <c r="G28" s="9"/>
      <c r="H28" s="26"/>
      <c r="I28" s="27"/>
      <c r="K28" s="23">
        <v>8</v>
      </c>
      <c r="L28" s="24">
        <f t="shared" si="18"/>
        <v>1.6380377649205059E-2</v>
      </c>
      <c r="M28" s="25">
        <f t="shared" si="14"/>
        <v>0</v>
      </c>
      <c r="N28" s="61">
        <f t="shared" si="2"/>
        <v>455.35521482657845</v>
      </c>
      <c r="O28" s="62">
        <f t="shared" si="3"/>
        <v>683.03282223986764</v>
      </c>
      <c r="P28" s="14">
        <f t="shared" si="15"/>
        <v>7.163961846702116</v>
      </c>
      <c r="Q28" s="92">
        <f t="shared" si="16"/>
        <v>6300.5700160221304</v>
      </c>
      <c r="R28" s="98">
        <v>9</v>
      </c>
      <c r="T28" s="14">
        <f t="shared" si="4"/>
        <v>7.4472639999999997</v>
      </c>
      <c r="U28" s="7">
        <f t="shared" si="5"/>
        <v>0.45527360000000006</v>
      </c>
      <c r="V28" s="10">
        <v>12</v>
      </c>
      <c r="W28" s="234">
        <f t="shared" si="6"/>
        <v>0.6</v>
      </c>
      <c r="X28" s="13">
        <f t="shared" si="7"/>
        <v>12</v>
      </c>
      <c r="Y28" s="93">
        <f t="shared" si="8"/>
        <v>3.6384334121536277</v>
      </c>
      <c r="Z28" s="48">
        <f t="shared" si="17"/>
        <v>2.5231481481481481E-3</v>
      </c>
      <c r="AB28" s="12">
        <f t="shared" si="19"/>
        <v>9</v>
      </c>
      <c r="AC28" s="57">
        <f t="shared" si="9"/>
        <v>465.28129863571894</v>
      </c>
      <c r="AD28" s="57">
        <f t="shared" si="10"/>
        <v>697.92194795357841</v>
      </c>
      <c r="AE28" s="58">
        <f t="shared" si="11"/>
        <v>7095.6780593420262</v>
      </c>
      <c r="AH28" s="534"/>
      <c r="AJ28" s="120">
        <f t="shared" si="12"/>
        <v>34.186145587225397</v>
      </c>
      <c r="AK28" s="249">
        <f t="shared" si="0"/>
        <v>1.9247127885734933E-3</v>
      </c>
      <c r="AL28" s="250">
        <f t="shared" si="13"/>
        <v>5.3275866582347037E-2</v>
      </c>
    </row>
    <row r="29" spans="1:44" x14ac:dyDescent="0.2">
      <c r="A29" s="12">
        <v>10</v>
      </c>
      <c r="B29" s="6" t="s">
        <v>11</v>
      </c>
      <c r="C29" s="245">
        <v>2.3252245739896118</v>
      </c>
      <c r="D29" s="7">
        <v>21.010983838540518</v>
      </c>
      <c r="E29" s="8">
        <v>0.5</v>
      </c>
      <c r="F29" s="236">
        <f t="shared" si="1"/>
        <v>0.45</v>
      </c>
      <c r="G29" s="9"/>
      <c r="H29" s="26"/>
      <c r="I29" s="27"/>
      <c r="K29" s="23">
        <v>9</v>
      </c>
      <c r="L29" s="24">
        <f t="shared" si="18"/>
        <v>1.5688930724375803E-2</v>
      </c>
      <c r="M29" s="25">
        <f t="shared" si="14"/>
        <v>0</v>
      </c>
      <c r="N29" s="61">
        <f t="shared" si="2"/>
        <v>465.28129863571894</v>
      </c>
      <c r="O29" s="62">
        <f t="shared" si="3"/>
        <v>697.92194795357841</v>
      </c>
      <c r="P29" s="14">
        <f t="shared" si="15"/>
        <v>8.1639525169992897</v>
      </c>
      <c r="Q29" s="92">
        <f t="shared" si="16"/>
        <v>7095.6780593420262</v>
      </c>
      <c r="R29" s="98">
        <v>10</v>
      </c>
      <c r="T29" s="14">
        <f t="shared" si="4"/>
        <v>6.7132039999999993</v>
      </c>
      <c r="U29" s="7">
        <f t="shared" si="5"/>
        <v>0.42867960000000011</v>
      </c>
      <c r="V29" s="10">
        <v>11</v>
      </c>
      <c r="W29" s="234">
        <f t="shared" si="6"/>
        <v>0.55000000000000004</v>
      </c>
      <c r="X29" s="13">
        <f t="shared" si="7"/>
        <v>11</v>
      </c>
      <c r="Y29" s="93">
        <f t="shared" si="8"/>
        <v>3.9692000859857766</v>
      </c>
      <c r="Z29" s="48">
        <f t="shared" si="17"/>
        <v>2.7546296296296294E-3</v>
      </c>
      <c r="AB29" s="12">
        <f t="shared" si="19"/>
        <v>10</v>
      </c>
      <c r="AC29" s="57">
        <f t="shared" si="9"/>
        <v>475.000002158445</v>
      </c>
      <c r="AD29" s="57">
        <f t="shared" si="10"/>
        <v>712.50000323766744</v>
      </c>
      <c r="AE29" s="58">
        <f t="shared" si="11"/>
        <v>7878.283218174467</v>
      </c>
      <c r="AH29" s="534"/>
      <c r="AJ29" s="120">
        <f t="shared" si="12"/>
        <v>37.984606208028218</v>
      </c>
      <c r="AK29" s="249">
        <f t="shared" si="0"/>
        <v>2.3761886278685102E-3</v>
      </c>
      <c r="AL29" s="250">
        <f t="shared" si="13"/>
        <v>6.5772674793021027E-2</v>
      </c>
    </row>
    <row r="30" spans="1:44" x14ac:dyDescent="0.2">
      <c r="A30" s="12">
        <v>11</v>
      </c>
      <c r="B30" s="6" t="s">
        <v>24</v>
      </c>
      <c r="C30" s="245">
        <v>2.4133161766517004</v>
      </c>
      <c r="D30" s="7">
        <v>23.739773626254628</v>
      </c>
      <c r="E30" s="8">
        <v>0.5</v>
      </c>
      <c r="F30" s="236">
        <f t="shared" si="1"/>
        <v>0.45</v>
      </c>
      <c r="G30" s="9"/>
      <c r="H30" s="26"/>
      <c r="I30" s="27"/>
      <c r="K30" s="23">
        <v>10</v>
      </c>
      <c r="L30" s="24">
        <f t="shared" si="18"/>
        <v>1.5053494081023199E-2</v>
      </c>
      <c r="M30" s="25">
        <f>$N$9*K30^2+$N$10*K30+$N$11</f>
        <v>0</v>
      </c>
      <c r="N30" s="61">
        <f t="shared" si="2"/>
        <v>475.000002158445</v>
      </c>
      <c r="O30" s="62">
        <f t="shared" si="3"/>
        <v>712.50000323766744</v>
      </c>
      <c r="P30" s="14">
        <f t="shared" si="15"/>
        <v>9.1639439428603477</v>
      </c>
      <c r="Q30" s="92">
        <f>IF(P30&lt;=0,0, (( (( (P30+14.69)^2-(($I$5)+14.69)^2 )-(0*0.0361) )/ ($C$8+459.67) ) / ( (O30/1000) / ( ( $N$7^(8/3) / ($C$7^(4/9) * (0.0105/1488.2)^(1/9) ) ) * ( 0.6643 * (60+459.67) / 14.69) ) ) ^ (9/5)))</f>
        <v>7878.283218174467</v>
      </c>
      <c r="R30" s="98">
        <v>11</v>
      </c>
      <c r="T30" s="14">
        <f t="shared" si="4"/>
        <v>5.9999999999999982</v>
      </c>
      <c r="U30" s="7">
        <f t="shared" si="5"/>
        <v>0.40000000000000013</v>
      </c>
      <c r="V30" s="10">
        <v>10</v>
      </c>
      <c r="W30" s="234">
        <f t="shared" si="6"/>
        <v>0.5</v>
      </c>
      <c r="X30" s="13">
        <f t="shared" si="7"/>
        <v>10</v>
      </c>
      <c r="Y30" s="93">
        <f t="shared" si="8"/>
        <v>4.366120094584355</v>
      </c>
      <c r="Z30" s="48">
        <f t="shared" si="17"/>
        <v>3.0208333333333333E-3</v>
      </c>
      <c r="AB30" s="12">
        <f t="shared" si="19"/>
        <v>11</v>
      </c>
      <c r="AC30" s="57">
        <f t="shared" si="9"/>
        <v>484.52380461738341</v>
      </c>
      <c r="AD30" s="57">
        <f t="shared" si="10"/>
        <v>726.78570692607514</v>
      </c>
      <c r="AE30" s="58">
        <f t="shared" si="11"/>
        <v>8650.0002442235418</v>
      </c>
      <c r="AH30" s="534"/>
      <c r="AJ30" s="120">
        <f t="shared" si="12"/>
        <v>41.783066828831039</v>
      </c>
      <c r="AK30" s="249">
        <f t="shared" si="0"/>
        <v>2.8751882397208971E-3</v>
      </c>
      <c r="AL30" s="250">
        <f t="shared" si="13"/>
        <v>7.9584936499555434E-2</v>
      </c>
    </row>
    <row r="31" spans="1:44" x14ac:dyDescent="0.2">
      <c r="A31" s="322">
        <v>12</v>
      </c>
      <c r="B31" s="323" t="s">
        <v>204</v>
      </c>
      <c r="C31" s="245">
        <v>2.6966756596976014</v>
      </c>
      <c r="D31" s="7">
        <v>31.470289048575758</v>
      </c>
      <c r="E31" s="8">
        <v>0.32</v>
      </c>
      <c r="F31" s="236">
        <f t="shared" si="1"/>
        <v>0.45</v>
      </c>
      <c r="G31" s="9"/>
      <c r="H31" s="26"/>
      <c r="I31" s="27"/>
      <c r="K31" s="23">
        <v>11</v>
      </c>
      <c r="L31" s="24">
        <f t="shared" si="18"/>
        <v>1.4467527008970913E-2</v>
      </c>
      <c r="M31" s="25">
        <f t="shared" si="14"/>
        <v>0</v>
      </c>
      <c r="N31" s="61">
        <f t="shared" si="2"/>
        <v>484.52380461738341</v>
      </c>
      <c r="O31" s="62">
        <f t="shared" si="3"/>
        <v>726.78570692607514</v>
      </c>
      <c r="P31" s="14">
        <f t="shared" si="15"/>
        <v>10.163936036073439</v>
      </c>
      <c r="Q31" s="92">
        <f t="shared" si="16"/>
        <v>8650.0002442235418</v>
      </c>
      <c r="R31" s="98">
        <v>12</v>
      </c>
      <c r="T31" s="14">
        <f t="shared" si="4"/>
        <v>5.3160039999999995</v>
      </c>
      <c r="U31" s="7">
        <f t="shared" si="5"/>
        <v>0.36839960000000005</v>
      </c>
      <c r="V31" s="10">
        <v>9</v>
      </c>
      <c r="W31" s="234">
        <f t="shared" si="6"/>
        <v>0.45</v>
      </c>
      <c r="X31" s="13">
        <f t="shared" si="7"/>
        <v>9</v>
      </c>
      <c r="Y31" s="93">
        <f t="shared" si="8"/>
        <v>4.8512445495381709</v>
      </c>
      <c r="Z31" s="48">
        <f t="shared" si="17"/>
        <v>3.3680555555555551E-3</v>
      </c>
      <c r="AB31" s="12">
        <f t="shared" si="19"/>
        <v>12</v>
      </c>
      <c r="AC31" s="57">
        <f t="shared" si="9"/>
        <v>493.86398171084102</v>
      </c>
      <c r="AD31" s="57">
        <f t="shared" si="10"/>
        <v>740.79597256626153</v>
      </c>
      <c r="AE31" s="58">
        <f t="shared" si="11"/>
        <v>9412.2003611074379</v>
      </c>
      <c r="AH31" s="534"/>
      <c r="AJ31" s="120">
        <f t="shared" si="12"/>
        <v>45.58152744963386</v>
      </c>
      <c r="AK31" s="249">
        <f t="shared" si="0"/>
        <v>3.4217116241306547E-3</v>
      </c>
      <c r="AL31" s="250">
        <f t="shared" si="13"/>
        <v>9.4712651701950284E-2</v>
      </c>
    </row>
    <row r="32" spans="1:44" x14ac:dyDescent="0.2">
      <c r="A32" s="12">
        <v>13</v>
      </c>
      <c r="B32" s="6" t="s">
        <v>12</v>
      </c>
      <c r="C32" s="245">
        <v>2.6966756596976014</v>
      </c>
      <c r="D32" s="7">
        <v>37.452244818131618</v>
      </c>
      <c r="E32" s="8">
        <v>0.5</v>
      </c>
      <c r="F32" s="236">
        <f t="shared" si="1"/>
        <v>0.45</v>
      </c>
      <c r="G32" s="9"/>
      <c r="H32" s="26"/>
      <c r="I32" s="27"/>
      <c r="K32" s="23">
        <v>12</v>
      </c>
      <c r="L32" s="24">
        <f t="shared" si="18"/>
        <v>1.3925469046851359E-2</v>
      </c>
      <c r="M32" s="25">
        <f t="shared" si="14"/>
        <v>0</v>
      </c>
      <c r="N32" s="61">
        <f t="shared" si="2"/>
        <v>493.86398171084102</v>
      </c>
      <c r="O32" s="62">
        <f t="shared" si="3"/>
        <v>740.79597256626153</v>
      </c>
      <c r="P32" s="14">
        <f t="shared" si="15"/>
        <v>11.163928721643957</v>
      </c>
      <c r="Q32" s="92">
        <f t="shared" si="16"/>
        <v>9412.2003611074379</v>
      </c>
      <c r="R32" s="98">
        <v>13</v>
      </c>
      <c r="T32" s="14">
        <f t="shared" si="4"/>
        <v>4.6696639999999991</v>
      </c>
      <c r="U32" s="7">
        <f t="shared" si="5"/>
        <v>0.3330336000000001</v>
      </c>
      <c r="V32" s="10">
        <v>8</v>
      </c>
      <c r="W32" s="234">
        <f t="shared" si="6"/>
        <v>0.4</v>
      </c>
      <c r="X32" s="13">
        <f t="shared" si="7"/>
        <v>8</v>
      </c>
      <c r="Y32" s="93">
        <f t="shared" si="8"/>
        <v>5.4576501182304424</v>
      </c>
      <c r="Z32" s="48">
        <f t="shared" si="17"/>
        <v>3.7847222222222223E-3</v>
      </c>
      <c r="AB32" s="12">
        <f t="shared" si="19"/>
        <v>13</v>
      </c>
      <c r="AC32" s="57">
        <f t="shared" si="9"/>
        <v>503.03076210274418</v>
      </c>
      <c r="AD32" s="57">
        <f t="shared" si="10"/>
        <v>754.54614315411629</v>
      </c>
      <c r="AE32" s="58">
        <f t="shared" si="11"/>
        <v>10166.054953043531</v>
      </c>
      <c r="AH32" s="534"/>
      <c r="AJ32" s="120">
        <f t="shared" si="12"/>
        <v>49.379988070436681</v>
      </c>
      <c r="AK32" s="249">
        <f t="shared" si="0"/>
        <v>4.0157587810977823E-3</v>
      </c>
      <c r="AL32" s="250">
        <f t="shared" si="13"/>
        <v>0.11115582040020554</v>
      </c>
    </row>
    <row r="33" spans="1:38" x14ac:dyDescent="0.2">
      <c r="A33" s="12">
        <v>14</v>
      </c>
      <c r="B33" s="6" t="s">
        <v>25</v>
      </c>
      <c r="C33" s="245">
        <v>2.7208325202276535</v>
      </c>
      <c r="D33" s="7">
        <v>44.516092359919632</v>
      </c>
      <c r="E33" s="8">
        <v>0.5</v>
      </c>
      <c r="F33" s="236">
        <f t="shared" si="1"/>
        <v>0.45</v>
      </c>
      <c r="G33" s="9"/>
      <c r="H33" s="26"/>
      <c r="I33" s="27"/>
      <c r="K33" s="23">
        <v>13</v>
      </c>
      <c r="L33" s="24">
        <f t="shared" si="18"/>
        <v>1.3422562977987098E-2</v>
      </c>
      <c r="M33" s="25">
        <f t="shared" si="14"/>
        <v>0</v>
      </c>
      <c r="N33" s="61">
        <f t="shared" si="2"/>
        <v>503.03076210274418</v>
      </c>
      <c r="O33" s="62">
        <f t="shared" si="3"/>
        <v>754.54614315411629</v>
      </c>
      <c r="P33" s="14">
        <f t="shared" si="15"/>
        <v>12.1639219354084</v>
      </c>
      <c r="Q33" s="92">
        <f t="shared" si="16"/>
        <v>10166.054953043531</v>
      </c>
      <c r="R33" s="98">
        <v>14</v>
      </c>
      <c r="T33" s="14">
        <f t="shared" si="4"/>
        <v>4.0695239999999986</v>
      </c>
      <c r="U33" s="7">
        <f t="shared" si="5"/>
        <v>0.29304760000000013</v>
      </c>
      <c r="V33" s="10">
        <v>7</v>
      </c>
      <c r="W33" s="234">
        <f t="shared" si="6"/>
        <v>0.35</v>
      </c>
      <c r="X33" s="13">
        <f t="shared" si="7"/>
        <v>7</v>
      </c>
      <c r="Y33" s="93">
        <f t="shared" si="8"/>
        <v>6.2373144208347915</v>
      </c>
      <c r="Z33" s="48">
        <f t="shared" si="17"/>
        <v>4.3287037037037035E-3</v>
      </c>
      <c r="AB33" s="12">
        <f t="shared" si="19"/>
        <v>14</v>
      </c>
      <c r="AC33" s="57">
        <f t="shared" si="9"/>
        <v>512.03345868414613</v>
      </c>
      <c r="AD33" s="57">
        <f t="shared" si="10"/>
        <v>768.05018802621919</v>
      </c>
      <c r="AE33" s="58">
        <f t="shared" si="11"/>
        <v>10912.570198345133</v>
      </c>
      <c r="AH33" s="534"/>
      <c r="AJ33" s="120">
        <f t="shared" si="12"/>
        <v>53.178448691239502</v>
      </c>
      <c r="AK33" s="249">
        <f t="shared" si="0"/>
        <v>4.6573297106222789E-3</v>
      </c>
      <c r="AL33" s="250">
        <f t="shared" si="13"/>
        <v>0.12891444259432119</v>
      </c>
    </row>
    <row r="34" spans="1:38" x14ac:dyDescent="0.2">
      <c r="A34" s="12">
        <v>15</v>
      </c>
      <c r="B34" s="6" t="s">
        <v>20</v>
      </c>
      <c r="C34" s="245">
        <v>2.7087540899626275</v>
      </c>
      <c r="D34" s="7">
        <v>83.085198013109206</v>
      </c>
      <c r="E34" s="8">
        <v>0.5</v>
      </c>
      <c r="F34" s="236">
        <f t="shared" si="1"/>
        <v>0.45</v>
      </c>
      <c r="G34" s="9"/>
      <c r="H34" s="26">
        <f>'Shift Calculations'!J4</f>
        <v>4.8769999999999998</v>
      </c>
      <c r="I34" s="27">
        <f>'Shift Calculations'!J5</f>
        <v>-44.103000000000002</v>
      </c>
      <c r="K34" s="23">
        <v>14</v>
      </c>
      <c r="L34" s="24">
        <f t="shared" si="18"/>
        <v>1.2954714843515607E-2</v>
      </c>
      <c r="M34" s="25">
        <f t="shared" si="14"/>
        <v>0</v>
      </c>
      <c r="N34" s="61">
        <f t="shared" ref="N34:N97" si="20">($I$2*$N$2*(14.69+K34)*(L34/($C$7*$I$3))^0.5)+M34</f>
        <v>512.03345868414613</v>
      </c>
      <c r="O34" s="62">
        <f t="shared" si="3"/>
        <v>768.05018802621919</v>
      </c>
      <c r="P34" s="14">
        <f t="shared" si="15"/>
        <v>13.163915622147163</v>
      </c>
      <c r="Q34" s="92">
        <f t="shared" si="16"/>
        <v>10912.570198345133</v>
      </c>
      <c r="R34" s="98">
        <v>15</v>
      </c>
      <c r="T34" s="14">
        <f t="shared" si="4"/>
        <v>3.5242239999999998</v>
      </c>
      <c r="U34" s="7">
        <f t="shared" si="5"/>
        <v>0.24757760000000001</v>
      </c>
      <c r="V34" s="10">
        <v>6</v>
      </c>
      <c r="W34" s="234">
        <f t="shared" si="6"/>
        <v>0.3</v>
      </c>
      <c r="X34" s="13">
        <f t="shared" si="7"/>
        <v>6</v>
      </c>
      <c r="Y34" s="93">
        <f t="shared" si="8"/>
        <v>7.2768668243072554</v>
      </c>
      <c r="Z34" s="48">
        <f t="shared" si="17"/>
        <v>5.0462962962962961E-3</v>
      </c>
      <c r="AB34" s="12">
        <f t="shared" si="19"/>
        <v>15</v>
      </c>
      <c r="AC34" s="57">
        <f t="shared" si="9"/>
        <v>520.88057940609656</v>
      </c>
      <c r="AD34" s="57">
        <f t="shared" si="10"/>
        <v>781.32086910914484</v>
      </c>
      <c r="AE34" s="58">
        <f t="shared" si="11"/>
        <v>11652.61476337032</v>
      </c>
      <c r="AH34" s="534"/>
      <c r="AJ34" s="120">
        <f t="shared" si="12"/>
        <v>56.976909312042324</v>
      </c>
      <c r="AK34" s="249">
        <f t="shared" si="0"/>
        <v>5.3464244127041476E-3</v>
      </c>
      <c r="AL34" s="250">
        <f t="shared" si="13"/>
        <v>0.14798851828429729</v>
      </c>
    </row>
    <row r="35" spans="1:38" x14ac:dyDescent="0.2">
      <c r="A35" s="319">
        <v>16</v>
      </c>
      <c r="B35" s="6" t="s">
        <v>203</v>
      </c>
      <c r="C35" s="245">
        <v>3.49</v>
      </c>
      <c r="D35" s="7">
        <v>104.9708306759168</v>
      </c>
      <c r="E35" s="8">
        <v>0.25</v>
      </c>
      <c r="F35" s="236">
        <v>0.45</v>
      </c>
      <c r="G35" s="9"/>
      <c r="H35" s="26"/>
      <c r="I35" s="27"/>
      <c r="K35" s="23">
        <v>15</v>
      </c>
      <c r="L35" s="24">
        <f t="shared" si="18"/>
        <v>1.2518382245215991E-2</v>
      </c>
      <c r="M35" s="25">
        <f t="shared" si="14"/>
        <v>0</v>
      </c>
      <c r="N35" s="61">
        <f t="shared" si="20"/>
        <v>520.88057940609656</v>
      </c>
      <c r="O35" s="62">
        <f t="shared" si="3"/>
        <v>781.32086910914484</v>
      </c>
      <c r="P35" s="14">
        <f t="shared" si="15"/>
        <v>14.163909734078628</v>
      </c>
      <c r="Q35" s="92">
        <f t="shared" si="16"/>
        <v>11652.61476337032</v>
      </c>
      <c r="R35" s="98">
        <v>16</v>
      </c>
      <c r="T35" s="14">
        <f t="shared" si="4"/>
        <v>3.0425</v>
      </c>
      <c r="U35" s="7">
        <f t="shared" si="5"/>
        <v>0.19575000000000001</v>
      </c>
      <c r="V35" s="10">
        <v>5</v>
      </c>
      <c r="W35" s="234">
        <f t="shared" si="6"/>
        <v>0.25</v>
      </c>
      <c r="X35" s="13">
        <f t="shared" si="7"/>
        <v>5</v>
      </c>
      <c r="Y35" s="93">
        <f t="shared" si="8"/>
        <v>8.73224018916871</v>
      </c>
      <c r="Z35" s="48">
        <f t="shared" si="17"/>
        <v>6.053240740740741E-3</v>
      </c>
      <c r="AB35" s="12">
        <f t="shared" si="19"/>
        <v>16</v>
      </c>
      <c r="AC35" s="57">
        <f t="shared" si="9"/>
        <v>529.57992144039281</v>
      </c>
      <c r="AD35" s="57">
        <f t="shared" si="10"/>
        <v>794.36988216058921</v>
      </c>
      <c r="AE35" s="58">
        <f t="shared" si="11"/>
        <v>12386.942125786823</v>
      </c>
      <c r="AH35" s="534"/>
      <c r="AJ35" s="120">
        <f t="shared" si="12"/>
        <v>60.775369932845145</v>
      </c>
      <c r="AK35" s="249">
        <f t="shared" si="0"/>
        <v>6.0830428873433848E-3</v>
      </c>
      <c r="AL35" s="250">
        <f t="shared" si="13"/>
        <v>0.1683780474701338</v>
      </c>
    </row>
    <row r="36" spans="1:38" x14ac:dyDescent="0.2">
      <c r="A36" s="324">
        <v>17</v>
      </c>
      <c r="B36" s="6" t="s">
        <v>209</v>
      </c>
      <c r="C36" s="245">
        <v>1.673</v>
      </c>
      <c r="D36" s="7">
        <v>13.683775165183654</v>
      </c>
      <c r="E36" s="8">
        <v>0.35</v>
      </c>
      <c r="F36" s="236">
        <v>0.45</v>
      </c>
      <c r="G36" s="9"/>
      <c r="H36" s="26"/>
      <c r="I36" s="27"/>
      <c r="K36" s="23">
        <v>16</v>
      </c>
      <c r="L36" s="24">
        <f t="shared" si="18"/>
        <v>1.2110484485515242E-2</v>
      </c>
      <c r="M36" s="25">
        <f t="shared" si="14"/>
        <v>0</v>
      </c>
      <c r="N36" s="61">
        <f t="shared" si="20"/>
        <v>529.57992144039281</v>
      </c>
      <c r="O36" s="62">
        <f t="shared" si="3"/>
        <v>794.36988216058921</v>
      </c>
      <c r="P36" s="14">
        <f t="shared" si="15"/>
        <v>15.163904229647605</v>
      </c>
      <c r="Q36" s="92">
        <f t="shared" si="16"/>
        <v>12386.942125786823</v>
      </c>
      <c r="R36" s="98">
        <v>17</v>
      </c>
      <c r="T36" s="14">
        <f t="shared" si="4"/>
        <v>2.633184</v>
      </c>
      <c r="U36" s="7">
        <f t="shared" si="5"/>
        <v>0.13668160000000001</v>
      </c>
      <c r="V36" s="10">
        <v>4</v>
      </c>
      <c r="W36" s="234">
        <f t="shared" si="6"/>
        <v>0.2</v>
      </c>
      <c r="X36" s="13">
        <f t="shared" si="7"/>
        <v>4</v>
      </c>
      <c r="Y36" s="93">
        <f t="shared" si="8"/>
        <v>10.915300236460885</v>
      </c>
      <c r="Z36" s="48">
        <f t="shared" si="17"/>
        <v>7.5694444444444446E-3</v>
      </c>
      <c r="AB36" s="12">
        <f t="shared" si="19"/>
        <v>17</v>
      </c>
      <c r="AC36" s="57">
        <f t="shared" si="9"/>
        <v>538.13865163468256</v>
      </c>
      <c r="AD36" s="57">
        <f t="shared" si="10"/>
        <v>807.2079774520239</v>
      </c>
      <c r="AE36" s="58">
        <f t="shared" si="11"/>
        <v>13116.208703297973</v>
      </c>
      <c r="AH36" s="534"/>
      <c r="AJ36" s="120">
        <f t="shared" si="12"/>
        <v>64.573830553647966</v>
      </c>
      <c r="AK36" s="249">
        <f t="shared" si="0"/>
        <v>6.8671851345399925E-3</v>
      </c>
      <c r="AL36" s="250">
        <f t="shared" si="13"/>
        <v>0.19008303015183073</v>
      </c>
    </row>
    <row r="37" spans="1:38" x14ac:dyDescent="0.2">
      <c r="A37" s="325">
        <v>18</v>
      </c>
      <c r="B37" s="6" t="s">
        <v>210</v>
      </c>
      <c r="C37" s="245">
        <v>1.048</v>
      </c>
      <c r="D37" s="7">
        <v>27.553083560436949</v>
      </c>
      <c r="E37" s="8">
        <v>0.4</v>
      </c>
      <c r="F37" s="236">
        <v>0.45</v>
      </c>
      <c r="G37" s="9"/>
      <c r="H37" s="26"/>
      <c r="I37" s="27"/>
      <c r="K37" s="23">
        <v>17</v>
      </c>
      <c r="L37" s="24">
        <f t="shared" si="18"/>
        <v>1.1728329721062252E-2</v>
      </c>
      <c r="M37" s="25">
        <f t="shared" si="14"/>
        <v>0</v>
      </c>
      <c r="N37" s="61">
        <f t="shared" si="20"/>
        <v>538.13865163468256</v>
      </c>
      <c r="O37" s="62">
        <f t="shared" si="3"/>
        <v>807.2079774520239</v>
      </c>
      <c r="P37" s="14">
        <f t="shared" si="15"/>
        <v>16.163899072543124</v>
      </c>
      <c r="Q37" s="92">
        <f t="shared" si="16"/>
        <v>13116.208703297973</v>
      </c>
      <c r="R37" s="98">
        <v>18</v>
      </c>
      <c r="T37" s="14">
        <f t="shared" si="4"/>
        <v>2.3052040000000003</v>
      </c>
      <c r="U37" s="7">
        <f t="shared" si="5"/>
        <v>6.9479599999999989E-2</v>
      </c>
      <c r="V37" s="10">
        <v>3</v>
      </c>
      <c r="W37" s="234">
        <f t="shared" si="6"/>
        <v>0.15</v>
      </c>
      <c r="X37" s="13">
        <f t="shared" si="7"/>
        <v>3</v>
      </c>
      <c r="Y37" s="93">
        <f t="shared" si="8"/>
        <v>14.553733648614511</v>
      </c>
      <c r="Z37" s="48">
        <f t="shared" si="17"/>
        <v>1.0104166666666668E-2</v>
      </c>
      <c r="AB37" s="12">
        <f t="shared" si="19"/>
        <v>18</v>
      </c>
      <c r="AC37" s="57">
        <f t="shared" si="9"/>
        <v>546.56337562406782</v>
      </c>
      <c r="AD37" s="57">
        <f t="shared" si="10"/>
        <v>819.84506343610178</v>
      </c>
      <c r="AE37" s="58">
        <f t="shared" si="11"/>
        <v>13840.988678530828</v>
      </c>
      <c r="AH37" s="534"/>
      <c r="AJ37" s="120">
        <f t="shared" si="12"/>
        <v>68.372291174450794</v>
      </c>
      <c r="AK37" s="249">
        <f t="shared" si="0"/>
        <v>7.698851154293973E-3</v>
      </c>
      <c r="AL37" s="250">
        <f t="shared" si="13"/>
        <v>0.21310346632938815</v>
      </c>
    </row>
    <row r="38" spans="1:38" x14ac:dyDescent="0.2">
      <c r="A38" s="326">
        <v>19</v>
      </c>
      <c r="B38" s="6" t="s">
        <v>211</v>
      </c>
      <c r="C38" s="245">
        <v>0.65700000000000003</v>
      </c>
      <c r="D38" s="7">
        <v>70.107105279424374</v>
      </c>
      <c r="E38" s="8">
        <v>0.4</v>
      </c>
      <c r="F38" s="236">
        <v>0.45</v>
      </c>
      <c r="G38" s="9"/>
      <c r="H38" s="26"/>
      <c r="I38" s="27"/>
      <c r="K38" s="23">
        <v>18</v>
      </c>
      <c r="L38" s="24">
        <f t="shared" si="18"/>
        <v>1.1369555486707334E-2</v>
      </c>
      <c r="M38" s="25">
        <f t="shared" si="14"/>
        <v>0</v>
      </c>
      <c r="N38" s="61">
        <f t="shared" si="20"/>
        <v>546.56337562406782</v>
      </c>
      <c r="O38" s="62">
        <f t="shared" si="3"/>
        <v>819.84506343610178</v>
      </c>
      <c r="P38" s="14">
        <f t="shared" si="15"/>
        <v>17.163894230896464</v>
      </c>
      <c r="Q38" s="92">
        <f t="shared" si="16"/>
        <v>13840.988678530828</v>
      </c>
      <c r="R38" s="98">
        <v>19</v>
      </c>
      <c r="T38" s="14">
        <f t="shared" si="4"/>
        <v>1.7</v>
      </c>
      <c r="U38" s="9">
        <v>0.03</v>
      </c>
      <c r="V38" s="10">
        <v>2</v>
      </c>
      <c r="W38" s="234">
        <f t="shared" si="6"/>
        <v>0.1</v>
      </c>
      <c r="X38" s="13">
        <f t="shared" si="7"/>
        <v>2</v>
      </c>
      <c r="Y38" s="93">
        <f t="shared" si="8"/>
        <v>21.83060047292177</v>
      </c>
      <c r="Z38" s="48">
        <f t="shared" si="17"/>
        <v>1.5150462962962963E-2</v>
      </c>
      <c r="AB38" s="12">
        <f t="shared" si="19"/>
        <v>19</v>
      </c>
      <c r="AC38" s="57">
        <f t="shared" si="9"/>
        <v>554.86019749479021</v>
      </c>
      <c r="AD38" s="57">
        <f t="shared" si="10"/>
        <v>832.29029624218538</v>
      </c>
      <c r="AE38" s="58">
        <f t="shared" si="11"/>
        <v>14561.786201006589</v>
      </c>
      <c r="AH38" s="534"/>
      <c r="AJ38" s="120">
        <f t="shared" si="12"/>
        <v>72.170751795253622</v>
      </c>
      <c r="AK38" s="249">
        <f t="shared" si="0"/>
        <v>8.578040946605324E-3</v>
      </c>
      <c r="AL38" s="250">
        <f t="shared" si="13"/>
        <v>0.23743935600280597</v>
      </c>
    </row>
    <row r="39" spans="1:38" ht="13.5" thickBot="1" x14ac:dyDescent="0.25">
      <c r="A39" s="327">
        <v>20</v>
      </c>
      <c r="B39" s="6" t="s">
        <v>213</v>
      </c>
      <c r="C39" s="245">
        <v>1.075</v>
      </c>
      <c r="D39" s="7">
        <v>49.508668040918529</v>
      </c>
      <c r="E39" s="8">
        <v>0.4</v>
      </c>
      <c r="F39" s="236">
        <v>0.45</v>
      </c>
      <c r="G39" s="9"/>
      <c r="H39" s="26"/>
      <c r="I39" s="27"/>
      <c r="K39" s="23">
        <v>19</v>
      </c>
      <c r="L39" s="24">
        <f t="shared" si="18"/>
        <v>1.1032079811827331E-2</v>
      </c>
      <c r="M39" s="25">
        <f t="shared" si="14"/>
        <v>0</v>
      </c>
      <c r="N39" s="61">
        <f t="shared" si="20"/>
        <v>554.86019749479021</v>
      </c>
      <c r="O39" s="62">
        <f t="shared" si="3"/>
        <v>832.29029624218538</v>
      </c>
      <c r="P39" s="14">
        <f t="shared" si="15"/>
        <v>18.163889676621995</v>
      </c>
      <c r="Q39" s="92">
        <f t="shared" si="16"/>
        <v>14561.786201006589</v>
      </c>
      <c r="R39" s="98">
        <v>20</v>
      </c>
      <c r="T39" s="49">
        <f t="shared" si="4"/>
        <v>0.85</v>
      </c>
      <c r="U39" s="36">
        <v>1.4999999999999999E-2</v>
      </c>
      <c r="V39" s="50">
        <v>1</v>
      </c>
      <c r="W39" s="235">
        <f t="shared" si="6"/>
        <v>0.05</v>
      </c>
      <c r="X39" s="51">
        <f t="shared" si="7"/>
        <v>1</v>
      </c>
      <c r="Y39" s="94">
        <f t="shared" si="8"/>
        <v>43.66120094584354</v>
      </c>
      <c r="Z39" s="52">
        <f t="shared" si="17"/>
        <v>3.0312499999999996E-2</v>
      </c>
      <c r="AB39" s="12">
        <f t="shared" si="19"/>
        <v>20</v>
      </c>
      <c r="AC39" s="57">
        <f t="shared" si="9"/>
        <v>563.03477153221991</v>
      </c>
      <c r="AD39" s="57">
        <f t="shared" si="10"/>
        <v>844.5521572983298</v>
      </c>
      <c r="AE39" s="58">
        <f t="shared" si="11"/>
        <v>15279.045491339148</v>
      </c>
      <c r="AH39" s="534"/>
      <c r="AJ39" s="120">
        <f t="shared" si="12"/>
        <v>75.96921241605645</v>
      </c>
      <c r="AK39" s="249">
        <f t="shared" si="0"/>
        <v>9.5047545114740443E-3</v>
      </c>
      <c r="AL39" s="250">
        <f t="shared" si="13"/>
        <v>0.26309069917208422</v>
      </c>
    </row>
    <row r="40" spans="1:38" ht="12.75" customHeight="1" x14ac:dyDescent="0.2">
      <c r="A40" s="327">
        <v>21</v>
      </c>
      <c r="B40" s="6" t="s">
        <v>208</v>
      </c>
      <c r="C40" s="245">
        <v>2.835</v>
      </c>
      <c r="D40" s="7">
        <v>11.530887778830481</v>
      </c>
      <c r="E40" s="8">
        <v>0.4</v>
      </c>
      <c r="F40" s="236">
        <v>0.45</v>
      </c>
      <c r="G40" s="9"/>
      <c r="H40" s="26"/>
      <c r="I40" s="27"/>
      <c r="K40" s="23">
        <v>20</v>
      </c>
      <c r="L40" s="24">
        <f t="shared" si="18"/>
        <v>1.0714060791595929E-2</v>
      </c>
      <c r="M40" s="25">
        <f t="shared" si="14"/>
        <v>0</v>
      </c>
      <c r="N40" s="61">
        <f t="shared" si="20"/>
        <v>563.03477153221991</v>
      </c>
      <c r="O40" s="62">
        <f t="shared" si="3"/>
        <v>844.5521572983298</v>
      </c>
      <c r="P40" s="14">
        <f t="shared" si="15"/>
        <v>19.163885384871996</v>
      </c>
      <c r="Q40" s="92">
        <f t="shared" si="16"/>
        <v>15279.045491339148</v>
      </c>
      <c r="R40" s="98">
        <v>21</v>
      </c>
      <c r="AB40" s="12">
        <f t="shared" si="19"/>
        <v>21</v>
      </c>
      <c r="AC40" s="57">
        <f t="shared" si="9"/>
        <v>571.09234730008484</v>
      </c>
      <c r="AD40" s="57">
        <f t="shared" si="10"/>
        <v>856.63852095012726</v>
      </c>
      <c r="AE40" s="58">
        <f t="shared" si="11"/>
        <v>15993.159256018324</v>
      </c>
      <c r="AH40" s="534"/>
      <c r="AJ40" s="120">
        <f t="shared" si="12"/>
        <v>79.767673036859279</v>
      </c>
      <c r="AK40" s="249">
        <f t="shared" si="0"/>
        <v>1.0478991848900136E-2</v>
      </c>
      <c r="AL40" s="250">
        <f t="shared" si="13"/>
        <v>0.2900574958372229</v>
      </c>
    </row>
    <row r="41" spans="1:38" ht="13.5" customHeight="1" x14ac:dyDescent="0.2">
      <c r="A41" s="327">
        <v>22</v>
      </c>
      <c r="B41" s="6" t="s">
        <v>214</v>
      </c>
      <c r="C41" s="245">
        <v>1.0069999999999999</v>
      </c>
      <c r="D41" s="7">
        <v>119.36962370364664</v>
      </c>
      <c r="E41" s="8">
        <v>0.4</v>
      </c>
      <c r="F41" s="236">
        <v>0.45</v>
      </c>
      <c r="G41" s="9"/>
      <c r="H41" s="26"/>
      <c r="I41" s="27"/>
      <c r="K41" s="23">
        <v>21</v>
      </c>
      <c r="L41" s="24">
        <f t="shared" si="18"/>
        <v>1.041386295490229E-2</v>
      </c>
      <c r="M41" s="25">
        <f t="shared" si="14"/>
        <v>0</v>
      </c>
      <c r="N41" s="61">
        <f t="shared" si="20"/>
        <v>571.09234730008484</v>
      </c>
      <c r="O41" s="62">
        <f t="shared" si="3"/>
        <v>856.63852095012726</v>
      </c>
      <c r="P41" s="14">
        <f t="shared" si="15"/>
        <v>20.16388133358311</v>
      </c>
      <c r="Q41" s="92">
        <f t="shared" si="16"/>
        <v>15993.159256018324</v>
      </c>
      <c r="R41" s="98">
        <v>22</v>
      </c>
      <c r="AB41" s="12">
        <f t="shared" si="19"/>
        <v>22</v>
      </c>
      <c r="AC41" s="57">
        <f t="shared" si="9"/>
        <v>579.0378090721731</v>
      </c>
      <c r="AD41" s="57">
        <f t="shared" si="10"/>
        <v>868.55671360825966</v>
      </c>
      <c r="AE41" s="58">
        <f t="shared" si="11"/>
        <v>16704.475732778068</v>
      </c>
      <c r="AH41" s="534"/>
      <c r="AJ41" s="120">
        <f t="shared" si="12"/>
        <v>83.566133657662107</v>
      </c>
      <c r="AK41" s="249">
        <f t="shared" si="0"/>
        <v>1.1500752958883595E-2</v>
      </c>
      <c r="AL41" s="250">
        <f t="shared" si="13"/>
        <v>0.31833974599822196</v>
      </c>
    </row>
    <row r="42" spans="1:38" x14ac:dyDescent="0.2">
      <c r="A42" s="327">
        <v>23</v>
      </c>
      <c r="B42" s="6" t="s">
        <v>215</v>
      </c>
      <c r="C42" s="245">
        <v>4.4050000000000002</v>
      </c>
      <c r="D42" s="7">
        <v>11.794141577259527</v>
      </c>
      <c r="E42" s="8">
        <v>0.4</v>
      </c>
      <c r="F42" s="236">
        <v>0.45</v>
      </c>
      <c r="G42" s="9"/>
      <c r="H42" s="26"/>
      <c r="I42" s="27"/>
      <c r="K42" s="23">
        <v>22</v>
      </c>
      <c r="L42" s="24">
        <f t="shared" si="18"/>
        <v>1.0130029132201221E-2</v>
      </c>
      <c r="M42" s="25">
        <f t="shared" si="14"/>
        <v>0</v>
      </c>
      <c r="N42" s="61">
        <f t="shared" si="20"/>
        <v>579.0378090721731</v>
      </c>
      <c r="O42" s="62">
        <f t="shared" si="3"/>
        <v>868.55671360825966</v>
      </c>
      <c r="P42" s="14">
        <f t="shared" si="15"/>
        <v>21.163877503096977</v>
      </c>
      <c r="Q42" s="92">
        <f t="shared" si="16"/>
        <v>16704.475732778068</v>
      </c>
      <c r="R42" s="98">
        <v>23</v>
      </c>
      <c r="AB42" s="12">
        <f t="shared" si="19"/>
        <v>23</v>
      </c>
      <c r="AC42" s="57">
        <f t="shared" si="9"/>
        <v>586.87571045791628</v>
      </c>
      <c r="AD42" s="57">
        <f t="shared" si="10"/>
        <v>880.31356568687443</v>
      </c>
      <c r="AE42" s="58">
        <f t="shared" si="11"/>
        <v>17413.304619135877</v>
      </c>
      <c r="AH42" s="534"/>
      <c r="AJ42" s="120">
        <f t="shared" si="12"/>
        <v>87.364594278464935</v>
      </c>
      <c r="AK42" s="249">
        <f t="shared" si="0"/>
        <v>1.2570037841424429E-2</v>
      </c>
      <c r="AL42" s="250">
        <f t="shared" si="13"/>
        <v>0.34793744965508155</v>
      </c>
    </row>
    <row r="43" spans="1:38" x14ac:dyDescent="0.2">
      <c r="A43" s="327">
        <v>24</v>
      </c>
      <c r="B43" s="6" t="s">
        <v>216</v>
      </c>
      <c r="C43" s="245">
        <v>4.133</v>
      </c>
      <c r="D43" s="7">
        <v>44.289614460684191</v>
      </c>
      <c r="E43" s="8">
        <v>0.4</v>
      </c>
      <c r="F43" s="236">
        <v>0.45</v>
      </c>
      <c r="G43" s="9"/>
      <c r="H43" s="26"/>
      <c r="I43" s="27"/>
      <c r="K43" s="23">
        <v>23</v>
      </c>
      <c r="L43" s="24">
        <f t="shared" si="18"/>
        <v>9.8612568018164697E-3</v>
      </c>
      <c r="M43" s="25">
        <f t="shared" si="14"/>
        <v>0</v>
      </c>
      <c r="N43" s="61">
        <f t="shared" si="20"/>
        <v>586.87571045791628</v>
      </c>
      <c r="O43" s="62">
        <f t="shared" si="3"/>
        <v>880.31356568687443</v>
      </c>
      <c r="P43" s="14">
        <f t="shared" si="15"/>
        <v>22.163873875841219</v>
      </c>
      <c r="Q43" s="92">
        <f t="shared" si="16"/>
        <v>17413.304619135877</v>
      </c>
      <c r="R43" s="98">
        <v>24</v>
      </c>
      <c r="AB43" s="12">
        <f t="shared" si="19"/>
        <v>24</v>
      </c>
      <c r="AC43" s="57">
        <f t="shared" si="9"/>
        <v>594.61030491899953</v>
      </c>
      <c r="AD43" s="57">
        <f t="shared" si="10"/>
        <v>891.91545737849924</v>
      </c>
      <c r="AE43" s="58">
        <f t="shared" si="11"/>
        <v>18119.922084843951</v>
      </c>
      <c r="AH43" s="534"/>
      <c r="AJ43" s="120">
        <f t="shared" si="12"/>
        <v>91.163054899267763</v>
      </c>
      <c r="AK43" s="249">
        <f t="shared" si="0"/>
        <v>1.3686846496522629E-2</v>
      </c>
      <c r="AL43" s="250">
        <f t="shared" si="13"/>
        <v>0.37885060680780142</v>
      </c>
    </row>
    <row r="44" spans="1:38" x14ac:dyDescent="0.2">
      <c r="A44" s="327">
        <v>25</v>
      </c>
      <c r="B44" s="323" t="s">
        <v>212</v>
      </c>
      <c r="C44" s="245">
        <v>3.8530000000000002</v>
      </c>
      <c r="D44" s="7">
        <v>86.123460123173317</v>
      </c>
      <c r="E44" s="8">
        <v>0.32</v>
      </c>
      <c r="F44" s="236">
        <v>0.45</v>
      </c>
      <c r="G44" s="9"/>
      <c r="H44" s="26"/>
      <c r="I44" s="27"/>
      <c r="K44" s="23">
        <v>24</v>
      </c>
      <c r="L44" s="24">
        <f t="shared" si="18"/>
        <v>9.6063781044317068E-3</v>
      </c>
      <c r="M44" s="25">
        <f t="shared" si="14"/>
        <v>0</v>
      </c>
      <c r="N44" s="61">
        <f t="shared" si="20"/>
        <v>594.61030491899953</v>
      </c>
      <c r="O44" s="62">
        <f t="shared" si="3"/>
        <v>891.91545737849924</v>
      </c>
      <c r="P44" s="14">
        <f t="shared" si="15"/>
        <v>23.163870436059916</v>
      </c>
      <c r="Q44" s="92">
        <f t="shared" si="16"/>
        <v>18119.922084843951</v>
      </c>
      <c r="R44" s="98">
        <v>25</v>
      </c>
      <c r="AB44" s="12">
        <f t="shared" si="19"/>
        <v>25</v>
      </c>
      <c r="AC44" s="57">
        <f t="shared" si="9"/>
        <v>602.2455727576978</v>
      </c>
      <c r="AD44" s="57">
        <f t="shared" si="10"/>
        <v>903.3683591365467</v>
      </c>
      <c r="AE44" s="58">
        <f t="shared" si="11"/>
        <v>18824.575028818675</v>
      </c>
      <c r="AH44" s="534"/>
      <c r="AJ44" s="120">
        <f t="shared" si="12"/>
        <v>94.961515520070591</v>
      </c>
      <c r="AK44" s="249">
        <f t="shared" si="0"/>
        <v>1.4851178924178202E-2</v>
      </c>
      <c r="AL44" s="250">
        <f t="shared" si="13"/>
        <v>0.41107921745638182</v>
      </c>
    </row>
    <row r="45" spans="1:38" x14ac:dyDescent="0.2">
      <c r="A45" s="327">
        <v>26</v>
      </c>
      <c r="B45" s="323" t="s">
        <v>221</v>
      </c>
      <c r="C45" s="245">
        <v>8.5120000000000005</v>
      </c>
      <c r="D45" s="7">
        <v>78.965054786459334</v>
      </c>
      <c r="E45" s="8">
        <v>0.4</v>
      </c>
      <c r="F45" s="236">
        <v>0.45</v>
      </c>
      <c r="G45" s="9"/>
      <c r="H45" s="26"/>
      <c r="I45" s="27"/>
      <c r="K45" s="23">
        <v>25</v>
      </c>
      <c r="L45" s="24">
        <f t="shared" si="18"/>
        <v>9.3643428788224431E-3</v>
      </c>
      <c r="M45" s="25">
        <f t="shared" si="14"/>
        <v>0</v>
      </c>
      <c r="N45" s="61">
        <f t="shared" si="20"/>
        <v>602.2455727576978</v>
      </c>
      <c r="O45" s="62">
        <f t="shared" si="3"/>
        <v>903.3683591365467</v>
      </c>
      <c r="P45" s="14">
        <f t="shared" si="15"/>
        <v>24.163867169584808</v>
      </c>
      <c r="Q45" s="92">
        <f t="shared" si="16"/>
        <v>18824.575028818675</v>
      </c>
      <c r="R45" s="98">
        <v>26</v>
      </c>
      <c r="AB45" s="12">
        <f t="shared" si="19"/>
        <v>26</v>
      </c>
      <c r="AC45" s="57">
        <f t="shared" si="9"/>
        <v>609.78524506307053</v>
      </c>
      <c r="AD45" s="57">
        <f t="shared" si="10"/>
        <v>914.6778675946058</v>
      </c>
      <c r="AE45" s="58">
        <f t="shared" si="11"/>
        <v>19527.484709763878</v>
      </c>
      <c r="AH45" s="534"/>
      <c r="AJ45" s="120">
        <f t="shared" si="12"/>
        <v>98.75997614087342</v>
      </c>
      <c r="AK45" s="249">
        <f t="shared" si="0"/>
        <v>1.6063035124391147E-2</v>
      </c>
      <c r="AL45" s="250">
        <f t="shared" si="13"/>
        <v>0.44462328160082265</v>
      </c>
    </row>
    <row r="46" spans="1:38" x14ac:dyDescent="0.2">
      <c r="A46" s="327">
        <v>27</v>
      </c>
      <c r="B46" s="323" t="s">
        <v>220</v>
      </c>
      <c r="C46" s="245">
        <v>24.594000000000001</v>
      </c>
      <c r="D46" s="7">
        <v>9.458882563419639</v>
      </c>
      <c r="E46" s="8">
        <v>0.4</v>
      </c>
      <c r="F46" s="236">
        <v>0.45</v>
      </c>
      <c r="G46" s="9"/>
      <c r="H46" s="26"/>
      <c r="I46" s="27"/>
      <c r="K46" s="23">
        <v>26</v>
      </c>
      <c r="L46" s="24">
        <f t="shared" si="18"/>
        <v>9.1342041990774819E-3</v>
      </c>
      <c r="M46" s="25">
        <f t="shared" si="14"/>
        <v>0</v>
      </c>
      <c r="N46" s="61">
        <f t="shared" si="20"/>
        <v>609.78524506307053</v>
      </c>
      <c r="O46" s="62">
        <f t="shared" si="3"/>
        <v>914.6778675946058</v>
      </c>
      <c r="P46" s="14">
        <f t="shared" si="15"/>
        <v>25.163864063640222</v>
      </c>
      <c r="Q46" s="92">
        <f t="shared" si="16"/>
        <v>19527.484709763878</v>
      </c>
      <c r="R46" s="98">
        <v>27</v>
      </c>
      <c r="AB46" s="12">
        <f t="shared" si="19"/>
        <v>27</v>
      </c>
      <c r="AC46" s="57">
        <f t="shared" si="9"/>
        <v>617.23282502392124</v>
      </c>
      <c r="AD46" s="57">
        <f t="shared" si="10"/>
        <v>925.84923753588191</v>
      </c>
      <c r="AE46" s="58">
        <f t="shared" si="11"/>
        <v>20228.849855074237</v>
      </c>
      <c r="AH46" s="534"/>
      <c r="AJ46" s="120">
        <f t="shared" si="12"/>
        <v>102.55843676167625</v>
      </c>
      <c r="AK46" s="249">
        <f t="shared" si="0"/>
        <v>1.732241509716146E-2</v>
      </c>
      <c r="AL46" s="250">
        <f t="shared" si="13"/>
        <v>0.47948279924112386</v>
      </c>
    </row>
    <row r="47" spans="1:38" x14ac:dyDescent="0.2">
      <c r="A47" s="330">
        <v>28</v>
      </c>
      <c r="B47" s="323" t="s">
        <v>222</v>
      </c>
      <c r="C47" s="245">
        <v>25.86</v>
      </c>
      <c r="D47" s="7">
        <v>28.282366543529324</v>
      </c>
      <c r="E47" s="8">
        <v>0.4</v>
      </c>
      <c r="F47" s="236">
        <v>0.45</v>
      </c>
      <c r="G47" s="9"/>
      <c r="H47" s="26"/>
      <c r="I47" s="27"/>
      <c r="K47" s="23">
        <v>27</v>
      </c>
      <c r="L47" s="24">
        <f t="shared" si="18"/>
        <v>8.9151059932948609E-3</v>
      </c>
      <c r="M47" s="25">
        <f t="shared" si="14"/>
        <v>0</v>
      </c>
      <c r="N47" s="61">
        <f t="shared" si="20"/>
        <v>617.23282502392124</v>
      </c>
      <c r="O47" s="62">
        <f t="shared" si="3"/>
        <v>925.84923753588191</v>
      </c>
      <c r="P47" s="14">
        <f t="shared" si="15"/>
        <v>26.163861106676094</v>
      </c>
      <c r="Q47" s="92">
        <f t="shared" si="16"/>
        <v>20228.849855074237</v>
      </c>
      <c r="R47" s="98">
        <v>28</v>
      </c>
      <c r="AB47" s="12">
        <f t="shared" si="19"/>
        <v>28</v>
      </c>
      <c r="AC47" s="57">
        <f t="shared" si="9"/>
        <v>624.59160695400976</v>
      </c>
      <c r="AD47" s="57">
        <f t="shared" si="10"/>
        <v>936.88741043101459</v>
      </c>
      <c r="AE47" s="58">
        <f t="shared" si="11"/>
        <v>20928.849333132217</v>
      </c>
      <c r="AH47" s="534"/>
      <c r="AJ47" s="120">
        <f t="shared" si="12"/>
        <v>106.35689738247908</v>
      </c>
      <c r="AK47" s="249">
        <f t="shared" si="0"/>
        <v>1.8629318842489143E-2</v>
      </c>
      <c r="AL47" s="250">
        <f t="shared" si="13"/>
        <v>0.51565777037728555</v>
      </c>
    </row>
    <row r="48" spans="1:38" x14ac:dyDescent="0.2">
      <c r="A48" s="330">
        <v>29</v>
      </c>
      <c r="B48" s="6" t="s">
        <v>34</v>
      </c>
      <c r="C48" s="245">
        <v>9.0993781818181834</v>
      </c>
      <c r="D48" s="7">
        <v>7.4010676113977736</v>
      </c>
      <c r="E48" s="8">
        <v>0.5</v>
      </c>
      <c r="F48" s="236">
        <f>13/20</f>
        <v>0.65</v>
      </c>
      <c r="G48" s="9"/>
      <c r="H48" s="26"/>
      <c r="I48" s="27"/>
      <c r="K48" s="23">
        <v>28</v>
      </c>
      <c r="L48" s="24">
        <f t="shared" si="18"/>
        <v>8.7062724024470073E-3</v>
      </c>
      <c r="M48" s="25">
        <f t="shared" si="14"/>
        <v>0</v>
      </c>
      <c r="N48" s="61">
        <f t="shared" si="20"/>
        <v>624.59160695400976</v>
      </c>
      <c r="O48" s="62">
        <f t="shared" si="3"/>
        <v>936.88741043101459</v>
      </c>
      <c r="P48" s="14">
        <f t="shared" si="15"/>
        <v>27.163858288224432</v>
      </c>
      <c r="Q48" s="92">
        <f t="shared" si="16"/>
        <v>20928.849333132217</v>
      </c>
      <c r="R48" s="98">
        <v>29</v>
      </c>
      <c r="AB48" s="12">
        <f t="shared" si="19"/>
        <v>29</v>
      </c>
      <c r="AC48" s="57">
        <f t="shared" si="9"/>
        <v>631.86469332268757</v>
      </c>
      <c r="AD48" s="57">
        <f t="shared" si="10"/>
        <v>947.79703998403136</v>
      </c>
      <c r="AE48" s="58">
        <f t="shared" si="11"/>
        <v>21627.644458625058</v>
      </c>
      <c r="AH48" s="534"/>
      <c r="AJ48" s="120">
        <f t="shared" si="12"/>
        <v>110.1553580032819</v>
      </c>
      <c r="AK48" s="249">
        <f t="shared" si="0"/>
        <v>1.9983746360374196E-2</v>
      </c>
      <c r="AL48" s="250">
        <f t="shared" si="13"/>
        <v>0.55314819500930756</v>
      </c>
    </row>
    <row r="49" spans="1:38" x14ac:dyDescent="0.2">
      <c r="A49" s="330">
        <v>30</v>
      </c>
      <c r="B49" s="6" t="s">
        <v>35</v>
      </c>
      <c r="C49" s="245">
        <v>9.0993781818181834</v>
      </c>
      <c r="D49" s="7">
        <v>15.441733658358453</v>
      </c>
      <c r="E49" s="8">
        <v>0.5</v>
      </c>
      <c r="F49" s="236">
        <f>13/20</f>
        <v>0.65</v>
      </c>
      <c r="G49" s="9"/>
      <c r="H49" s="26"/>
      <c r="I49" s="27"/>
      <c r="K49" s="23">
        <v>29</v>
      </c>
      <c r="L49" s="24">
        <f t="shared" si="18"/>
        <v>8.5069986006056936E-3</v>
      </c>
      <c r="M49" s="25">
        <f t="shared" si="14"/>
        <v>0</v>
      </c>
      <c r="N49" s="61">
        <f t="shared" si="20"/>
        <v>631.86469332268757</v>
      </c>
      <c r="O49" s="62">
        <f t="shared" si="3"/>
        <v>947.79703998403136</v>
      </c>
      <c r="P49" s="14">
        <f t="shared" si="15"/>
        <v>28.163855598775502</v>
      </c>
      <c r="Q49" s="92">
        <f t="shared" si="16"/>
        <v>21627.644458625058</v>
      </c>
      <c r="R49" s="98">
        <v>30</v>
      </c>
      <c r="AB49" s="12">
        <f t="shared" si="19"/>
        <v>30</v>
      </c>
      <c r="AC49" s="57">
        <f t="shared" si="9"/>
        <v>639.05501004072846</v>
      </c>
      <c r="AD49" s="57">
        <f t="shared" si="10"/>
        <v>958.58251506109264</v>
      </c>
      <c r="AE49" s="58">
        <f t="shared" si="11"/>
        <v>22325.380988118082</v>
      </c>
      <c r="AH49" s="534"/>
      <c r="AJ49" s="120">
        <f t="shared" si="12"/>
        <v>113.95381862408473</v>
      </c>
      <c r="AK49" s="249">
        <f t="shared" si="0"/>
        <v>2.1385697650816621E-2</v>
      </c>
      <c r="AL49" s="250">
        <f t="shared" si="13"/>
        <v>0.59195407313719006</v>
      </c>
    </row>
    <row r="50" spans="1:38" x14ac:dyDescent="0.2">
      <c r="A50" s="330">
        <v>31</v>
      </c>
      <c r="B50" s="6" t="s">
        <v>36</v>
      </c>
      <c r="C50" s="245">
        <v>17.573884444444445</v>
      </c>
      <c r="D50" s="7">
        <v>9.3146485489246267</v>
      </c>
      <c r="E50" s="8">
        <v>0.5</v>
      </c>
      <c r="F50" s="236">
        <f>13/20</f>
        <v>0.65</v>
      </c>
      <c r="G50" s="9">
        <f>'Shift Calculations'!AO4</f>
        <v>2.8299999999999999E-2</v>
      </c>
      <c r="H50" s="26">
        <f>'Shift Calculations'!AO5</f>
        <v>18.369</v>
      </c>
      <c r="I50" s="27">
        <f>'Shift Calculations'!AO6</f>
        <v>-186.52</v>
      </c>
      <c r="K50" s="23">
        <v>30</v>
      </c>
      <c r="L50" s="24">
        <f t="shared" si="18"/>
        <v>8.3166428476272713E-3</v>
      </c>
      <c r="M50" s="25">
        <f t="shared" si="14"/>
        <v>0</v>
      </c>
      <c r="N50" s="61">
        <f t="shared" si="20"/>
        <v>639.05501004072846</v>
      </c>
      <c r="O50" s="62">
        <f t="shared" si="3"/>
        <v>958.58251506109264</v>
      </c>
      <c r="P50" s="14">
        <f t="shared" si="15"/>
        <v>29.163853029670626</v>
      </c>
      <c r="Q50" s="92">
        <f t="shared" si="16"/>
        <v>22325.380988118082</v>
      </c>
      <c r="R50" s="98">
        <v>31</v>
      </c>
      <c r="AB50" s="12">
        <f t="shared" si="19"/>
        <v>31</v>
      </c>
      <c r="AC50" s="57">
        <f t="shared" si="9"/>
        <v>646.16532021498733</v>
      </c>
      <c r="AD50" s="57">
        <f t="shared" si="10"/>
        <v>969.247980322481</v>
      </c>
      <c r="AE50" s="58">
        <f t="shared" si="11"/>
        <v>23022.190853157757</v>
      </c>
      <c r="AH50" s="534"/>
      <c r="AJ50" s="120">
        <f t="shared" si="12"/>
        <v>117.75227924488756</v>
      </c>
      <c r="AK50" s="249">
        <f t="shared" si="0"/>
        <v>2.283517271381642E-2</v>
      </c>
      <c r="AL50" s="250">
        <f t="shared" si="13"/>
        <v>0.63207540476093316</v>
      </c>
    </row>
    <row r="51" spans="1:38" x14ac:dyDescent="0.2">
      <c r="A51" s="330">
        <v>32</v>
      </c>
      <c r="B51" s="6" t="s">
        <v>37</v>
      </c>
      <c r="C51" s="245">
        <v>17.573884444444445</v>
      </c>
      <c r="D51" s="7">
        <v>18.525188599933085</v>
      </c>
      <c r="E51" s="8">
        <v>0.5</v>
      </c>
      <c r="F51" s="236">
        <f>13/20</f>
        <v>0.65</v>
      </c>
      <c r="G51" s="9">
        <f>'Shift Calculations'!AT4</f>
        <v>2.8299999999999999E-2</v>
      </c>
      <c r="H51" s="26">
        <f>'Shift Calculations'!AT5</f>
        <v>18.369</v>
      </c>
      <c r="I51" s="27">
        <f>'Shift Calculations'!AT6</f>
        <v>-186.52</v>
      </c>
      <c r="K51" s="23">
        <v>31</v>
      </c>
      <c r="L51" s="24">
        <f t="shared" si="18"/>
        <v>8.1346195854774071E-3</v>
      </c>
      <c r="M51" s="25">
        <f t="shared" si="14"/>
        <v>0</v>
      </c>
      <c r="N51" s="61">
        <f t="shared" si="20"/>
        <v>646.16532021498733</v>
      </c>
      <c r="O51" s="62">
        <f t="shared" si="3"/>
        <v>969.247980322481</v>
      </c>
      <c r="P51" s="14">
        <f t="shared" si="15"/>
        <v>30.163850573009064</v>
      </c>
      <c r="Q51" s="92">
        <f t="shared" si="16"/>
        <v>23022.190853157757</v>
      </c>
      <c r="R51" s="98">
        <v>32</v>
      </c>
      <c r="AB51" s="12">
        <f t="shared" si="19"/>
        <v>32</v>
      </c>
      <c r="AC51" s="57">
        <f t="shared" si="9"/>
        <v>653.19823655527341</v>
      </c>
      <c r="AD51" s="57">
        <f t="shared" si="10"/>
        <v>979.79735483291006</v>
      </c>
      <c r="AE51" s="58">
        <f t="shared" si="11"/>
        <v>23718.193670121458</v>
      </c>
      <c r="AH51" s="534"/>
      <c r="AJ51" s="120">
        <f t="shared" si="12"/>
        <v>121.55073986569039</v>
      </c>
      <c r="AK51" s="249">
        <f t="shared" ref="AK51:AK82" si="21">1/1849600*(459.67+$AL$7)*$AL$6*($AJ51^2/($AP$2^2*($AL$4+14.696)))</f>
        <v>2.4332171549373584E-2</v>
      </c>
      <c r="AL51" s="250">
        <f t="shared" si="13"/>
        <v>0.6735121898805364</v>
      </c>
    </row>
    <row r="52" spans="1:38" ht="13.5" thickBot="1" x14ac:dyDescent="0.25">
      <c r="A52" s="16"/>
      <c r="B52" s="11"/>
      <c r="C52" s="17"/>
      <c r="D52" s="17"/>
      <c r="E52" s="18"/>
      <c r="F52" s="18"/>
      <c r="K52" s="23">
        <v>32</v>
      </c>
      <c r="L52" s="24">
        <f t="shared" si="18"/>
        <v>7.9603934217276247E-3</v>
      </c>
      <c r="M52" s="25">
        <f t="shared" si="14"/>
        <v>0</v>
      </c>
      <c r="N52" s="61">
        <f t="shared" si="20"/>
        <v>653.19823655527341</v>
      </c>
      <c r="O52" s="62">
        <f t="shared" ref="O52:O83" si="22">N52*(1+$N$4)</f>
        <v>979.79735483291006</v>
      </c>
      <c r="P52" s="14">
        <f t="shared" si="15"/>
        <v>31.163848221566862</v>
      </c>
      <c r="Q52" s="92">
        <f t="shared" si="16"/>
        <v>23718.193670121458</v>
      </c>
      <c r="R52" s="98">
        <v>33</v>
      </c>
      <c r="AB52" s="12">
        <f t="shared" si="19"/>
        <v>33</v>
      </c>
      <c r="AC52" s="57">
        <f t="shared" ref="AC52:AC83" si="23">VLOOKUP($AB52,$K$20:$Q$145,4)</f>
        <v>660.15623259142262</v>
      </c>
      <c r="AD52" s="57">
        <f t="shared" ref="AD52:AD83" si="24">VLOOKUP($AB52,$K$20:$Q$145,5)</f>
        <v>990.23434888713393</v>
      </c>
      <c r="AE52" s="58">
        <f t="shared" ref="AE52:AE83" si="25">VLOOKUP($AB52,$K$20:$Q$145,7)</f>
        <v>24413.498059487545</v>
      </c>
      <c r="AH52" s="534"/>
      <c r="AJ52" s="120">
        <f t="shared" ref="AJ52:AJ83" si="26">AJ51+$AL$12</f>
        <v>125.34920048649322</v>
      </c>
      <c r="AK52" s="249">
        <f t="shared" si="21"/>
        <v>2.5876694157488115E-2</v>
      </c>
      <c r="AL52" s="250">
        <f t="shared" si="13"/>
        <v>0.71626442849600014</v>
      </c>
    </row>
    <row r="53" spans="1:38" x14ac:dyDescent="0.2">
      <c r="A53" s="424" t="s">
        <v>71</v>
      </c>
      <c r="B53" s="425"/>
      <c r="C53" s="425"/>
      <c r="D53" s="425"/>
      <c r="E53" s="425"/>
      <c r="F53" s="425"/>
      <c r="G53" s="426"/>
      <c r="K53" s="23">
        <v>33</v>
      </c>
      <c r="L53" s="24">
        <f t="shared" si="18"/>
        <v>7.7934738700034126E-3</v>
      </c>
      <c r="M53" s="25">
        <f t="shared" si="14"/>
        <v>0</v>
      </c>
      <c r="N53" s="61">
        <f t="shared" si="20"/>
        <v>660.15623259142262</v>
      </c>
      <c r="O53" s="62">
        <f t="shared" si="22"/>
        <v>990.23434888713393</v>
      </c>
      <c r="P53" s="14">
        <f t="shared" ref="P53:P84" si="27">K53-(1/1849600*(459.67+$C$8)*$C$7*(O53^2/($N$2^2*(K53+14.696))))</f>
        <v>32.163845968725894</v>
      </c>
      <c r="Q53" s="92">
        <f t="shared" ref="Q53:Q84" si="28">IF(P53&lt;=0,0, (( (( (P53+14.69)^2-(($I$5)+14.69)^2 )-(0*0.0361) )/ ($C$8+459.67) ) / ( (O53/1000) / ( ( $N$7^(8/3) / ($C$7^(4/9) * (0.0105/1488.2)^(1/9) ) ) * ( 0.6643 * (60+459.67) / 14.69) ) ) ^ (9/5)))</f>
        <v>24413.498059487545</v>
      </c>
      <c r="R53" s="98">
        <v>34</v>
      </c>
      <c r="AB53" s="12">
        <f t="shared" si="19"/>
        <v>34</v>
      </c>
      <c r="AC53" s="57">
        <f t="shared" si="23"/>
        <v>667.04165283712382</v>
      </c>
      <c r="AD53" s="57">
        <f t="shared" si="24"/>
        <v>1000.5624792556857</v>
      </c>
      <c r="AE53" s="58">
        <f t="shared" si="25"/>
        <v>25108.202801856838</v>
      </c>
      <c r="AH53" s="534"/>
      <c r="AJ53" s="120">
        <f t="shared" si="26"/>
        <v>129.14766110729605</v>
      </c>
      <c r="AK53" s="249">
        <f t="shared" si="21"/>
        <v>2.7468740538160018E-2</v>
      </c>
      <c r="AL53" s="250">
        <f t="shared" si="13"/>
        <v>0.76033212060732425</v>
      </c>
    </row>
    <row r="54" spans="1:38" ht="13.5" thickBot="1" x14ac:dyDescent="0.25">
      <c r="A54" s="427"/>
      <c r="B54" s="428"/>
      <c r="C54" s="428"/>
      <c r="D54" s="428"/>
      <c r="E54" s="428"/>
      <c r="F54" s="428"/>
      <c r="G54" s="429"/>
      <c r="K54" s="23">
        <v>34</v>
      </c>
      <c r="L54" s="24">
        <f t="shared" si="18"/>
        <v>7.6334107385595141E-3</v>
      </c>
      <c r="M54" s="25">
        <f t="shared" si="14"/>
        <v>0</v>
      </c>
      <c r="N54" s="61">
        <f t="shared" si="20"/>
        <v>667.04165283712382</v>
      </c>
      <c r="O54" s="62">
        <f t="shared" si="22"/>
        <v>1000.5624792556857</v>
      </c>
      <c r="P54" s="14">
        <f t="shared" si="27"/>
        <v>33.163843808411656</v>
      </c>
      <c r="Q54" s="92">
        <f t="shared" si="28"/>
        <v>25108.202801856838</v>
      </c>
      <c r="R54" s="98">
        <v>35</v>
      </c>
      <c r="AB54" s="12">
        <f t="shared" si="19"/>
        <v>35</v>
      </c>
      <c r="AC54" s="57">
        <f t="shared" si="23"/>
        <v>673.85672201890497</v>
      </c>
      <c r="AD54" s="57">
        <f t="shared" si="24"/>
        <v>1010.7850830283575</v>
      </c>
      <c r="AE54" s="58">
        <f t="shared" si="25"/>
        <v>25802.397853677183</v>
      </c>
      <c r="AH54" s="534"/>
      <c r="AJ54" s="120">
        <f t="shared" si="26"/>
        <v>132.94612172809886</v>
      </c>
      <c r="AK54" s="249">
        <f t="shared" si="21"/>
        <v>2.9108310691389291E-2</v>
      </c>
      <c r="AL54" s="250">
        <f t="shared" si="13"/>
        <v>0.80571526621450873</v>
      </c>
    </row>
    <row r="55" spans="1:38" x14ac:dyDescent="0.2">
      <c r="A55" s="411" t="s">
        <v>45</v>
      </c>
      <c r="B55" s="413" t="s">
        <v>0</v>
      </c>
      <c r="C55" s="413" t="s">
        <v>1</v>
      </c>
      <c r="D55" s="413" t="s">
        <v>2</v>
      </c>
      <c r="E55" s="413" t="s">
        <v>3</v>
      </c>
      <c r="F55" s="415" t="s">
        <v>67</v>
      </c>
      <c r="G55" s="416"/>
      <c r="K55" s="23">
        <v>35</v>
      </c>
      <c r="L55" s="24">
        <f t="shared" si="18"/>
        <v>7.4797900756784618E-3</v>
      </c>
      <c r="M55" s="25">
        <f t="shared" si="14"/>
        <v>0</v>
      </c>
      <c r="N55" s="61">
        <f t="shared" si="20"/>
        <v>673.85672201890497</v>
      </c>
      <c r="O55" s="62">
        <f t="shared" si="22"/>
        <v>1010.7850830283575</v>
      </c>
      <c r="P55" s="14">
        <f t="shared" si="27"/>
        <v>34.163841735038595</v>
      </c>
      <c r="Q55" s="92">
        <f t="shared" si="28"/>
        <v>25802.397853677183</v>
      </c>
      <c r="R55" s="98">
        <v>36</v>
      </c>
      <c r="AB55" s="12">
        <f t="shared" si="19"/>
        <v>36</v>
      </c>
      <c r="AC55" s="57">
        <f t="shared" si="23"/>
        <v>680.6035534732722</v>
      </c>
      <c r="AD55" s="57">
        <f t="shared" si="24"/>
        <v>1020.9053302099082</v>
      </c>
      <c r="AE55" s="58">
        <f t="shared" si="25"/>
        <v>26496.165242016872</v>
      </c>
      <c r="AH55" s="534"/>
      <c r="AJ55" s="120">
        <f t="shared" si="26"/>
        <v>136.74458234890167</v>
      </c>
      <c r="AK55" s="249">
        <f t="shared" si="21"/>
        <v>3.0795404617175934E-2</v>
      </c>
      <c r="AL55" s="250">
        <f t="shared" si="13"/>
        <v>0.8524138653175537</v>
      </c>
    </row>
    <row r="56" spans="1:38" ht="13.5" thickBot="1" x14ac:dyDescent="0.25">
      <c r="A56" s="412"/>
      <c r="B56" s="414"/>
      <c r="C56" s="414"/>
      <c r="D56" s="414"/>
      <c r="E56" s="414"/>
      <c r="F56" s="417"/>
      <c r="G56" s="418"/>
      <c r="K56" s="23">
        <v>36</v>
      </c>
      <c r="L56" s="24">
        <f t="shared" si="18"/>
        <v>7.3322305949982793E-3</v>
      </c>
      <c r="M56" s="25">
        <f t="shared" si="14"/>
        <v>0</v>
      </c>
      <c r="N56" s="61">
        <f t="shared" si="20"/>
        <v>680.6035534732722</v>
      </c>
      <c r="O56" s="62">
        <f t="shared" si="22"/>
        <v>1020.9053302099082</v>
      </c>
      <c r="P56" s="14">
        <f t="shared" si="27"/>
        <v>35.16383974346185</v>
      </c>
      <c r="Q56" s="92">
        <f t="shared" si="28"/>
        <v>26496.165242016872</v>
      </c>
      <c r="R56" s="98">
        <v>37</v>
      </c>
      <c r="AB56" s="12">
        <f t="shared" si="19"/>
        <v>37</v>
      </c>
      <c r="AC56" s="57">
        <f t="shared" si="23"/>
        <v>687.28415680184787</v>
      </c>
      <c r="AD56" s="57">
        <f t="shared" si="24"/>
        <v>1030.9262352027717</v>
      </c>
      <c r="AE56" s="58">
        <f t="shared" si="25"/>
        <v>27189.579854749805</v>
      </c>
      <c r="AH56" s="534"/>
      <c r="AJ56" s="120">
        <f t="shared" si="26"/>
        <v>140.54304296970449</v>
      </c>
      <c r="AK56" s="249">
        <f t="shared" si="21"/>
        <v>3.2530022315519935E-2</v>
      </c>
      <c r="AL56" s="250">
        <f t="shared" si="13"/>
        <v>0.90042791791645871</v>
      </c>
    </row>
    <row r="57" spans="1:38" x14ac:dyDescent="0.2">
      <c r="A57" s="275">
        <v>1</v>
      </c>
      <c r="B57" s="276" t="s">
        <v>106</v>
      </c>
      <c r="C57" s="277">
        <v>0.625</v>
      </c>
      <c r="D57" s="277">
        <f>0.09 + 0.0045</f>
        <v>9.4500000000000001E-2</v>
      </c>
      <c r="E57" s="278">
        <f>C57-(2*D57)</f>
        <v>0.436</v>
      </c>
      <c r="F57" s="405" t="str">
        <f>B57</f>
        <v>½ CTS .090</v>
      </c>
      <c r="G57" s="406"/>
      <c r="K57" s="23">
        <v>37</v>
      </c>
      <c r="L57" s="24">
        <f t="shared" si="18"/>
        <v>7.1903805157760257E-3</v>
      </c>
      <c r="M57" s="25">
        <f t="shared" si="14"/>
        <v>0</v>
      </c>
      <c r="N57" s="61">
        <f t="shared" si="20"/>
        <v>687.28415680184787</v>
      </c>
      <c r="O57" s="62">
        <f t="shared" si="22"/>
        <v>1030.9262352027717</v>
      </c>
      <c r="P57" s="14">
        <f t="shared" si="27"/>
        <v>36.16383782893466</v>
      </c>
      <c r="Q57" s="92">
        <f t="shared" si="28"/>
        <v>27189.579854749805</v>
      </c>
      <c r="R57" s="98">
        <v>38</v>
      </c>
      <c r="AB57" s="12">
        <f t="shared" si="19"/>
        <v>38</v>
      </c>
      <c r="AC57" s="57">
        <f t="shared" si="23"/>
        <v>693.90044486310035</v>
      </c>
      <c r="AD57" s="57">
        <f t="shared" si="24"/>
        <v>1040.8506672946505</v>
      </c>
      <c r="AE57" s="58">
        <f t="shared" si="25"/>
        <v>27882.710140041305</v>
      </c>
      <c r="AH57" s="534"/>
      <c r="AJ57" s="120">
        <f t="shared" si="26"/>
        <v>144.3415035905073</v>
      </c>
      <c r="AK57" s="249">
        <f t="shared" si="21"/>
        <v>3.4312163786421324E-2</v>
      </c>
      <c r="AL57" s="250">
        <f t="shared" si="13"/>
        <v>0.94975742401122465</v>
      </c>
    </row>
    <row r="58" spans="1:38" x14ac:dyDescent="0.2">
      <c r="A58" s="22">
        <v>2</v>
      </c>
      <c r="B58" s="19" t="s">
        <v>109</v>
      </c>
      <c r="C58" s="20">
        <v>0.84</v>
      </c>
      <c r="D58" s="20">
        <f>0.09 + 0.0055</f>
        <v>9.5500000000000002E-2</v>
      </c>
      <c r="E58" s="21">
        <f t="shared" ref="E58" si="29">C58-(2*D58)</f>
        <v>0.64900000000000002</v>
      </c>
      <c r="F58" s="386" t="str">
        <f t="shared" ref="F58:F68" si="30">IF($C$2&lt;=4,$F$57,B58)</f>
        <v>½ IPS  DR 9.3</v>
      </c>
      <c r="G58" s="387"/>
      <c r="K58" s="23">
        <v>38</v>
      </c>
      <c r="L58" s="24">
        <f t="shared" si="18"/>
        <v>7.0539147629619043E-3</v>
      </c>
      <c r="M58" s="25">
        <f t="shared" si="14"/>
        <v>0</v>
      </c>
      <c r="N58" s="61">
        <f t="shared" si="20"/>
        <v>693.90044486310035</v>
      </c>
      <c r="O58" s="62">
        <f t="shared" si="22"/>
        <v>1040.8506672946505</v>
      </c>
      <c r="P58" s="14">
        <f t="shared" si="27"/>
        <v>37.163835987070556</v>
      </c>
      <c r="Q58" s="92">
        <f t="shared" si="28"/>
        <v>27882.710140041305</v>
      </c>
      <c r="R58" s="98">
        <v>39</v>
      </c>
      <c r="AB58" s="12">
        <f t="shared" si="19"/>
        <v>39</v>
      </c>
      <c r="AC58" s="57">
        <f t="shared" si="23"/>
        <v>700.45424016961317</v>
      </c>
      <c r="AD58" s="57">
        <f t="shared" si="24"/>
        <v>1050.6813602544198</v>
      </c>
      <c r="AE58" s="58">
        <f t="shared" si="25"/>
        <v>28575.618726960784</v>
      </c>
      <c r="AH58" s="534"/>
      <c r="AJ58" s="120">
        <f t="shared" si="26"/>
        <v>148.13996421131012</v>
      </c>
      <c r="AK58" s="249">
        <f t="shared" si="21"/>
        <v>3.6141829029880071E-2</v>
      </c>
      <c r="AL58" s="250">
        <f t="shared" si="13"/>
        <v>1.0004023836018507</v>
      </c>
    </row>
    <row r="59" spans="1:38" x14ac:dyDescent="0.2">
      <c r="A59" s="22">
        <v>3</v>
      </c>
      <c r="B59" s="19" t="s">
        <v>107</v>
      </c>
      <c r="C59" s="20">
        <v>0.875</v>
      </c>
      <c r="D59" s="20">
        <f>0.09 + 0.0045</f>
        <v>9.4500000000000001E-2</v>
      </c>
      <c r="E59" s="21">
        <f t="shared" ref="E59:E67" si="31">C59-(2*D59)</f>
        <v>0.68599999999999994</v>
      </c>
      <c r="F59" s="386" t="str">
        <f t="shared" si="30"/>
        <v>¾ CTS .090</v>
      </c>
      <c r="G59" s="387"/>
      <c r="K59" s="23">
        <v>39</v>
      </c>
      <c r="L59" s="24">
        <f t="shared" si="18"/>
        <v>6.9225324801725227E-3</v>
      </c>
      <c r="M59" s="25">
        <f t="shared" si="14"/>
        <v>0</v>
      </c>
      <c r="N59" s="61">
        <f t="shared" si="20"/>
        <v>700.45424016961317</v>
      </c>
      <c r="O59" s="62">
        <f t="shared" si="22"/>
        <v>1050.6813602544198</v>
      </c>
      <c r="P59" s="14">
        <f t="shared" si="27"/>
        <v>38.163834213809857</v>
      </c>
      <c r="Q59" s="92">
        <f t="shared" si="28"/>
        <v>28575.618726960784</v>
      </c>
      <c r="R59" s="98">
        <v>40</v>
      </c>
      <c r="AB59" s="12">
        <f t="shared" si="19"/>
        <v>40</v>
      </c>
      <c r="AC59" s="57">
        <f t="shared" si="23"/>
        <v>706.9472807515225</v>
      </c>
      <c r="AD59" s="57">
        <f t="shared" si="24"/>
        <v>1060.4209211272837</v>
      </c>
      <c r="AE59" s="58">
        <f t="shared" si="25"/>
        <v>29268.3629773221</v>
      </c>
      <c r="AH59" s="534"/>
      <c r="AJ59" s="120">
        <f t="shared" si="26"/>
        <v>151.93842483211293</v>
      </c>
      <c r="AK59" s="249">
        <f t="shared" si="21"/>
        <v>3.8019018045896184E-2</v>
      </c>
      <c r="AL59" s="250">
        <f t="shared" si="13"/>
        <v>1.0523627966883371</v>
      </c>
    </row>
    <row r="60" spans="1:38" x14ac:dyDescent="0.2">
      <c r="A60" s="22">
        <v>4</v>
      </c>
      <c r="B60" s="19" t="s">
        <v>108</v>
      </c>
      <c r="C60" s="20">
        <v>1.05</v>
      </c>
      <c r="D60" s="20">
        <f>0.095 + 0.0055</f>
        <v>0.10050000000000001</v>
      </c>
      <c r="E60" s="21">
        <f t="shared" si="31"/>
        <v>0.84899999999999998</v>
      </c>
      <c r="F60" s="386" t="str">
        <f t="shared" si="30"/>
        <v>¾ IPS DR 11</v>
      </c>
      <c r="G60" s="387"/>
      <c r="K60" s="23">
        <v>40</v>
      </c>
      <c r="L60" s="24">
        <f t="shared" si="18"/>
        <v>6.7959548155140381E-3</v>
      </c>
      <c r="M60" s="25">
        <f t="shared" si="14"/>
        <v>0</v>
      </c>
      <c r="N60" s="61">
        <f t="shared" si="20"/>
        <v>706.9472807515225</v>
      </c>
      <c r="O60" s="62">
        <f t="shared" si="22"/>
        <v>1060.4209211272837</v>
      </c>
      <c r="P60" s="14">
        <f t="shared" si="27"/>
        <v>39.163832505389749</v>
      </c>
      <c r="Q60" s="92">
        <f t="shared" si="28"/>
        <v>29268.3629773221</v>
      </c>
      <c r="R60" s="98">
        <v>41</v>
      </c>
      <c r="AB60" s="12">
        <f t="shared" si="19"/>
        <v>41</v>
      </c>
      <c r="AC60" s="57">
        <f t="shared" si="23"/>
        <v>713.38122553958044</v>
      </c>
      <c r="AD60" s="57">
        <f t="shared" si="24"/>
        <v>1070.0718383093706</v>
      </c>
      <c r="AE60" s="58">
        <f t="shared" si="25"/>
        <v>29960.99547740788</v>
      </c>
      <c r="AH60" s="534"/>
      <c r="AJ60" s="120">
        <f t="shared" si="26"/>
        <v>155.73688545291574</v>
      </c>
      <c r="AK60" s="249">
        <f t="shared" si="21"/>
        <v>3.9943730834469678E-2</v>
      </c>
      <c r="AL60" s="250">
        <f t="shared" si="13"/>
        <v>1.1056386632706841</v>
      </c>
    </row>
    <row r="61" spans="1:38" x14ac:dyDescent="0.2">
      <c r="A61" s="22">
        <v>5</v>
      </c>
      <c r="B61" s="323" t="s">
        <v>207</v>
      </c>
      <c r="C61" s="20">
        <v>1.125</v>
      </c>
      <c r="D61" s="20">
        <f>0.09 + 0.0055</f>
        <v>9.5500000000000002E-2</v>
      </c>
      <c r="E61" s="21">
        <f t="shared" ref="E61" si="32">C61-(2*D61)</f>
        <v>0.93399999999999994</v>
      </c>
      <c r="F61" s="386" t="str">
        <f t="shared" si="30"/>
        <v>1 CTS .090</v>
      </c>
      <c r="G61" s="387"/>
      <c r="K61" s="23">
        <v>41</v>
      </c>
      <c r="L61" s="24">
        <f t="shared" si="18"/>
        <v>6.6739229459591085E-3</v>
      </c>
      <c r="M61" s="25">
        <f t="shared" si="14"/>
        <v>0</v>
      </c>
      <c r="N61" s="61">
        <f t="shared" si="20"/>
        <v>713.38122553958044</v>
      </c>
      <c r="O61" s="62">
        <f t="shared" si="22"/>
        <v>1070.0718383093706</v>
      </c>
      <c r="P61" s="14">
        <f t="shared" si="27"/>
        <v>40.163830858317688</v>
      </c>
      <c r="Q61" s="92">
        <f t="shared" si="28"/>
        <v>29960.99547740788</v>
      </c>
      <c r="R61" s="98">
        <v>42</v>
      </c>
      <c r="AB61" s="12">
        <f t="shared" si="19"/>
        <v>42</v>
      </c>
      <c r="AC61" s="57">
        <f t="shared" si="23"/>
        <v>719.75765931508863</v>
      </c>
      <c r="AD61" s="57">
        <f t="shared" si="24"/>
        <v>1079.6364889726328</v>
      </c>
      <c r="AE61" s="58">
        <f t="shared" si="25"/>
        <v>30653.564477012438</v>
      </c>
      <c r="AH61" s="534"/>
      <c r="AJ61" s="120">
        <f t="shared" si="26"/>
        <v>159.53534607371856</v>
      </c>
      <c r="AK61" s="249">
        <f t="shared" si="21"/>
        <v>4.1915967395600544E-2</v>
      </c>
      <c r="AL61" s="250">
        <f t="shared" si="13"/>
        <v>1.1602299833488916</v>
      </c>
    </row>
    <row r="62" spans="1:38" x14ac:dyDescent="0.2">
      <c r="A62" s="22">
        <v>6</v>
      </c>
      <c r="B62" s="19" t="s">
        <v>53</v>
      </c>
      <c r="C62" s="20">
        <v>1.125</v>
      </c>
      <c r="D62" s="20">
        <f xml:space="preserve"> 0.099 + 0.006</f>
        <v>0.10500000000000001</v>
      </c>
      <c r="E62" s="21">
        <f t="shared" si="31"/>
        <v>0.91500000000000004</v>
      </c>
      <c r="F62" s="386" t="str">
        <f t="shared" si="30"/>
        <v>1 CTS .099</v>
      </c>
      <c r="G62" s="387"/>
      <c r="K62" s="23">
        <v>42</v>
      </c>
      <c r="L62" s="24">
        <f t="shared" si="18"/>
        <v>6.5561963108213576E-3</v>
      </c>
      <c r="M62" s="25">
        <f t="shared" si="14"/>
        <v>0</v>
      </c>
      <c r="N62" s="61">
        <f t="shared" si="20"/>
        <v>719.75765931508863</v>
      </c>
      <c r="O62" s="62">
        <f t="shared" si="22"/>
        <v>1079.6364889726328</v>
      </c>
      <c r="P62" s="14">
        <f t="shared" si="27"/>
        <v>41.163829269347502</v>
      </c>
      <c r="Q62" s="92">
        <f t="shared" si="28"/>
        <v>30653.564477012438</v>
      </c>
      <c r="R62" s="98">
        <v>43</v>
      </c>
      <c r="AB62" s="12">
        <f t="shared" si="19"/>
        <v>43</v>
      </c>
      <c r="AC62" s="57">
        <f t="shared" si="23"/>
        <v>726.07809726854919</v>
      </c>
      <c r="AD62" s="57">
        <f t="shared" si="24"/>
        <v>1089.1171459028237</v>
      </c>
      <c r="AE62" s="58">
        <f t="shared" si="25"/>
        <v>31346.114282211813</v>
      </c>
      <c r="AH62" s="534"/>
      <c r="AJ62" s="120">
        <f t="shared" si="26"/>
        <v>163.33380669452137</v>
      </c>
      <c r="AK62" s="249">
        <f t="shared" si="21"/>
        <v>4.3935727729288776E-2</v>
      </c>
      <c r="AL62" s="250">
        <f t="shared" si="13"/>
        <v>1.2161367569229595</v>
      </c>
    </row>
    <row r="63" spans="1:38" x14ac:dyDescent="0.2">
      <c r="A63" s="22">
        <v>7</v>
      </c>
      <c r="B63" s="19" t="s">
        <v>54</v>
      </c>
      <c r="C63" s="20">
        <f>1.315</f>
        <v>1.3149999999999999</v>
      </c>
      <c r="D63" s="20">
        <f>0.12+0.007</f>
        <v>0.127</v>
      </c>
      <c r="E63" s="21">
        <f t="shared" si="31"/>
        <v>1.0609999999999999</v>
      </c>
      <c r="F63" s="386" t="str">
        <f t="shared" si="30"/>
        <v>1 IPS DR 11</v>
      </c>
      <c r="G63" s="387"/>
      <c r="K63" s="23">
        <v>43</v>
      </c>
      <c r="L63" s="24">
        <f t="shared" si="18"/>
        <v>6.4425510289558459E-3</v>
      </c>
      <c r="M63" s="25">
        <f t="shared" si="14"/>
        <v>0</v>
      </c>
      <c r="N63" s="61">
        <f t="shared" si="20"/>
        <v>726.07809726854919</v>
      </c>
      <c r="O63" s="62">
        <f t="shared" si="22"/>
        <v>1089.1171459028237</v>
      </c>
      <c r="P63" s="14">
        <f t="shared" si="27"/>
        <v>42.163827735458085</v>
      </c>
      <c r="Q63" s="92">
        <f t="shared" si="28"/>
        <v>31346.114282211813</v>
      </c>
      <c r="R63" s="98">
        <v>44</v>
      </c>
      <c r="AB63" s="12">
        <f t="shared" si="19"/>
        <v>44</v>
      </c>
      <c r="AC63" s="57">
        <f t="shared" si="23"/>
        <v>732.34398920418425</v>
      </c>
      <c r="AD63" s="57">
        <f t="shared" si="24"/>
        <v>1098.5159838062764</v>
      </c>
      <c r="AE63" s="58">
        <f t="shared" si="25"/>
        <v>32038.685607395961</v>
      </c>
      <c r="AH63" s="534"/>
      <c r="AJ63" s="120">
        <f t="shared" si="26"/>
        <v>167.13226731532419</v>
      </c>
      <c r="AK63" s="249">
        <f t="shared" si="21"/>
        <v>4.6003011835534374E-2</v>
      </c>
      <c r="AL63" s="250">
        <f t="shared" si="13"/>
        <v>1.2733589839928876</v>
      </c>
    </row>
    <row r="64" spans="1:38" x14ac:dyDescent="0.2">
      <c r="A64" s="22">
        <v>8</v>
      </c>
      <c r="B64" s="323" t="s">
        <v>205</v>
      </c>
      <c r="C64" s="20">
        <v>1.66</v>
      </c>
      <c r="D64" s="20">
        <f>0.166 + 0.01</f>
        <v>0.17600000000000002</v>
      </c>
      <c r="E64" s="21">
        <f t="shared" ref="E64" si="33">C64-(2*D64)</f>
        <v>1.3079999999999998</v>
      </c>
      <c r="F64" s="386" t="str">
        <f t="shared" si="30"/>
        <v>1¼ IPS DR 10</v>
      </c>
      <c r="G64" s="387"/>
      <c r="K64" s="23">
        <v>44</v>
      </c>
      <c r="L64" s="24">
        <f t="shared" si="18"/>
        <v>6.33277847777241E-3</v>
      </c>
      <c r="M64" s="25">
        <f t="shared" si="14"/>
        <v>0</v>
      </c>
      <c r="N64" s="61">
        <f t="shared" si="20"/>
        <v>732.34398920418425</v>
      </c>
      <c r="O64" s="62">
        <f t="shared" si="22"/>
        <v>1098.5159838062764</v>
      </c>
      <c r="P64" s="14">
        <f t="shared" si="27"/>
        <v>43.163826253834223</v>
      </c>
      <c r="Q64" s="92">
        <f t="shared" si="28"/>
        <v>32038.685607395961</v>
      </c>
      <c r="R64" s="98">
        <v>45</v>
      </c>
      <c r="AB64" s="12">
        <f t="shared" si="19"/>
        <v>45</v>
      </c>
      <c r="AC64" s="57">
        <f t="shared" si="23"/>
        <v>738.55672342338073</v>
      </c>
      <c r="AD64" s="57">
        <f t="shared" si="24"/>
        <v>1107.835085135071</v>
      </c>
      <c r="AE64" s="58">
        <f t="shared" si="25"/>
        <v>32731.315891357757</v>
      </c>
      <c r="AH64" s="534"/>
      <c r="AJ64" s="120">
        <f t="shared" si="26"/>
        <v>170.930727936127</v>
      </c>
      <c r="AK64" s="249">
        <f t="shared" si="21"/>
        <v>4.8117819714337345E-2</v>
      </c>
      <c r="AL64" s="250">
        <f t="shared" si="13"/>
        <v>1.3318966645586763</v>
      </c>
    </row>
    <row r="65" spans="1:38" x14ac:dyDescent="0.2">
      <c r="A65" s="22">
        <v>9</v>
      </c>
      <c r="B65" s="323" t="s">
        <v>206</v>
      </c>
      <c r="C65" s="20">
        <v>1.66</v>
      </c>
      <c r="D65" s="20">
        <f>0.151 + 0.009</f>
        <v>0.16</v>
      </c>
      <c r="E65" s="21">
        <f t="shared" si="31"/>
        <v>1.3399999999999999</v>
      </c>
      <c r="F65" s="386" t="str">
        <f t="shared" si="30"/>
        <v>1¼ IPS DR 11</v>
      </c>
      <c r="G65" s="387"/>
      <c r="K65" s="23">
        <v>45</v>
      </c>
      <c r="L65" s="24">
        <f t="shared" si="18"/>
        <v>6.2266840150856555E-3</v>
      </c>
      <c r="M65" s="25">
        <f t="shared" si="14"/>
        <v>0</v>
      </c>
      <c r="N65" s="61">
        <f t="shared" si="20"/>
        <v>738.55672342338073</v>
      </c>
      <c r="O65" s="62">
        <f t="shared" si="22"/>
        <v>1107.835085135071</v>
      </c>
      <c r="P65" s="14">
        <f t="shared" si="27"/>
        <v>44.163824821849332</v>
      </c>
      <c r="Q65" s="92">
        <f t="shared" si="28"/>
        <v>32731.315891357757</v>
      </c>
      <c r="R65" s="98">
        <v>46</v>
      </c>
      <c r="AB65" s="12">
        <f t="shared" si="19"/>
        <v>46</v>
      </c>
      <c r="AC65" s="57">
        <f t="shared" si="23"/>
        <v>744.71763031652597</v>
      </c>
      <c r="AD65" s="57">
        <f t="shared" si="24"/>
        <v>1117.0764454747889</v>
      </c>
      <c r="AE65" s="58">
        <f t="shared" si="25"/>
        <v>33424.039581601923</v>
      </c>
      <c r="AH65" s="534"/>
      <c r="AJ65" s="120">
        <f t="shared" si="26"/>
        <v>174.72918855692981</v>
      </c>
      <c r="AK65" s="249">
        <f t="shared" si="21"/>
        <v>5.0280151365697683E-2</v>
      </c>
      <c r="AL65" s="250">
        <f t="shared" si="13"/>
        <v>1.3917497986203251</v>
      </c>
    </row>
    <row r="66" spans="1:38" x14ac:dyDescent="0.2">
      <c r="A66" s="22">
        <v>10</v>
      </c>
      <c r="B66" s="19" t="s">
        <v>69</v>
      </c>
      <c r="C66" s="20">
        <v>2.375</v>
      </c>
      <c r="D66" s="20">
        <f>0.216 + 0.013</f>
        <v>0.22900000000000001</v>
      </c>
      <c r="E66" s="21">
        <f t="shared" si="31"/>
        <v>1.917</v>
      </c>
      <c r="F66" s="386" t="str">
        <f t="shared" si="30"/>
        <v>2 IPS DR 11</v>
      </c>
      <c r="G66" s="387"/>
      <c r="K66" s="23">
        <v>46</v>
      </c>
      <c r="L66" s="24">
        <f t="shared" si="18"/>
        <v>6.1240858273267883E-3</v>
      </c>
      <c r="M66" s="25">
        <f t="shared" si="14"/>
        <v>0</v>
      </c>
      <c r="N66" s="61">
        <f t="shared" si="20"/>
        <v>744.71763031652597</v>
      </c>
      <c r="O66" s="62">
        <f t="shared" si="22"/>
        <v>1117.0764454747889</v>
      </c>
      <c r="P66" s="14">
        <f t="shared" si="27"/>
        <v>45.163823437049913</v>
      </c>
      <c r="Q66" s="92">
        <f t="shared" si="28"/>
        <v>33424.039581601923</v>
      </c>
      <c r="R66" s="98">
        <v>47</v>
      </c>
      <c r="AB66" s="12">
        <f t="shared" si="19"/>
        <v>47</v>
      </c>
      <c r="AC66" s="57">
        <f t="shared" si="23"/>
        <v>750.82798568956093</v>
      </c>
      <c r="AD66" s="57">
        <f t="shared" si="24"/>
        <v>1126.2419785343413</v>
      </c>
      <c r="AE66" s="58">
        <f t="shared" si="25"/>
        <v>34116.888390498636</v>
      </c>
      <c r="AH66" s="534"/>
      <c r="AJ66" s="120">
        <f t="shared" si="26"/>
        <v>178.52764917773263</v>
      </c>
      <c r="AK66" s="249">
        <f t="shared" si="21"/>
        <v>5.2490006789615386E-2</v>
      </c>
      <c r="AL66" s="250">
        <f t="shared" si="13"/>
        <v>1.4529183861778345</v>
      </c>
    </row>
    <row r="67" spans="1:38" x14ac:dyDescent="0.2">
      <c r="A67" s="22">
        <v>11</v>
      </c>
      <c r="B67" s="19" t="s">
        <v>110</v>
      </c>
      <c r="C67" s="20">
        <v>1.05</v>
      </c>
      <c r="D67" s="20">
        <f>0.113-(0.113*0.0625)</f>
        <v>0.1059375</v>
      </c>
      <c r="E67" s="21">
        <f t="shared" si="31"/>
        <v>0.83812500000000001</v>
      </c>
      <c r="F67" s="386" t="str">
        <f t="shared" si="30"/>
        <v>NPS ¾ Sch 40</v>
      </c>
      <c r="G67" s="387"/>
      <c r="K67" s="23">
        <v>47</v>
      </c>
      <c r="L67" s="24">
        <f t="shared" si="18"/>
        <v>6.0248138897789393E-3</v>
      </c>
      <c r="M67" s="25">
        <f t="shared" si="14"/>
        <v>0</v>
      </c>
      <c r="N67" s="61">
        <f t="shared" si="20"/>
        <v>750.82798568956093</v>
      </c>
      <c r="O67" s="62">
        <f t="shared" si="22"/>
        <v>1126.2419785343413</v>
      </c>
      <c r="P67" s="14">
        <f t="shared" si="27"/>
        <v>46.163822097141562</v>
      </c>
      <c r="Q67" s="92">
        <f t="shared" si="28"/>
        <v>34116.888390498636</v>
      </c>
      <c r="R67" s="98">
        <v>48</v>
      </c>
      <c r="AB67" s="12">
        <f t="shared" si="19"/>
        <v>48</v>
      </c>
      <c r="AC67" s="57">
        <f t="shared" si="23"/>
        <v>756.88901384881058</v>
      </c>
      <c r="AD67" s="57">
        <f t="shared" si="24"/>
        <v>1135.3335207732159</v>
      </c>
      <c r="AE67" s="58">
        <f t="shared" si="25"/>
        <v>34809.891526441199</v>
      </c>
      <c r="AH67" s="534"/>
      <c r="AJ67" s="120">
        <f t="shared" si="26"/>
        <v>182.32610979853544</v>
      </c>
      <c r="AK67" s="249">
        <f t="shared" si="21"/>
        <v>5.4747385986090476E-2</v>
      </c>
      <c r="AL67" s="250">
        <f t="shared" si="13"/>
        <v>1.5154024272312046</v>
      </c>
    </row>
    <row r="68" spans="1:38" ht="13.5" thickBot="1" x14ac:dyDescent="0.25">
      <c r="A68" s="53">
        <v>12</v>
      </c>
      <c r="B68" s="54" t="s">
        <v>70</v>
      </c>
      <c r="C68" s="55">
        <v>1.3149999999999999</v>
      </c>
      <c r="D68" s="55">
        <f>0.133-(0.133*0.0625)</f>
        <v>0.12468750000000001</v>
      </c>
      <c r="E68" s="56">
        <f>C68-(2*D68)</f>
        <v>1.0656249999999998</v>
      </c>
      <c r="F68" s="388" t="str">
        <f t="shared" si="30"/>
        <v>NPS 1 Sch 40</v>
      </c>
      <c r="G68" s="389"/>
      <c r="K68" s="23">
        <v>48</v>
      </c>
      <c r="L68" s="24">
        <f t="shared" si="18"/>
        <v>5.928709026327369E-3</v>
      </c>
      <c r="M68" s="25">
        <f t="shared" si="14"/>
        <v>0</v>
      </c>
      <c r="N68" s="61">
        <f t="shared" si="20"/>
        <v>756.88901384881058</v>
      </c>
      <c r="O68" s="62">
        <f t="shared" si="22"/>
        <v>1135.3335207732159</v>
      </c>
      <c r="P68" s="14">
        <f t="shared" si="27"/>
        <v>47.163820799976229</v>
      </c>
      <c r="Q68" s="92">
        <f t="shared" si="28"/>
        <v>34809.891526441199</v>
      </c>
      <c r="R68" s="98">
        <v>49</v>
      </c>
      <c r="AB68" s="12">
        <f t="shared" si="19"/>
        <v>49</v>
      </c>
      <c r="AC68" s="57">
        <f t="shared" si="23"/>
        <v>762.90189046522005</v>
      </c>
      <c r="AD68" s="57">
        <f t="shared" si="24"/>
        <v>1144.35283569783</v>
      </c>
      <c r="AE68" s="58">
        <f t="shared" si="25"/>
        <v>35503.075902774413</v>
      </c>
      <c r="AH68" s="534"/>
      <c r="AJ68" s="120">
        <f t="shared" si="26"/>
        <v>186.12457041933826</v>
      </c>
      <c r="AK68" s="249">
        <f t="shared" si="21"/>
        <v>5.7052288955122918E-2</v>
      </c>
      <c r="AL68" s="250">
        <f t="shared" si="13"/>
        <v>1.5792019217804345</v>
      </c>
    </row>
    <row r="69" spans="1:38" x14ac:dyDescent="0.2">
      <c r="A69" s="1"/>
      <c r="C69"/>
      <c r="K69" s="23">
        <v>49</v>
      </c>
      <c r="L69" s="24">
        <f t="shared" si="18"/>
        <v>5.8356220577871366E-3</v>
      </c>
      <c r="M69" s="25">
        <f t="shared" si="14"/>
        <v>0</v>
      </c>
      <c r="N69" s="61">
        <f t="shared" si="20"/>
        <v>762.90189046522005</v>
      </c>
      <c r="O69" s="62">
        <f t="shared" si="22"/>
        <v>1144.35283569783</v>
      </c>
      <c r="P69" s="14">
        <f t="shared" si="27"/>
        <v>48.163819543540782</v>
      </c>
      <c r="Q69" s="92">
        <f t="shared" si="28"/>
        <v>35503.075902774413</v>
      </c>
      <c r="R69" s="98">
        <v>50</v>
      </c>
      <c r="AB69" s="12">
        <f t="shared" si="19"/>
        <v>50</v>
      </c>
      <c r="AC69" s="57">
        <f t="shared" si="23"/>
        <v>768.86774523697397</v>
      </c>
      <c r="AD69" s="57">
        <f t="shared" si="24"/>
        <v>1153.301617855461</v>
      </c>
      <c r="AE69" s="58">
        <f t="shared" si="25"/>
        <v>36196.466326914095</v>
      </c>
      <c r="AH69" s="534"/>
      <c r="AJ69" s="120">
        <f t="shared" si="26"/>
        <v>189.92303104014107</v>
      </c>
      <c r="AK69" s="249">
        <f t="shared" si="21"/>
        <v>5.940471569671274E-2</v>
      </c>
      <c r="AL69" s="250">
        <f t="shared" si="13"/>
        <v>1.6443168698255253</v>
      </c>
    </row>
    <row r="70" spans="1:38" x14ac:dyDescent="0.2">
      <c r="A70" s="1"/>
      <c r="B70" s="258" t="s">
        <v>182</v>
      </c>
      <c r="C70"/>
      <c r="E70" s="331"/>
      <c r="K70" s="23">
        <v>50</v>
      </c>
      <c r="L70" s="24">
        <f t="shared" si="18"/>
        <v>5.7454130292234158E-3</v>
      </c>
      <c r="M70" s="25">
        <f t="shared" si="14"/>
        <v>0</v>
      </c>
      <c r="N70" s="61">
        <f t="shared" si="20"/>
        <v>768.86774523697397</v>
      </c>
      <c r="O70" s="62">
        <f t="shared" si="22"/>
        <v>1153.301617855461</v>
      </c>
      <c r="P70" s="14">
        <f t="shared" si="27"/>
        <v>49.163818325946544</v>
      </c>
      <c r="Q70" s="92">
        <f t="shared" si="28"/>
        <v>36196.466326914095</v>
      </c>
      <c r="R70" s="98">
        <v>51</v>
      </c>
      <c r="AB70" s="12">
        <f t="shared" si="19"/>
        <v>51</v>
      </c>
      <c r="AC70" s="57">
        <f t="shared" si="23"/>
        <v>774.78766436758019</v>
      </c>
      <c r="AD70" s="57">
        <f t="shared" si="24"/>
        <v>1162.1814965513704</v>
      </c>
      <c r="AE70" s="58">
        <f t="shared" si="25"/>
        <v>36890.085671785593</v>
      </c>
      <c r="AH70" s="534"/>
      <c r="AJ70" s="120">
        <f t="shared" si="26"/>
        <v>193.72149166094388</v>
      </c>
      <c r="AK70" s="249">
        <f t="shared" si="21"/>
        <v>6.1804666210859935E-2</v>
      </c>
      <c r="AL70" s="250">
        <f t="shared" si="13"/>
        <v>1.7107472713664766</v>
      </c>
    </row>
    <row r="71" spans="1:38" x14ac:dyDescent="0.2">
      <c r="A71" s="1"/>
      <c r="C71"/>
      <c r="K71" s="23">
        <v>51</v>
      </c>
      <c r="L71" s="24">
        <f t="shared" si="18"/>
        <v>5.6579505078468983E-3</v>
      </c>
      <c r="M71" s="25">
        <f t="shared" si="14"/>
        <v>0</v>
      </c>
      <c r="N71" s="61">
        <f t="shared" si="20"/>
        <v>774.78766436758019</v>
      </c>
      <c r="O71" s="62">
        <f t="shared" si="22"/>
        <v>1162.1814965513704</v>
      </c>
      <c r="P71" s="14">
        <f t="shared" si="27"/>
        <v>50.163817145419834</v>
      </c>
      <c r="Q71" s="92">
        <f t="shared" si="28"/>
        <v>36890.085671785593</v>
      </c>
      <c r="R71" s="98">
        <v>52</v>
      </c>
      <c r="AB71" s="12">
        <f t="shared" si="19"/>
        <v>52</v>
      </c>
      <c r="AC71" s="57">
        <f t="shared" si="23"/>
        <v>780.66269287481111</v>
      </c>
      <c r="AD71" s="57">
        <f t="shared" si="24"/>
        <v>1170.9940393122167</v>
      </c>
      <c r="AE71" s="58">
        <f t="shared" si="25"/>
        <v>37583.955031452497</v>
      </c>
      <c r="AH71" s="534"/>
      <c r="AJ71" s="120">
        <f t="shared" si="26"/>
        <v>197.5199522817467</v>
      </c>
      <c r="AK71" s="249">
        <f t="shared" si="21"/>
        <v>6.4252140497564489E-2</v>
      </c>
      <c r="AL71" s="250">
        <f t="shared" si="13"/>
        <v>1.7784931264032879</v>
      </c>
    </row>
    <row r="72" spans="1:38" x14ac:dyDescent="0.2">
      <c r="A72" s="1"/>
      <c r="C72"/>
      <c r="K72" s="23">
        <v>52</v>
      </c>
      <c r="L72" s="24">
        <f t="shared" si="18"/>
        <v>5.5731109440765149E-3</v>
      </c>
      <c r="M72" s="25">
        <f t="shared" si="14"/>
        <v>0</v>
      </c>
      <c r="N72" s="61">
        <f t="shared" si="20"/>
        <v>780.66269287481111</v>
      </c>
      <c r="O72" s="62">
        <f t="shared" si="22"/>
        <v>1170.9940393122167</v>
      </c>
      <c r="P72" s="14">
        <f t="shared" si="27"/>
        <v>51.163816000293352</v>
      </c>
      <c r="Q72" s="92">
        <f t="shared" si="28"/>
        <v>37583.955031452497</v>
      </c>
      <c r="R72" s="98">
        <v>53</v>
      </c>
      <c r="AB72" s="12">
        <f t="shared" si="19"/>
        <v>53</v>
      </c>
      <c r="AC72" s="57">
        <f t="shared" si="23"/>
        <v>786.49383674440401</v>
      </c>
      <c r="AD72" s="57">
        <f t="shared" si="24"/>
        <v>1179.7407551166061</v>
      </c>
      <c r="AE72" s="58">
        <f t="shared" si="25"/>
        <v>38278.09386258528</v>
      </c>
      <c r="AH72" s="534"/>
      <c r="AJ72" s="120">
        <f t="shared" si="26"/>
        <v>201.31841290254951</v>
      </c>
      <c r="AK72" s="249">
        <f t="shared" si="21"/>
        <v>6.674713855682643E-2</v>
      </c>
      <c r="AL72" s="250">
        <f t="shared" si="13"/>
        <v>1.8475544349359601</v>
      </c>
    </row>
    <row r="73" spans="1:38" x14ac:dyDescent="0.2">
      <c r="A73" s="1"/>
      <c r="C73"/>
      <c r="K73" s="23">
        <v>53</v>
      </c>
      <c r="L73" s="24">
        <f t="shared" si="18"/>
        <v>5.4907780892371506E-3</v>
      </c>
      <c r="M73" s="25">
        <f t="shared" si="14"/>
        <v>0</v>
      </c>
      <c r="N73" s="61">
        <f t="shared" si="20"/>
        <v>786.49383674440401</v>
      </c>
      <c r="O73" s="62">
        <f t="shared" si="22"/>
        <v>1179.7407551166061</v>
      </c>
      <c r="P73" s="14">
        <f t="shared" si="27"/>
        <v>52.16381488899831</v>
      </c>
      <c r="Q73" s="92">
        <f t="shared" si="28"/>
        <v>38278.09386258528</v>
      </c>
      <c r="R73" s="98">
        <v>54</v>
      </c>
      <c r="AB73" s="12">
        <f t="shared" si="19"/>
        <v>54</v>
      </c>
      <c r="AC73" s="57">
        <f t="shared" si="23"/>
        <v>792.28206494108838</v>
      </c>
      <c r="AD73" s="57">
        <f t="shared" si="24"/>
        <v>1188.4230974116326</v>
      </c>
      <c r="AE73" s="58">
        <f t="shared" si="25"/>
        <v>38972.52011322778</v>
      </c>
      <c r="AH73" s="534"/>
      <c r="AJ73" s="120">
        <f t="shared" si="26"/>
        <v>205.11687352335233</v>
      </c>
      <c r="AK73" s="249">
        <f t="shared" si="21"/>
        <v>6.928966038864573E-2</v>
      </c>
      <c r="AL73" s="250">
        <f t="shared" si="13"/>
        <v>1.9179311969644925</v>
      </c>
    </row>
    <row r="74" spans="1:38" x14ac:dyDescent="0.2">
      <c r="A74" s="1"/>
      <c r="C74"/>
      <c r="K74" s="23">
        <v>54</v>
      </c>
      <c r="L74" s="24">
        <f t="shared" si="18"/>
        <v>5.4108424641208727E-3</v>
      </c>
      <c r="M74" s="25">
        <f t="shared" si="14"/>
        <v>0</v>
      </c>
      <c r="N74" s="61">
        <f t="shared" si="20"/>
        <v>792.28206494108838</v>
      </c>
      <c r="O74" s="62">
        <f t="shared" si="22"/>
        <v>1188.4230974116326</v>
      </c>
      <c r="P74" s="14">
        <f t="shared" si="27"/>
        <v>53.163813810057256</v>
      </c>
      <c r="Q74" s="92">
        <f t="shared" si="28"/>
        <v>38972.52011322778</v>
      </c>
      <c r="R74" s="98">
        <v>55</v>
      </c>
      <c r="AB74" s="12">
        <f t="shared" si="19"/>
        <v>55</v>
      </c>
      <c r="AC74" s="57">
        <f t="shared" si="23"/>
        <v>798.02831128832543</v>
      </c>
      <c r="AD74" s="57">
        <f t="shared" si="24"/>
        <v>1197.0424669324882</v>
      </c>
      <c r="AE74" s="58">
        <f t="shared" si="25"/>
        <v>39667.250340149825</v>
      </c>
      <c r="AH74" s="534"/>
      <c r="AJ74" s="120">
        <f t="shared" si="26"/>
        <v>208.91533414415514</v>
      </c>
      <c r="AK74" s="249">
        <f t="shared" si="21"/>
        <v>7.1879705993022389E-2</v>
      </c>
      <c r="AL74" s="250">
        <f t="shared" si="13"/>
        <v>1.989623412488885</v>
      </c>
    </row>
    <row r="75" spans="1:38" x14ac:dyDescent="0.2">
      <c r="A75" s="1"/>
      <c r="C75"/>
      <c r="K75" s="23">
        <v>55</v>
      </c>
      <c r="L75" s="24">
        <f t="shared" si="18"/>
        <v>5.3332008733026652E-3</v>
      </c>
      <c r="M75" s="25">
        <f t="shared" si="14"/>
        <v>0</v>
      </c>
      <c r="N75" s="61">
        <f t="shared" si="20"/>
        <v>798.02831128832543</v>
      </c>
      <c r="O75" s="62">
        <f t="shared" si="22"/>
        <v>1197.0424669324882</v>
      </c>
      <c r="P75" s="14">
        <f t="shared" si="27"/>
        <v>54.163812762077555</v>
      </c>
      <c r="Q75" s="92">
        <f t="shared" si="28"/>
        <v>39667.250340149825</v>
      </c>
      <c r="R75" s="98">
        <v>56</v>
      </c>
      <c r="AB75" s="12">
        <f t="shared" si="19"/>
        <v>56</v>
      </c>
      <c r="AC75" s="57">
        <f t="shared" si="23"/>
        <v>803.73347622708752</v>
      </c>
      <c r="AD75" s="57">
        <f t="shared" si="24"/>
        <v>1205.6002143406313</v>
      </c>
      <c r="AE75" s="58">
        <f t="shared" si="25"/>
        <v>40362.299815930681</v>
      </c>
      <c r="AH75" s="534"/>
      <c r="AJ75" s="120">
        <f t="shared" si="26"/>
        <v>212.71379476495795</v>
      </c>
      <c r="AK75" s="249">
        <f t="shared" si="21"/>
        <v>7.4517275369956434E-2</v>
      </c>
      <c r="AL75" s="250">
        <f t="shared" si="13"/>
        <v>2.0626310815091382</v>
      </c>
    </row>
    <row r="76" spans="1:38" x14ac:dyDescent="0.2">
      <c r="A76" s="1"/>
      <c r="C76"/>
      <c r="K76" s="23">
        <v>56</v>
      </c>
      <c r="L76" s="24">
        <f t="shared" si="18"/>
        <v>5.2577559606799091E-3</v>
      </c>
      <c r="M76" s="25">
        <f t="shared" si="14"/>
        <v>0</v>
      </c>
      <c r="N76" s="61">
        <f t="shared" si="20"/>
        <v>803.73347622708752</v>
      </c>
      <c r="O76" s="62">
        <f t="shared" si="22"/>
        <v>1205.6002143406313</v>
      </c>
      <c r="P76" s="14">
        <f t="shared" si="27"/>
        <v>55.163811743745349</v>
      </c>
      <c r="Q76" s="92">
        <f t="shared" si="28"/>
        <v>40362.299815930681</v>
      </c>
      <c r="R76" s="98">
        <v>57</v>
      </c>
      <c r="AB76" s="12">
        <f t="shared" si="19"/>
        <v>57</v>
      </c>
      <c r="AC76" s="57">
        <f t="shared" si="23"/>
        <v>809.39842846305294</v>
      </c>
      <c r="AD76" s="57">
        <f t="shared" si="24"/>
        <v>1214.0976426945795</v>
      </c>
      <c r="AE76" s="58">
        <f t="shared" si="25"/>
        <v>41057.682626787442</v>
      </c>
      <c r="AH76" s="534"/>
      <c r="AJ76" s="120">
        <f t="shared" si="26"/>
        <v>216.51225538576077</v>
      </c>
      <c r="AK76" s="249">
        <f t="shared" si="21"/>
        <v>7.7202368519447839E-2</v>
      </c>
      <c r="AL76" s="250">
        <f t="shared" si="13"/>
        <v>2.1369542040252516</v>
      </c>
    </row>
    <row r="77" spans="1:38" x14ac:dyDescent="0.2">
      <c r="A77" s="1"/>
      <c r="C77"/>
      <c r="K77" s="23">
        <v>57</v>
      </c>
      <c r="L77" s="24">
        <f t="shared" si="18"/>
        <v>5.1844158022103888E-3</v>
      </c>
      <c r="M77" s="25">
        <f t="shared" si="14"/>
        <v>0</v>
      </c>
      <c r="N77" s="61">
        <f t="shared" si="20"/>
        <v>809.39842846305294</v>
      </c>
      <c r="O77" s="62">
        <f t="shared" si="22"/>
        <v>1214.0976426945795</v>
      </c>
      <c r="P77" s="14">
        <f t="shared" si="27"/>
        <v>56.163810753820087</v>
      </c>
      <c r="Q77" s="92">
        <f t="shared" si="28"/>
        <v>41057.682626787442</v>
      </c>
      <c r="R77" s="98">
        <v>58</v>
      </c>
      <c r="AB77" s="12">
        <f t="shared" si="19"/>
        <v>58</v>
      </c>
      <c r="AC77" s="57">
        <f t="shared" si="23"/>
        <v>815.02400651075379</v>
      </c>
      <c r="AD77" s="57">
        <f t="shared" si="24"/>
        <v>1222.5360097661307</v>
      </c>
      <c r="AE77" s="58">
        <f t="shared" si="25"/>
        <v>41753.411762051088</v>
      </c>
      <c r="AH77" s="534"/>
      <c r="AJ77" s="120">
        <f t="shared" si="26"/>
        <v>220.31071600656358</v>
      </c>
      <c r="AK77" s="249">
        <f t="shared" si="21"/>
        <v>7.9934985441496617E-2</v>
      </c>
      <c r="AL77" s="250">
        <f t="shared" si="13"/>
        <v>2.2125927800372258</v>
      </c>
    </row>
    <row r="78" spans="1:38" x14ac:dyDescent="0.2">
      <c r="A78" s="1"/>
      <c r="C78"/>
      <c r="K78" s="23">
        <v>58</v>
      </c>
      <c r="L78" s="24">
        <f t="shared" si="18"/>
        <v>5.1130935322666491E-3</v>
      </c>
      <c r="M78" s="25">
        <f t="shared" si="14"/>
        <v>0</v>
      </c>
      <c r="N78" s="61">
        <f t="shared" si="20"/>
        <v>815.02400651075379</v>
      </c>
      <c r="O78" s="62">
        <f t="shared" si="22"/>
        <v>1222.5360097661307</v>
      </c>
      <c r="P78" s="14">
        <f t="shared" si="27"/>
        <v>57.163809791129488</v>
      </c>
      <c r="Q78" s="92">
        <f t="shared" si="28"/>
        <v>41753.411762051088</v>
      </c>
      <c r="R78" s="98">
        <v>59</v>
      </c>
      <c r="AB78" s="12">
        <f t="shared" si="19"/>
        <v>59</v>
      </c>
      <c r="AC78" s="57">
        <f t="shared" si="23"/>
        <v>820.61102014244443</v>
      </c>
      <c r="AD78" s="57">
        <f t="shared" si="24"/>
        <v>1230.9165302136666</v>
      </c>
      <c r="AE78" s="58">
        <f t="shared" si="25"/>
        <v>42449.499196095458</v>
      </c>
      <c r="AH78" s="534"/>
      <c r="AJ78" s="120">
        <f t="shared" si="26"/>
        <v>224.10917662736639</v>
      </c>
      <c r="AK78" s="249">
        <f t="shared" si="21"/>
        <v>8.2715126136102768E-2</v>
      </c>
      <c r="AL78" s="250">
        <f t="shared" si="13"/>
        <v>2.28954680954506</v>
      </c>
    </row>
    <row r="79" spans="1:38" x14ac:dyDescent="0.2">
      <c r="A79" s="1"/>
      <c r="C79"/>
      <c r="K79" s="23">
        <v>59</v>
      </c>
      <c r="L79" s="24">
        <f t="shared" si="18"/>
        <v>5.0437070004133904E-3</v>
      </c>
      <c r="M79" s="25">
        <f t="shared" si="14"/>
        <v>0</v>
      </c>
      <c r="N79" s="61">
        <f t="shared" si="20"/>
        <v>820.61102014244443</v>
      </c>
      <c r="O79" s="62">
        <f t="shared" si="22"/>
        <v>1230.9165302136666</v>
      </c>
      <c r="P79" s="14">
        <f t="shared" si="27"/>
        <v>58.163808854564877</v>
      </c>
      <c r="Q79" s="92">
        <f t="shared" si="28"/>
        <v>42449.499196095458</v>
      </c>
      <c r="R79" s="98">
        <v>60</v>
      </c>
      <c r="AB79" s="12">
        <f t="shared" si="19"/>
        <v>60</v>
      </c>
      <c r="AC79" s="57">
        <f t="shared" si="23"/>
        <v>826.16025174877836</v>
      </c>
      <c r="AD79" s="57">
        <f t="shared" si="24"/>
        <v>1239.2403776231677</v>
      </c>
      <c r="AE79" s="58">
        <f t="shared" si="25"/>
        <v>43145.95596343714</v>
      </c>
      <c r="AH79" s="534"/>
      <c r="AJ79" s="120">
        <f t="shared" si="26"/>
        <v>227.90763724816921</v>
      </c>
      <c r="AK79" s="249">
        <f t="shared" si="21"/>
        <v>8.5542790603266292E-2</v>
      </c>
      <c r="AL79" s="250">
        <f t="shared" si="13"/>
        <v>2.3678162925487549</v>
      </c>
    </row>
    <row r="80" spans="1:38" x14ac:dyDescent="0.2">
      <c r="A80" s="1"/>
      <c r="C80"/>
      <c r="K80" s="23">
        <v>60</v>
      </c>
      <c r="L80" s="24">
        <f t="shared" si="18"/>
        <v>4.9761784557566307E-3</v>
      </c>
      <c r="M80" s="25">
        <f t="shared" si="14"/>
        <v>0</v>
      </c>
      <c r="N80" s="61">
        <f t="shared" si="20"/>
        <v>826.16025174877836</v>
      </c>
      <c r="O80" s="62">
        <f t="shared" si="22"/>
        <v>1239.2403776231677</v>
      </c>
      <c r="P80" s="14">
        <f t="shared" si="27"/>
        <v>59.163807943076968</v>
      </c>
      <c r="Q80" s="92">
        <f t="shared" si="28"/>
        <v>43145.95596343714</v>
      </c>
      <c r="R80" s="98">
        <v>61</v>
      </c>
      <c r="AB80" s="12">
        <f t="shared" si="19"/>
        <v>61</v>
      </c>
      <c r="AC80" s="57">
        <f t="shared" si="23"/>
        <v>831.67245761777303</v>
      </c>
      <c r="AD80" s="57">
        <f t="shared" si="24"/>
        <v>1247.5086864266596</v>
      </c>
      <c r="AE80" s="58">
        <f t="shared" si="25"/>
        <v>43842.792227645841</v>
      </c>
      <c r="AH80" s="534"/>
      <c r="AJ80" s="120">
        <f t="shared" si="26"/>
        <v>231.70609786897202</v>
      </c>
      <c r="AK80" s="249">
        <f t="shared" si="21"/>
        <v>8.8417978842987188E-2</v>
      </c>
      <c r="AL80" s="250">
        <f t="shared" si="13"/>
        <v>2.4474012290483103</v>
      </c>
    </row>
    <row r="81" spans="1:38" x14ac:dyDescent="0.2">
      <c r="A81" s="1"/>
      <c r="C81"/>
      <c r="K81" s="23">
        <v>61</v>
      </c>
      <c r="L81" s="24">
        <f t="shared" si="18"/>
        <v>4.9104342563147411E-3</v>
      </c>
      <c r="M81" s="25">
        <f t="shared" si="14"/>
        <v>0</v>
      </c>
      <c r="N81" s="61">
        <f t="shared" si="20"/>
        <v>831.67245761777303</v>
      </c>
      <c r="O81" s="62">
        <f t="shared" si="22"/>
        <v>1247.5086864266596</v>
      </c>
      <c r="P81" s="14">
        <f t="shared" si="27"/>
        <v>60.16380705567191</v>
      </c>
      <c r="Q81" s="92">
        <f t="shared" si="28"/>
        <v>43842.792227645841</v>
      </c>
      <c r="R81" s="98">
        <v>62</v>
      </c>
      <c r="AB81" s="12">
        <f t="shared" si="19"/>
        <v>62</v>
      </c>
      <c r="AC81" s="57">
        <f t="shared" si="23"/>
        <v>837.14836913797308</v>
      </c>
      <c r="AD81" s="57">
        <f t="shared" si="24"/>
        <v>1255.7225537069596</v>
      </c>
      <c r="AE81" s="58">
        <f t="shared" si="25"/>
        <v>44540.017344642605</v>
      </c>
      <c r="AH81" s="534"/>
      <c r="AJ81" s="120">
        <f t="shared" si="26"/>
        <v>235.50455848977484</v>
      </c>
      <c r="AK81" s="249">
        <f t="shared" si="21"/>
        <v>9.1340690855265444E-2</v>
      </c>
      <c r="AL81" s="250">
        <f t="shared" si="13"/>
        <v>2.528301619043726</v>
      </c>
    </row>
    <row r="82" spans="1:38" x14ac:dyDescent="0.2">
      <c r="A82" s="1"/>
      <c r="C82"/>
      <c r="K82" s="23">
        <v>62</v>
      </c>
      <c r="L82" s="24">
        <f t="shared" si="18"/>
        <v>4.846404601127432E-3</v>
      </c>
      <c r="M82" s="25">
        <f t="shared" si="14"/>
        <v>0</v>
      </c>
      <c r="N82" s="61">
        <f t="shared" si="20"/>
        <v>837.14836913797308</v>
      </c>
      <c r="O82" s="62">
        <f t="shared" si="22"/>
        <v>1255.7225537069596</v>
      </c>
      <c r="P82" s="14">
        <f t="shared" si="27"/>
        <v>61.163806191407701</v>
      </c>
      <c r="Q82" s="92">
        <f t="shared" si="28"/>
        <v>44540.017344642605</v>
      </c>
      <c r="R82" s="98">
        <v>63</v>
      </c>
      <c r="AB82" s="12">
        <f t="shared" si="19"/>
        <v>63</v>
      </c>
      <c r="AC82" s="57">
        <f t="shared" si="23"/>
        <v>842.58869393123803</v>
      </c>
      <c r="AD82" s="57">
        <f t="shared" si="24"/>
        <v>1263.883040896857</v>
      </c>
      <c r="AE82" s="58">
        <f t="shared" si="25"/>
        <v>45237.639920897396</v>
      </c>
      <c r="AH82" s="534"/>
      <c r="AJ82" s="120">
        <f t="shared" si="26"/>
        <v>239.30301911057765</v>
      </c>
      <c r="AK82" s="249">
        <f t="shared" si="21"/>
        <v>9.4310926640101073E-2</v>
      </c>
      <c r="AL82" s="250">
        <f t="shared" si="13"/>
        <v>2.6105174625350021</v>
      </c>
    </row>
    <row r="83" spans="1:38" x14ac:dyDescent="0.2">
      <c r="A83" s="1"/>
      <c r="C83"/>
      <c r="K83" s="23">
        <v>63</v>
      </c>
      <c r="L83" s="24">
        <f t="shared" si="18"/>
        <v>4.7840232830539675E-3</v>
      </c>
      <c r="M83" s="25">
        <f t="shared" si="14"/>
        <v>0</v>
      </c>
      <c r="N83" s="61">
        <f t="shared" si="20"/>
        <v>842.58869393123803</v>
      </c>
      <c r="O83" s="62">
        <f t="shared" si="22"/>
        <v>1263.883040896857</v>
      </c>
      <c r="P83" s="14">
        <f t="shared" si="27"/>
        <v>62.16380534939082</v>
      </c>
      <c r="Q83" s="92">
        <f t="shared" si="28"/>
        <v>45237.639920897396</v>
      </c>
      <c r="R83" s="98">
        <v>64</v>
      </c>
      <c r="AB83" s="12">
        <f t="shared" si="19"/>
        <v>64</v>
      </c>
      <c r="AC83" s="57">
        <f t="shared" si="23"/>
        <v>847.99411692011836</v>
      </c>
      <c r="AD83" s="57">
        <f t="shared" si="24"/>
        <v>1271.9911753801775</v>
      </c>
      <c r="AE83" s="58">
        <f t="shared" si="25"/>
        <v>45935.66786699053</v>
      </c>
      <c r="AH83" s="534"/>
      <c r="AJ83" s="120">
        <f t="shared" si="26"/>
        <v>243.10147973138046</v>
      </c>
      <c r="AK83" s="249">
        <f t="shared" ref="AK83:AK114" si="34">1/1849600*(459.67+$AL$7)*$AL$6*($AJ83^2/($AP$2^2*($AL$4+14.696)))</f>
        <v>9.732868619749406E-2</v>
      </c>
      <c r="AL83" s="250">
        <f t="shared" si="13"/>
        <v>2.6940487595221381</v>
      </c>
    </row>
    <row r="84" spans="1:38" x14ac:dyDescent="0.2">
      <c r="A84" s="1"/>
      <c r="C84"/>
      <c r="K84" s="23">
        <v>64</v>
      </c>
      <c r="L84" s="24">
        <f t="shared" si="18"/>
        <v>4.7232274604201646E-3</v>
      </c>
      <c r="M84" s="25">
        <f t="shared" si="14"/>
        <v>0</v>
      </c>
      <c r="N84" s="61">
        <f t="shared" si="20"/>
        <v>847.99411692011836</v>
      </c>
      <c r="O84" s="62">
        <f t="shared" ref="O84:O115" si="35">N84*(1+$N$4)</f>
        <v>1271.9911753801775</v>
      </c>
      <c r="P84" s="14">
        <f t="shared" si="27"/>
        <v>63.163804528773163</v>
      </c>
      <c r="Q84" s="92">
        <f t="shared" si="28"/>
        <v>45935.66786699053</v>
      </c>
      <c r="R84" s="98">
        <v>65</v>
      </c>
      <c r="AB84" s="12">
        <f t="shared" si="19"/>
        <v>65</v>
      </c>
      <c r="AC84" s="57">
        <f t="shared" ref="AC84:AC115" si="36">VLOOKUP($AB84,$K$20:$Q$145,4)</f>
        <v>853.36530133437759</v>
      </c>
      <c r="AD84" s="57">
        <f t="shared" ref="AD84:AD115" si="37">VLOOKUP($AB84,$K$20:$Q$145,5)</f>
        <v>1280.0479520015665</v>
      </c>
      <c r="AE84" s="58">
        <f t="shared" ref="AE84:AE115" si="38">VLOOKUP($AB84,$K$20:$Q$145,7)</f>
        <v>46634.108446951628</v>
      </c>
      <c r="AH84" s="534"/>
      <c r="AJ84" s="120">
        <f t="shared" ref="AJ84:AJ115" si="39">AJ83+$AL$12</f>
        <v>246.89994035218328</v>
      </c>
      <c r="AK84" s="249">
        <f t="shared" si="34"/>
        <v>0.10039396952744443</v>
      </c>
      <c r="AL84" s="250">
        <f t="shared" ref="AL84:AL144" si="40">AK84/0.036127292</f>
        <v>2.7788955100051353</v>
      </c>
    </row>
    <row r="85" spans="1:38" x14ac:dyDescent="0.2">
      <c r="A85" s="1"/>
      <c r="C85"/>
      <c r="K85" s="23">
        <v>65</v>
      </c>
      <c r="L85" s="24">
        <f t="shared" si="18"/>
        <v>4.6639574458584862E-3</v>
      </c>
      <c r="M85" s="25">
        <f t="shared" ref="M85:M145" si="41">$N$9*K85^2+$N$10*K85+$N$11</f>
        <v>0</v>
      </c>
      <c r="N85" s="61">
        <f t="shared" si="20"/>
        <v>853.36530133437759</v>
      </c>
      <c r="O85" s="62">
        <f t="shared" si="35"/>
        <v>1280.0479520015665</v>
      </c>
      <c r="P85" s="14">
        <f t="shared" ref="P85:P116" si="42">K85-(1/1849600*(459.67+$C$8)*$C$7*(O85^2/($N$2^2*(K85+14.696))))</f>
        <v>64.163803728749201</v>
      </c>
      <c r="Q85" s="92">
        <f t="shared" ref="Q85:Q116" si="43">IF(P85&lt;=0,0, (( (( (P85+14.69)^2-(($I$5)+14.69)^2 )-(0*0.0361) )/ ($C$8+459.67) ) / ( (O85/1000) / ( ( $N$7^(8/3) / ($C$7^(4/9) * (0.0105/1488.2)^(1/9) ) ) * ( 0.6643 * (60+459.67) / 14.69) ) ) ^ (9/5)))</f>
        <v>46634.108446951628</v>
      </c>
      <c r="R85" s="98">
        <v>66</v>
      </c>
      <c r="AB85" s="12">
        <f t="shared" si="19"/>
        <v>66</v>
      </c>
      <c r="AC85" s="57">
        <f t="shared" si="36"/>
        <v>858.70288966085036</v>
      </c>
      <c r="AD85" s="57">
        <f t="shared" si="37"/>
        <v>1288.0543344912755</v>
      </c>
      <c r="AE85" s="58">
        <f t="shared" si="38"/>
        <v>47332.968323750574</v>
      </c>
      <c r="AH85" s="534"/>
      <c r="AJ85" s="120">
        <f t="shared" si="39"/>
        <v>250.69840097298609</v>
      </c>
      <c r="AK85" s="249">
        <f t="shared" si="34"/>
        <v>0.10350677662995218</v>
      </c>
      <c r="AL85" s="250">
        <f t="shared" si="40"/>
        <v>2.8650577139839926</v>
      </c>
    </row>
    <row r="86" spans="1:38" x14ac:dyDescent="0.2">
      <c r="A86" s="1"/>
      <c r="C86"/>
      <c r="K86" s="23">
        <v>66</v>
      </c>
      <c r="L86" s="24">
        <f t="shared" ref="L86:L145" si="44">($N$3*0.0361)/(14.69+K86)</f>
        <v>4.6061565108497056E-3</v>
      </c>
      <c r="M86" s="25">
        <f t="shared" si="41"/>
        <v>0</v>
      </c>
      <c r="N86" s="61">
        <f t="shared" si="20"/>
        <v>858.70288966085036</v>
      </c>
      <c r="O86" s="62">
        <f t="shared" si="35"/>
        <v>1288.0543344912755</v>
      </c>
      <c r="P86" s="14">
        <f t="shared" si="42"/>
        <v>65.163802948553339</v>
      </c>
      <c r="Q86" s="92">
        <f t="shared" si="43"/>
        <v>47332.968323750574</v>
      </c>
      <c r="R86" s="98">
        <v>67</v>
      </c>
      <c r="AB86" s="12">
        <f t="shared" ref="AB86:AB120" si="45">AB85+1</f>
        <v>67</v>
      </c>
      <c r="AC86" s="57">
        <f t="shared" si="36"/>
        <v>864.007504540485</v>
      </c>
      <c r="AD86" s="57">
        <f t="shared" si="37"/>
        <v>1296.0112568107274</v>
      </c>
      <c r="AE86" s="58">
        <f t="shared" si="38"/>
        <v>48032.253601276607</v>
      </c>
      <c r="AH86" s="534"/>
      <c r="AJ86" s="120">
        <f t="shared" si="39"/>
        <v>254.49686159378891</v>
      </c>
      <c r="AK86" s="249">
        <f t="shared" si="34"/>
        <v>0.10666710750501729</v>
      </c>
      <c r="AL86" s="250">
        <f t="shared" si="40"/>
        <v>2.9525353714587101</v>
      </c>
    </row>
    <row r="87" spans="1:38" x14ac:dyDescent="0.2">
      <c r="A87" s="1"/>
      <c r="C87"/>
      <c r="K87" s="23">
        <v>67</v>
      </c>
      <c r="L87" s="24">
        <f t="shared" si="44"/>
        <v>4.5497707046206724E-3</v>
      </c>
      <c r="M87" s="25">
        <f t="shared" si="41"/>
        <v>0</v>
      </c>
      <c r="N87" s="61">
        <f t="shared" si="20"/>
        <v>864.007504540485</v>
      </c>
      <c r="O87" s="62">
        <f t="shared" si="35"/>
        <v>1296.0112568107274</v>
      </c>
      <c r="P87" s="14">
        <f t="shared" si="42"/>
        <v>66.163802187457463</v>
      </c>
      <c r="Q87" s="92">
        <f t="shared" si="43"/>
        <v>48032.253601276607</v>
      </c>
      <c r="R87" s="98">
        <v>68</v>
      </c>
      <c r="AB87" s="12">
        <f t="shared" si="45"/>
        <v>68</v>
      </c>
      <c r="AC87" s="57">
        <f t="shared" si="36"/>
        <v>869.27974961611631</v>
      </c>
      <c r="AD87" s="57">
        <f t="shared" si="37"/>
        <v>1303.9196244241743</v>
      </c>
      <c r="AE87" s="58">
        <f t="shared" si="38"/>
        <v>48731.96986311095</v>
      </c>
      <c r="AH87" s="534"/>
      <c r="AJ87" s="120">
        <f t="shared" si="39"/>
        <v>258.29532221459175</v>
      </c>
      <c r="AK87" s="249">
        <f t="shared" si="34"/>
        <v>0.10987496215263978</v>
      </c>
      <c r="AL87" s="250">
        <f t="shared" si="40"/>
        <v>3.041328482429289</v>
      </c>
    </row>
    <row r="88" spans="1:38" x14ac:dyDescent="0.2">
      <c r="A88" s="1"/>
      <c r="C88"/>
      <c r="K88" s="23">
        <v>68</v>
      </c>
      <c r="L88" s="24">
        <f t="shared" si="44"/>
        <v>4.4947486861828846E-3</v>
      </c>
      <c r="M88" s="25">
        <f t="shared" si="41"/>
        <v>0</v>
      </c>
      <c r="N88" s="61">
        <f t="shared" si="20"/>
        <v>869.27974961611631</v>
      </c>
      <c r="O88" s="62">
        <f t="shared" si="35"/>
        <v>1303.9196244241743</v>
      </c>
      <c r="P88" s="14">
        <f t="shared" si="42"/>
        <v>67.163801444768652</v>
      </c>
      <c r="Q88" s="92">
        <f t="shared" si="43"/>
        <v>48731.96986311095</v>
      </c>
      <c r="R88" s="98">
        <v>69</v>
      </c>
      <c r="AB88" s="12">
        <f t="shared" si="45"/>
        <v>69</v>
      </c>
      <c r="AC88" s="57">
        <f t="shared" si="36"/>
        <v>874.52021033423773</v>
      </c>
      <c r="AD88" s="57">
        <f t="shared" si="37"/>
        <v>1311.7803155013567</v>
      </c>
      <c r="AE88" s="58">
        <f t="shared" si="38"/>
        <v>49432.12220836513</v>
      </c>
      <c r="AH88" s="534"/>
      <c r="AJ88" s="120">
        <f t="shared" si="39"/>
        <v>262.09378283539456</v>
      </c>
      <c r="AK88" s="249">
        <f t="shared" si="34"/>
        <v>0.11313034057281966</v>
      </c>
      <c r="AL88" s="250">
        <f t="shared" si="40"/>
        <v>3.1314370468957282</v>
      </c>
    </row>
    <row r="89" spans="1:38" x14ac:dyDescent="0.2">
      <c r="A89" s="1"/>
      <c r="C89"/>
      <c r="K89" s="23">
        <v>69</v>
      </c>
      <c r="L89" s="24">
        <f t="shared" si="44"/>
        <v>4.4410415684127463E-3</v>
      </c>
      <c r="M89" s="25">
        <f t="shared" si="41"/>
        <v>0</v>
      </c>
      <c r="N89" s="61">
        <f t="shared" si="20"/>
        <v>874.52021033423773</v>
      </c>
      <c r="O89" s="62">
        <f t="shared" si="35"/>
        <v>1311.7803155013567</v>
      </c>
      <c r="P89" s="14">
        <f t="shared" si="42"/>
        <v>68.163800719827151</v>
      </c>
      <c r="Q89" s="92">
        <f t="shared" si="43"/>
        <v>49432.12220836513</v>
      </c>
      <c r="R89" s="98">
        <v>70</v>
      </c>
      <c r="AB89" s="12">
        <f t="shared" si="45"/>
        <v>70</v>
      </c>
      <c r="AC89" s="57">
        <f t="shared" si="36"/>
        <v>879.72945470378625</v>
      </c>
      <c r="AD89" s="57">
        <f t="shared" si="37"/>
        <v>1319.5941820556793</v>
      </c>
      <c r="AE89" s="58">
        <f t="shared" si="38"/>
        <v>50132.715284835947</v>
      </c>
      <c r="AH89" s="534"/>
      <c r="AJ89" s="120">
        <f t="shared" si="39"/>
        <v>265.89224345619738</v>
      </c>
      <c r="AK89" s="249">
        <f t="shared" si="34"/>
        <v>0.11643324276555686</v>
      </c>
      <c r="AL89" s="250">
        <f t="shared" si="40"/>
        <v>3.2228610648580265</v>
      </c>
    </row>
    <row r="90" spans="1:38" x14ac:dyDescent="0.2">
      <c r="A90" s="1"/>
      <c r="C90"/>
      <c r="K90" s="23">
        <v>70</v>
      </c>
      <c r="L90" s="24">
        <f t="shared" si="44"/>
        <v>4.3886027731782117E-3</v>
      </c>
      <c r="M90" s="25">
        <f t="shared" si="41"/>
        <v>0</v>
      </c>
      <c r="N90" s="61">
        <f t="shared" si="20"/>
        <v>879.72945470378625</v>
      </c>
      <c r="O90" s="62">
        <f t="shared" si="35"/>
        <v>1319.5941820556793</v>
      </c>
      <c r="P90" s="14">
        <f t="shared" si="42"/>
        <v>69.163800012004302</v>
      </c>
      <c r="Q90" s="92">
        <f t="shared" si="43"/>
        <v>50132.715284835947</v>
      </c>
      <c r="R90" s="98">
        <v>71</v>
      </c>
      <c r="AB90" s="12">
        <f t="shared" si="45"/>
        <v>71</v>
      </c>
      <c r="AC90" s="57">
        <f t="shared" si="36"/>
        <v>884.90803401472328</v>
      </c>
      <c r="AD90" s="57">
        <f t="shared" si="37"/>
        <v>1327.3620510220849</v>
      </c>
      <c r="AE90" s="58">
        <f t="shared" si="38"/>
        <v>50833.753319700096</v>
      </c>
      <c r="AH90" s="534"/>
      <c r="AJ90" s="120">
        <f t="shared" si="39"/>
        <v>269.69070407700019</v>
      </c>
      <c r="AK90" s="249">
        <f t="shared" si="34"/>
        <v>0.11978366873085146</v>
      </c>
      <c r="AL90" s="250">
        <f t="shared" si="40"/>
        <v>3.315600536316186</v>
      </c>
    </row>
    <row r="91" spans="1:38" x14ac:dyDescent="0.2">
      <c r="A91" s="1"/>
      <c r="C91"/>
      <c r="K91" s="23">
        <v>71</v>
      </c>
      <c r="L91" s="24">
        <f t="shared" si="44"/>
        <v>4.3373878966094384E-3</v>
      </c>
      <c r="M91" s="25">
        <f t="shared" si="41"/>
        <v>0</v>
      </c>
      <c r="N91" s="61">
        <f t="shared" si="20"/>
        <v>884.90803401472328</v>
      </c>
      <c r="O91" s="62">
        <f t="shared" si="35"/>
        <v>1327.3620510220849</v>
      </c>
      <c r="P91" s="14">
        <f t="shared" si="42"/>
        <v>70.163799320700861</v>
      </c>
      <c r="Q91" s="92">
        <f t="shared" si="43"/>
        <v>50833.753319700096</v>
      </c>
      <c r="R91" s="98">
        <v>72</v>
      </c>
      <c r="AB91" s="12">
        <f t="shared" si="45"/>
        <v>72</v>
      </c>
      <c r="AC91" s="57">
        <f t="shared" si="36"/>
        <v>890.05648351898685</v>
      </c>
      <c r="AD91" s="57">
        <f t="shared" si="37"/>
        <v>1335.0847252784802</v>
      </c>
      <c r="AE91" s="58">
        <f t="shared" si="38"/>
        <v>51535.240147953213</v>
      </c>
      <c r="AH91" s="534"/>
      <c r="AJ91" s="120">
        <f t="shared" si="39"/>
        <v>273.48916469780301</v>
      </c>
      <c r="AK91" s="249">
        <f t="shared" si="34"/>
        <v>0.12318161846870342</v>
      </c>
      <c r="AL91" s="250">
        <f t="shared" si="40"/>
        <v>3.4096554612702059</v>
      </c>
    </row>
    <row r="92" spans="1:38" x14ac:dyDescent="0.2">
      <c r="A92" s="1"/>
      <c r="C92"/>
      <c r="K92" s="23">
        <v>72</v>
      </c>
      <c r="L92" s="24">
        <f t="shared" si="44"/>
        <v>4.2873545836943448E-3</v>
      </c>
      <c r="M92" s="25">
        <f t="shared" si="41"/>
        <v>0</v>
      </c>
      <c r="N92" s="61">
        <f t="shared" si="20"/>
        <v>890.05648351898685</v>
      </c>
      <c r="O92" s="62">
        <f t="shared" si="35"/>
        <v>1335.0847252784802</v>
      </c>
      <c r="P92" s="14">
        <f t="shared" si="42"/>
        <v>71.163798645345167</v>
      </c>
      <c r="Q92" s="92">
        <f t="shared" si="43"/>
        <v>51535.240147953213</v>
      </c>
      <c r="R92" s="98">
        <v>73</v>
      </c>
      <c r="AB92" s="12">
        <f t="shared" si="45"/>
        <v>73</v>
      </c>
      <c r="AC92" s="57">
        <f t="shared" si="36"/>
        <v>895.17532307619274</v>
      </c>
      <c r="AD92" s="57">
        <f t="shared" si="37"/>
        <v>1342.7629846142891</v>
      </c>
      <c r="AE92" s="58">
        <f t="shared" si="38"/>
        <v>52237.179238778204</v>
      </c>
      <c r="AH92" s="534"/>
      <c r="AJ92" s="120">
        <f t="shared" si="39"/>
        <v>277.28762531860582</v>
      </c>
      <c r="AK92" s="249">
        <f t="shared" si="34"/>
        <v>0.12662709197911276</v>
      </c>
      <c r="AL92" s="250">
        <f t="shared" si="40"/>
        <v>3.5050258397200866</v>
      </c>
    </row>
    <row r="93" spans="1:38" x14ac:dyDescent="0.2">
      <c r="A93" s="1"/>
      <c r="C93"/>
      <c r="K93" s="23">
        <v>73</v>
      </c>
      <c r="L93" s="24">
        <f t="shared" si="44"/>
        <v>4.2384624114547012E-3</v>
      </c>
      <c r="M93" s="25">
        <f t="shared" si="41"/>
        <v>0</v>
      </c>
      <c r="N93" s="61">
        <f t="shared" si="20"/>
        <v>895.17532307619274</v>
      </c>
      <c r="O93" s="62">
        <f t="shared" si="35"/>
        <v>1342.7629846142891</v>
      </c>
      <c r="P93" s="14">
        <f t="shared" si="42"/>
        <v>72.163797985391682</v>
      </c>
      <c r="Q93" s="92">
        <f t="shared" si="43"/>
        <v>52237.179238778204</v>
      </c>
      <c r="R93" s="98">
        <v>74</v>
      </c>
      <c r="AB93" s="12">
        <f t="shared" si="45"/>
        <v>74</v>
      </c>
      <c r="AC93" s="57">
        <f t="shared" si="36"/>
        <v>900.26505776629347</v>
      </c>
      <c r="AD93" s="57">
        <f t="shared" si="37"/>
        <v>1350.3975866494402</v>
      </c>
      <c r="AE93" s="58">
        <f t="shared" si="38"/>
        <v>52939.573720011271</v>
      </c>
      <c r="AH93" s="534"/>
      <c r="AJ93" s="120">
        <f t="shared" si="39"/>
        <v>281.08608593940863</v>
      </c>
      <c r="AK93" s="249">
        <f t="shared" si="34"/>
        <v>0.13012008926207944</v>
      </c>
      <c r="AL93" s="250">
        <f t="shared" si="40"/>
        <v>3.6017116716658264</v>
      </c>
    </row>
    <row r="94" spans="1:38" x14ac:dyDescent="0.2">
      <c r="A94" s="1"/>
      <c r="C94"/>
      <c r="K94" s="23">
        <v>74</v>
      </c>
      <c r="L94" s="24">
        <f t="shared" si="44"/>
        <v>4.1906727800255133E-3</v>
      </c>
      <c r="M94" s="25">
        <f t="shared" si="41"/>
        <v>0</v>
      </c>
      <c r="N94" s="61">
        <f t="shared" si="20"/>
        <v>900.26505776629347</v>
      </c>
      <c r="O94" s="62">
        <f t="shared" si="35"/>
        <v>1350.3975866494402</v>
      </c>
      <c r="P94" s="14">
        <f t="shared" si="42"/>
        <v>73.163797340319434</v>
      </c>
      <c r="Q94" s="92">
        <f t="shared" si="43"/>
        <v>52939.573720011271</v>
      </c>
      <c r="R94" s="98">
        <v>75</v>
      </c>
      <c r="AB94" s="12">
        <f t="shared" si="45"/>
        <v>75</v>
      </c>
      <c r="AC94" s="57">
        <f t="shared" si="36"/>
        <v>905.32617847123436</v>
      </c>
      <c r="AD94" s="57">
        <f t="shared" si="37"/>
        <v>1357.9892677068515</v>
      </c>
      <c r="AE94" s="58">
        <f t="shared" si="38"/>
        <v>53642.42640085797</v>
      </c>
      <c r="AH94" s="534"/>
      <c r="AJ94" s="120">
        <f t="shared" si="39"/>
        <v>284.88454656021145</v>
      </c>
      <c r="AK94" s="249">
        <f t="shared" si="34"/>
        <v>0.13366061031760351</v>
      </c>
      <c r="AL94" s="250">
        <f t="shared" si="40"/>
        <v>3.6997129571074279</v>
      </c>
    </row>
    <row r="95" spans="1:38" x14ac:dyDescent="0.2">
      <c r="A95" s="1"/>
      <c r="C95"/>
      <c r="K95" s="23">
        <v>75</v>
      </c>
      <c r="L95" s="24">
        <f t="shared" si="44"/>
        <v>4.1439488110208804E-3</v>
      </c>
      <c r="M95" s="25">
        <f t="shared" si="41"/>
        <v>0</v>
      </c>
      <c r="N95" s="61">
        <f t="shared" si="20"/>
        <v>905.32617847123436</v>
      </c>
      <c r="O95" s="62">
        <f t="shared" si="35"/>
        <v>1357.9892677068515</v>
      </c>
      <c r="P95" s="14">
        <f t="shared" si="42"/>
        <v>74.163796709630716</v>
      </c>
      <c r="Q95" s="92">
        <f t="shared" si="43"/>
        <v>53642.42640085797</v>
      </c>
      <c r="R95" s="98">
        <v>76</v>
      </c>
      <c r="AB95" s="12">
        <f t="shared" si="45"/>
        <v>76</v>
      </c>
      <c r="AC95" s="57">
        <f t="shared" si="36"/>
        <v>910.35916242750648</v>
      </c>
      <c r="AD95" s="57">
        <f t="shared" si="37"/>
        <v>1365.5387436412598</v>
      </c>
      <c r="AE95" s="58">
        <f t="shared" si="38"/>
        <v>54345.739792999128</v>
      </c>
      <c r="AH95" s="534"/>
      <c r="AJ95" s="120">
        <f t="shared" si="39"/>
        <v>288.68300718101426</v>
      </c>
      <c r="AK95" s="249">
        <f t="shared" si="34"/>
        <v>0.13724865514568496</v>
      </c>
      <c r="AL95" s="250">
        <f t="shared" si="40"/>
        <v>3.7990296960448893</v>
      </c>
    </row>
    <row r="96" spans="1:38" x14ac:dyDescent="0.2">
      <c r="A96" s="1"/>
      <c r="C96"/>
      <c r="K96" s="23">
        <v>76</v>
      </c>
      <c r="L96" s="24">
        <f t="shared" si="44"/>
        <v>4.0982552526239143E-3</v>
      </c>
      <c r="M96" s="25">
        <f t="shared" si="41"/>
        <v>0</v>
      </c>
      <c r="N96" s="61">
        <f t="shared" si="20"/>
        <v>910.35916242750648</v>
      </c>
      <c r="O96" s="62">
        <f t="shared" si="35"/>
        <v>1365.5387436412598</v>
      </c>
      <c r="P96" s="14">
        <f t="shared" si="42"/>
        <v>75.163796092849751</v>
      </c>
      <c r="Q96" s="92">
        <f t="shared" si="43"/>
        <v>54345.739792999128</v>
      </c>
      <c r="R96" s="98">
        <v>77</v>
      </c>
      <c r="AB96" s="12">
        <f t="shared" si="45"/>
        <v>77</v>
      </c>
      <c r="AC96" s="57">
        <f t="shared" si="36"/>
        <v>915.36447375135367</v>
      </c>
      <c r="AD96" s="57">
        <f t="shared" si="37"/>
        <v>1373.0467106270305</v>
      </c>
      <c r="AE96" s="58">
        <f t="shared" si="38"/>
        <v>55049.516130213859</v>
      </c>
      <c r="AH96" s="534"/>
      <c r="AJ96" s="120">
        <f t="shared" si="39"/>
        <v>292.48146780181708</v>
      </c>
      <c r="AK96" s="249">
        <f t="shared" si="34"/>
        <v>0.14088422374632378</v>
      </c>
      <c r="AL96" s="250">
        <f t="shared" si="40"/>
        <v>3.8996618884782115</v>
      </c>
    </row>
    <row r="97" spans="1:38" x14ac:dyDescent="0.2">
      <c r="A97" s="1"/>
      <c r="C97"/>
      <c r="K97" s="23">
        <v>77</v>
      </c>
      <c r="L97" s="24">
        <f t="shared" si="44"/>
        <v>4.0535583908873681E-3</v>
      </c>
      <c r="M97" s="25">
        <f t="shared" si="41"/>
        <v>0</v>
      </c>
      <c r="N97" s="61">
        <f t="shared" si="20"/>
        <v>915.36447375135367</v>
      </c>
      <c r="O97" s="62">
        <f t="shared" si="35"/>
        <v>1373.0467106270305</v>
      </c>
      <c r="P97" s="14">
        <f t="shared" si="42"/>
        <v>76.163795489521505</v>
      </c>
      <c r="Q97" s="92">
        <f t="shared" si="43"/>
        <v>55049.516130213859</v>
      </c>
      <c r="R97" s="98">
        <v>78</v>
      </c>
      <c r="AB97" s="12">
        <f t="shared" si="45"/>
        <v>78</v>
      </c>
      <c r="AC97" s="57">
        <f t="shared" si="36"/>
        <v>920.34256393827309</v>
      </c>
      <c r="AD97" s="57">
        <f t="shared" si="37"/>
        <v>1380.5138459074096</v>
      </c>
      <c r="AE97" s="58">
        <f t="shared" si="38"/>
        <v>55753.757386634134</v>
      </c>
      <c r="AH97" s="534"/>
      <c r="AJ97" s="120">
        <f t="shared" si="39"/>
        <v>296.27992842261989</v>
      </c>
      <c r="AK97" s="249">
        <f t="shared" si="34"/>
        <v>0.14456731611951995</v>
      </c>
      <c r="AL97" s="250">
        <f t="shared" si="40"/>
        <v>4.0016095344073941</v>
      </c>
    </row>
    <row r="98" spans="1:38" x14ac:dyDescent="0.2">
      <c r="A98" s="1"/>
      <c r="C98"/>
      <c r="K98" s="23">
        <v>78</v>
      </c>
      <c r="L98" s="24">
        <f t="shared" si="44"/>
        <v>4.0098259667759491E-3</v>
      </c>
      <c r="M98" s="25">
        <f t="shared" si="41"/>
        <v>0</v>
      </c>
      <c r="N98" s="61">
        <f t="shared" ref="N98:N144" si="46">($I$2*$N$2*(14.69+K98)*(L98/($C$7*$I$3))^0.5)+M98</f>
        <v>920.34256393827309</v>
      </c>
      <c r="O98" s="62">
        <f t="shared" si="35"/>
        <v>1380.5138459074096</v>
      </c>
      <c r="P98" s="14">
        <f t="shared" si="42"/>
        <v>77.163794899210629</v>
      </c>
      <c r="Q98" s="92">
        <f t="shared" si="43"/>
        <v>55753.757386634134</v>
      </c>
      <c r="R98" s="98">
        <v>79</v>
      </c>
      <c r="AB98" s="12">
        <f t="shared" si="45"/>
        <v>79</v>
      </c>
      <c r="AC98" s="57">
        <f t="shared" si="36"/>
        <v>925.29387233832688</v>
      </c>
      <c r="AD98" s="57">
        <f t="shared" si="37"/>
        <v>1387.9408085074904</v>
      </c>
      <c r="AE98" s="58">
        <f t="shared" si="38"/>
        <v>56458.465293737725</v>
      </c>
      <c r="AH98" s="534"/>
      <c r="AJ98" s="120">
        <f t="shared" si="39"/>
        <v>300.0783890434227</v>
      </c>
      <c r="AK98" s="249">
        <f t="shared" si="34"/>
        <v>0.14829793226527349</v>
      </c>
      <c r="AL98" s="250">
        <f t="shared" si="40"/>
        <v>4.1048726338324357</v>
      </c>
    </row>
    <row r="99" spans="1:38" x14ac:dyDescent="0.2">
      <c r="A99" s="1"/>
      <c r="C99"/>
      <c r="K99" s="23">
        <v>79</v>
      </c>
      <c r="L99" s="24">
        <f t="shared" si="44"/>
        <v>3.9670270985213228E-3</v>
      </c>
      <c r="M99" s="25">
        <f t="shared" si="41"/>
        <v>0</v>
      </c>
      <c r="N99" s="61">
        <f t="shared" si="46"/>
        <v>925.29387233832688</v>
      </c>
      <c r="O99" s="62">
        <f t="shared" si="35"/>
        <v>1387.9408085074904</v>
      </c>
      <c r="P99" s="14">
        <f t="shared" si="42"/>
        <v>78.163794321500305</v>
      </c>
      <c r="Q99" s="92">
        <f t="shared" si="43"/>
        <v>56458.465293737725</v>
      </c>
      <c r="R99" s="98">
        <v>80</v>
      </c>
      <c r="AB99" s="12">
        <f t="shared" si="45"/>
        <v>80</v>
      </c>
      <c r="AC99" s="57">
        <f t="shared" si="36"/>
        <v>930.21882660868437</v>
      </c>
      <c r="AD99" s="57">
        <f t="shared" si="37"/>
        <v>1395.3282399130267</v>
      </c>
      <c r="AE99" s="58">
        <f t="shared" si="38"/>
        <v>57163.641356176995</v>
      </c>
      <c r="AH99" s="534"/>
      <c r="AJ99" s="120">
        <f t="shared" si="39"/>
        <v>303.87684966422552</v>
      </c>
      <c r="AK99" s="249">
        <f t="shared" si="34"/>
        <v>0.15207607218358443</v>
      </c>
      <c r="AL99" s="250">
        <f t="shared" si="40"/>
        <v>4.2094511867533395</v>
      </c>
    </row>
    <row r="100" spans="1:38" x14ac:dyDescent="0.2">
      <c r="A100" s="1"/>
      <c r="C100"/>
      <c r="K100" s="23">
        <v>80</v>
      </c>
      <c r="L100" s="24">
        <f t="shared" si="44"/>
        <v>3.9251322088970616E-3</v>
      </c>
      <c r="M100" s="25">
        <f t="shared" si="41"/>
        <v>0</v>
      </c>
      <c r="N100" s="61">
        <f t="shared" si="46"/>
        <v>930.21882660868437</v>
      </c>
      <c r="O100" s="62">
        <f t="shared" si="35"/>
        <v>1395.3282399130267</v>
      </c>
      <c r="P100" s="14">
        <f t="shared" si="42"/>
        <v>79.16379375599135</v>
      </c>
      <c r="Q100" s="92">
        <f t="shared" si="43"/>
        <v>57163.641356176995</v>
      </c>
      <c r="R100" s="98">
        <v>81</v>
      </c>
      <c r="AB100" s="12">
        <f t="shared" si="45"/>
        <v>81</v>
      </c>
      <c r="AC100" s="57">
        <f t="shared" si="36"/>
        <v>935.11784314471265</v>
      </c>
      <c r="AD100" s="57">
        <f t="shared" si="37"/>
        <v>1402.6767647170691</v>
      </c>
      <c r="AE100" s="58">
        <f t="shared" si="38"/>
        <v>57869.286866529299</v>
      </c>
      <c r="AH100" s="534"/>
      <c r="AJ100" s="120">
        <f t="shared" si="39"/>
        <v>307.67531028502833</v>
      </c>
      <c r="AK100" s="249">
        <f t="shared" si="34"/>
        <v>0.15590173587445272</v>
      </c>
      <c r="AL100" s="250">
        <f t="shared" si="40"/>
        <v>4.3153451931701037</v>
      </c>
    </row>
    <row r="101" spans="1:38" x14ac:dyDescent="0.2">
      <c r="A101" s="1"/>
      <c r="C101"/>
      <c r="K101" s="23">
        <v>81</v>
      </c>
      <c r="L101" s="24">
        <f t="shared" si="44"/>
        <v>3.8841129570536394E-3</v>
      </c>
      <c r="M101" s="25">
        <f t="shared" si="41"/>
        <v>0</v>
      </c>
      <c r="N101" s="61">
        <f t="shared" si="46"/>
        <v>935.11784314471265</v>
      </c>
      <c r="O101" s="62">
        <f t="shared" si="35"/>
        <v>1402.6767647170691</v>
      </c>
      <c r="P101" s="14">
        <f t="shared" si="42"/>
        <v>80.16379320230125</v>
      </c>
      <c r="Q101" s="92">
        <f t="shared" si="43"/>
        <v>57869.286866529299</v>
      </c>
      <c r="R101" s="98">
        <v>82</v>
      </c>
      <c r="AB101" s="12">
        <f t="shared" si="45"/>
        <v>82</v>
      </c>
      <c r="AC101" s="57">
        <f t="shared" si="36"/>
        <v>939.99132749084481</v>
      </c>
      <c r="AD101" s="57">
        <f t="shared" si="37"/>
        <v>1409.9869912362672</v>
      </c>
      <c r="AE101" s="58">
        <f t="shared" si="38"/>
        <v>58575.402919053362</v>
      </c>
      <c r="AH101" s="534"/>
      <c r="AJ101" s="120">
        <f t="shared" si="39"/>
        <v>311.47377090583115</v>
      </c>
      <c r="AK101" s="249">
        <f t="shared" si="34"/>
        <v>0.15977492333787838</v>
      </c>
      <c r="AL101" s="250">
        <f t="shared" si="40"/>
        <v>4.4225546530827273</v>
      </c>
    </row>
    <row r="102" spans="1:38" x14ac:dyDescent="0.2">
      <c r="A102" s="1"/>
      <c r="C102"/>
      <c r="K102" s="23">
        <v>82</v>
      </c>
      <c r="L102" s="24">
        <f t="shared" si="44"/>
        <v>3.843942174583336E-3</v>
      </c>
      <c r="M102" s="25">
        <f t="shared" si="41"/>
        <v>0</v>
      </c>
      <c r="N102" s="61">
        <f t="shared" si="46"/>
        <v>939.99132749084481</v>
      </c>
      <c r="O102" s="62">
        <f t="shared" si="35"/>
        <v>1409.9869912362672</v>
      </c>
      <c r="P102" s="14">
        <f t="shared" si="42"/>
        <v>81.163792660063336</v>
      </c>
      <c r="Q102" s="92">
        <f t="shared" si="43"/>
        <v>58575.402919053362</v>
      </c>
      <c r="R102" s="98">
        <v>83</v>
      </c>
      <c r="AB102" s="12">
        <f t="shared" si="45"/>
        <v>83</v>
      </c>
      <c r="AC102" s="57">
        <f t="shared" si="36"/>
        <v>944.83967473237635</v>
      </c>
      <c r="AD102" s="57">
        <f t="shared" si="37"/>
        <v>1417.2595120985645</v>
      </c>
      <c r="AE102" s="58">
        <f t="shared" si="38"/>
        <v>59281.990422522067</v>
      </c>
      <c r="AH102" s="534"/>
      <c r="AJ102" s="120">
        <f t="shared" si="39"/>
        <v>315.27223152663396</v>
      </c>
      <c r="AK102" s="249">
        <f t="shared" si="34"/>
        <v>0.16369563457386141</v>
      </c>
      <c r="AL102" s="250">
        <f t="shared" si="40"/>
        <v>4.5310795664912114</v>
      </c>
    </row>
    <row r="103" spans="1:38" x14ac:dyDescent="0.2">
      <c r="A103" s="1"/>
      <c r="C103"/>
      <c r="K103" s="23">
        <v>83</v>
      </c>
      <c r="L103" s="24">
        <f t="shared" si="44"/>
        <v>3.8045938055119538E-3</v>
      </c>
      <c r="M103" s="25">
        <f t="shared" si="41"/>
        <v>0</v>
      </c>
      <c r="N103" s="61">
        <f t="shared" si="46"/>
        <v>944.83967473237635</v>
      </c>
      <c r="O103" s="62">
        <f t="shared" si="35"/>
        <v>1417.2595120985645</v>
      </c>
      <c r="P103" s="14">
        <f t="shared" si="42"/>
        <v>82.163792128925934</v>
      </c>
      <c r="Q103" s="92">
        <f t="shared" si="43"/>
        <v>59281.990422522067</v>
      </c>
      <c r="R103" s="98">
        <v>84</v>
      </c>
      <c r="AB103" s="12">
        <f t="shared" si="45"/>
        <v>84</v>
      </c>
      <c r="AC103" s="57">
        <f t="shared" si="36"/>
        <v>949.66326986925424</v>
      </c>
      <c r="AD103" s="57">
        <f t="shared" si="37"/>
        <v>1424.4949048038814</v>
      </c>
      <c r="AE103" s="58">
        <f t="shared" si="38"/>
        <v>59989.050112204233</v>
      </c>
      <c r="AH103" s="534"/>
      <c r="AJ103" s="120">
        <f t="shared" si="39"/>
        <v>319.07069214743677</v>
      </c>
      <c r="AK103" s="249">
        <f t="shared" si="34"/>
        <v>0.16766386958240181</v>
      </c>
      <c r="AL103" s="250">
        <f t="shared" si="40"/>
        <v>4.6409199333955566</v>
      </c>
    </row>
    <row r="104" spans="1:38" x14ac:dyDescent="0.2">
      <c r="A104" s="1"/>
      <c r="C104"/>
      <c r="K104" s="23">
        <v>84</v>
      </c>
      <c r="L104" s="24">
        <f t="shared" si="44"/>
        <v>3.7660428499388262E-3</v>
      </c>
      <c r="M104" s="25">
        <f t="shared" si="41"/>
        <v>0</v>
      </c>
      <c r="N104" s="61">
        <f t="shared" si="46"/>
        <v>949.66326986925424</v>
      </c>
      <c r="O104" s="62">
        <f t="shared" si="35"/>
        <v>1424.4949048038814</v>
      </c>
      <c r="P104" s="14">
        <f t="shared" si="42"/>
        <v>83.163791608551634</v>
      </c>
      <c r="Q104" s="92">
        <f t="shared" si="43"/>
        <v>59989.050112204233</v>
      </c>
      <c r="R104" s="98">
        <v>85</v>
      </c>
      <c r="AB104" s="12">
        <f t="shared" si="45"/>
        <v>85</v>
      </c>
      <c r="AC104" s="57">
        <f t="shared" si="36"/>
        <v>954.46248817286983</v>
      </c>
      <c r="AD104" s="57">
        <f t="shared" si="37"/>
        <v>1431.6937322593049</v>
      </c>
      <c r="AE104" s="58">
        <f t="shared" si="38"/>
        <v>60696.582561053139</v>
      </c>
      <c r="AH104" s="534"/>
      <c r="AJ104" s="120">
        <f t="shared" si="39"/>
        <v>322.86915276823959</v>
      </c>
      <c r="AK104" s="249">
        <f t="shared" si="34"/>
        <v>0.17167962836349956</v>
      </c>
      <c r="AL104" s="250">
        <f t="shared" si="40"/>
        <v>4.7520757537957614</v>
      </c>
    </row>
    <row r="105" spans="1:38" x14ac:dyDescent="0.2">
      <c r="A105" s="1"/>
      <c r="C105"/>
      <c r="K105" s="23">
        <v>85</v>
      </c>
      <c r="L105" s="24">
        <f t="shared" si="44"/>
        <v>3.7282653110689411E-3</v>
      </c>
      <c r="M105" s="25">
        <f t="shared" si="41"/>
        <v>0</v>
      </c>
      <c r="N105" s="61">
        <f t="shared" si="46"/>
        <v>954.46248817286983</v>
      </c>
      <c r="O105" s="62">
        <f t="shared" si="35"/>
        <v>1431.6937322593049</v>
      </c>
      <c r="P105" s="14">
        <f t="shared" si="42"/>
        <v>84.163791098616556</v>
      </c>
      <c r="Q105" s="92">
        <f t="shared" si="43"/>
        <v>60696.582561053139</v>
      </c>
      <c r="R105" s="98">
        <v>86</v>
      </c>
      <c r="AB105" s="12">
        <f t="shared" si="45"/>
        <v>86</v>
      </c>
      <c r="AC105" s="57">
        <f t="shared" si="36"/>
        <v>959.23769552677993</v>
      </c>
      <c r="AD105" s="57">
        <f t="shared" si="37"/>
        <v>1438.8565432901698</v>
      </c>
      <c r="AE105" s="58">
        <f t="shared" si="38"/>
        <v>61404.58819016318</v>
      </c>
      <c r="AH105" s="534"/>
      <c r="AJ105" s="120">
        <f t="shared" si="39"/>
        <v>326.6676133890424</v>
      </c>
      <c r="AK105" s="249">
        <f t="shared" si="34"/>
        <v>0.17574291091715472</v>
      </c>
      <c r="AL105" s="250">
        <f t="shared" si="40"/>
        <v>4.8645470276918275</v>
      </c>
    </row>
    <row r="106" spans="1:38" x14ac:dyDescent="0.2">
      <c r="A106" s="1"/>
      <c r="C106"/>
      <c r="K106" s="23">
        <v>86</v>
      </c>
      <c r="L106" s="24">
        <f t="shared" si="44"/>
        <v>3.691238145401358E-3</v>
      </c>
      <c r="M106" s="25">
        <f t="shared" si="41"/>
        <v>0</v>
      </c>
      <c r="N106" s="61">
        <f t="shared" si="46"/>
        <v>959.23769552677993</v>
      </c>
      <c r="O106" s="62">
        <f t="shared" si="35"/>
        <v>1438.8565432901698</v>
      </c>
      <c r="P106" s="14">
        <f t="shared" si="42"/>
        <v>85.163790598809683</v>
      </c>
      <c r="Q106" s="92">
        <f t="shared" si="43"/>
        <v>61404.58819016318</v>
      </c>
      <c r="R106" s="98">
        <v>87</v>
      </c>
      <c r="AB106" s="12">
        <f t="shared" si="45"/>
        <v>87</v>
      </c>
      <c r="AC106" s="57">
        <f t="shared" si="36"/>
        <v>963.98924875224054</v>
      </c>
      <c r="AD106" s="57">
        <f t="shared" si="37"/>
        <v>1445.9838731283608</v>
      </c>
      <c r="AE106" s="58">
        <f t="shared" si="38"/>
        <v>62113.067278544833</v>
      </c>
      <c r="AH106" s="534"/>
      <c r="AJ106" s="120">
        <f t="shared" si="39"/>
        <v>330.46607400984522</v>
      </c>
      <c r="AK106" s="249">
        <f t="shared" si="34"/>
        <v>0.17985371724336724</v>
      </c>
      <c r="AL106" s="250">
        <f t="shared" si="40"/>
        <v>4.9783337550837539</v>
      </c>
    </row>
    <row r="107" spans="1:38" x14ac:dyDescent="0.2">
      <c r="A107" s="1"/>
      <c r="C107"/>
      <c r="K107" s="23">
        <v>87</v>
      </c>
      <c r="L107" s="24">
        <f t="shared" si="44"/>
        <v>3.6549392158566501E-3</v>
      </c>
      <c r="M107" s="25">
        <f t="shared" si="41"/>
        <v>0</v>
      </c>
      <c r="N107" s="61">
        <f t="shared" si="46"/>
        <v>963.98924875224054</v>
      </c>
      <c r="O107" s="62">
        <f t="shared" si="35"/>
        <v>1445.9838731283608</v>
      </c>
      <c r="P107" s="14">
        <f t="shared" si="42"/>
        <v>86.163790108832245</v>
      </c>
      <c r="Q107" s="92">
        <f t="shared" si="43"/>
        <v>62113.067278544833</v>
      </c>
      <c r="R107" s="98">
        <v>88</v>
      </c>
      <c r="AB107" s="12">
        <f t="shared" si="45"/>
        <v>88</v>
      </c>
      <c r="AC107" s="57">
        <f t="shared" si="36"/>
        <v>968.71749591936805</v>
      </c>
      <c r="AD107" s="57">
        <f t="shared" si="37"/>
        <v>1453.0762438790521</v>
      </c>
      <c r="AE107" s="58">
        <f t="shared" si="38"/>
        <v>62822.019972267917</v>
      </c>
      <c r="AH107" s="534"/>
      <c r="AJ107" s="120">
        <f t="shared" si="39"/>
        <v>334.26453463064803</v>
      </c>
      <c r="AK107" s="249">
        <f t="shared" si="34"/>
        <v>0.18401204734213711</v>
      </c>
      <c r="AL107" s="250">
        <f t="shared" si="40"/>
        <v>5.0934359359715398</v>
      </c>
    </row>
    <row r="108" spans="1:38" x14ac:dyDescent="0.2">
      <c r="A108" s="1"/>
      <c r="C108"/>
      <c r="K108" s="23">
        <v>88</v>
      </c>
      <c r="L108" s="24">
        <f t="shared" si="44"/>
        <v>3.61934724764303E-3</v>
      </c>
      <c r="M108" s="25">
        <f t="shared" si="41"/>
        <v>0</v>
      </c>
      <c r="N108" s="61">
        <f t="shared" si="46"/>
        <v>968.71749591936805</v>
      </c>
      <c r="O108" s="62">
        <f t="shared" si="35"/>
        <v>1453.0762438790521</v>
      </c>
      <c r="P108" s="14">
        <f t="shared" si="42"/>
        <v>87.163789628397097</v>
      </c>
      <c r="Q108" s="92">
        <f t="shared" si="43"/>
        <v>62822.019972267917</v>
      </c>
      <c r="R108" s="98">
        <v>89</v>
      </c>
      <c r="AB108" s="12">
        <f t="shared" si="45"/>
        <v>89</v>
      </c>
      <c r="AC108" s="57">
        <f t="shared" si="36"/>
        <v>973.42277664469736</v>
      </c>
      <c r="AD108" s="57">
        <f t="shared" si="37"/>
        <v>1460.134164967046</v>
      </c>
      <c r="AE108" s="58">
        <f t="shared" si="38"/>
        <v>63531.446293017609</v>
      </c>
      <c r="AH108" s="534"/>
      <c r="AJ108" s="120">
        <f t="shared" si="39"/>
        <v>338.06299525145084</v>
      </c>
      <c r="AK108" s="249">
        <f t="shared" si="34"/>
        <v>0.18821790121346438</v>
      </c>
      <c r="AL108" s="250">
        <f t="shared" si="40"/>
        <v>5.2098535703551869</v>
      </c>
    </row>
    <row r="109" spans="1:38" x14ac:dyDescent="0.2">
      <c r="A109" s="1"/>
      <c r="C109"/>
      <c r="K109" s="23">
        <v>89</v>
      </c>
      <c r="L109" s="24">
        <f t="shared" si="44"/>
        <v>3.584441786676273E-3</v>
      </c>
      <c r="M109" s="25">
        <f t="shared" si="41"/>
        <v>0</v>
      </c>
      <c r="N109" s="61">
        <f t="shared" si="46"/>
        <v>973.42277664469736</v>
      </c>
      <c r="O109" s="62">
        <f t="shared" si="35"/>
        <v>1460.134164967046</v>
      </c>
      <c r="P109" s="14">
        <f t="shared" si="42"/>
        <v>88.163789157228166</v>
      </c>
      <c r="Q109" s="92">
        <f t="shared" si="43"/>
        <v>63531.446293017609</v>
      </c>
      <c r="R109" s="98">
        <v>90</v>
      </c>
      <c r="AB109" s="12">
        <f t="shared" si="45"/>
        <v>90</v>
      </c>
      <c r="AC109" s="57">
        <f t="shared" si="36"/>
        <v>978.1054223758573</v>
      </c>
      <c r="AD109" s="57">
        <f t="shared" si="37"/>
        <v>1467.1581335637859</v>
      </c>
      <c r="AE109" s="58">
        <f t="shared" si="38"/>
        <v>64241.34614610381</v>
      </c>
      <c r="AH109" s="534"/>
      <c r="AJ109" s="120">
        <f t="shared" si="39"/>
        <v>341.86145587225366</v>
      </c>
      <c r="AK109" s="249">
        <f t="shared" si="34"/>
        <v>0.19247127885734899</v>
      </c>
      <c r="AL109" s="250">
        <f t="shared" si="40"/>
        <v>5.3275866582346945</v>
      </c>
    </row>
    <row r="110" spans="1:38" x14ac:dyDescent="0.2">
      <c r="A110" s="1"/>
      <c r="C110"/>
      <c r="K110" s="23">
        <v>90</v>
      </c>
      <c r="L110" s="24">
        <f t="shared" si="44"/>
        <v>3.5502031603826798E-3</v>
      </c>
      <c r="M110" s="25">
        <f t="shared" si="41"/>
        <v>0</v>
      </c>
      <c r="N110" s="61">
        <f t="shared" si="46"/>
        <v>978.1054223758573</v>
      </c>
      <c r="O110" s="62">
        <f t="shared" si="35"/>
        <v>1467.1581335637859</v>
      </c>
      <c r="P110" s="14">
        <f>K110-(1/1849600*(459.67+$C$8)*$C$7*(O110^2/($N$2^2*(K110+14.696))))</f>
        <v>89.163788695059949</v>
      </c>
      <c r="Q110" s="92">
        <f t="shared" si="43"/>
        <v>64241.34614610381</v>
      </c>
      <c r="R110" s="98">
        <v>91</v>
      </c>
      <c r="AB110" s="12">
        <f t="shared" si="45"/>
        <v>91</v>
      </c>
      <c r="AC110" s="57">
        <f t="shared" si="36"/>
        <v>982.76575666403619</v>
      </c>
      <c r="AD110" s="57">
        <f t="shared" si="37"/>
        <v>1474.1486349960542</v>
      </c>
      <c r="AE110" s="58">
        <f t="shared" si="38"/>
        <v>64951.719327963263</v>
      </c>
      <c r="AH110" s="534"/>
      <c r="AJ110" s="120">
        <f t="shared" si="39"/>
        <v>345.65991649305647</v>
      </c>
      <c r="AK110" s="249">
        <f t="shared" si="34"/>
        <v>0.19677218027379098</v>
      </c>
      <c r="AL110" s="250">
        <f t="shared" si="40"/>
        <v>5.4466351996100615</v>
      </c>
    </row>
    <row r="111" spans="1:38" x14ac:dyDescent="0.2">
      <c r="A111" s="1"/>
      <c r="C111"/>
      <c r="K111" s="23">
        <v>91</v>
      </c>
      <c r="L111" s="24">
        <f t="shared" si="44"/>
        <v>3.5166124407272469E-3</v>
      </c>
      <c r="M111" s="25">
        <f t="shared" si="41"/>
        <v>0</v>
      </c>
      <c r="N111" s="61">
        <f t="shared" si="46"/>
        <v>982.76575666403619</v>
      </c>
      <c r="O111" s="62">
        <f t="shared" si="35"/>
        <v>1474.1486349960542</v>
      </c>
      <c r="P111" s="14">
        <f t="shared" si="42"/>
        <v>90.163788241636951</v>
      </c>
      <c r="Q111" s="92">
        <f t="shared" si="43"/>
        <v>64951.719327963263</v>
      </c>
      <c r="R111" s="98">
        <v>92</v>
      </c>
      <c r="AB111" s="12">
        <f t="shared" si="45"/>
        <v>92</v>
      </c>
      <c r="AC111" s="57">
        <f t="shared" si="36"/>
        <v>987.40409542487578</v>
      </c>
      <c r="AD111" s="57">
        <f t="shared" si="37"/>
        <v>1481.1061431373137</v>
      </c>
      <c r="AE111" s="58">
        <f t="shared" si="38"/>
        <v>65662.565533187735</v>
      </c>
      <c r="AH111" s="534"/>
      <c r="AJ111" s="120">
        <f t="shared" si="39"/>
        <v>349.45837711385929</v>
      </c>
      <c r="AK111" s="245">
        <f t="shared" si="34"/>
        <v>0.20112060546279034</v>
      </c>
      <c r="AL111" s="250">
        <f t="shared" si="40"/>
        <v>5.5669991944812898</v>
      </c>
    </row>
    <row r="112" spans="1:38" x14ac:dyDescent="0.2">
      <c r="A112" s="1"/>
      <c r="C112"/>
      <c r="K112" s="23">
        <v>92</v>
      </c>
      <c r="L112" s="24">
        <f t="shared" si="44"/>
        <v>3.4836514093210492E-3</v>
      </c>
      <c r="M112" s="25">
        <f t="shared" si="41"/>
        <v>0</v>
      </c>
      <c r="N112" s="61">
        <f t="shared" si="46"/>
        <v>987.40409542487578</v>
      </c>
      <c r="O112" s="62">
        <f t="shared" si="35"/>
        <v>1481.1061431373137</v>
      </c>
      <c r="P112" s="14">
        <f t="shared" si="42"/>
        <v>91.163787796713308</v>
      </c>
      <c r="Q112" s="92">
        <f t="shared" si="43"/>
        <v>65662.565533187735</v>
      </c>
      <c r="R112" s="98">
        <v>93</v>
      </c>
      <c r="AB112" s="12">
        <f t="shared" si="45"/>
        <v>93</v>
      </c>
      <c r="AC112" s="57">
        <f t="shared" si="36"/>
        <v>992.02074718838355</v>
      </c>
      <c r="AD112" s="57">
        <f t="shared" si="37"/>
        <v>1488.0311207825753</v>
      </c>
      <c r="AE112" s="58">
        <f t="shared" si="38"/>
        <v>66373.884361113043</v>
      </c>
      <c r="AH112" s="534"/>
      <c r="AJ112" s="120">
        <f t="shared" si="39"/>
        <v>353.2568377346621</v>
      </c>
      <c r="AK112" s="245">
        <f t="shared" si="34"/>
        <v>0.20551655442434708</v>
      </c>
      <c r="AL112" s="250">
        <f t="shared" si="40"/>
        <v>5.6886786428483784</v>
      </c>
    </row>
    <row r="113" spans="1:38" x14ac:dyDescent="0.2">
      <c r="A113" s="1"/>
      <c r="C113"/>
      <c r="K113" s="23">
        <v>93</v>
      </c>
      <c r="L113" s="24">
        <f t="shared" si="44"/>
        <v>3.4513025244726787E-3</v>
      </c>
      <c r="M113" s="25">
        <f t="shared" si="41"/>
        <v>0</v>
      </c>
      <c r="N113" s="61">
        <f t="shared" si="46"/>
        <v>992.02074718838355</v>
      </c>
      <c r="O113" s="62">
        <f t="shared" si="35"/>
        <v>1488.0311207825753</v>
      </c>
      <c r="P113" s="14">
        <f t="shared" si="42"/>
        <v>92.163787360052254</v>
      </c>
      <c r="Q113" s="92">
        <f t="shared" si="43"/>
        <v>66373.884361113043</v>
      </c>
      <c r="R113" s="98">
        <v>94</v>
      </c>
      <c r="AB113" s="12">
        <f t="shared" si="45"/>
        <v>94</v>
      </c>
      <c r="AC113" s="57">
        <f t="shared" si="36"/>
        <v>996.61601333842736</v>
      </c>
      <c r="AD113" s="57">
        <f t="shared" si="37"/>
        <v>1494.924020007641</v>
      </c>
      <c r="AE113" s="58">
        <f t="shared" si="38"/>
        <v>67085.675321995805</v>
      </c>
      <c r="AH113" s="534"/>
      <c r="AJ113" s="120">
        <f t="shared" si="39"/>
        <v>357.05529835546491</v>
      </c>
      <c r="AK113" s="245">
        <f t="shared" si="34"/>
        <v>0.20996002715846115</v>
      </c>
      <c r="AL113" s="250">
        <f t="shared" si="40"/>
        <v>5.8116735447113266</v>
      </c>
    </row>
    <row r="114" spans="1:38" x14ac:dyDescent="0.2">
      <c r="A114" s="1"/>
      <c r="C114"/>
      <c r="K114" s="23">
        <v>94</v>
      </c>
      <c r="L114" s="24">
        <f t="shared" si="44"/>
        <v>3.4195488900585404E-3</v>
      </c>
      <c r="M114" s="25">
        <f t="shared" si="41"/>
        <v>0</v>
      </c>
      <c r="N114" s="61">
        <f t="shared" si="46"/>
        <v>996.61601333842736</v>
      </c>
      <c r="O114" s="62">
        <f t="shared" si="35"/>
        <v>1494.924020007641</v>
      </c>
      <c r="P114" s="14">
        <f t="shared" si="42"/>
        <v>93.163786931425733</v>
      </c>
      <c r="Q114" s="92">
        <f t="shared" si="43"/>
        <v>67085.675321995805</v>
      </c>
      <c r="R114" s="98">
        <v>95</v>
      </c>
      <c r="AB114" s="12">
        <f t="shared" si="45"/>
        <v>95</v>
      </c>
      <c r="AC114" s="57">
        <f t="shared" si="36"/>
        <v>1001.190188342336</v>
      </c>
      <c r="AD114" s="57">
        <f t="shared" si="37"/>
        <v>1501.7852825135039</v>
      </c>
      <c r="AE114" s="58">
        <f t="shared" si="38"/>
        <v>67797.937842808999</v>
      </c>
      <c r="AH114" s="534"/>
      <c r="AJ114" s="120">
        <f t="shared" si="39"/>
        <v>360.85375897626773</v>
      </c>
      <c r="AK114" s="245">
        <f t="shared" si="34"/>
        <v>0.21445102366513263</v>
      </c>
      <c r="AL114" s="250">
        <f t="shared" si="40"/>
        <v>5.9359839000701369</v>
      </c>
    </row>
    <row r="115" spans="1:38" x14ac:dyDescent="0.2">
      <c r="A115" s="1"/>
      <c r="C115"/>
      <c r="K115" s="23">
        <v>95</v>
      </c>
      <c r="L115" s="24">
        <f t="shared" si="44"/>
        <v>3.3883742260959319E-3</v>
      </c>
      <c r="M115" s="25">
        <f t="shared" si="41"/>
        <v>0</v>
      </c>
      <c r="N115" s="61">
        <f t="shared" si="46"/>
        <v>1001.190188342336</v>
      </c>
      <c r="O115" s="62">
        <f t="shared" si="35"/>
        <v>1501.7852825135039</v>
      </c>
      <c r="P115" s="14">
        <f t="shared" si="42"/>
        <v>94.163786510614017</v>
      </c>
      <c r="Q115" s="92">
        <f t="shared" si="43"/>
        <v>67797.937842808999</v>
      </c>
      <c r="R115" s="98">
        <v>96</v>
      </c>
      <c r="AB115" s="12">
        <f t="shared" si="45"/>
        <v>96</v>
      </c>
      <c r="AC115" s="57">
        <f t="shared" si="36"/>
        <v>1005.7435599711009</v>
      </c>
      <c r="AD115" s="57">
        <f t="shared" si="37"/>
        <v>1508.6153399566515</v>
      </c>
      <c r="AE115" s="58">
        <f t="shared" si="38"/>
        <v>68510.671272679814</v>
      </c>
      <c r="AH115" s="534"/>
      <c r="AJ115" s="120">
        <f t="shared" si="39"/>
        <v>364.65221959707054</v>
      </c>
      <c r="AK115" s="245">
        <f t="shared" ref="AK115:AK144" si="47">1/1849600*(459.67+$AL$7)*$AL$6*($AJ115^2/($AP$2^2*($AL$4+14.696)))</f>
        <v>0.21898954394436146</v>
      </c>
      <c r="AL115" s="250">
        <f t="shared" si="40"/>
        <v>6.0616097089248058</v>
      </c>
    </row>
    <row r="116" spans="1:38" x14ac:dyDescent="0.2">
      <c r="A116" s="1"/>
      <c r="C116"/>
      <c r="K116" s="23">
        <v>96</v>
      </c>
      <c r="L116" s="24">
        <f t="shared" si="44"/>
        <v>3.3577628409112181E-3</v>
      </c>
      <c r="M116" s="25">
        <f t="shared" si="41"/>
        <v>0</v>
      </c>
      <c r="N116" s="61">
        <f t="shared" si="46"/>
        <v>1005.7435599711009</v>
      </c>
      <c r="O116" s="62">
        <f>N116*(1+$N$4)</f>
        <v>1508.6153399566515</v>
      </c>
      <c r="P116" s="14">
        <f t="shared" si="42"/>
        <v>95.163786097405321</v>
      </c>
      <c r="Q116" s="92">
        <f t="shared" si="43"/>
        <v>68510.671272679814</v>
      </c>
      <c r="R116" s="98">
        <v>97</v>
      </c>
      <c r="AB116" s="12">
        <f t="shared" si="45"/>
        <v>97</v>
      </c>
      <c r="AC116" s="57">
        <f t="shared" ref="AC116:AC145" si="48">VLOOKUP($AB116,$K$20:$Q$145,4)</f>
        <v>1010.2764095106475</v>
      </c>
      <c r="AD116" s="57">
        <f t="shared" ref="AD116:AD145" si="49">VLOOKUP($AB116,$K$20:$Q$145,5)</f>
        <v>1515.4146142659711</v>
      </c>
      <c r="AE116" s="58">
        <f t="shared" ref="AE116:AE145" si="50">VLOOKUP($AB116,$K$20:$Q$145,7)</f>
        <v>69223.874887993865</v>
      </c>
      <c r="AH116" s="534"/>
      <c r="AJ116" s="120">
        <f t="shared" ref="AJ116:AJ144" si="51">AJ115+$AL$12</f>
        <v>368.45068021787336</v>
      </c>
      <c r="AK116" s="245">
        <f t="shared" si="47"/>
        <v>0.22357558799614771</v>
      </c>
      <c r="AL116" s="250">
        <f t="shared" si="40"/>
        <v>6.1885509712753377</v>
      </c>
    </row>
    <row r="117" spans="1:38" x14ac:dyDescent="0.2">
      <c r="A117" s="1"/>
      <c r="C117"/>
      <c r="K117" s="23">
        <v>97</v>
      </c>
      <c r="L117" s="24">
        <f t="shared" si="44"/>
        <v>3.3276996048031402E-3</v>
      </c>
      <c r="M117" s="25">
        <f t="shared" si="41"/>
        <v>0</v>
      </c>
      <c r="N117" s="61">
        <f t="shared" si="46"/>
        <v>1010.2764095106475</v>
      </c>
      <c r="O117" s="62">
        <f>N117*(1+$N$4)</f>
        <v>1515.4146142659711</v>
      </c>
      <c r="P117" s="14">
        <f t="shared" ref="P117:P145" si="52">K117-(1/1849600*(459.67+$C$8)*$C$7*(O117^2/($N$2^2*(K117+14.696))))</f>
        <v>96.163785691595436</v>
      </c>
      <c r="Q117" s="92">
        <f t="shared" ref="Q117:Q145" si="53">IF(P117&lt;=0,0, (( (( (P117+14.69)^2-(($I$5)+14.69)^2 )-(0*0.0361) )/ ($C$8+459.67) ) / ( (O117/1000) / ( ( $N$7^(8/3) / ($C$7^(4/9) * (0.0105/1488.2)^(1/9) ) ) * ( 0.6643 * (60+459.67) / 14.69) ) ) ^ (9/5)))</f>
        <v>69223.874887993865</v>
      </c>
      <c r="R117" s="98">
        <v>98</v>
      </c>
      <c r="AB117" s="12">
        <f t="shared" si="45"/>
        <v>98</v>
      </c>
      <c r="AC117" s="57">
        <f t="shared" si="48"/>
        <v>1014.7890119646088</v>
      </c>
      <c r="AD117" s="57">
        <f t="shared" si="49"/>
        <v>1522.1835179469131</v>
      </c>
      <c r="AE117" s="58">
        <f t="shared" si="50"/>
        <v>69937.547897188662</v>
      </c>
      <c r="AH117" s="534"/>
      <c r="AJ117" s="120">
        <f t="shared" si="51"/>
        <v>372.24914083867617</v>
      </c>
      <c r="AK117" s="245">
        <f t="shared" si="47"/>
        <v>0.22820915582049128</v>
      </c>
      <c r="AL117" s="250">
        <f t="shared" si="40"/>
        <v>6.3168076871217274</v>
      </c>
    </row>
    <row r="118" spans="1:38" x14ac:dyDescent="0.2">
      <c r="A118" s="1"/>
      <c r="C118"/>
      <c r="K118" s="23">
        <v>98</v>
      </c>
      <c r="L118" s="24">
        <f t="shared" si="44"/>
        <v>3.2981699251083746E-3</v>
      </c>
      <c r="M118" s="25">
        <f t="shared" si="41"/>
        <v>0</v>
      </c>
      <c r="N118" s="61">
        <f t="shared" si="46"/>
        <v>1014.7890119646088</v>
      </c>
      <c r="O118" s="62">
        <f>N118*(1+$N$4)</f>
        <v>1522.1835179469131</v>
      </c>
      <c r="P118" s="14">
        <f t="shared" si="52"/>
        <v>97.163785292987399</v>
      </c>
      <c r="Q118" s="92">
        <f t="shared" si="53"/>
        <v>69937.547897188662</v>
      </c>
      <c r="R118" s="98">
        <v>99</v>
      </c>
      <c r="AB118" s="12">
        <f t="shared" si="45"/>
        <v>99</v>
      </c>
      <c r="AC118" s="57">
        <f t="shared" si="48"/>
        <v>1019.2816362490246</v>
      </c>
      <c r="AD118" s="57">
        <f t="shared" si="49"/>
        <v>1528.9224543735368</v>
      </c>
      <c r="AE118" s="58">
        <f t="shared" si="50"/>
        <v>70651.689445255368</v>
      </c>
      <c r="AH118" s="534"/>
      <c r="AJ118" s="120">
        <f t="shared" si="51"/>
        <v>376.04760145947898</v>
      </c>
      <c r="AK118" s="245">
        <f t="shared" si="47"/>
        <v>0.23289024741739223</v>
      </c>
      <c r="AL118" s="250">
        <f t="shared" si="40"/>
        <v>6.4463798564639783</v>
      </c>
    </row>
    <row r="119" spans="1:38" x14ac:dyDescent="0.2">
      <c r="A119" s="1"/>
      <c r="C119"/>
      <c r="K119" s="23">
        <v>99</v>
      </c>
      <c r="L119" s="24">
        <f t="shared" si="44"/>
        <v>3.2691597225830132E-3</v>
      </c>
      <c r="M119" s="25">
        <f t="shared" si="41"/>
        <v>0</v>
      </c>
      <c r="N119" s="61">
        <f t="shared" si="46"/>
        <v>1019.2816362490246</v>
      </c>
      <c r="O119" s="62">
        <f>N119*(1+$N$4)</f>
        <v>1528.9224543735368</v>
      </c>
      <c r="P119" s="14">
        <f t="shared" si="52"/>
        <v>98.163784901391182</v>
      </c>
      <c r="Q119" s="92">
        <f t="shared" si="53"/>
        <v>70651.689445255368</v>
      </c>
      <c r="R119" s="98">
        <v>100</v>
      </c>
      <c r="AB119" s="12">
        <f t="shared" si="45"/>
        <v>100</v>
      </c>
      <c r="AC119" s="57">
        <f t="shared" si="48"/>
        <v>1023.7545453793455</v>
      </c>
      <c r="AD119" s="57">
        <f t="shared" si="49"/>
        <v>1535.6318180690182</v>
      </c>
      <c r="AE119" s="58">
        <f t="shared" si="50"/>
        <v>71366.298617969835</v>
      </c>
      <c r="AH119" s="534"/>
      <c r="AJ119" s="120">
        <f t="shared" si="51"/>
        <v>379.8460620802818</v>
      </c>
      <c r="AK119" s="245">
        <f t="shared" si="47"/>
        <v>0.23761886278685052</v>
      </c>
      <c r="AL119" s="250">
        <f t="shared" si="40"/>
        <v>6.5772674793020887</v>
      </c>
    </row>
    <row r="120" spans="1:38" x14ac:dyDescent="0.2">
      <c r="A120" s="1"/>
      <c r="C120"/>
      <c r="K120" s="23">
        <v>100</v>
      </c>
      <c r="L120" s="24">
        <f t="shared" si="44"/>
        <v>3.2406554090196422E-3</v>
      </c>
      <c r="M120" s="25">
        <f t="shared" si="41"/>
        <v>0</v>
      </c>
      <c r="N120" s="61">
        <f t="shared" si="46"/>
        <v>1023.7545453793455</v>
      </c>
      <c r="O120" s="62">
        <f>N120*(1+$N$4)</f>
        <v>1535.6318180690182</v>
      </c>
      <c r="P120" s="14">
        <f t="shared" si="52"/>
        <v>99.16378451662338</v>
      </c>
      <c r="Q120" s="92">
        <f t="shared" si="53"/>
        <v>71366.298617969835</v>
      </c>
      <c r="R120" s="98">
        <v>101</v>
      </c>
      <c r="AB120" s="12">
        <f t="shared" si="45"/>
        <v>101</v>
      </c>
      <c r="AC120" s="57">
        <f t="shared" si="48"/>
        <v>1028.2079966501194</v>
      </c>
      <c r="AD120" s="57">
        <f t="shared" si="49"/>
        <v>1542.311994975179</v>
      </c>
      <c r="AE120" s="58">
        <f t="shared" si="50"/>
        <v>72081.374445868278</v>
      </c>
      <c r="AH120" s="534"/>
      <c r="AJ120" s="120">
        <f t="shared" si="51"/>
        <v>383.64452270108461</v>
      </c>
      <c r="AK120" s="245">
        <f t="shared" si="47"/>
        <v>0.24239500192886623</v>
      </c>
      <c r="AL120" s="250">
        <f t="shared" si="40"/>
        <v>6.7094705556360612</v>
      </c>
    </row>
    <row r="121" spans="1:38" x14ac:dyDescent="0.2">
      <c r="A121" s="1"/>
      <c r="C121"/>
      <c r="K121" s="23">
        <v>101</v>
      </c>
      <c r="L121" s="24">
        <f t="shared" si="44"/>
        <v>3.2126438660252635E-3</v>
      </c>
      <c r="M121" s="25">
        <f t="shared" si="41"/>
        <v>0</v>
      </c>
      <c r="N121" s="61">
        <f t="shared" si="46"/>
        <v>1028.2079966501194</v>
      </c>
      <c r="O121" s="62">
        <f t="shared" ref="O121:O145" si="54">N121*(1+$N$4)</f>
        <v>1542.311994975179</v>
      </c>
      <c r="P121" s="14">
        <f t="shared" si="52"/>
        <v>100.16378413850694</v>
      </c>
      <c r="Q121" s="92">
        <f t="shared" si="53"/>
        <v>72081.374445868278</v>
      </c>
      <c r="R121" s="98">
        <v>102</v>
      </c>
      <c r="AB121" s="12">
        <f t="shared" ref="AB121:AB145" si="55">AB120+1</f>
        <v>102</v>
      </c>
      <c r="AC121" s="57">
        <f t="shared" si="48"/>
        <v>1032.6422418077007</v>
      </c>
      <c r="AD121" s="57">
        <f t="shared" si="49"/>
        <v>1548.9633627115509</v>
      </c>
      <c r="AE121" s="58">
        <f t="shared" si="50"/>
        <v>72796.915907985007</v>
      </c>
      <c r="AH121" s="534"/>
      <c r="AJ121" s="120">
        <f t="shared" si="51"/>
        <v>387.44298332188743</v>
      </c>
      <c r="AK121" s="245">
        <f t="shared" si="47"/>
        <v>0.2472186648434393</v>
      </c>
      <c r="AL121" s="250">
        <f t="shared" si="40"/>
        <v>6.8429890854658941</v>
      </c>
    </row>
    <row r="122" spans="1:38" x14ac:dyDescent="0.2">
      <c r="A122" s="1"/>
      <c r="C122"/>
      <c r="K122" s="23">
        <v>102</v>
      </c>
      <c r="L122" s="24">
        <f t="shared" si="44"/>
        <v>3.185112424890417E-3</v>
      </c>
      <c r="M122" s="25">
        <f t="shared" si="41"/>
        <v>0</v>
      </c>
      <c r="N122" s="61">
        <f t="shared" si="46"/>
        <v>1032.6422418077007</v>
      </c>
      <c r="O122" s="62">
        <f t="shared" si="54"/>
        <v>1548.9633627115509</v>
      </c>
      <c r="P122" s="14">
        <f t="shared" si="52"/>
        <v>101.16378376687088</v>
      </c>
      <c r="Q122" s="92">
        <f t="shared" si="53"/>
        <v>72796.915907985007</v>
      </c>
      <c r="R122" s="98">
        <v>103</v>
      </c>
      <c r="AB122" s="12">
        <f t="shared" si="55"/>
        <v>103</v>
      </c>
      <c r="AC122" s="57">
        <f t="shared" si="48"/>
        <v>1037.0575272163137</v>
      </c>
      <c r="AD122" s="57">
        <f t="shared" si="49"/>
        <v>1555.5862908244706</v>
      </c>
      <c r="AE122" s="58">
        <f t="shared" si="50"/>
        <v>73512.921935368082</v>
      </c>
      <c r="AH122" s="534"/>
      <c r="AJ122" s="120">
        <f t="shared" si="51"/>
        <v>391.24144394269024</v>
      </c>
      <c r="AK122" s="245">
        <f t="shared" si="47"/>
        <v>0.25208985153056973</v>
      </c>
      <c r="AL122" s="250">
        <f t="shared" si="40"/>
        <v>6.9778230687915865</v>
      </c>
    </row>
    <row r="123" spans="1:38" x14ac:dyDescent="0.2">
      <c r="A123" s="1"/>
      <c r="C123"/>
      <c r="K123" s="23">
        <v>103</v>
      </c>
      <c r="L123" s="24">
        <f t="shared" si="44"/>
        <v>3.1580488474846017E-3</v>
      </c>
      <c r="M123" s="25">
        <f t="shared" si="41"/>
        <v>0</v>
      </c>
      <c r="N123" s="61">
        <f t="shared" si="46"/>
        <v>1037.0575272163137</v>
      </c>
      <c r="O123" s="62">
        <f t="shared" si="54"/>
        <v>1555.5862908244706</v>
      </c>
      <c r="P123" s="14">
        <f t="shared" si="52"/>
        <v>102.16378340154999</v>
      </c>
      <c r="Q123" s="92">
        <f t="shared" si="53"/>
        <v>73512.921935368082</v>
      </c>
      <c r="R123" s="98">
        <v>104</v>
      </c>
      <c r="AB123" s="12">
        <f t="shared" si="55"/>
        <v>104</v>
      </c>
      <c r="AC123" s="57">
        <f t="shared" si="48"/>
        <v>1041.454094017781</v>
      </c>
      <c r="AD123" s="57">
        <f t="shared" si="49"/>
        <v>1562.1811410266714</v>
      </c>
      <c r="AE123" s="58">
        <f t="shared" si="50"/>
        <v>74229.391414386104</v>
      </c>
      <c r="AH123" s="534"/>
      <c r="AJ123" s="120">
        <f t="shared" si="51"/>
        <v>395.03990456349305</v>
      </c>
      <c r="AK123" s="245">
        <f t="shared" si="47"/>
        <v>0.25700856199025757</v>
      </c>
      <c r="AL123" s="250">
        <f t="shared" si="40"/>
        <v>7.1139725056131411</v>
      </c>
    </row>
    <row r="124" spans="1:38" x14ac:dyDescent="0.2">
      <c r="A124" s="1"/>
      <c r="C124"/>
      <c r="K124" s="23">
        <v>104</v>
      </c>
      <c r="L124" s="24">
        <f t="shared" si="44"/>
        <v>3.1314413081174721E-3</v>
      </c>
      <c r="M124" s="25">
        <f t="shared" si="41"/>
        <v>0</v>
      </c>
      <c r="N124" s="61">
        <f t="shared" si="46"/>
        <v>1041.454094017781</v>
      </c>
      <c r="O124" s="62">
        <f t="shared" si="54"/>
        <v>1562.1811410266714</v>
      </c>
      <c r="P124" s="14">
        <f t="shared" si="52"/>
        <v>103.16378304238468</v>
      </c>
      <c r="Q124" s="92">
        <f t="shared" si="53"/>
        <v>74229.391414386104</v>
      </c>
      <c r="R124" s="98">
        <v>105</v>
      </c>
      <c r="AB124" s="12">
        <f t="shared" si="55"/>
        <v>105</v>
      </c>
      <c r="AC124" s="57">
        <f t="shared" si="48"/>
        <v>1045.8321782852058</v>
      </c>
      <c r="AD124" s="57">
        <f t="shared" si="49"/>
        <v>1568.7482674278087</v>
      </c>
      <c r="AE124" s="58">
        <f t="shared" si="50"/>
        <v>74946.323189838411</v>
      </c>
      <c r="AH124" s="534"/>
      <c r="AJ124" s="120">
        <f t="shared" si="51"/>
        <v>398.83836518429587</v>
      </c>
      <c r="AK124" s="245">
        <f t="shared" si="47"/>
        <v>0.26197479622250269</v>
      </c>
      <c r="AL124" s="250">
        <f t="shared" si="40"/>
        <v>7.2514373959305534</v>
      </c>
    </row>
    <row r="125" spans="1:38" x14ac:dyDescent="0.2">
      <c r="A125" s="1"/>
      <c r="C125"/>
      <c r="K125" s="23">
        <v>105</v>
      </c>
      <c r="L125" s="24">
        <f t="shared" si="44"/>
        <v>3.1052783763093222E-3</v>
      </c>
      <c r="M125" s="25">
        <f t="shared" si="41"/>
        <v>0</v>
      </c>
      <c r="N125" s="61">
        <f t="shared" si="46"/>
        <v>1045.8321782852058</v>
      </c>
      <c r="O125" s="62">
        <f t="shared" si="54"/>
        <v>1568.7482674278087</v>
      </c>
      <c r="P125" s="14">
        <f t="shared" si="52"/>
        <v>104.16378268922065</v>
      </c>
      <c r="Q125" s="92">
        <f t="shared" si="53"/>
        <v>74946.323189838411</v>
      </c>
      <c r="R125" s="98">
        <v>106</v>
      </c>
      <c r="AB125" s="12">
        <f t="shared" si="55"/>
        <v>106</v>
      </c>
      <c r="AC125" s="57">
        <f t="shared" si="48"/>
        <v>1050.1920111708907</v>
      </c>
      <c r="AD125" s="57">
        <f t="shared" si="49"/>
        <v>1575.2880167563362</v>
      </c>
      <c r="AE125" s="58">
        <f t="shared" si="50"/>
        <v>75663.716067883623</v>
      </c>
      <c r="AH125" s="534"/>
      <c r="AJ125" s="120">
        <f t="shared" si="51"/>
        <v>402.63682580509868</v>
      </c>
      <c r="AK125" s="245">
        <f t="shared" si="47"/>
        <v>0.26698855422730522</v>
      </c>
      <c r="AL125" s="250">
        <f t="shared" si="40"/>
        <v>7.3902177397438269</v>
      </c>
    </row>
    <row r="126" spans="1:38" x14ac:dyDescent="0.2">
      <c r="A126" s="1"/>
      <c r="C126"/>
      <c r="K126" s="23">
        <v>106</v>
      </c>
      <c r="L126" s="24">
        <f t="shared" si="44"/>
        <v>3.0795490004181187E-3</v>
      </c>
      <c r="M126" s="25">
        <f t="shared" si="41"/>
        <v>0</v>
      </c>
      <c r="N126" s="61">
        <f t="shared" si="46"/>
        <v>1050.1920111708907</v>
      </c>
      <c r="O126" s="62">
        <f t="shared" si="54"/>
        <v>1575.2880167563362</v>
      </c>
      <c r="P126" s="14">
        <f t="shared" si="52"/>
        <v>105.16378234190876</v>
      </c>
      <c r="Q126" s="92">
        <f t="shared" si="53"/>
        <v>75663.716067883623</v>
      </c>
      <c r="R126" s="98">
        <v>107</v>
      </c>
      <c r="AB126" s="12">
        <f t="shared" si="55"/>
        <v>107</v>
      </c>
      <c r="AC126" s="57">
        <f t="shared" si="48"/>
        <v>1054.53381904875</v>
      </c>
      <c r="AD126" s="57">
        <f t="shared" si="49"/>
        <v>1581.8007285731251</v>
      </c>
      <c r="AE126" s="58">
        <f t="shared" si="50"/>
        <v>76381.56881879548</v>
      </c>
      <c r="AH126" s="534"/>
      <c r="AJ126" s="120">
        <f t="shared" si="51"/>
        <v>406.4352864259015</v>
      </c>
      <c r="AK126" s="245">
        <f t="shared" si="47"/>
        <v>0.27204983600466515</v>
      </c>
      <c r="AL126" s="250">
        <f t="shared" si="40"/>
        <v>7.5303135370529617</v>
      </c>
    </row>
    <row r="127" spans="1:38" x14ac:dyDescent="0.2">
      <c r="A127" s="1"/>
      <c r="C127"/>
      <c r="K127" s="23">
        <v>107</v>
      </c>
      <c r="L127" s="24">
        <f t="shared" si="44"/>
        <v>3.0542424920738166E-3</v>
      </c>
      <c r="M127" s="25">
        <f t="shared" si="41"/>
        <v>0</v>
      </c>
      <c r="N127" s="61">
        <f t="shared" si="46"/>
        <v>1054.53381904875</v>
      </c>
      <c r="O127" s="62">
        <f t="shared" si="54"/>
        <v>1581.8007285731251</v>
      </c>
      <c r="P127" s="14">
        <f t="shared" si="52"/>
        <v>106.16378200030472</v>
      </c>
      <c r="Q127" s="92">
        <f t="shared" si="53"/>
        <v>76381.56881879548</v>
      </c>
      <c r="R127" s="98">
        <v>108</v>
      </c>
      <c r="AB127" s="12">
        <f t="shared" si="55"/>
        <v>108</v>
      </c>
      <c r="AC127" s="57">
        <f t="shared" si="48"/>
        <v>1058.8578236514682</v>
      </c>
      <c r="AD127" s="57">
        <f t="shared" si="49"/>
        <v>1588.2867354772022</v>
      </c>
      <c r="AE127" s="58">
        <f t="shared" si="50"/>
        <v>77099.880179556902</v>
      </c>
      <c r="AH127" s="534"/>
      <c r="AJ127" s="120">
        <f t="shared" si="51"/>
        <v>410.23374704670431</v>
      </c>
      <c r="AK127" s="245">
        <f t="shared" si="47"/>
        <v>0.27715864155458242</v>
      </c>
      <c r="AL127" s="250">
        <f t="shared" si="40"/>
        <v>7.671724787857956</v>
      </c>
    </row>
    <row r="128" spans="1:38" x14ac:dyDescent="0.2">
      <c r="A128" s="1"/>
      <c r="C128"/>
      <c r="K128" s="23">
        <v>108</v>
      </c>
      <c r="L128" s="24">
        <f t="shared" si="44"/>
        <v>3.0293485113738914E-3</v>
      </c>
      <c r="M128" s="25">
        <f t="shared" si="41"/>
        <v>0</v>
      </c>
      <c r="N128" s="61">
        <f t="shared" si="46"/>
        <v>1058.8578236514682</v>
      </c>
      <c r="O128" s="62">
        <f t="shared" si="54"/>
        <v>1588.2867354772022</v>
      </c>
      <c r="P128" s="14">
        <f t="shared" si="52"/>
        <v>107.16378166426898</v>
      </c>
      <c r="Q128" s="92">
        <f t="shared" si="53"/>
        <v>77099.880179556902</v>
      </c>
      <c r="R128" s="98">
        <v>109</v>
      </c>
      <c r="AB128" s="12">
        <f t="shared" si="55"/>
        <v>109</v>
      </c>
      <c r="AC128" s="57">
        <f t="shared" si="48"/>
        <v>1063.1642422026359</v>
      </c>
      <c r="AD128" s="57">
        <f t="shared" si="49"/>
        <v>1594.7463633039538</v>
      </c>
      <c r="AE128" s="58">
        <f t="shared" si="50"/>
        <v>77818.64885630444</v>
      </c>
      <c r="AH128" s="534"/>
      <c r="AJ128" s="120">
        <f t="shared" si="51"/>
        <v>414.03220766750712</v>
      </c>
      <c r="AK128" s="245">
        <f t="shared" si="47"/>
        <v>0.28231497087705709</v>
      </c>
      <c r="AL128" s="250">
        <f t="shared" si="40"/>
        <v>7.8144514921588115</v>
      </c>
    </row>
    <row r="129" spans="1:38" x14ac:dyDescent="0.2">
      <c r="A129" s="1"/>
      <c r="C129"/>
      <c r="K129" s="23">
        <v>109</v>
      </c>
      <c r="L129" s="24">
        <f t="shared" si="44"/>
        <v>3.0048570527970147E-3</v>
      </c>
      <c r="M129" s="25">
        <f t="shared" si="41"/>
        <v>0</v>
      </c>
      <c r="N129" s="61">
        <f t="shared" si="46"/>
        <v>1063.1642422026359</v>
      </c>
      <c r="O129" s="62">
        <f t="shared" si="54"/>
        <v>1594.7463633039538</v>
      </c>
      <c r="P129" s="14">
        <f t="shared" si="52"/>
        <v>108.16378133366649</v>
      </c>
      <c r="Q129" s="92">
        <f t="shared" si="53"/>
        <v>77818.64885630444</v>
      </c>
      <c r="R129" s="98">
        <v>110</v>
      </c>
      <c r="AB129" s="12">
        <f t="shared" si="55"/>
        <v>110</v>
      </c>
      <c r="AC129" s="57">
        <f t="shared" si="48"/>
        <v>1067.4532875440905</v>
      </c>
      <c r="AD129" s="57">
        <f t="shared" si="49"/>
        <v>1601.1799313161357</v>
      </c>
      <c r="AE129" s="58">
        <f t="shared" si="50"/>
        <v>78537.873526628144</v>
      </c>
      <c r="AH129" s="534"/>
      <c r="AJ129" s="120">
        <f t="shared" si="51"/>
        <v>417.83066828830994</v>
      </c>
      <c r="AK129" s="245">
        <f t="shared" si="47"/>
        <v>0.28751882397208911</v>
      </c>
      <c r="AL129" s="250">
        <f t="shared" si="40"/>
        <v>7.9584936499555274</v>
      </c>
    </row>
    <row r="130" spans="1:38" x14ac:dyDescent="0.2">
      <c r="A130" s="1"/>
      <c r="C130"/>
      <c r="K130" s="23">
        <v>110</v>
      </c>
      <c r="L130" s="24">
        <f t="shared" si="44"/>
        <v>2.9807584317945524E-3</v>
      </c>
      <c r="M130" s="25">
        <f t="shared" si="41"/>
        <v>0</v>
      </c>
      <c r="N130" s="61">
        <f t="shared" si="46"/>
        <v>1067.4532875440905</v>
      </c>
      <c r="O130" s="62">
        <f t="shared" si="54"/>
        <v>1601.1799313161357</v>
      </c>
      <c r="P130" s="14">
        <f t="shared" si="52"/>
        <v>109.16378100836654</v>
      </c>
      <c r="Q130" s="92">
        <f t="shared" si="53"/>
        <v>78537.873526628144</v>
      </c>
      <c r="R130" s="98">
        <v>111</v>
      </c>
      <c r="AB130" s="12">
        <f t="shared" si="55"/>
        <v>111</v>
      </c>
      <c r="AC130" s="57">
        <f t="shared" si="48"/>
        <v>1071.7251682586673</v>
      </c>
      <c r="AD130" s="57">
        <f t="shared" si="49"/>
        <v>1607.5877523880008</v>
      </c>
      <c r="AE130" s="58">
        <f t="shared" si="50"/>
        <v>79257.552841740864</v>
      </c>
      <c r="AH130" s="534"/>
      <c r="AJ130" s="120">
        <f t="shared" si="51"/>
        <v>421.62912890911275</v>
      </c>
      <c r="AK130" s="245">
        <f t="shared" si="47"/>
        <v>0.29277020083967853</v>
      </c>
      <c r="AL130" s="250">
        <f t="shared" si="40"/>
        <v>8.1038512612481046</v>
      </c>
    </row>
    <row r="131" spans="1:38" x14ac:dyDescent="0.2">
      <c r="K131" s="23">
        <v>111</v>
      </c>
      <c r="L131" s="24">
        <f t="shared" si="44"/>
        <v>2.95704327202214E-3</v>
      </c>
      <c r="M131" s="25">
        <f t="shared" si="41"/>
        <v>0</v>
      </c>
      <c r="N131" s="61">
        <f t="shared" si="46"/>
        <v>1071.7251682586673</v>
      </c>
      <c r="O131" s="62">
        <f t="shared" si="54"/>
        <v>1607.5877523880008</v>
      </c>
      <c r="P131" s="14">
        <f t="shared" si="52"/>
        <v>110.16378068824258</v>
      </c>
      <c r="Q131" s="92">
        <f t="shared" si="53"/>
        <v>79257.552841740864</v>
      </c>
      <c r="R131" s="98">
        <v>112</v>
      </c>
      <c r="AB131" s="12">
        <f t="shared" si="55"/>
        <v>112</v>
      </c>
      <c r="AC131" s="57">
        <f t="shared" si="48"/>
        <v>1075.9800887885658</v>
      </c>
      <c r="AD131" s="57">
        <f t="shared" si="49"/>
        <v>1613.9701331828487</v>
      </c>
      <c r="AE131" s="58">
        <f t="shared" si="50"/>
        <v>79977.685428519457</v>
      </c>
      <c r="AH131" s="534"/>
      <c r="AJ131" s="120">
        <f t="shared" si="51"/>
        <v>425.42758952991556</v>
      </c>
      <c r="AK131" s="245">
        <f t="shared" si="47"/>
        <v>0.29806910147982524</v>
      </c>
      <c r="AL131" s="250">
        <f t="shared" si="40"/>
        <v>8.2505243260365386</v>
      </c>
    </row>
    <row r="132" spans="1:38" x14ac:dyDescent="0.2">
      <c r="K132" s="23">
        <v>112</v>
      </c>
      <c r="L132" s="24">
        <f t="shared" si="44"/>
        <v>2.933702493175963E-3</v>
      </c>
      <c r="M132" s="25">
        <f t="shared" si="41"/>
        <v>0</v>
      </c>
      <c r="N132" s="61">
        <f t="shared" si="46"/>
        <v>1075.9800887885658</v>
      </c>
      <c r="O132" s="62">
        <f t="shared" si="54"/>
        <v>1613.9701331828487</v>
      </c>
      <c r="P132" s="14">
        <f t="shared" si="52"/>
        <v>111.16378037317203</v>
      </c>
      <c r="Q132" s="92">
        <f t="shared" si="53"/>
        <v>79977.685428519457</v>
      </c>
      <c r="R132" s="98">
        <v>113</v>
      </c>
      <c r="AB132" s="12">
        <f t="shared" si="55"/>
        <v>113</v>
      </c>
      <c r="AC132" s="57">
        <f t="shared" si="48"/>
        <v>1080.2182495495213</v>
      </c>
      <c r="AD132" s="57">
        <f t="shared" si="49"/>
        <v>1620.3273743242819</v>
      </c>
      <c r="AE132" s="58">
        <f t="shared" si="50"/>
        <v>80698.269891430042</v>
      </c>
      <c r="AH132" s="534"/>
      <c r="AJ132" s="120">
        <f t="shared" si="51"/>
        <v>429.22605015071838</v>
      </c>
      <c r="AK132" s="245">
        <f t="shared" si="47"/>
        <v>0.30341552589252935</v>
      </c>
      <c r="AL132" s="250">
        <f t="shared" si="40"/>
        <v>8.3985128443208357</v>
      </c>
    </row>
    <row r="133" spans="1:38" x14ac:dyDescent="0.2">
      <c r="K133" s="23">
        <v>113</v>
      </c>
      <c r="L133" s="24">
        <f t="shared" si="44"/>
        <v>2.9107272994006012E-3</v>
      </c>
      <c r="M133" s="25">
        <f t="shared" si="41"/>
        <v>0</v>
      </c>
      <c r="N133" s="61">
        <f t="shared" si="46"/>
        <v>1080.2182495495213</v>
      </c>
      <c r="O133" s="62">
        <f t="shared" si="54"/>
        <v>1620.3273743242819</v>
      </c>
      <c r="P133" s="14">
        <f t="shared" si="52"/>
        <v>112.16378006303617</v>
      </c>
      <c r="Q133" s="92">
        <f t="shared" si="53"/>
        <v>80698.269891430042</v>
      </c>
      <c r="R133" s="98">
        <v>114</v>
      </c>
      <c r="AB133" s="12">
        <f t="shared" si="55"/>
        <v>114</v>
      </c>
      <c r="AC133" s="57">
        <f t="shared" si="48"/>
        <v>1084.4398470409567</v>
      </c>
      <c r="AD133" s="57">
        <f t="shared" si="49"/>
        <v>1626.6597705614349</v>
      </c>
      <c r="AE133" s="58">
        <f t="shared" si="50"/>
        <v>81419.304814341973</v>
      </c>
      <c r="AH133" s="534"/>
      <c r="AJ133" s="120">
        <f t="shared" si="51"/>
        <v>433.02451077152119</v>
      </c>
      <c r="AK133" s="245">
        <f t="shared" si="47"/>
        <v>0.30880947407779091</v>
      </c>
      <c r="AL133" s="250">
        <f t="shared" si="40"/>
        <v>8.547816816100994</v>
      </c>
    </row>
    <row r="134" spans="1:38" x14ac:dyDescent="0.2">
      <c r="K134" s="23">
        <v>114</v>
      </c>
      <c r="L134" s="24">
        <f t="shared" si="44"/>
        <v>2.8881091682373358E-3</v>
      </c>
      <c r="M134" s="25">
        <f t="shared" si="41"/>
        <v>0</v>
      </c>
      <c r="N134" s="61">
        <f t="shared" si="46"/>
        <v>1084.4398470409567</v>
      </c>
      <c r="O134" s="62">
        <f t="shared" si="54"/>
        <v>1626.6597705614349</v>
      </c>
      <c r="P134" s="14">
        <f t="shared" si="52"/>
        <v>113.16377975771998</v>
      </c>
      <c r="Q134" s="92">
        <f t="shared" si="53"/>
        <v>81419.304814341973</v>
      </c>
      <c r="R134" s="98">
        <v>115</v>
      </c>
      <c r="AB134" s="12">
        <f t="shared" si="55"/>
        <v>115</v>
      </c>
      <c r="AC134" s="57">
        <f t="shared" si="48"/>
        <v>1088.6450739522936</v>
      </c>
      <c r="AD134" s="57">
        <f t="shared" si="49"/>
        <v>1632.9676109284405</v>
      </c>
      <c r="AE134" s="58">
        <f t="shared" si="50"/>
        <v>82140.788762236407</v>
      </c>
      <c r="AH134" s="534"/>
      <c r="AJ134" s="120">
        <f t="shared" si="51"/>
        <v>436.82297139232401</v>
      </c>
      <c r="AK134" s="245">
        <f t="shared" si="47"/>
        <v>0.31425094603560977</v>
      </c>
      <c r="AL134" s="250">
        <f t="shared" si="40"/>
        <v>8.6984362413770118</v>
      </c>
    </row>
    <row r="135" spans="1:38" x14ac:dyDescent="0.2">
      <c r="K135" s="23">
        <v>115</v>
      </c>
      <c r="L135" s="24">
        <f t="shared" si="44"/>
        <v>2.8658398400837593E-3</v>
      </c>
      <c r="M135" s="25">
        <f t="shared" si="41"/>
        <v>0</v>
      </c>
      <c r="N135" s="61">
        <f t="shared" si="46"/>
        <v>1088.6450739522936</v>
      </c>
      <c r="O135" s="62">
        <f t="shared" si="54"/>
        <v>1632.9676109284405</v>
      </c>
      <c r="P135" s="14">
        <f t="shared" si="52"/>
        <v>114.16377945711197</v>
      </c>
      <c r="Q135" s="92">
        <f t="shared" si="53"/>
        <v>82140.788762236407</v>
      </c>
      <c r="R135" s="98">
        <v>116</v>
      </c>
      <c r="AB135" s="12">
        <f t="shared" si="55"/>
        <v>116</v>
      </c>
      <c r="AC135" s="57">
        <f t="shared" si="48"/>
        <v>1092.8341192655803</v>
      </c>
      <c r="AD135" s="57">
        <f t="shared" si="49"/>
        <v>1639.2511788983704</v>
      </c>
      <c r="AE135" s="58">
        <f t="shared" si="50"/>
        <v>82862.720282818569</v>
      </c>
      <c r="AH135" s="534"/>
      <c r="AJ135" s="120">
        <f t="shared" si="51"/>
        <v>440.62143201312682</v>
      </c>
      <c r="AK135" s="245">
        <f t="shared" si="47"/>
        <v>0.31973994176598597</v>
      </c>
      <c r="AL135" s="250">
        <f t="shared" si="40"/>
        <v>8.850371120148889</v>
      </c>
    </row>
    <row r="136" spans="1:38" x14ac:dyDescent="0.2">
      <c r="K136" s="23">
        <v>116</v>
      </c>
      <c r="L136" s="24">
        <f t="shared" si="44"/>
        <v>2.8439113081372923E-3</v>
      </c>
      <c r="M136" s="25">
        <f t="shared" si="41"/>
        <v>0</v>
      </c>
      <c r="N136" s="61">
        <f t="shared" si="46"/>
        <v>1092.8341192655803</v>
      </c>
      <c r="O136" s="62">
        <f t="shared" si="54"/>
        <v>1639.2511788983704</v>
      </c>
      <c r="P136" s="14">
        <f t="shared" si="52"/>
        <v>115.16377916110407</v>
      </c>
      <c r="Q136" s="92">
        <f t="shared" si="53"/>
        <v>82862.720282818569</v>
      </c>
      <c r="R136" s="98">
        <v>117</v>
      </c>
      <c r="AB136" s="12">
        <f t="shared" si="55"/>
        <v>117</v>
      </c>
      <c r="AC136" s="57">
        <f t="shared" si="48"/>
        <v>1097.0071683545912</v>
      </c>
      <c r="AD136" s="57">
        <f t="shared" si="49"/>
        <v>1645.5107525318867</v>
      </c>
      <c r="AE136" s="58">
        <f t="shared" si="50"/>
        <v>83585.0979080369</v>
      </c>
      <c r="AH136" s="534"/>
      <c r="AJ136" s="120">
        <f t="shared" si="51"/>
        <v>444.41989263392963</v>
      </c>
      <c r="AK136" s="245">
        <f t="shared" si="47"/>
        <v>0.32527646126891963</v>
      </c>
      <c r="AL136" s="250">
        <f t="shared" si="40"/>
        <v>9.0036214524166276</v>
      </c>
    </row>
    <row r="137" spans="1:38" x14ac:dyDescent="0.2">
      <c r="K137" s="23">
        <v>117</v>
      </c>
      <c r="L137" s="24">
        <f t="shared" si="44"/>
        <v>2.8223158087968925E-3</v>
      </c>
      <c r="M137" s="25">
        <f t="shared" si="41"/>
        <v>0</v>
      </c>
      <c r="N137" s="61">
        <f t="shared" si="46"/>
        <v>1097.0071683545912</v>
      </c>
      <c r="O137" s="62">
        <f t="shared" si="54"/>
        <v>1645.5107525318867</v>
      </c>
      <c r="P137" s="14">
        <f t="shared" si="52"/>
        <v>116.16377886959151</v>
      </c>
      <c r="Q137" s="92">
        <f t="shared" si="53"/>
        <v>83585.0979080369</v>
      </c>
      <c r="R137" s="98">
        <v>118</v>
      </c>
      <c r="AB137" s="12">
        <f t="shared" si="55"/>
        <v>118</v>
      </c>
      <c r="AC137" s="57">
        <f t="shared" si="48"/>
        <v>1101.164403080548</v>
      </c>
      <c r="AD137" s="57">
        <f t="shared" si="49"/>
        <v>1651.7466046208219</v>
      </c>
      <c r="AE137" s="58">
        <f t="shared" si="50"/>
        <v>84307.920155514948</v>
      </c>
      <c r="AH137" s="534"/>
      <c r="AJ137" s="120">
        <f t="shared" si="51"/>
        <v>448.21835325473245</v>
      </c>
      <c r="AK137" s="245">
        <f t="shared" si="47"/>
        <v>0.33086050454441057</v>
      </c>
      <c r="AL137" s="250">
        <f t="shared" si="40"/>
        <v>9.1581872381802256</v>
      </c>
    </row>
    <row r="138" spans="1:38" x14ac:dyDescent="0.2">
      <c r="K138" s="23">
        <v>118</v>
      </c>
      <c r="L138" s="24">
        <f t="shared" si="44"/>
        <v>2.8010458124987773E-3</v>
      </c>
      <c r="M138" s="25">
        <f t="shared" si="41"/>
        <v>0</v>
      </c>
      <c r="N138" s="61">
        <f t="shared" si="46"/>
        <v>1101.164403080548</v>
      </c>
      <c r="O138" s="62">
        <f t="shared" si="54"/>
        <v>1651.7466046208219</v>
      </c>
      <c r="P138" s="14">
        <f t="shared" si="52"/>
        <v>117.16377858247262</v>
      </c>
      <c r="Q138" s="92">
        <f t="shared" si="53"/>
        <v>84307.920155514948</v>
      </c>
      <c r="R138" s="98">
        <v>119</v>
      </c>
      <c r="AB138" s="12">
        <f t="shared" si="55"/>
        <v>119</v>
      </c>
      <c r="AC138" s="57">
        <f t="shared" si="48"/>
        <v>1105.3060018846008</v>
      </c>
      <c r="AD138" s="57">
        <f t="shared" si="49"/>
        <v>1657.9590028269013</v>
      </c>
      <c r="AE138" s="58">
        <f t="shared" si="50"/>
        <v>85031.185529901835</v>
      </c>
      <c r="AH138" s="534"/>
      <c r="AJ138" s="120">
        <f t="shared" si="51"/>
        <v>452.01681387553526</v>
      </c>
      <c r="AK138" s="245">
        <f t="shared" si="47"/>
        <v>0.33649207159245897</v>
      </c>
      <c r="AL138" s="250">
        <f t="shared" si="40"/>
        <v>9.3140684774396867</v>
      </c>
    </row>
    <row r="139" spans="1:38" x14ac:dyDescent="0.2">
      <c r="K139" s="23">
        <v>119</v>
      </c>
      <c r="L139" s="24">
        <f t="shared" si="44"/>
        <v>2.7800940149634436E-3</v>
      </c>
      <c r="M139" s="25">
        <f t="shared" si="41"/>
        <v>0</v>
      </c>
      <c r="N139" s="61">
        <f t="shared" si="46"/>
        <v>1105.3060018846008</v>
      </c>
      <c r="O139" s="62">
        <f t="shared" si="54"/>
        <v>1657.9590028269013</v>
      </c>
      <c r="P139" s="14">
        <f t="shared" si="52"/>
        <v>118.16377829964884</v>
      </c>
      <c r="Q139" s="92">
        <f t="shared" si="53"/>
        <v>85031.185529901835</v>
      </c>
      <c r="R139" s="98">
        <v>120</v>
      </c>
      <c r="AB139" s="12">
        <f t="shared" si="55"/>
        <v>120</v>
      </c>
      <c r="AC139" s="57">
        <f t="shared" si="48"/>
        <v>1109.4321398772001</v>
      </c>
      <c r="AD139" s="57">
        <f t="shared" si="49"/>
        <v>1664.1482098158003</v>
      </c>
      <c r="AE139" s="58">
        <f t="shared" si="50"/>
        <v>85754.892524145529</v>
      </c>
      <c r="AH139" s="534"/>
      <c r="AJ139" s="120">
        <f t="shared" si="51"/>
        <v>455.81527449633808</v>
      </c>
      <c r="AK139" s="245">
        <f t="shared" si="47"/>
        <v>0.34217116241306467</v>
      </c>
      <c r="AL139" s="250">
        <f t="shared" si="40"/>
        <v>9.4712651701950055</v>
      </c>
    </row>
    <row r="140" spans="1:38" x14ac:dyDescent="0.2">
      <c r="K140" s="23">
        <v>120</v>
      </c>
      <c r="L140" s="24">
        <f t="shared" si="44"/>
        <v>2.759453328832599E-3</v>
      </c>
      <c r="M140" s="25">
        <f t="shared" si="41"/>
        <v>0</v>
      </c>
      <c r="N140" s="61">
        <f t="shared" si="46"/>
        <v>1109.4321398772001</v>
      </c>
      <c r="O140" s="62">
        <f t="shared" si="54"/>
        <v>1664.1482098158003</v>
      </c>
      <c r="P140" s="14">
        <f t="shared" si="52"/>
        <v>119.16377802102448</v>
      </c>
      <c r="Q140" s="92">
        <f t="shared" si="53"/>
        <v>85754.892524145529</v>
      </c>
      <c r="R140" s="98">
        <v>121</v>
      </c>
      <c r="AB140" s="12">
        <f t="shared" si="55"/>
        <v>121</v>
      </c>
      <c r="AC140" s="57">
        <f t="shared" si="48"/>
        <v>1113.5429889244892</v>
      </c>
      <c r="AD140" s="57">
        <f t="shared" si="49"/>
        <v>1670.3144833867339</v>
      </c>
      <c r="AE140" s="58">
        <f t="shared" si="50"/>
        <v>86479.03962069322</v>
      </c>
      <c r="AH140" s="534"/>
      <c r="AJ140" s="120">
        <f t="shared" si="51"/>
        <v>459.61373511714089</v>
      </c>
      <c r="AK140" s="245">
        <f t="shared" si="47"/>
        <v>0.34789777700622776</v>
      </c>
      <c r="AL140" s="250">
        <f t="shared" si="40"/>
        <v>9.6297773164461855</v>
      </c>
    </row>
    <row r="141" spans="1:38" x14ac:dyDescent="0.2">
      <c r="K141" s="23">
        <v>121</v>
      </c>
      <c r="L141" s="24">
        <f t="shared" si="44"/>
        <v>2.7391168756758992E-3</v>
      </c>
      <c r="M141" s="25">
        <f t="shared" si="41"/>
        <v>0</v>
      </c>
      <c r="N141" s="61">
        <f t="shared" si="46"/>
        <v>1113.5429889244892</v>
      </c>
      <c r="O141" s="62">
        <f t="shared" si="54"/>
        <v>1670.3144833867339</v>
      </c>
      <c r="P141" s="14">
        <f t="shared" si="52"/>
        <v>120.16377774650674</v>
      </c>
      <c r="Q141" s="92">
        <f t="shared" si="53"/>
        <v>86479.03962069322</v>
      </c>
      <c r="R141" s="98">
        <v>122</v>
      </c>
      <c r="AB141" s="12">
        <f t="shared" si="55"/>
        <v>122</v>
      </c>
      <c r="AC141" s="57">
        <f t="shared" si="48"/>
        <v>1117.6387177318379</v>
      </c>
      <c r="AD141" s="57">
        <f t="shared" si="49"/>
        <v>1676.4580765977569</v>
      </c>
      <c r="AE141" s="58">
        <f t="shared" si="50"/>
        <v>87203.62529262442</v>
      </c>
      <c r="AH141" s="534"/>
      <c r="AJ141" s="120">
        <f t="shared" si="51"/>
        <v>463.4121957379437</v>
      </c>
      <c r="AK141" s="245">
        <f t="shared" si="47"/>
        <v>0.3536719153719482</v>
      </c>
      <c r="AL141" s="250">
        <f t="shared" si="40"/>
        <v>9.7896049161932268</v>
      </c>
    </row>
    <row r="142" spans="1:38" x14ac:dyDescent="0.2">
      <c r="K142" s="23">
        <v>122</v>
      </c>
      <c r="L142" s="24">
        <f t="shared" si="44"/>
        <v>2.7190779783485461E-3</v>
      </c>
      <c r="M142" s="25">
        <f t="shared" si="41"/>
        <v>0</v>
      </c>
      <c r="N142" s="61">
        <f t="shared" si="46"/>
        <v>1117.6387177318379</v>
      </c>
      <c r="O142" s="62">
        <f t="shared" si="54"/>
        <v>1676.4580765977569</v>
      </c>
      <c r="P142" s="14">
        <f t="shared" si="52"/>
        <v>121.16377747600546</v>
      </c>
      <c r="Q142" s="92">
        <f t="shared" si="53"/>
        <v>87203.62529262442</v>
      </c>
      <c r="R142" s="98">
        <v>123</v>
      </c>
      <c r="AB142" s="12">
        <f t="shared" si="55"/>
        <v>123</v>
      </c>
      <c r="AC142" s="57">
        <f t="shared" si="48"/>
        <v>1121.7194919246292</v>
      </c>
      <c r="AD142" s="57">
        <f t="shared" si="49"/>
        <v>1682.5792378869437</v>
      </c>
      <c r="AE142" s="58">
        <f t="shared" si="50"/>
        <v>87928.648004716641</v>
      </c>
      <c r="AH142" s="534"/>
      <c r="AJ142" s="120">
        <f t="shared" si="51"/>
        <v>467.21065635874652</v>
      </c>
      <c r="AK142" s="245">
        <f t="shared" si="47"/>
        <v>0.35949357751022604</v>
      </c>
      <c r="AL142" s="250">
        <f t="shared" si="40"/>
        <v>9.9507479694361276</v>
      </c>
    </row>
    <row r="143" spans="1:38" x14ac:dyDescent="0.2">
      <c r="K143" s="23">
        <v>123</v>
      </c>
      <c r="L143" s="24">
        <f t="shared" si="44"/>
        <v>2.6993301536819142E-3</v>
      </c>
      <c r="M143" s="25">
        <f t="shared" si="41"/>
        <v>0</v>
      </c>
      <c r="N143" s="61">
        <f t="shared" si="46"/>
        <v>1121.7194919246292</v>
      </c>
      <c r="O143" s="62">
        <f t="shared" si="54"/>
        <v>1682.5792378869437</v>
      </c>
      <c r="P143" s="14">
        <f t="shared" si="52"/>
        <v>122.16377720943315</v>
      </c>
      <c r="Q143" s="92">
        <f t="shared" si="53"/>
        <v>87928.648004716641</v>
      </c>
      <c r="R143" s="98">
        <v>124</v>
      </c>
      <c r="AB143" s="12">
        <f t="shared" si="55"/>
        <v>124</v>
      </c>
      <c r="AC143" s="57">
        <f t="shared" si="48"/>
        <v>1125.7854741264118</v>
      </c>
      <c r="AD143" s="57">
        <f t="shared" si="49"/>
        <v>1688.6782111896177</v>
      </c>
      <c r="AE143" s="58">
        <f t="shared" si="50"/>
        <v>88654.106214453888</v>
      </c>
      <c r="AH143" s="534"/>
      <c r="AJ143" s="120">
        <f t="shared" si="51"/>
        <v>471.00911697954933</v>
      </c>
      <c r="AK143" s="245">
        <f t="shared" si="47"/>
        <v>0.36536276342106122</v>
      </c>
      <c r="AL143" s="250">
        <f t="shared" si="40"/>
        <v>10.113206476174888</v>
      </c>
    </row>
    <row r="144" spans="1:38" ht="13.5" thickBot="1" x14ac:dyDescent="0.25">
      <c r="K144" s="23">
        <v>124</v>
      </c>
      <c r="L144" s="24">
        <f t="shared" si="44"/>
        <v>2.679867105490394E-3</v>
      </c>
      <c r="M144" s="25">
        <f t="shared" si="41"/>
        <v>0</v>
      </c>
      <c r="N144" s="61">
        <f t="shared" si="46"/>
        <v>1125.7854741264118</v>
      </c>
      <c r="O144" s="62">
        <f t="shared" si="54"/>
        <v>1688.6782111896177</v>
      </c>
      <c r="P144" s="14">
        <f t="shared" si="52"/>
        <v>123.16377694670481</v>
      </c>
      <c r="Q144" s="92">
        <f t="shared" si="53"/>
        <v>88654.106214453888</v>
      </c>
      <c r="R144" s="98">
        <v>125</v>
      </c>
      <c r="AB144" s="12">
        <f t="shared" si="55"/>
        <v>125</v>
      </c>
      <c r="AC144" s="57">
        <f t="shared" si="48"/>
        <v>1129.8368240345201</v>
      </c>
      <c r="AD144" s="57">
        <f t="shared" si="49"/>
        <v>1694.7552360517802</v>
      </c>
      <c r="AE144" s="58">
        <f t="shared" si="50"/>
        <v>89379.998372974529</v>
      </c>
      <c r="AH144" s="534"/>
      <c r="AJ144" s="121">
        <f t="shared" si="51"/>
        <v>474.80757760035215</v>
      </c>
      <c r="AK144" s="246">
        <f t="shared" si="47"/>
        <v>0.37127947310445381</v>
      </c>
      <c r="AL144" s="251">
        <f t="shared" si="40"/>
        <v>10.276980436409511</v>
      </c>
    </row>
    <row r="145" spans="11:34" ht="13.5" thickBot="1" x14ac:dyDescent="0.25">
      <c r="K145" s="78">
        <v>125</v>
      </c>
      <c r="L145" s="24">
        <f t="shared" si="44"/>
        <v>2.6606827178786078E-3</v>
      </c>
      <c r="M145" s="88">
        <f t="shared" si="41"/>
        <v>0</v>
      </c>
      <c r="N145" s="89">
        <f>($I$2*$N$2*(14.69+K145)*(L145/($C$7*$I$3))^0.5)+M145</f>
        <v>1129.8368240345201</v>
      </c>
      <c r="O145" s="90">
        <f t="shared" si="54"/>
        <v>1694.7552360517802</v>
      </c>
      <c r="P145" s="49">
        <f t="shared" si="52"/>
        <v>124.16377668773791</v>
      </c>
      <c r="Q145" s="92">
        <f t="shared" si="53"/>
        <v>89379.998372974529</v>
      </c>
      <c r="R145" s="100">
        <v>126</v>
      </c>
      <c r="AB145" s="34">
        <f t="shared" si="55"/>
        <v>126</v>
      </c>
      <c r="AC145" s="63">
        <f t="shared" si="48"/>
        <v>1129.8368240345201</v>
      </c>
      <c r="AD145" s="63">
        <f t="shared" si="49"/>
        <v>1694.7552360517802</v>
      </c>
      <c r="AE145" s="64">
        <f t="shared" si="50"/>
        <v>89379.998372974529</v>
      </c>
      <c r="AH145" s="534"/>
    </row>
    <row r="146" spans="11:34" x14ac:dyDescent="0.2">
      <c r="AB146" s="1"/>
      <c r="AF146"/>
    </row>
    <row r="147" spans="11:34" x14ac:dyDescent="0.2">
      <c r="AB147" s="1"/>
      <c r="AF147"/>
    </row>
    <row r="148" spans="11:34" x14ac:dyDescent="0.2">
      <c r="AB148" s="1"/>
      <c r="AF148"/>
    </row>
    <row r="149" spans="11:34" x14ac:dyDescent="0.2">
      <c r="AB149" s="1"/>
      <c r="AF149"/>
    </row>
    <row r="150" spans="11:34" x14ac:dyDescent="0.2">
      <c r="AB150" s="1"/>
      <c r="AF150"/>
    </row>
    <row r="151" spans="11:34" x14ac:dyDescent="0.2">
      <c r="AB151" s="1"/>
      <c r="AF151"/>
    </row>
    <row r="152" spans="11:34" x14ac:dyDescent="0.2">
      <c r="AB152" s="1"/>
      <c r="AF152"/>
    </row>
    <row r="153" spans="11:34" x14ac:dyDescent="0.2">
      <c r="AB153" s="1"/>
      <c r="AF153"/>
    </row>
    <row r="154" spans="11:34" x14ac:dyDescent="0.2">
      <c r="AB154" s="1"/>
      <c r="AF154"/>
    </row>
    <row r="155" spans="11:34" x14ac:dyDescent="0.2">
      <c r="AB155" s="1"/>
      <c r="AF155"/>
    </row>
    <row r="156" spans="11:34" x14ac:dyDescent="0.2">
      <c r="AB156" s="1"/>
      <c r="AF156"/>
    </row>
    <row r="157" spans="11:34" x14ac:dyDescent="0.2">
      <c r="AB157" s="1"/>
      <c r="AF157"/>
    </row>
    <row r="158" spans="11:34" x14ac:dyDescent="0.2">
      <c r="AB158" s="1"/>
      <c r="AF158"/>
    </row>
    <row r="159" spans="11:34" x14ac:dyDescent="0.2">
      <c r="AB159" s="1"/>
      <c r="AF159"/>
    </row>
    <row r="160" spans="11:34" x14ac:dyDescent="0.2">
      <c r="AB160" s="1"/>
      <c r="AF160"/>
    </row>
    <row r="161" spans="28:32" x14ac:dyDescent="0.2">
      <c r="AB161" s="1"/>
      <c r="AF161"/>
    </row>
    <row r="162" spans="28:32" x14ac:dyDescent="0.2">
      <c r="AB162" s="1"/>
      <c r="AF162"/>
    </row>
    <row r="163" spans="28:32" x14ac:dyDescent="0.2">
      <c r="AB163" s="1"/>
      <c r="AF163"/>
    </row>
    <row r="164" spans="28:32" x14ac:dyDescent="0.2">
      <c r="AB164" s="1"/>
      <c r="AF164"/>
    </row>
    <row r="165" spans="28:32" x14ac:dyDescent="0.2">
      <c r="AB165" s="1"/>
      <c r="AF165"/>
    </row>
    <row r="166" spans="28:32" x14ac:dyDescent="0.2">
      <c r="AB166" s="1"/>
      <c r="AF166"/>
    </row>
    <row r="167" spans="28:32" x14ac:dyDescent="0.2">
      <c r="AB167" s="1"/>
      <c r="AF167"/>
    </row>
    <row r="168" spans="28:32" x14ac:dyDescent="0.2">
      <c r="AB168" s="1"/>
      <c r="AF168"/>
    </row>
    <row r="169" spans="28:32" x14ac:dyDescent="0.2">
      <c r="AB169" s="1"/>
      <c r="AF169"/>
    </row>
    <row r="170" spans="28:32" x14ac:dyDescent="0.2">
      <c r="AB170" s="1"/>
      <c r="AF170"/>
    </row>
    <row r="171" spans="28:32" x14ac:dyDescent="0.2">
      <c r="AB171" s="1"/>
      <c r="AF171"/>
    </row>
    <row r="172" spans="28:32" x14ac:dyDescent="0.2">
      <c r="AB172" s="1"/>
      <c r="AF172"/>
    </row>
    <row r="173" spans="28:32" x14ac:dyDescent="0.2">
      <c r="AB173" s="1"/>
      <c r="AF173"/>
    </row>
    <row r="174" spans="28:32" x14ac:dyDescent="0.2">
      <c r="AB174" s="1"/>
      <c r="AF174"/>
    </row>
    <row r="175" spans="28:32" x14ac:dyDescent="0.2">
      <c r="AB175" s="1"/>
      <c r="AF175"/>
    </row>
    <row r="176" spans="28:32" x14ac:dyDescent="0.2">
      <c r="AB176" s="1"/>
      <c r="AF176"/>
    </row>
    <row r="177" spans="28:32" x14ac:dyDescent="0.2">
      <c r="AB177" s="1"/>
      <c r="AF177"/>
    </row>
    <row r="178" spans="28:32" x14ac:dyDescent="0.2">
      <c r="AB178" s="1"/>
      <c r="AF178"/>
    </row>
    <row r="179" spans="28:32" x14ac:dyDescent="0.2">
      <c r="AB179" s="1"/>
      <c r="AF179"/>
    </row>
    <row r="180" spans="28:32" x14ac:dyDescent="0.2">
      <c r="AB180" s="1"/>
      <c r="AF180"/>
    </row>
    <row r="181" spans="28:32" x14ac:dyDescent="0.2">
      <c r="AB181" s="1"/>
      <c r="AF181"/>
    </row>
    <row r="182" spans="28:32" x14ac:dyDescent="0.2">
      <c r="AB182" s="1"/>
      <c r="AF182"/>
    </row>
    <row r="183" spans="28:32" x14ac:dyDescent="0.2">
      <c r="AB183" s="1"/>
      <c r="AF183"/>
    </row>
    <row r="184" spans="28:32" x14ac:dyDescent="0.2">
      <c r="AB184" s="1"/>
      <c r="AF184"/>
    </row>
    <row r="185" spans="28:32" x14ac:dyDescent="0.2">
      <c r="AB185" s="1"/>
      <c r="AF185"/>
    </row>
    <row r="186" spans="28:32" x14ac:dyDescent="0.2">
      <c r="AB186" s="1"/>
      <c r="AF186"/>
    </row>
    <row r="187" spans="28:32" x14ac:dyDescent="0.2">
      <c r="AB187" s="1"/>
      <c r="AF187"/>
    </row>
    <row r="188" spans="28:32" x14ac:dyDescent="0.2">
      <c r="AB188" s="1"/>
      <c r="AF188"/>
    </row>
    <row r="189" spans="28:32" x14ac:dyDescent="0.2">
      <c r="AB189" s="1"/>
      <c r="AF189"/>
    </row>
    <row r="190" spans="28:32" x14ac:dyDescent="0.2">
      <c r="AB190" s="1"/>
      <c r="AF190"/>
    </row>
    <row r="191" spans="28:32" x14ac:dyDescent="0.2">
      <c r="AB191" s="1"/>
      <c r="AF191"/>
    </row>
    <row r="192" spans="28:32" x14ac:dyDescent="0.2">
      <c r="AB192" s="1"/>
      <c r="AF192"/>
    </row>
    <row r="193" spans="28:32" x14ac:dyDescent="0.2">
      <c r="AB193" s="1"/>
      <c r="AF193"/>
    </row>
    <row r="194" spans="28:32" x14ac:dyDescent="0.2">
      <c r="AB194" s="1"/>
      <c r="AF194"/>
    </row>
    <row r="195" spans="28:32" x14ac:dyDescent="0.2">
      <c r="AB195" s="1"/>
      <c r="AF195"/>
    </row>
    <row r="196" spans="28:32" x14ac:dyDescent="0.2">
      <c r="AB196" s="1"/>
      <c r="AF196"/>
    </row>
    <row r="197" spans="28:32" x14ac:dyDescent="0.2">
      <c r="AB197" s="1"/>
      <c r="AF197"/>
    </row>
    <row r="198" spans="28:32" x14ac:dyDescent="0.2">
      <c r="AB198" s="1"/>
      <c r="AF198"/>
    </row>
    <row r="199" spans="28:32" x14ac:dyDescent="0.2">
      <c r="AB199" s="1"/>
      <c r="AF199"/>
    </row>
    <row r="200" spans="28:32" x14ac:dyDescent="0.2">
      <c r="AB200" s="1"/>
      <c r="AF200"/>
    </row>
    <row r="201" spans="28:32" x14ac:dyDescent="0.2">
      <c r="AB201" s="1"/>
      <c r="AF201"/>
    </row>
    <row r="202" spans="28:32" x14ac:dyDescent="0.2">
      <c r="AB202" s="1"/>
      <c r="AF202"/>
    </row>
    <row r="203" spans="28:32" x14ac:dyDescent="0.2">
      <c r="AB203" s="1"/>
      <c r="AF203"/>
    </row>
    <row r="204" spans="28:32" x14ac:dyDescent="0.2">
      <c r="AB204" s="1"/>
      <c r="AF204"/>
    </row>
    <row r="205" spans="28:32" x14ac:dyDescent="0.2">
      <c r="AB205" s="1"/>
      <c r="AF205"/>
    </row>
    <row r="206" spans="28:32" x14ac:dyDescent="0.2">
      <c r="AB206" s="1"/>
      <c r="AF206"/>
    </row>
    <row r="207" spans="28:32" x14ac:dyDescent="0.2">
      <c r="AB207" s="1"/>
      <c r="AF207"/>
    </row>
    <row r="208" spans="28:32" x14ac:dyDescent="0.2">
      <c r="AB208" s="1"/>
      <c r="AF208"/>
    </row>
    <row r="209" spans="28:32" x14ac:dyDescent="0.2">
      <c r="AB209" s="1"/>
      <c r="AF209"/>
    </row>
    <row r="210" spans="28:32" x14ac:dyDescent="0.2">
      <c r="AB210" s="1"/>
      <c r="AF210"/>
    </row>
    <row r="211" spans="28:32" x14ac:dyDescent="0.2">
      <c r="AB211" s="1"/>
      <c r="AF211"/>
    </row>
    <row r="212" spans="28:32" x14ac:dyDescent="0.2">
      <c r="AB212" s="1"/>
      <c r="AF212"/>
    </row>
    <row r="213" spans="28:32" x14ac:dyDescent="0.2">
      <c r="AB213" s="1"/>
      <c r="AF213"/>
    </row>
    <row r="214" spans="28:32" x14ac:dyDescent="0.2">
      <c r="AB214" s="1"/>
      <c r="AF214"/>
    </row>
    <row r="215" spans="28:32" x14ac:dyDescent="0.2">
      <c r="AB215" s="1"/>
      <c r="AF215"/>
    </row>
    <row r="216" spans="28:32" x14ac:dyDescent="0.2">
      <c r="AB216" s="1"/>
      <c r="AF216"/>
    </row>
    <row r="217" spans="28:32" x14ac:dyDescent="0.2">
      <c r="AB217" s="1"/>
      <c r="AF217"/>
    </row>
    <row r="218" spans="28:32" x14ac:dyDescent="0.2">
      <c r="AB218" s="1"/>
      <c r="AF218"/>
    </row>
    <row r="219" spans="28:32" x14ac:dyDescent="0.2">
      <c r="AB219" s="1"/>
      <c r="AF219"/>
    </row>
    <row r="220" spans="28:32" x14ac:dyDescent="0.2">
      <c r="AB220" s="1"/>
      <c r="AF220"/>
    </row>
    <row r="221" spans="28:32" x14ac:dyDescent="0.2">
      <c r="AB221" s="1"/>
      <c r="AF221"/>
    </row>
    <row r="222" spans="28:32" x14ac:dyDescent="0.2">
      <c r="AB222" s="1"/>
      <c r="AF222"/>
    </row>
    <row r="223" spans="28:32" x14ac:dyDescent="0.2">
      <c r="AB223" s="1"/>
      <c r="AF223"/>
    </row>
    <row r="224" spans="28:32" x14ac:dyDescent="0.2">
      <c r="AB224" s="1"/>
      <c r="AF224"/>
    </row>
    <row r="225" spans="28:32" x14ac:dyDescent="0.2">
      <c r="AB225" s="1"/>
      <c r="AF225"/>
    </row>
    <row r="226" spans="28:32" x14ac:dyDescent="0.2">
      <c r="AB226" s="1"/>
      <c r="AF226"/>
    </row>
    <row r="227" spans="28:32" x14ac:dyDescent="0.2">
      <c r="AB227" s="1"/>
      <c r="AF227"/>
    </row>
    <row r="228" spans="28:32" x14ac:dyDescent="0.2">
      <c r="AB228" s="1"/>
      <c r="AF228"/>
    </row>
    <row r="229" spans="28:32" x14ac:dyDescent="0.2">
      <c r="AB229" s="1"/>
      <c r="AF229"/>
    </row>
    <row r="230" spans="28:32" x14ac:dyDescent="0.2">
      <c r="AB230" s="1"/>
      <c r="AF230"/>
    </row>
    <row r="231" spans="28:32" x14ac:dyDescent="0.2">
      <c r="AB231" s="1"/>
      <c r="AF231"/>
    </row>
    <row r="232" spans="28:32" x14ac:dyDescent="0.2">
      <c r="AB232" s="1"/>
      <c r="AF232"/>
    </row>
    <row r="233" spans="28:32" x14ac:dyDescent="0.2">
      <c r="AB233" s="1"/>
      <c r="AF233"/>
    </row>
    <row r="234" spans="28:32" x14ac:dyDescent="0.2">
      <c r="AB234" s="1"/>
      <c r="AF234"/>
    </row>
    <row r="235" spans="28:32" x14ac:dyDescent="0.2">
      <c r="AB235" s="1"/>
      <c r="AF235"/>
    </row>
    <row r="236" spans="28:32" x14ac:dyDescent="0.2">
      <c r="AB236" s="1"/>
      <c r="AF236"/>
    </row>
    <row r="237" spans="28:32" x14ac:dyDescent="0.2">
      <c r="AB237" s="1"/>
      <c r="AF237"/>
    </row>
    <row r="238" spans="28:32" x14ac:dyDescent="0.2">
      <c r="AB238" s="1"/>
      <c r="AF238"/>
    </row>
    <row r="239" spans="28:32" x14ac:dyDescent="0.2">
      <c r="AB239" s="1"/>
      <c r="AF239"/>
    </row>
    <row r="240" spans="28:32" x14ac:dyDescent="0.2">
      <c r="AB240" s="1"/>
      <c r="AF240"/>
    </row>
    <row r="241" spans="28:32" x14ac:dyDescent="0.2">
      <c r="AB241" s="1"/>
      <c r="AF241"/>
    </row>
    <row r="242" spans="28:32" x14ac:dyDescent="0.2">
      <c r="AB242" s="1"/>
      <c r="AF242"/>
    </row>
    <row r="243" spans="28:32" x14ac:dyDescent="0.2">
      <c r="AB243" s="1"/>
      <c r="AF243"/>
    </row>
    <row r="244" spans="28:32" x14ac:dyDescent="0.2">
      <c r="AB244" s="1"/>
      <c r="AF244"/>
    </row>
    <row r="245" spans="28:32" x14ac:dyDescent="0.2">
      <c r="AB245" s="1"/>
      <c r="AF245"/>
    </row>
    <row r="246" spans="28:32" x14ac:dyDescent="0.2">
      <c r="AB246" s="1"/>
      <c r="AF246"/>
    </row>
    <row r="247" spans="28:32" x14ac:dyDescent="0.2">
      <c r="AB247" s="1"/>
      <c r="AF247"/>
    </row>
    <row r="248" spans="28:32" x14ac:dyDescent="0.2">
      <c r="AB248" s="1"/>
      <c r="AF248"/>
    </row>
    <row r="249" spans="28:32" x14ac:dyDescent="0.2">
      <c r="AB249" s="1"/>
      <c r="AF249"/>
    </row>
    <row r="250" spans="28:32" x14ac:dyDescent="0.2">
      <c r="AB250" s="1"/>
      <c r="AF250"/>
    </row>
    <row r="251" spans="28:32" x14ac:dyDescent="0.2">
      <c r="AB251" s="1"/>
      <c r="AF251"/>
    </row>
    <row r="252" spans="28:32" x14ac:dyDescent="0.2">
      <c r="AB252" s="1"/>
      <c r="AF252"/>
    </row>
    <row r="253" spans="28:32" x14ac:dyDescent="0.2">
      <c r="AB253" s="1"/>
      <c r="AF253"/>
    </row>
    <row r="254" spans="28:32" x14ac:dyDescent="0.2">
      <c r="AB254" s="1"/>
      <c r="AF254"/>
    </row>
    <row r="255" spans="28:32" x14ac:dyDescent="0.2">
      <c r="AB255" s="1"/>
      <c r="AF255"/>
    </row>
    <row r="256" spans="28:32" x14ac:dyDescent="0.2">
      <c r="AB256" s="1"/>
      <c r="AF256"/>
    </row>
    <row r="257" spans="28:32" x14ac:dyDescent="0.2">
      <c r="AB257" s="1"/>
      <c r="AF257"/>
    </row>
    <row r="258" spans="28:32" x14ac:dyDescent="0.2">
      <c r="AB258" s="1"/>
      <c r="AF258"/>
    </row>
    <row r="259" spans="28:32" x14ac:dyDescent="0.2">
      <c r="AB259" s="1"/>
      <c r="AF259"/>
    </row>
    <row r="260" spans="28:32" x14ac:dyDescent="0.2">
      <c r="AB260" s="1"/>
      <c r="AF260"/>
    </row>
    <row r="261" spans="28:32" x14ac:dyDescent="0.2">
      <c r="AB261" s="1"/>
      <c r="AF261"/>
    </row>
    <row r="262" spans="28:32" x14ac:dyDescent="0.2">
      <c r="AB262" s="1"/>
      <c r="AF262"/>
    </row>
    <row r="263" spans="28:32" x14ac:dyDescent="0.2">
      <c r="AB263" s="1"/>
      <c r="AF263"/>
    </row>
    <row r="264" spans="28:32" x14ac:dyDescent="0.2">
      <c r="AB264" s="1"/>
      <c r="AF264"/>
    </row>
    <row r="265" spans="28:32" x14ac:dyDescent="0.2">
      <c r="AB265" s="1"/>
      <c r="AF265"/>
    </row>
    <row r="266" spans="28:32" x14ac:dyDescent="0.2">
      <c r="AB266" s="1"/>
      <c r="AF266"/>
    </row>
    <row r="267" spans="28:32" x14ac:dyDescent="0.2">
      <c r="AB267" s="1"/>
      <c r="AF267"/>
    </row>
    <row r="268" spans="28:32" x14ac:dyDescent="0.2">
      <c r="AB268" s="1"/>
      <c r="AF268"/>
    </row>
    <row r="269" spans="28:32" x14ac:dyDescent="0.2">
      <c r="AB269" s="1"/>
      <c r="AF269"/>
    </row>
    <row r="270" spans="28:32" x14ac:dyDescent="0.2">
      <c r="AB270" s="1"/>
      <c r="AF270"/>
    </row>
    <row r="271" spans="28:32" x14ac:dyDescent="0.2">
      <c r="AB271" s="1"/>
      <c r="AF271"/>
    </row>
    <row r="272" spans="28:32" x14ac:dyDescent="0.2">
      <c r="AB272" s="1"/>
      <c r="AF272"/>
    </row>
    <row r="273" spans="28:32" x14ac:dyDescent="0.2">
      <c r="AB273" s="1"/>
      <c r="AF273"/>
    </row>
    <row r="274" spans="28:32" x14ac:dyDescent="0.2">
      <c r="AB274" s="1"/>
      <c r="AF274"/>
    </row>
    <row r="275" spans="28:32" x14ac:dyDescent="0.2">
      <c r="AB275" s="1"/>
      <c r="AF275"/>
    </row>
    <row r="276" spans="28:32" x14ac:dyDescent="0.2">
      <c r="AB276" s="1"/>
      <c r="AF276"/>
    </row>
    <row r="277" spans="28:32" x14ac:dyDescent="0.2">
      <c r="AB277" s="1"/>
      <c r="AF277"/>
    </row>
    <row r="278" spans="28:32" x14ac:dyDescent="0.2">
      <c r="AB278" s="1"/>
      <c r="AF278"/>
    </row>
    <row r="279" spans="28:32" x14ac:dyDescent="0.2">
      <c r="AB279" s="1"/>
      <c r="AF279"/>
    </row>
    <row r="280" spans="28:32" x14ac:dyDescent="0.2">
      <c r="AB280" s="1"/>
      <c r="AF280"/>
    </row>
    <row r="281" spans="28:32" x14ac:dyDescent="0.2">
      <c r="AB281" s="1"/>
      <c r="AF281"/>
    </row>
    <row r="282" spans="28:32" x14ac:dyDescent="0.2">
      <c r="AB282" s="1"/>
      <c r="AF282"/>
    </row>
    <row r="283" spans="28:32" x14ac:dyDescent="0.2">
      <c r="AB283" s="1"/>
      <c r="AF283"/>
    </row>
    <row r="284" spans="28:32" x14ac:dyDescent="0.2">
      <c r="AB284" s="1"/>
      <c r="AF284"/>
    </row>
    <row r="285" spans="28:32" x14ac:dyDescent="0.2">
      <c r="AB285" s="1"/>
      <c r="AF285"/>
    </row>
    <row r="286" spans="28:32" x14ac:dyDescent="0.2">
      <c r="AB286" s="1"/>
      <c r="AF286"/>
    </row>
    <row r="287" spans="28:32" x14ac:dyDescent="0.2">
      <c r="AB287" s="1"/>
      <c r="AF287"/>
    </row>
    <row r="288" spans="28:32" x14ac:dyDescent="0.2">
      <c r="AB288" s="1"/>
      <c r="AF288"/>
    </row>
    <row r="289" spans="28:32" x14ac:dyDescent="0.2">
      <c r="AB289" s="1"/>
      <c r="AF289"/>
    </row>
    <row r="290" spans="28:32" x14ac:dyDescent="0.2">
      <c r="AB290" s="1"/>
      <c r="AF290"/>
    </row>
    <row r="291" spans="28:32" x14ac:dyDescent="0.2">
      <c r="AB291" s="1"/>
      <c r="AF291"/>
    </row>
    <row r="292" spans="28:32" x14ac:dyDescent="0.2">
      <c r="AB292" s="1"/>
      <c r="AF292"/>
    </row>
    <row r="293" spans="28:32" x14ac:dyDescent="0.2">
      <c r="AB293" s="1"/>
      <c r="AF293"/>
    </row>
    <row r="294" spans="28:32" x14ac:dyDescent="0.2">
      <c r="AB294" s="1"/>
      <c r="AF294"/>
    </row>
    <row r="295" spans="28:32" x14ac:dyDescent="0.2">
      <c r="AB295" s="1"/>
      <c r="AF295"/>
    </row>
    <row r="296" spans="28:32" x14ac:dyDescent="0.2">
      <c r="AB296" s="1"/>
      <c r="AF296"/>
    </row>
    <row r="297" spans="28:32" x14ac:dyDescent="0.2">
      <c r="AB297" s="1"/>
      <c r="AF297"/>
    </row>
    <row r="298" spans="28:32" x14ac:dyDescent="0.2">
      <c r="AB298" s="1"/>
      <c r="AF298"/>
    </row>
    <row r="299" spans="28:32" x14ac:dyDescent="0.2">
      <c r="AB299" s="1"/>
      <c r="AF299"/>
    </row>
    <row r="300" spans="28:32" x14ac:dyDescent="0.2">
      <c r="AB300" s="1"/>
      <c r="AF300"/>
    </row>
    <row r="301" spans="28:32" x14ac:dyDescent="0.2">
      <c r="AB301" s="1"/>
      <c r="AF301"/>
    </row>
    <row r="302" spans="28:32" x14ac:dyDescent="0.2">
      <c r="AB302" s="1"/>
      <c r="AF302"/>
    </row>
    <row r="303" spans="28:32" x14ac:dyDescent="0.2">
      <c r="AB303" s="1"/>
      <c r="AF303"/>
    </row>
    <row r="304" spans="28:32" x14ac:dyDescent="0.2">
      <c r="AB304" s="1"/>
      <c r="AF304"/>
    </row>
    <row r="305" spans="28:32" x14ac:dyDescent="0.2">
      <c r="AB305" s="1"/>
      <c r="AF305"/>
    </row>
    <row r="306" spans="28:32" x14ac:dyDescent="0.2">
      <c r="AB306" s="1"/>
      <c r="AF306"/>
    </row>
    <row r="307" spans="28:32" x14ac:dyDescent="0.2">
      <c r="AB307" s="1"/>
      <c r="AF307"/>
    </row>
    <row r="308" spans="28:32" x14ac:dyDescent="0.2">
      <c r="AB308" s="1"/>
      <c r="AF308"/>
    </row>
    <row r="309" spans="28:32" x14ac:dyDescent="0.2">
      <c r="AB309" s="1"/>
      <c r="AF309"/>
    </row>
    <row r="310" spans="28:32" x14ac:dyDescent="0.2">
      <c r="AB310" s="1"/>
      <c r="AF310"/>
    </row>
    <row r="311" spans="28:32" x14ac:dyDescent="0.2">
      <c r="AB311" s="1"/>
      <c r="AF311"/>
    </row>
    <row r="312" spans="28:32" x14ac:dyDescent="0.2">
      <c r="AB312" s="1"/>
      <c r="AF312"/>
    </row>
    <row r="313" spans="28:32" x14ac:dyDescent="0.2">
      <c r="AB313" s="1"/>
      <c r="AF313"/>
    </row>
    <row r="314" spans="28:32" x14ac:dyDescent="0.2">
      <c r="AB314" s="1"/>
      <c r="AF314"/>
    </row>
    <row r="315" spans="28:32" x14ac:dyDescent="0.2">
      <c r="AB315" s="1"/>
      <c r="AF315"/>
    </row>
    <row r="316" spans="28:32" x14ac:dyDescent="0.2">
      <c r="AB316" s="1"/>
      <c r="AF316"/>
    </row>
    <row r="317" spans="28:32" x14ac:dyDescent="0.2">
      <c r="AB317" s="1"/>
      <c r="AF317"/>
    </row>
    <row r="318" spans="28:32" x14ac:dyDescent="0.2">
      <c r="AB318" s="1"/>
      <c r="AF318"/>
    </row>
    <row r="319" spans="28:32" x14ac:dyDescent="0.2">
      <c r="AB319" s="1"/>
      <c r="AF319"/>
    </row>
    <row r="320" spans="28:32" x14ac:dyDescent="0.2">
      <c r="AB320" s="1"/>
      <c r="AF320"/>
    </row>
    <row r="321" spans="28:32" x14ac:dyDescent="0.2">
      <c r="AB321" s="1"/>
      <c r="AF321"/>
    </row>
    <row r="322" spans="28:32" x14ac:dyDescent="0.2">
      <c r="AB322" s="1"/>
      <c r="AF322"/>
    </row>
    <row r="323" spans="28:32" x14ac:dyDescent="0.2">
      <c r="AB323" s="1"/>
      <c r="AF323"/>
    </row>
    <row r="324" spans="28:32" x14ac:dyDescent="0.2">
      <c r="AB324" s="1"/>
      <c r="AF324"/>
    </row>
    <row r="325" spans="28:32" x14ac:dyDescent="0.2">
      <c r="AB325" s="1"/>
      <c r="AF325"/>
    </row>
    <row r="326" spans="28:32" x14ac:dyDescent="0.2">
      <c r="AB326" s="1"/>
      <c r="AF326"/>
    </row>
    <row r="327" spans="28:32" x14ac:dyDescent="0.2">
      <c r="AB327" s="1"/>
      <c r="AF327"/>
    </row>
    <row r="328" spans="28:32" x14ac:dyDescent="0.2">
      <c r="AB328" s="1"/>
      <c r="AF328"/>
    </row>
    <row r="329" spans="28:32" x14ac:dyDescent="0.2">
      <c r="AB329" s="1"/>
      <c r="AF329"/>
    </row>
    <row r="330" spans="28:32" x14ac:dyDescent="0.2">
      <c r="AB330" s="1"/>
      <c r="AF330"/>
    </row>
    <row r="331" spans="28:32" x14ac:dyDescent="0.2">
      <c r="AB331" s="1"/>
      <c r="AF331"/>
    </row>
    <row r="332" spans="28:32" x14ac:dyDescent="0.2">
      <c r="AB332" s="1"/>
      <c r="AF332"/>
    </row>
    <row r="333" spans="28:32" x14ac:dyDescent="0.2">
      <c r="AB333" s="1"/>
      <c r="AF333"/>
    </row>
    <row r="334" spans="28:32" x14ac:dyDescent="0.2">
      <c r="AB334" s="1"/>
      <c r="AF334"/>
    </row>
    <row r="335" spans="28:32" x14ac:dyDescent="0.2">
      <c r="AB335" s="1"/>
      <c r="AF335"/>
    </row>
    <row r="336" spans="28:32" x14ac:dyDescent="0.2">
      <c r="AB336" s="1"/>
      <c r="AF336"/>
    </row>
    <row r="337" spans="28:32" x14ac:dyDescent="0.2">
      <c r="AB337" s="1"/>
      <c r="AF337"/>
    </row>
    <row r="338" spans="28:32" x14ac:dyDescent="0.2">
      <c r="AB338" s="1"/>
      <c r="AF338"/>
    </row>
    <row r="339" spans="28:32" x14ac:dyDescent="0.2">
      <c r="AB339" s="1"/>
      <c r="AF339"/>
    </row>
    <row r="340" spans="28:32" x14ac:dyDescent="0.2">
      <c r="AB340" s="1"/>
      <c r="AF340"/>
    </row>
    <row r="341" spans="28:32" x14ac:dyDescent="0.2">
      <c r="AB341" s="1"/>
      <c r="AF341"/>
    </row>
    <row r="342" spans="28:32" x14ac:dyDescent="0.2">
      <c r="AB342" s="1"/>
      <c r="AF342"/>
    </row>
    <row r="343" spans="28:32" x14ac:dyDescent="0.2">
      <c r="AB343" s="1"/>
      <c r="AF343"/>
    </row>
    <row r="344" spans="28:32" x14ac:dyDescent="0.2">
      <c r="AB344" s="1"/>
      <c r="AF344"/>
    </row>
    <row r="345" spans="28:32" x14ac:dyDescent="0.2">
      <c r="AB345" s="1"/>
      <c r="AF345"/>
    </row>
    <row r="346" spans="28:32" x14ac:dyDescent="0.2">
      <c r="AB346" s="1"/>
      <c r="AF346"/>
    </row>
    <row r="347" spans="28:32" x14ac:dyDescent="0.2">
      <c r="AB347" s="1"/>
      <c r="AF347"/>
    </row>
    <row r="348" spans="28:32" x14ac:dyDescent="0.2">
      <c r="AB348" s="1"/>
      <c r="AF348"/>
    </row>
    <row r="349" spans="28:32" x14ac:dyDescent="0.2">
      <c r="AB349" s="1"/>
      <c r="AF349"/>
    </row>
    <row r="350" spans="28:32" x14ac:dyDescent="0.2">
      <c r="AB350" s="1"/>
      <c r="AF350"/>
    </row>
    <row r="351" spans="28:32" x14ac:dyDescent="0.2">
      <c r="AB351" s="1"/>
      <c r="AF351"/>
    </row>
    <row r="352" spans="28:32" x14ac:dyDescent="0.2">
      <c r="AB352" s="1"/>
      <c r="AF352"/>
    </row>
    <row r="353" spans="28:32" x14ac:dyDescent="0.2">
      <c r="AB353" s="1"/>
      <c r="AF353"/>
    </row>
    <row r="354" spans="28:32" x14ac:dyDescent="0.2">
      <c r="AB354" s="1"/>
      <c r="AF354"/>
    </row>
    <row r="355" spans="28:32" x14ac:dyDescent="0.2">
      <c r="AB355" s="1"/>
      <c r="AF355"/>
    </row>
    <row r="356" spans="28:32" x14ac:dyDescent="0.2">
      <c r="AB356" s="1"/>
      <c r="AF356"/>
    </row>
    <row r="357" spans="28:32" x14ac:dyDescent="0.2">
      <c r="AB357" s="1"/>
      <c r="AF357"/>
    </row>
    <row r="358" spans="28:32" x14ac:dyDescent="0.2">
      <c r="AB358" s="1"/>
      <c r="AF358"/>
    </row>
    <row r="359" spans="28:32" x14ac:dyDescent="0.2">
      <c r="AB359" s="1"/>
      <c r="AF359"/>
    </row>
    <row r="360" spans="28:32" x14ac:dyDescent="0.2">
      <c r="AB360" s="1"/>
      <c r="AF360"/>
    </row>
    <row r="361" spans="28:32" x14ac:dyDescent="0.2">
      <c r="AB361" s="1"/>
      <c r="AF361"/>
    </row>
    <row r="362" spans="28:32" x14ac:dyDescent="0.2">
      <c r="AB362" s="1"/>
      <c r="AF362"/>
    </row>
    <row r="363" spans="28:32" x14ac:dyDescent="0.2">
      <c r="AB363" s="1"/>
      <c r="AF363"/>
    </row>
    <row r="364" spans="28:32" x14ac:dyDescent="0.2">
      <c r="AB364" s="1"/>
      <c r="AF364"/>
    </row>
    <row r="365" spans="28:32" x14ac:dyDescent="0.2">
      <c r="AB365" s="1"/>
      <c r="AF365"/>
    </row>
    <row r="366" spans="28:32" x14ac:dyDescent="0.2">
      <c r="AB366" s="1"/>
      <c r="AF366"/>
    </row>
    <row r="367" spans="28:32" x14ac:dyDescent="0.2">
      <c r="AB367" s="1"/>
      <c r="AF367"/>
    </row>
    <row r="368" spans="28:32" x14ac:dyDescent="0.2">
      <c r="AB368" s="1"/>
      <c r="AF368"/>
    </row>
    <row r="369" spans="28:32" x14ac:dyDescent="0.2">
      <c r="AB369" s="1"/>
      <c r="AF369"/>
    </row>
    <row r="370" spans="28:32" x14ac:dyDescent="0.2">
      <c r="AB370" s="1"/>
      <c r="AF370"/>
    </row>
    <row r="371" spans="28:32" x14ac:dyDescent="0.2">
      <c r="AB371" s="1"/>
      <c r="AF371"/>
    </row>
    <row r="372" spans="28:32" x14ac:dyDescent="0.2">
      <c r="AB372" s="1"/>
      <c r="AF372"/>
    </row>
    <row r="373" spans="28:32" x14ac:dyDescent="0.2">
      <c r="AB373" s="1"/>
      <c r="AF373"/>
    </row>
    <row r="374" spans="28:32" x14ac:dyDescent="0.2">
      <c r="AB374" s="1"/>
      <c r="AF374"/>
    </row>
    <row r="375" spans="28:32" x14ac:dyDescent="0.2">
      <c r="AB375" s="1"/>
      <c r="AF375"/>
    </row>
    <row r="376" spans="28:32" x14ac:dyDescent="0.2">
      <c r="AB376" s="1"/>
      <c r="AF376"/>
    </row>
    <row r="377" spans="28:32" x14ac:dyDescent="0.2">
      <c r="AB377" s="1"/>
      <c r="AF377"/>
    </row>
    <row r="378" spans="28:32" x14ac:dyDescent="0.2">
      <c r="AB378" s="1"/>
      <c r="AF378"/>
    </row>
    <row r="379" spans="28:32" x14ac:dyDescent="0.2">
      <c r="AB379" s="1"/>
      <c r="AF379"/>
    </row>
    <row r="380" spans="28:32" x14ac:dyDescent="0.2">
      <c r="AB380" s="1"/>
      <c r="AF380"/>
    </row>
    <row r="381" spans="28:32" x14ac:dyDescent="0.2">
      <c r="AB381" s="1"/>
      <c r="AF381"/>
    </row>
    <row r="382" spans="28:32" x14ac:dyDescent="0.2">
      <c r="AB382" s="1"/>
      <c r="AF382"/>
    </row>
    <row r="383" spans="28:32" x14ac:dyDescent="0.2">
      <c r="AB383" s="1"/>
      <c r="AF383"/>
    </row>
    <row r="384" spans="28:32" x14ac:dyDescent="0.2">
      <c r="AB384" s="1"/>
      <c r="AF384"/>
    </row>
    <row r="385" spans="28:32" x14ac:dyDescent="0.2">
      <c r="AB385" s="1"/>
      <c r="AF385"/>
    </row>
    <row r="386" spans="28:32" x14ac:dyDescent="0.2">
      <c r="AB386" s="1"/>
      <c r="AF386"/>
    </row>
    <row r="387" spans="28:32" x14ac:dyDescent="0.2">
      <c r="AB387" s="1"/>
      <c r="AF387"/>
    </row>
    <row r="388" spans="28:32" x14ac:dyDescent="0.2">
      <c r="AB388" s="1"/>
      <c r="AF388"/>
    </row>
    <row r="389" spans="28:32" x14ac:dyDescent="0.2">
      <c r="AB389" s="1"/>
      <c r="AF389"/>
    </row>
    <row r="390" spans="28:32" x14ac:dyDescent="0.2">
      <c r="AB390" s="1"/>
      <c r="AF390"/>
    </row>
    <row r="391" spans="28:32" x14ac:dyDescent="0.2">
      <c r="AB391" s="1"/>
      <c r="AF391"/>
    </row>
    <row r="392" spans="28:32" x14ac:dyDescent="0.2">
      <c r="AB392" s="1"/>
      <c r="AF392"/>
    </row>
    <row r="393" spans="28:32" x14ac:dyDescent="0.2">
      <c r="AB393" s="1"/>
      <c r="AF393"/>
    </row>
    <row r="394" spans="28:32" x14ac:dyDescent="0.2">
      <c r="AB394" s="1"/>
      <c r="AF394"/>
    </row>
    <row r="395" spans="28:32" x14ac:dyDescent="0.2">
      <c r="AB395" s="1"/>
      <c r="AF395"/>
    </row>
    <row r="396" spans="28:32" x14ac:dyDescent="0.2">
      <c r="AB396" s="1"/>
      <c r="AF396"/>
    </row>
    <row r="397" spans="28:32" x14ac:dyDescent="0.2">
      <c r="AB397" s="1"/>
      <c r="AF397"/>
    </row>
    <row r="398" spans="28:32" x14ac:dyDescent="0.2">
      <c r="AB398" s="1"/>
      <c r="AF398"/>
    </row>
    <row r="399" spans="28:32" x14ac:dyDescent="0.2">
      <c r="AB399" s="1"/>
      <c r="AF399"/>
    </row>
    <row r="400" spans="28:32" x14ac:dyDescent="0.2">
      <c r="AB400" s="1"/>
      <c r="AF400"/>
    </row>
    <row r="401" spans="28:32" x14ac:dyDescent="0.2">
      <c r="AB401" s="1"/>
      <c r="AF401"/>
    </row>
    <row r="402" spans="28:32" x14ac:dyDescent="0.2">
      <c r="AB402" s="1"/>
      <c r="AF402"/>
    </row>
    <row r="403" spans="28:32" x14ac:dyDescent="0.2">
      <c r="AB403" s="1"/>
      <c r="AF403"/>
    </row>
    <row r="404" spans="28:32" x14ac:dyDescent="0.2">
      <c r="AB404" s="1"/>
      <c r="AF404"/>
    </row>
    <row r="405" spans="28:32" x14ac:dyDescent="0.2">
      <c r="AB405" s="1"/>
      <c r="AF405"/>
    </row>
    <row r="406" spans="28:32" x14ac:dyDescent="0.2">
      <c r="AB406" s="1"/>
      <c r="AF406"/>
    </row>
    <row r="407" spans="28:32" x14ac:dyDescent="0.2">
      <c r="AB407" s="1"/>
      <c r="AF407"/>
    </row>
    <row r="408" spans="28:32" x14ac:dyDescent="0.2">
      <c r="AB408" s="1"/>
      <c r="AF408"/>
    </row>
    <row r="409" spans="28:32" x14ac:dyDescent="0.2">
      <c r="AB409" s="1"/>
      <c r="AF409"/>
    </row>
    <row r="410" spans="28:32" x14ac:dyDescent="0.2">
      <c r="AB410" s="1"/>
      <c r="AF410"/>
    </row>
    <row r="411" spans="28:32" x14ac:dyDescent="0.2">
      <c r="AB411" s="1"/>
      <c r="AF411"/>
    </row>
    <row r="412" spans="28:32" x14ac:dyDescent="0.2">
      <c r="AB412" s="1"/>
      <c r="AF412"/>
    </row>
    <row r="413" spans="28:32" x14ac:dyDescent="0.2">
      <c r="AB413" s="1"/>
      <c r="AF413"/>
    </row>
    <row r="414" spans="28:32" x14ac:dyDescent="0.2">
      <c r="AB414" s="1"/>
      <c r="AF414"/>
    </row>
    <row r="415" spans="28:32" x14ac:dyDescent="0.2">
      <c r="AB415" s="1"/>
      <c r="AF415"/>
    </row>
    <row r="416" spans="28:32" x14ac:dyDescent="0.2">
      <c r="AB416" s="1"/>
      <c r="AF416"/>
    </row>
    <row r="417" spans="28:32" x14ac:dyDescent="0.2">
      <c r="AB417" s="1"/>
      <c r="AF417"/>
    </row>
    <row r="418" spans="28:32" x14ac:dyDescent="0.2">
      <c r="AB418" s="1"/>
      <c r="AF418"/>
    </row>
    <row r="419" spans="28:32" x14ac:dyDescent="0.2">
      <c r="AB419" s="1"/>
      <c r="AF419"/>
    </row>
    <row r="420" spans="28:32" x14ac:dyDescent="0.2">
      <c r="AB420" s="1"/>
      <c r="AF420"/>
    </row>
    <row r="421" spans="28:32" x14ac:dyDescent="0.2">
      <c r="AB421" s="1"/>
      <c r="AF421"/>
    </row>
    <row r="422" spans="28:32" x14ac:dyDescent="0.2">
      <c r="AB422" s="1"/>
      <c r="AF422"/>
    </row>
    <row r="423" spans="28:32" x14ac:dyDescent="0.2">
      <c r="AB423" s="1"/>
      <c r="AF423"/>
    </row>
    <row r="424" spans="28:32" x14ac:dyDescent="0.2">
      <c r="AB424" s="1"/>
      <c r="AF424"/>
    </row>
    <row r="425" spans="28:32" x14ac:dyDescent="0.2">
      <c r="AB425" s="1"/>
      <c r="AF425"/>
    </row>
    <row r="426" spans="28:32" x14ac:dyDescent="0.2">
      <c r="AB426" s="1"/>
      <c r="AF426"/>
    </row>
    <row r="427" spans="28:32" x14ac:dyDescent="0.2">
      <c r="AB427" s="1"/>
      <c r="AF427"/>
    </row>
    <row r="428" spans="28:32" x14ac:dyDescent="0.2">
      <c r="AB428" s="1"/>
      <c r="AF428"/>
    </row>
    <row r="429" spans="28:32" x14ac:dyDescent="0.2">
      <c r="AB429" s="1"/>
      <c r="AF429"/>
    </row>
    <row r="430" spans="28:32" x14ac:dyDescent="0.2">
      <c r="AB430" s="1"/>
      <c r="AF430"/>
    </row>
    <row r="431" spans="28:32" x14ac:dyDescent="0.2">
      <c r="AB431" s="1"/>
      <c r="AF431"/>
    </row>
    <row r="432" spans="28:32" x14ac:dyDescent="0.2">
      <c r="AB432" s="1"/>
      <c r="AF432"/>
    </row>
    <row r="433" spans="28:32" x14ac:dyDescent="0.2">
      <c r="AB433" s="1"/>
      <c r="AF433"/>
    </row>
    <row r="434" spans="28:32" x14ac:dyDescent="0.2">
      <c r="AB434" s="1"/>
      <c r="AF434"/>
    </row>
    <row r="435" spans="28:32" x14ac:dyDescent="0.2">
      <c r="AB435" s="1"/>
      <c r="AF435"/>
    </row>
    <row r="436" spans="28:32" x14ac:dyDescent="0.2">
      <c r="AB436" s="1"/>
      <c r="AF436"/>
    </row>
    <row r="437" spans="28:32" x14ac:dyDescent="0.2">
      <c r="AB437" s="1"/>
      <c r="AF437"/>
    </row>
    <row r="438" spans="28:32" x14ac:dyDescent="0.2">
      <c r="AB438" s="1"/>
      <c r="AF438"/>
    </row>
    <row r="439" spans="28:32" x14ac:dyDescent="0.2">
      <c r="AB439" s="1"/>
      <c r="AF439"/>
    </row>
    <row r="440" spans="28:32" x14ac:dyDescent="0.2">
      <c r="AB440" s="1"/>
      <c r="AF440"/>
    </row>
    <row r="441" spans="28:32" x14ac:dyDescent="0.2">
      <c r="AB441" s="1"/>
      <c r="AF441"/>
    </row>
    <row r="442" spans="28:32" x14ac:dyDescent="0.2">
      <c r="AB442" s="1"/>
      <c r="AF442"/>
    </row>
    <row r="443" spans="28:32" x14ac:dyDescent="0.2">
      <c r="AB443" s="1"/>
      <c r="AF443"/>
    </row>
    <row r="444" spans="28:32" x14ac:dyDescent="0.2">
      <c r="AB444" s="1"/>
      <c r="AF444"/>
    </row>
    <row r="445" spans="28:32" x14ac:dyDescent="0.2">
      <c r="AB445" s="1"/>
      <c r="AF445"/>
    </row>
    <row r="446" spans="28:32" x14ac:dyDescent="0.2">
      <c r="AB446" s="1"/>
      <c r="AF446"/>
    </row>
    <row r="447" spans="28:32" x14ac:dyDescent="0.2">
      <c r="AB447" s="1"/>
      <c r="AF447"/>
    </row>
    <row r="448" spans="28:32" x14ac:dyDescent="0.2">
      <c r="AB448" s="1"/>
      <c r="AF448"/>
    </row>
    <row r="449" spans="28:32" x14ac:dyDescent="0.2">
      <c r="AB449" s="1"/>
      <c r="AF449"/>
    </row>
    <row r="450" spans="28:32" x14ac:dyDescent="0.2">
      <c r="AB450" s="1"/>
      <c r="AF450"/>
    </row>
    <row r="451" spans="28:32" x14ac:dyDescent="0.2">
      <c r="AB451" s="1"/>
      <c r="AF451"/>
    </row>
    <row r="452" spans="28:32" x14ac:dyDescent="0.2">
      <c r="AB452" s="1"/>
      <c r="AF452"/>
    </row>
    <row r="453" spans="28:32" x14ac:dyDescent="0.2">
      <c r="AB453" s="1"/>
      <c r="AF453"/>
    </row>
    <row r="454" spans="28:32" x14ac:dyDescent="0.2">
      <c r="AB454" s="1"/>
      <c r="AF454"/>
    </row>
    <row r="455" spans="28:32" x14ac:dyDescent="0.2">
      <c r="AB455" s="1"/>
      <c r="AF455"/>
    </row>
    <row r="456" spans="28:32" x14ac:dyDescent="0.2">
      <c r="AB456" s="1"/>
      <c r="AF456"/>
    </row>
    <row r="457" spans="28:32" x14ac:dyDescent="0.2">
      <c r="AB457" s="1"/>
      <c r="AF457"/>
    </row>
    <row r="458" spans="28:32" x14ac:dyDescent="0.2">
      <c r="AB458" s="1"/>
      <c r="AF458"/>
    </row>
    <row r="459" spans="28:32" x14ac:dyDescent="0.2">
      <c r="AB459" s="1"/>
      <c r="AF459"/>
    </row>
    <row r="460" spans="28:32" x14ac:dyDescent="0.2">
      <c r="AB460" s="1"/>
      <c r="AF460"/>
    </row>
    <row r="461" spans="28:32" x14ac:dyDescent="0.2">
      <c r="AB461" s="1"/>
      <c r="AF461"/>
    </row>
    <row r="462" spans="28:32" x14ac:dyDescent="0.2">
      <c r="AB462" s="1"/>
      <c r="AF462"/>
    </row>
    <row r="463" spans="28:32" x14ac:dyDescent="0.2">
      <c r="AB463" s="1"/>
      <c r="AF463"/>
    </row>
    <row r="464" spans="28:32" x14ac:dyDescent="0.2">
      <c r="AB464" s="1"/>
      <c r="AF464"/>
    </row>
    <row r="465" spans="28:32" x14ac:dyDescent="0.2">
      <c r="AB465" s="1"/>
      <c r="AF465"/>
    </row>
    <row r="466" spans="28:32" x14ac:dyDescent="0.2">
      <c r="AB466" s="1"/>
      <c r="AF466"/>
    </row>
    <row r="467" spans="28:32" x14ac:dyDescent="0.2">
      <c r="AB467" s="1"/>
      <c r="AF467"/>
    </row>
    <row r="468" spans="28:32" x14ac:dyDescent="0.2">
      <c r="AB468" s="1"/>
      <c r="AF468"/>
    </row>
    <row r="469" spans="28:32" x14ac:dyDescent="0.2">
      <c r="AB469" s="1"/>
      <c r="AF469"/>
    </row>
    <row r="470" spans="28:32" x14ac:dyDescent="0.2">
      <c r="AB470" s="1"/>
      <c r="AF470"/>
    </row>
    <row r="471" spans="28:32" x14ac:dyDescent="0.2">
      <c r="AB471" s="1"/>
      <c r="AF471"/>
    </row>
    <row r="472" spans="28:32" x14ac:dyDescent="0.2">
      <c r="AB472" s="1"/>
      <c r="AF472"/>
    </row>
    <row r="473" spans="28:32" x14ac:dyDescent="0.2">
      <c r="AB473" s="1"/>
      <c r="AF473"/>
    </row>
    <row r="474" spans="28:32" x14ac:dyDescent="0.2">
      <c r="AB474" s="1"/>
      <c r="AF474"/>
    </row>
    <row r="475" spans="28:32" x14ac:dyDescent="0.2">
      <c r="AB475" s="1"/>
      <c r="AF475"/>
    </row>
    <row r="476" spans="28:32" x14ac:dyDescent="0.2">
      <c r="AB476" s="1"/>
      <c r="AF476"/>
    </row>
    <row r="477" spans="28:32" x14ac:dyDescent="0.2">
      <c r="AB477" s="1"/>
      <c r="AF477"/>
    </row>
    <row r="478" spans="28:32" x14ac:dyDescent="0.2">
      <c r="AB478" s="1"/>
      <c r="AF478"/>
    </row>
    <row r="479" spans="28:32" x14ac:dyDescent="0.2">
      <c r="AB479" s="1"/>
      <c r="AF479"/>
    </row>
    <row r="480" spans="28:32" x14ac:dyDescent="0.2">
      <c r="AB480" s="1"/>
      <c r="AF480"/>
    </row>
    <row r="481" spans="28:32" x14ac:dyDescent="0.2">
      <c r="AB481" s="1"/>
      <c r="AF481"/>
    </row>
    <row r="482" spans="28:32" x14ac:dyDescent="0.2">
      <c r="AB482" s="1"/>
      <c r="AF482"/>
    </row>
    <row r="483" spans="28:32" x14ac:dyDescent="0.2">
      <c r="AB483" s="1"/>
      <c r="AF483"/>
    </row>
    <row r="484" spans="28:32" x14ac:dyDescent="0.2">
      <c r="AB484" s="1"/>
      <c r="AF484"/>
    </row>
    <row r="485" spans="28:32" x14ac:dyDescent="0.2">
      <c r="AB485" s="1"/>
      <c r="AF485"/>
    </row>
    <row r="486" spans="28:32" x14ac:dyDescent="0.2">
      <c r="AB486" s="1"/>
      <c r="AF486"/>
    </row>
    <row r="487" spans="28:32" x14ac:dyDescent="0.2">
      <c r="AB487" s="1"/>
      <c r="AF487"/>
    </row>
    <row r="488" spans="28:32" x14ac:dyDescent="0.2">
      <c r="AB488" s="1"/>
      <c r="AF488"/>
    </row>
    <row r="489" spans="28:32" x14ac:dyDescent="0.2">
      <c r="AB489" s="1"/>
      <c r="AF489"/>
    </row>
    <row r="490" spans="28:32" x14ac:dyDescent="0.2">
      <c r="AB490" s="1"/>
      <c r="AF490"/>
    </row>
    <row r="491" spans="28:32" x14ac:dyDescent="0.2">
      <c r="AB491" s="1"/>
      <c r="AF491"/>
    </row>
    <row r="492" spans="28:32" x14ac:dyDescent="0.2">
      <c r="AB492" s="1"/>
      <c r="AF492"/>
    </row>
    <row r="493" spans="28:32" x14ac:dyDescent="0.2">
      <c r="AB493" s="1"/>
      <c r="AF493"/>
    </row>
    <row r="494" spans="28:32" x14ac:dyDescent="0.2">
      <c r="AB494" s="1"/>
      <c r="AF494"/>
    </row>
    <row r="495" spans="28:32" x14ac:dyDescent="0.2">
      <c r="AB495" s="1"/>
      <c r="AF495"/>
    </row>
    <row r="496" spans="28:32" x14ac:dyDescent="0.2">
      <c r="AB496" s="1"/>
      <c r="AF496"/>
    </row>
    <row r="497" spans="28:32" x14ac:dyDescent="0.2">
      <c r="AB497" s="1"/>
      <c r="AF497"/>
    </row>
    <row r="498" spans="28:32" x14ac:dyDescent="0.2">
      <c r="AB498" s="1"/>
      <c r="AF498"/>
    </row>
    <row r="499" spans="28:32" x14ac:dyDescent="0.2">
      <c r="AB499" s="1"/>
      <c r="AF499"/>
    </row>
    <row r="500" spans="28:32" x14ac:dyDescent="0.2">
      <c r="AB500" s="1"/>
      <c r="AF500"/>
    </row>
    <row r="501" spans="28:32" x14ac:dyDescent="0.2">
      <c r="AB501" s="1"/>
      <c r="AF501"/>
    </row>
    <row r="502" spans="28:32" x14ac:dyDescent="0.2">
      <c r="AB502" s="1"/>
      <c r="AF502"/>
    </row>
    <row r="503" spans="28:32" x14ac:dyDescent="0.2">
      <c r="AB503" s="1"/>
      <c r="AF503"/>
    </row>
    <row r="504" spans="28:32" x14ac:dyDescent="0.2">
      <c r="AB504" s="1"/>
      <c r="AF504"/>
    </row>
    <row r="505" spans="28:32" x14ac:dyDescent="0.2">
      <c r="AB505" s="1"/>
      <c r="AF505"/>
    </row>
    <row r="506" spans="28:32" x14ac:dyDescent="0.2">
      <c r="AB506" s="1"/>
      <c r="AF506"/>
    </row>
    <row r="507" spans="28:32" x14ac:dyDescent="0.2">
      <c r="AB507" s="1"/>
      <c r="AF507"/>
    </row>
    <row r="508" spans="28:32" x14ac:dyDescent="0.2">
      <c r="AB508" s="1"/>
      <c r="AF508"/>
    </row>
    <row r="509" spans="28:32" x14ac:dyDescent="0.2">
      <c r="AB509" s="1"/>
      <c r="AF509"/>
    </row>
    <row r="510" spans="28:32" x14ac:dyDescent="0.2">
      <c r="AB510" s="1"/>
      <c r="AF510"/>
    </row>
    <row r="511" spans="28:32" x14ac:dyDescent="0.2">
      <c r="AB511" s="1"/>
      <c r="AF511"/>
    </row>
    <row r="512" spans="28:32" x14ac:dyDescent="0.2">
      <c r="AB512" s="1"/>
      <c r="AF512"/>
    </row>
    <row r="513" spans="28:32" x14ac:dyDescent="0.2">
      <c r="AB513" s="1"/>
      <c r="AF513"/>
    </row>
    <row r="514" spans="28:32" x14ac:dyDescent="0.2">
      <c r="AB514" s="1"/>
      <c r="AF514"/>
    </row>
    <row r="515" spans="28:32" x14ac:dyDescent="0.2">
      <c r="AB515" s="1"/>
      <c r="AF515"/>
    </row>
    <row r="516" spans="28:32" x14ac:dyDescent="0.2">
      <c r="AB516" s="1"/>
      <c r="AF516"/>
    </row>
    <row r="517" spans="28:32" x14ac:dyDescent="0.2">
      <c r="AB517" s="1"/>
      <c r="AF517"/>
    </row>
    <row r="518" spans="28:32" x14ac:dyDescent="0.2">
      <c r="AB518" s="1"/>
      <c r="AF518"/>
    </row>
    <row r="519" spans="28:32" x14ac:dyDescent="0.2">
      <c r="AB519" s="1"/>
      <c r="AF519"/>
    </row>
    <row r="520" spans="28:32" x14ac:dyDescent="0.2">
      <c r="AB520" s="1"/>
      <c r="AF520"/>
    </row>
    <row r="521" spans="28:32" x14ac:dyDescent="0.2">
      <c r="AB521" s="1"/>
      <c r="AF521"/>
    </row>
    <row r="522" spans="28:32" x14ac:dyDescent="0.2">
      <c r="AB522" s="1"/>
      <c r="AF522"/>
    </row>
    <row r="523" spans="28:32" x14ac:dyDescent="0.2">
      <c r="AB523" s="1"/>
      <c r="AF523"/>
    </row>
    <row r="524" spans="28:32" x14ac:dyDescent="0.2">
      <c r="AB524" s="1"/>
      <c r="AF524"/>
    </row>
    <row r="525" spans="28:32" x14ac:dyDescent="0.2">
      <c r="AB525" s="1"/>
      <c r="AF525"/>
    </row>
    <row r="526" spans="28:32" x14ac:dyDescent="0.2">
      <c r="AB526" s="1"/>
      <c r="AF526"/>
    </row>
    <row r="527" spans="28:32" x14ac:dyDescent="0.2">
      <c r="AB527" s="1"/>
      <c r="AF527"/>
    </row>
    <row r="528" spans="28:32" x14ac:dyDescent="0.2">
      <c r="AB528" s="1"/>
      <c r="AF528"/>
    </row>
    <row r="529" spans="28:32" x14ac:dyDescent="0.2">
      <c r="AB529" s="1"/>
      <c r="AF529"/>
    </row>
    <row r="530" spans="28:32" x14ac:dyDescent="0.2">
      <c r="AB530" s="1"/>
      <c r="AF530"/>
    </row>
    <row r="531" spans="28:32" x14ac:dyDescent="0.2">
      <c r="AB531" s="1"/>
      <c r="AF531"/>
    </row>
    <row r="532" spans="28:32" x14ac:dyDescent="0.2">
      <c r="AB532" s="1"/>
      <c r="AF532"/>
    </row>
    <row r="533" spans="28:32" x14ac:dyDescent="0.2">
      <c r="AB533" s="1"/>
      <c r="AF533"/>
    </row>
    <row r="534" spans="28:32" x14ac:dyDescent="0.2">
      <c r="AB534" s="1"/>
      <c r="AF534"/>
    </row>
    <row r="535" spans="28:32" x14ac:dyDescent="0.2">
      <c r="AB535" s="1"/>
      <c r="AF535"/>
    </row>
    <row r="536" spans="28:32" x14ac:dyDescent="0.2">
      <c r="AB536" s="1"/>
      <c r="AF536"/>
    </row>
    <row r="537" spans="28:32" x14ac:dyDescent="0.2">
      <c r="AB537" s="1"/>
      <c r="AF537"/>
    </row>
    <row r="538" spans="28:32" x14ac:dyDescent="0.2">
      <c r="AB538" s="1"/>
      <c r="AF538"/>
    </row>
    <row r="539" spans="28:32" x14ac:dyDescent="0.2">
      <c r="AB539" s="1"/>
      <c r="AF539"/>
    </row>
    <row r="540" spans="28:32" x14ac:dyDescent="0.2">
      <c r="AB540" s="1"/>
      <c r="AF540"/>
    </row>
    <row r="541" spans="28:32" x14ac:dyDescent="0.2">
      <c r="AB541" s="1"/>
      <c r="AF541"/>
    </row>
    <row r="542" spans="28:32" x14ac:dyDescent="0.2">
      <c r="AB542" s="1"/>
      <c r="AF542"/>
    </row>
    <row r="543" spans="28:32" x14ac:dyDescent="0.2">
      <c r="AB543" s="1"/>
      <c r="AF543"/>
    </row>
    <row r="544" spans="28:32" x14ac:dyDescent="0.2">
      <c r="AB544" s="1"/>
      <c r="AF544"/>
    </row>
    <row r="545" spans="28:32" x14ac:dyDescent="0.2">
      <c r="AB545" s="1"/>
      <c r="AF545"/>
    </row>
    <row r="546" spans="28:32" x14ac:dyDescent="0.2">
      <c r="AB546" s="1"/>
      <c r="AF546"/>
    </row>
    <row r="547" spans="28:32" x14ac:dyDescent="0.2">
      <c r="AB547" s="1"/>
      <c r="AF547"/>
    </row>
    <row r="548" spans="28:32" x14ac:dyDescent="0.2">
      <c r="AB548" s="1"/>
      <c r="AF548"/>
    </row>
    <row r="549" spans="28:32" x14ac:dyDescent="0.2">
      <c r="AB549" s="1"/>
      <c r="AF549"/>
    </row>
    <row r="550" spans="28:32" x14ac:dyDescent="0.2">
      <c r="AB550" s="1"/>
      <c r="AF550"/>
    </row>
    <row r="551" spans="28:32" x14ac:dyDescent="0.2">
      <c r="AB551" s="1"/>
      <c r="AF551"/>
    </row>
    <row r="552" spans="28:32" x14ac:dyDescent="0.2">
      <c r="AB552" s="1"/>
      <c r="AF552"/>
    </row>
    <row r="553" spans="28:32" x14ac:dyDescent="0.2">
      <c r="AB553" s="1"/>
      <c r="AF553"/>
    </row>
    <row r="554" spans="28:32" x14ac:dyDescent="0.2">
      <c r="AB554" s="1"/>
      <c r="AF554"/>
    </row>
    <row r="555" spans="28:32" x14ac:dyDescent="0.2">
      <c r="AB555" s="1"/>
      <c r="AF555"/>
    </row>
    <row r="556" spans="28:32" x14ac:dyDescent="0.2">
      <c r="AB556" s="1"/>
      <c r="AF556"/>
    </row>
    <row r="557" spans="28:32" x14ac:dyDescent="0.2">
      <c r="AB557" s="1"/>
      <c r="AF557"/>
    </row>
    <row r="558" spans="28:32" x14ac:dyDescent="0.2">
      <c r="AB558" s="1"/>
      <c r="AF558"/>
    </row>
    <row r="559" spans="28:32" x14ac:dyDescent="0.2">
      <c r="AB559" s="1"/>
      <c r="AF559"/>
    </row>
    <row r="560" spans="28:32" x14ac:dyDescent="0.2">
      <c r="AB560" s="1"/>
      <c r="AF560"/>
    </row>
    <row r="561" spans="28:32" x14ac:dyDescent="0.2">
      <c r="AB561" s="1"/>
      <c r="AF561"/>
    </row>
    <row r="562" spans="28:32" x14ac:dyDescent="0.2">
      <c r="AB562" s="1"/>
      <c r="AF562"/>
    </row>
    <row r="563" spans="28:32" x14ac:dyDescent="0.2">
      <c r="AB563" s="1"/>
      <c r="AF563"/>
    </row>
    <row r="564" spans="28:32" x14ac:dyDescent="0.2">
      <c r="AB564" s="1"/>
      <c r="AF564"/>
    </row>
    <row r="565" spans="28:32" x14ac:dyDescent="0.2">
      <c r="AB565" s="1"/>
      <c r="AF565"/>
    </row>
    <row r="566" spans="28:32" x14ac:dyDescent="0.2">
      <c r="AB566" s="1"/>
      <c r="AF566"/>
    </row>
    <row r="567" spans="28:32" x14ac:dyDescent="0.2">
      <c r="AB567" s="1"/>
      <c r="AF567"/>
    </row>
    <row r="568" spans="28:32" x14ac:dyDescent="0.2">
      <c r="AB568" s="1"/>
      <c r="AF568"/>
    </row>
    <row r="569" spans="28:32" x14ac:dyDescent="0.2">
      <c r="AB569" s="1"/>
      <c r="AF569"/>
    </row>
    <row r="570" spans="28:32" x14ac:dyDescent="0.2">
      <c r="AB570" s="1"/>
      <c r="AF570"/>
    </row>
    <row r="571" spans="28:32" x14ac:dyDescent="0.2">
      <c r="AB571" s="1"/>
      <c r="AF571"/>
    </row>
    <row r="572" spans="28:32" x14ac:dyDescent="0.2">
      <c r="AB572" s="1"/>
      <c r="AF572"/>
    </row>
    <row r="573" spans="28:32" x14ac:dyDescent="0.2">
      <c r="AB573" s="1"/>
      <c r="AF573"/>
    </row>
    <row r="574" spans="28:32" x14ac:dyDescent="0.2">
      <c r="AB574" s="1"/>
      <c r="AF574"/>
    </row>
    <row r="575" spans="28:32" x14ac:dyDescent="0.2">
      <c r="AB575" s="1"/>
      <c r="AF575"/>
    </row>
    <row r="576" spans="28:32" x14ac:dyDescent="0.2">
      <c r="AB576" s="1"/>
      <c r="AF576"/>
    </row>
    <row r="577" spans="28:32" x14ac:dyDescent="0.2">
      <c r="AB577" s="1"/>
      <c r="AF577"/>
    </row>
    <row r="578" spans="28:32" x14ac:dyDescent="0.2">
      <c r="AB578" s="1"/>
      <c r="AF578"/>
    </row>
    <row r="579" spans="28:32" x14ac:dyDescent="0.2">
      <c r="AB579" s="1"/>
      <c r="AF579"/>
    </row>
    <row r="580" spans="28:32" x14ac:dyDescent="0.2">
      <c r="AB580" s="1"/>
      <c r="AF580"/>
    </row>
    <row r="581" spans="28:32" x14ac:dyDescent="0.2">
      <c r="AB581" s="1"/>
      <c r="AF581"/>
    </row>
    <row r="582" spans="28:32" x14ac:dyDescent="0.2">
      <c r="AB582" s="1"/>
      <c r="AF582"/>
    </row>
    <row r="583" spans="28:32" x14ac:dyDescent="0.2">
      <c r="AB583" s="1"/>
      <c r="AF583"/>
    </row>
    <row r="584" spans="28:32" x14ac:dyDescent="0.2">
      <c r="AB584" s="1"/>
      <c r="AF584"/>
    </row>
    <row r="585" spans="28:32" x14ac:dyDescent="0.2">
      <c r="AB585" s="1"/>
      <c r="AF585"/>
    </row>
    <row r="586" spans="28:32" x14ac:dyDescent="0.2">
      <c r="AB586" s="1"/>
      <c r="AF586"/>
    </row>
    <row r="587" spans="28:32" x14ac:dyDescent="0.2">
      <c r="AB587" s="1"/>
      <c r="AF587"/>
    </row>
    <row r="588" spans="28:32" x14ac:dyDescent="0.2">
      <c r="AB588" s="1"/>
      <c r="AF588"/>
    </row>
    <row r="589" spans="28:32" x14ac:dyDescent="0.2">
      <c r="AB589" s="1"/>
      <c r="AF589"/>
    </row>
    <row r="590" spans="28:32" x14ac:dyDescent="0.2">
      <c r="AB590" s="1"/>
      <c r="AF590"/>
    </row>
    <row r="591" spans="28:32" x14ac:dyDescent="0.2">
      <c r="AB591" s="1"/>
      <c r="AF591"/>
    </row>
    <row r="592" spans="28:32" x14ac:dyDescent="0.2">
      <c r="AB592" s="1"/>
      <c r="AF592"/>
    </row>
    <row r="593" spans="28:32" x14ac:dyDescent="0.2">
      <c r="AB593" s="1"/>
      <c r="AF593"/>
    </row>
    <row r="594" spans="28:32" x14ac:dyDescent="0.2">
      <c r="AB594" s="1"/>
      <c r="AF594"/>
    </row>
    <row r="595" spans="28:32" x14ac:dyDescent="0.2">
      <c r="AB595" s="1"/>
      <c r="AF595"/>
    </row>
    <row r="596" spans="28:32" x14ac:dyDescent="0.2">
      <c r="AB596" s="1"/>
      <c r="AF596"/>
    </row>
    <row r="597" spans="28:32" x14ac:dyDescent="0.2">
      <c r="AB597" s="1"/>
      <c r="AF597"/>
    </row>
    <row r="598" spans="28:32" x14ac:dyDescent="0.2">
      <c r="AB598" s="1"/>
      <c r="AF598"/>
    </row>
    <row r="599" spans="28:32" x14ac:dyDescent="0.2">
      <c r="AB599" s="1"/>
      <c r="AF599"/>
    </row>
    <row r="600" spans="28:32" x14ac:dyDescent="0.2">
      <c r="AB600" s="1"/>
      <c r="AF600"/>
    </row>
    <row r="601" spans="28:32" x14ac:dyDescent="0.2">
      <c r="AB601" s="1"/>
      <c r="AF601"/>
    </row>
    <row r="602" spans="28:32" x14ac:dyDescent="0.2">
      <c r="AB602" s="1"/>
      <c r="AF602"/>
    </row>
    <row r="603" spans="28:32" x14ac:dyDescent="0.2">
      <c r="AB603" s="1"/>
      <c r="AF603"/>
    </row>
    <row r="604" spans="28:32" x14ac:dyDescent="0.2">
      <c r="AB604" s="1"/>
      <c r="AF604"/>
    </row>
    <row r="605" spans="28:32" x14ac:dyDescent="0.2">
      <c r="AB605" s="1"/>
      <c r="AF605"/>
    </row>
    <row r="606" spans="28:32" x14ac:dyDescent="0.2">
      <c r="AB606" s="1"/>
      <c r="AF606"/>
    </row>
    <row r="607" spans="28:32" x14ac:dyDescent="0.2">
      <c r="AB607" s="1"/>
      <c r="AF607"/>
    </row>
    <row r="608" spans="28:32" x14ac:dyDescent="0.2">
      <c r="AB608" s="1"/>
      <c r="AF608"/>
    </row>
    <row r="609" spans="28:32" x14ac:dyDescent="0.2">
      <c r="AB609" s="1"/>
      <c r="AF609"/>
    </row>
    <row r="610" spans="28:32" x14ac:dyDescent="0.2">
      <c r="AB610" s="1"/>
      <c r="AF610"/>
    </row>
    <row r="611" spans="28:32" x14ac:dyDescent="0.2">
      <c r="AB611" s="1"/>
      <c r="AF611"/>
    </row>
    <row r="612" spans="28:32" x14ac:dyDescent="0.2">
      <c r="AB612" s="1"/>
      <c r="AF612"/>
    </row>
    <row r="613" spans="28:32" x14ac:dyDescent="0.2">
      <c r="AB613" s="1"/>
      <c r="AF613"/>
    </row>
    <row r="614" spans="28:32" x14ac:dyDescent="0.2">
      <c r="AB614" s="1"/>
      <c r="AF614"/>
    </row>
    <row r="615" spans="28:32" x14ac:dyDescent="0.2">
      <c r="AB615" s="1"/>
      <c r="AF615"/>
    </row>
    <row r="616" spans="28:32" x14ac:dyDescent="0.2">
      <c r="AB616" s="1"/>
      <c r="AF616"/>
    </row>
    <row r="617" spans="28:32" x14ac:dyDescent="0.2">
      <c r="AB617" s="1"/>
      <c r="AF617"/>
    </row>
    <row r="618" spans="28:32" x14ac:dyDescent="0.2">
      <c r="AB618" s="1"/>
      <c r="AF618"/>
    </row>
    <row r="619" spans="28:32" x14ac:dyDescent="0.2">
      <c r="AB619" s="1"/>
      <c r="AF619"/>
    </row>
    <row r="620" spans="28:32" x14ac:dyDescent="0.2">
      <c r="AB620" s="1"/>
      <c r="AF620"/>
    </row>
    <row r="621" spans="28:32" x14ac:dyDescent="0.2">
      <c r="AB621" s="1"/>
      <c r="AF621"/>
    </row>
    <row r="622" spans="28:32" x14ac:dyDescent="0.2">
      <c r="AB622" s="1"/>
      <c r="AF622"/>
    </row>
    <row r="623" spans="28:32" x14ac:dyDescent="0.2">
      <c r="AB623" s="1"/>
      <c r="AF623"/>
    </row>
    <row r="624" spans="28:32" x14ac:dyDescent="0.2">
      <c r="AB624" s="1"/>
      <c r="AF624"/>
    </row>
    <row r="625" spans="28:32" x14ac:dyDescent="0.2">
      <c r="AB625" s="1"/>
      <c r="AF625"/>
    </row>
    <row r="626" spans="28:32" x14ac:dyDescent="0.2">
      <c r="AB626" s="1"/>
      <c r="AF626"/>
    </row>
    <row r="627" spans="28:32" x14ac:dyDescent="0.2">
      <c r="AB627" s="1"/>
      <c r="AF627"/>
    </row>
    <row r="628" spans="28:32" x14ac:dyDescent="0.2">
      <c r="AB628" s="1"/>
      <c r="AF628"/>
    </row>
    <row r="629" spans="28:32" x14ac:dyDescent="0.2">
      <c r="AB629" s="1"/>
      <c r="AF629"/>
    </row>
    <row r="630" spans="28:32" x14ac:dyDescent="0.2">
      <c r="AB630" s="1"/>
      <c r="AF630"/>
    </row>
    <row r="631" spans="28:32" x14ac:dyDescent="0.2">
      <c r="AB631" s="1"/>
      <c r="AF631"/>
    </row>
    <row r="632" spans="28:32" x14ac:dyDescent="0.2">
      <c r="AB632" s="1"/>
      <c r="AF632"/>
    </row>
    <row r="633" spans="28:32" x14ac:dyDescent="0.2">
      <c r="AB633" s="1"/>
      <c r="AF633"/>
    </row>
    <row r="634" spans="28:32" x14ac:dyDescent="0.2">
      <c r="AB634" s="1"/>
      <c r="AF634"/>
    </row>
    <row r="635" spans="28:32" x14ac:dyDescent="0.2">
      <c r="AB635" s="1"/>
      <c r="AF635"/>
    </row>
    <row r="636" spans="28:32" x14ac:dyDescent="0.2">
      <c r="AB636" s="1"/>
      <c r="AF636"/>
    </row>
    <row r="637" spans="28:32" x14ac:dyDescent="0.2">
      <c r="AB637" s="1"/>
      <c r="AF637"/>
    </row>
    <row r="638" spans="28:32" x14ac:dyDescent="0.2">
      <c r="AB638" s="1"/>
      <c r="AF638"/>
    </row>
    <row r="639" spans="28:32" x14ac:dyDescent="0.2">
      <c r="AB639" s="1"/>
      <c r="AF639"/>
    </row>
    <row r="640" spans="28:32" x14ac:dyDescent="0.2">
      <c r="AB640" s="1"/>
      <c r="AF640"/>
    </row>
    <row r="641" spans="28:32" x14ac:dyDescent="0.2">
      <c r="AB641" s="1"/>
      <c r="AF641"/>
    </row>
    <row r="642" spans="28:32" x14ac:dyDescent="0.2">
      <c r="AB642" s="1"/>
      <c r="AF642"/>
    </row>
    <row r="643" spans="28:32" x14ac:dyDescent="0.2">
      <c r="AB643" s="1"/>
      <c r="AF643"/>
    </row>
    <row r="644" spans="28:32" x14ac:dyDescent="0.2">
      <c r="AB644" s="1"/>
      <c r="AF644"/>
    </row>
    <row r="645" spans="28:32" x14ac:dyDescent="0.2">
      <c r="AB645" s="1"/>
      <c r="AF645"/>
    </row>
    <row r="646" spans="28:32" x14ac:dyDescent="0.2">
      <c r="AB646" s="1"/>
      <c r="AF646"/>
    </row>
    <row r="647" spans="28:32" x14ac:dyDescent="0.2">
      <c r="AB647" s="1"/>
      <c r="AF647"/>
    </row>
    <row r="648" spans="28:32" x14ac:dyDescent="0.2">
      <c r="AB648" s="1"/>
      <c r="AF648"/>
    </row>
    <row r="649" spans="28:32" x14ac:dyDescent="0.2">
      <c r="AB649" s="1"/>
      <c r="AF649"/>
    </row>
    <row r="650" spans="28:32" x14ac:dyDescent="0.2">
      <c r="AB650" s="1"/>
      <c r="AF650"/>
    </row>
    <row r="651" spans="28:32" x14ac:dyDescent="0.2">
      <c r="AB651" s="1"/>
      <c r="AF651"/>
    </row>
    <row r="652" spans="28:32" x14ac:dyDescent="0.2">
      <c r="AB652" s="1"/>
      <c r="AF652"/>
    </row>
    <row r="653" spans="28:32" x14ac:dyDescent="0.2">
      <c r="AB653" s="1"/>
      <c r="AF653"/>
    </row>
    <row r="654" spans="28:32" x14ac:dyDescent="0.2">
      <c r="AB654" s="1"/>
      <c r="AF654"/>
    </row>
    <row r="655" spans="28:32" x14ac:dyDescent="0.2">
      <c r="AB655" s="1"/>
      <c r="AF655"/>
    </row>
    <row r="656" spans="28:32" x14ac:dyDescent="0.2">
      <c r="AB656" s="1"/>
      <c r="AF656"/>
    </row>
    <row r="657" spans="28:32" x14ac:dyDescent="0.2">
      <c r="AB657" s="1"/>
      <c r="AF657"/>
    </row>
    <row r="658" spans="28:32" x14ac:dyDescent="0.2">
      <c r="AB658" s="1"/>
      <c r="AF658"/>
    </row>
    <row r="659" spans="28:32" x14ac:dyDescent="0.2">
      <c r="AB659" s="1"/>
      <c r="AF659"/>
    </row>
    <row r="660" spans="28:32" x14ac:dyDescent="0.2">
      <c r="AB660" s="1"/>
      <c r="AF660"/>
    </row>
    <row r="661" spans="28:32" x14ac:dyDescent="0.2">
      <c r="AB661" s="1"/>
      <c r="AF661"/>
    </row>
    <row r="662" spans="28:32" x14ac:dyDescent="0.2">
      <c r="AB662" s="1"/>
      <c r="AF662"/>
    </row>
    <row r="663" spans="28:32" x14ac:dyDescent="0.2">
      <c r="AB663" s="1"/>
      <c r="AF663"/>
    </row>
    <row r="664" spans="28:32" x14ac:dyDescent="0.2">
      <c r="AB664" s="1"/>
      <c r="AF664"/>
    </row>
    <row r="665" spans="28:32" x14ac:dyDescent="0.2">
      <c r="AB665" s="1"/>
      <c r="AF665"/>
    </row>
    <row r="666" spans="28:32" x14ac:dyDescent="0.2">
      <c r="AB666" s="1"/>
      <c r="AF666"/>
    </row>
    <row r="667" spans="28:32" x14ac:dyDescent="0.2">
      <c r="AB667" s="1"/>
      <c r="AF667"/>
    </row>
    <row r="668" spans="28:32" x14ac:dyDescent="0.2">
      <c r="AB668" s="1"/>
      <c r="AF668"/>
    </row>
    <row r="669" spans="28:32" x14ac:dyDescent="0.2">
      <c r="AB669" s="1"/>
      <c r="AF669"/>
    </row>
    <row r="670" spans="28:32" x14ac:dyDescent="0.2">
      <c r="AB670" s="1"/>
      <c r="AF670"/>
    </row>
    <row r="671" spans="28:32" x14ac:dyDescent="0.2">
      <c r="AB671" s="1"/>
      <c r="AF671"/>
    </row>
    <row r="672" spans="28:32" x14ac:dyDescent="0.2">
      <c r="AB672" s="1"/>
      <c r="AF672"/>
    </row>
    <row r="673" spans="28:32" x14ac:dyDescent="0.2">
      <c r="AB673" s="1"/>
      <c r="AF673"/>
    </row>
    <row r="674" spans="28:32" x14ac:dyDescent="0.2">
      <c r="AB674" s="1"/>
      <c r="AF674"/>
    </row>
    <row r="675" spans="28:32" x14ac:dyDescent="0.2">
      <c r="AB675" s="1"/>
      <c r="AF675"/>
    </row>
    <row r="676" spans="28:32" x14ac:dyDescent="0.2">
      <c r="AB676" s="1"/>
      <c r="AF676"/>
    </row>
    <row r="677" spans="28:32" x14ac:dyDescent="0.2">
      <c r="AB677" s="1"/>
      <c r="AF677"/>
    </row>
    <row r="678" spans="28:32" x14ac:dyDescent="0.2">
      <c r="AB678" s="1"/>
      <c r="AF678"/>
    </row>
    <row r="679" spans="28:32" x14ac:dyDescent="0.2">
      <c r="AB679" s="1"/>
      <c r="AF679"/>
    </row>
    <row r="680" spans="28:32" x14ac:dyDescent="0.2">
      <c r="AB680" s="1"/>
      <c r="AF680"/>
    </row>
    <row r="681" spans="28:32" x14ac:dyDescent="0.2">
      <c r="AB681" s="1"/>
      <c r="AF681"/>
    </row>
    <row r="682" spans="28:32" x14ac:dyDescent="0.2">
      <c r="AB682" s="1"/>
      <c r="AF682"/>
    </row>
    <row r="683" spans="28:32" x14ac:dyDescent="0.2">
      <c r="AB683" s="1"/>
      <c r="AF683"/>
    </row>
    <row r="684" spans="28:32" x14ac:dyDescent="0.2">
      <c r="AB684" s="1"/>
      <c r="AF684"/>
    </row>
    <row r="685" spans="28:32" x14ac:dyDescent="0.2">
      <c r="AB685" s="1"/>
      <c r="AF685"/>
    </row>
    <row r="686" spans="28:32" x14ac:dyDescent="0.2">
      <c r="AB686" s="1"/>
      <c r="AF686"/>
    </row>
    <row r="687" spans="28:32" x14ac:dyDescent="0.2">
      <c r="AB687" s="1"/>
      <c r="AF687"/>
    </row>
    <row r="688" spans="28:32" x14ac:dyDescent="0.2">
      <c r="AB688" s="1"/>
      <c r="AF688"/>
    </row>
    <row r="689" spans="28:32" x14ac:dyDescent="0.2">
      <c r="AB689" s="1"/>
      <c r="AF689"/>
    </row>
    <row r="690" spans="28:32" x14ac:dyDescent="0.2">
      <c r="AB690" s="1"/>
      <c r="AF690"/>
    </row>
    <row r="691" spans="28:32" x14ac:dyDescent="0.2">
      <c r="AB691" s="1"/>
      <c r="AF691"/>
    </row>
    <row r="692" spans="28:32" x14ac:dyDescent="0.2">
      <c r="AB692" s="1"/>
      <c r="AF692"/>
    </row>
    <row r="693" spans="28:32" x14ac:dyDescent="0.2">
      <c r="AB693" s="1"/>
      <c r="AF693"/>
    </row>
    <row r="694" spans="28:32" x14ac:dyDescent="0.2">
      <c r="AB694" s="1"/>
      <c r="AF694"/>
    </row>
    <row r="695" spans="28:32" x14ac:dyDescent="0.2">
      <c r="AB695" s="1"/>
      <c r="AF695"/>
    </row>
    <row r="696" spans="28:32" x14ac:dyDescent="0.2">
      <c r="AB696" s="1"/>
      <c r="AF696"/>
    </row>
    <row r="697" spans="28:32" x14ac:dyDescent="0.2">
      <c r="AB697" s="1"/>
      <c r="AF697"/>
    </row>
    <row r="698" spans="28:32" x14ac:dyDescent="0.2">
      <c r="AB698" s="1"/>
      <c r="AF698"/>
    </row>
    <row r="699" spans="28:32" x14ac:dyDescent="0.2">
      <c r="AB699" s="1"/>
      <c r="AF699"/>
    </row>
    <row r="700" spans="28:32" x14ac:dyDescent="0.2">
      <c r="AB700" s="1"/>
      <c r="AF700"/>
    </row>
    <row r="701" spans="28:32" x14ac:dyDescent="0.2">
      <c r="AB701" s="1"/>
      <c r="AF701"/>
    </row>
    <row r="702" spans="28:32" x14ac:dyDescent="0.2">
      <c r="AB702" s="1"/>
      <c r="AF702"/>
    </row>
    <row r="703" spans="28:32" x14ac:dyDescent="0.2">
      <c r="AB703" s="1"/>
      <c r="AF703"/>
    </row>
    <row r="704" spans="28:32" x14ac:dyDescent="0.2">
      <c r="AB704" s="1"/>
      <c r="AF704"/>
    </row>
    <row r="705" spans="28:32" x14ac:dyDescent="0.2">
      <c r="AB705" s="1"/>
      <c r="AF705"/>
    </row>
    <row r="706" spans="28:32" x14ac:dyDescent="0.2">
      <c r="AB706" s="1"/>
      <c r="AF706"/>
    </row>
    <row r="707" spans="28:32" x14ac:dyDescent="0.2">
      <c r="AB707" s="1"/>
      <c r="AF707"/>
    </row>
    <row r="708" spans="28:32" x14ac:dyDescent="0.2">
      <c r="AB708" s="1"/>
      <c r="AF708"/>
    </row>
    <row r="709" spans="28:32" x14ac:dyDescent="0.2">
      <c r="AB709" s="1"/>
      <c r="AF709"/>
    </row>
    <row r="710" spans="28:32" x14ac:dyDescent="0.2">
      <c r="AB710" s="1"/>
      <c r="AF710"/>
    </row>
    <row r="711" spans="28:32" x14ac:dyDescent="0.2">
      <c r="AB711" s="1"/>
      <c r="AF711"/>
    </row>
    <row r="712" spans="28:32" x14ac:dyDescent="0.2">
      <c r="AB712" s="1"/>
      <c r="AF712"/>
    </row>
    <row r="713" spans="28:32" x14ac:dyDescent="0.2">
      <c r="AB713" s="1"/>
      <c r="AF713"/>
    </row>
    <row r="714" spans="28:32" x14ac:dyDescent="0.2">
      <c r="AB714" s="1"/>
      <c r="AF714"/>
    </row>
    <row r="715" spans="28:32" x14ac:dyDescent="0.2">
      <c r="AB715" s="1"/>
      <c r="AF715"/>
    </row>
    <row r="716" spans="28:32" x14ac:dyDescent="0.2">
      <c r="AB716" s="1"/>
      <c r="AF716"/>
    </row>
    <row r="717" spans="28:32" x14ac:dyDescent="0.2">
      <c r="AB717" s="1"/>
      <c r="AF717"/>
    </row>
    <row r="718" spans="28:32" x14ac:dyDescent="0.2">
      <c r="AB718" s="1"/>
      <c r="AF718"/>
    </row>
    <row r="719" spans="28:32" x14ac:dyDescent="0.2">
      <c r="AB719" s="1"/>
      <c r="AF719"/>
    </row>
    <row r="720" spans="28:32" x14ac:dyDescent="0.2">
      <c r="AB720" s="1"/>
      <c r="AF720"/>
    </row>
    <row r="721" spans="28:32" x14ac:dyDescent="0.2">
      <c r="AB721" s="1"/>
      <c r="AF721"/>
    </row>
    <row r="722" spans="28:32" x14ac:dyDescent="0.2">
      <c r="AB722" s="1"/>
      <c r="AF722"/>
    </row>
    <row r="723" spans="28:32" x14ac:dyDescent="0.2">
      <c r="AB723" s="1"/>
      <c r="AF723"/>
    </row>
    <row r="724" spans="28:32" x14ac:dyDescent="0.2">
      <c r="AB724" s="1"/>
      <c r="AF724"/>
    </row>
    <row r="725" spans="28:32" x14ac:dyDescent="0.2">
      <c r="AB725" s="1"/>
      <c r="AF725"/>
    </row>
    <row r="726" spans="28:32" x14ac:dyDescent="0.2">
      <c r="AB726" s="1"/>
      <c r="AF726"/>
    </row>
    <row r="727" spans="28:32" x14ac:dyDescent="0.2">
      <c r="AB727" s="1"/>
      <c r="AF727"/>
    </row>
    <row r="728" spans="28:32" x14ac:dyDescent="0.2">
      <c r="AB728" s="1"/>
      <c r="AF728"/>
    </row>
    <row r="729" spans="28:32" x14ac:dyDescent="0.2">
      <c r="AB729" s="1"/>
      <c r="AF729"/>
    </row>
    <row r="730" spans="28:32" x14ac:dyDescent="0.2">
      <c r="AB730" s="1"/>
      <c r="AF730"/>
    </row>
    <row r="731" spans="28:32" x14ac:dyDescent="0.2">
      <c r="AB731" s="1"/>
      <c r="AF731"/>
    </row>
    <row r="732" spans="28:32" x14ac:dyDescent="0.2">
      <c r="AB732" s="1"/>
      <c r="AF732"/>
    </row>
    <row r="733" spans="28:32" x14ac:dyDescent="0.2">
      <c r="AB733" s="1"/>
      <c r="AF733"/>
    </row>
    <row r="734" spans="28:32" x14ac:dyDescent="0.2">
      <c r="AB734" s="1"/>
      <c r="AF734"/>
    </row>
    <row r="735" spans="28:32" x14ac:dyDescent="0.2">
      <c r="AB735" s="1"/>
      <c r="AF735"/>
    </row>
    <row r="736" spans="28:32" x14ac:dyDescent="0.2">
      <c r="AB736" s="1"/>
      <c r="AF736"/>
    </row>
    <row r="737" spans="28:32" x14ac:dyDescent="0.2">
      <c r="AB737" s="1"/>
      <c r="AF737"/>
    </row>
    <row r="738" spans="28:32" x14ac:dyDescent="0.2">
      <c r="AB738" s="1"/>
      <c r="AF738"/>
    </row>
    <row r="739" spans="28:32" x14ac:dyDescent="0.2">
      <c r="AB739" s="1"/>
      <c r="AF739"/>
    </row>
    <row r="740" spans="28:32" x14ac:dyDescent="0.2">
      <c r="AB740" s="1"/>
      <c r="AF740"/>
    </row>
    <row r="741" spans="28:32" x14ac:dyDescent="0.2">
      <c r="AB741" s="1"/>
      <c r="AF741"/>
    </row>
    <row r="742" spans="28:32" x14ac:dyDescent="0.2">
      <c r="AB742" s="1"/>
      <c r="AF742"/>
    </row>
    <row r="743" spans="28:32" x14ac:dyDescent="0.2">
      <c r="AB743" s="1"/>
      <c r="AF743"/>
    </row>
    <row r="744" spans="28:32" x14ac:dyDescent="0.2">
      <c r="AB744" s="1"/>
      <c r="AF744"/>
    </row>
    <row r="745" spans="28:32" x14ac:dyDescent="0.2">
      <c r="AB745" s="1"/>
      <c r="AF745"/>
    </row>
    <row r="746" spans="28:32" x14ac:dyDescent="0.2">
      <c r="AB746" s="1"/>
      <c r="AF746"/>
    </row>
    <row r="747" spans="28:32" x14ac:dyDescent="0.2">
      <c r="AB747" s="1"/>
      <c r="AF747"/>
    </row>
    <row r="748" spans="28:32" x14ac:dyDescent="0.2">
      <c r="AB748" s="1"/>
      <c r="AF748"/>
    </row>
    <row r="749" spans="28:32" x14ac:dyDescent="0.2">
      <c r="AB749" s="1"/>
      <c r="AF749"/>
    </row>
    <row r="750" spans="28:32" x14ac:dyDescent="0.2">
      <c r="AB750" s="1"/>
      <c r="AF750"/>
    </row>
    <row r="751" spans="28:32" x14ac:dyDescent="0.2">
      <c r="AB751" s="1"/>
      <c r="AF751"/>
    </row>
    <row r="752" spans="28:32" x14ac:dyDescent="0.2">
      <c r="AB752" s="1"/>
      <c r="AF752"/>
    </row>
    <row r="753" spans="28:32" x14ac:dyDescent="0.2">
      <c r="AB753" s="1"/>
      <c r="AF753"/>
    </row>
    <row r="754" spans="28:32" x14ac:dyDescent="0.2">
      <c r="AB754" s="1"/>
      <c r="AF754"/>
    </row>
    <row r="755" spans="28:32" x14ac:dyDescent="0.2">
      <c r="AB755" s="1"/>
      <c r="AF755"/>
    </row>
    <row r="756" spans="28:32" x14ac:dyDescent="0.2">
      <c r="AB756" s="1"/>
      <c r="AF756"/>
    </row>
    <row r="757" spans="28:32" x14ac:dyDescent="0.2">
      <c r="AB757" s="1"/>
      <c r="AF757"/>
    </row>
    <row r="758" spans="28:32" x14ac:dyDescent="0.2">
      <c r="AB758" s="1"/>
      <c r="AF758"/>
    </row>
    <row r="759" spans="28:32" x14ac:dyDescent="0.2">
      <c r="AB759" s="1"/>
      <c r="AF759"/>
    </row>
    <row r="760" spans="28:32" x14ac:dyDescent="0.2">
      <c r="AB760" s="1"/>
      <c r="AF760"/>
    </row>
    <row r="761" spans="28:32" x14ac:dyDescent="0.2">
      <c r="AB761" s="1"/>
      <c r="AF761"/>
    </row>
    <row r="762" spans="28:32" x14ac:dyDescent="0.2">
      <c r="AB762" s="1"/>
      <c r="AF762"/>
    </row>
    <row r="763" spans="28:32" x14ac:dyDescent="0.2">
      <c r="AB763" s="1"/>
      <c r="AF763"/>
    </row>
    <row r="764" spans="28:32" x14ac:dyDescent="0.2">
      <c r="AB764" s="1"/>
      <c r="AF764"/>
    </row>
    <row r="765" spans="28:32" x14ac:dyDescent="0.2">
      <c r="AB765" s="1"/>
      <c r="AF765"/>
    </row>
    <row r="766" spans="28:32" x14ac:dyDescent="0.2">
      <c r="AB766" s="1"/>
      <c r="AF766"/>
    </row>
    <row r="767" spans="28:32" x14ac:dyDescent="0.2">
      <c r="AB767" s="1"/>
      <c r="AF767"/>
    </row>
    <row r="768" spans="28:32" x14ac:dyDescent="0.2">
      <c r="AB768" s="1"/>
      <c r="AF768"/>
    </row>
    <row r="769" spans="28:32" x14ac:dyDescent="0.2">
      <c r="AB769" s="1"/>
      <c r="AF769"/>
    </row>
    <row r="770" spans="28:32" x14ac:dyDescent="0.2">
      <c r="AB770" s="1"/>
      <c r="AF770"/>
    </row>
    <row r="771" spans="28:32" x14ac:dyDescent="0.2">
      <c r="AB771" s="1"/>
      <c r="AF771"/>
    </row>
    <row r="772" spans="28:32" x14ac:dyDescent="0.2">
      <c r="AB772" s="1"/>
      <c r="AF772"/>
    </row>
    <row r="773" spans="28:32" x14ac:dyDescent="0.2">
      <c r="AB773" s="1"/>
      <c r="AF773"/>
    </row>
    <row r="774" spans="28:32" x14ac:dyDescent="0.2">
      <c r="AB774" s="1"/>
      <c r="AF774"/>
    </row>
    <row r="775" spans="28:32" x14ac:dyDescent="0.2">
      <c r="AB775" s="1"/>
      <c r="AF775"/>
    </row>
    <row r="776" spans="28:32" x14ac:dyDescent="0.2">
      <c r="AB776" s="1"/>
      <c r="AF776"/>
    </row>
    <row r="777" spans="28:32" x14ac:dyDescent="0.2">
      <c r="AB777" s="1"/>
      <c r="AF777"/>
    </row>
    <row r="778" spans="28:32" x14ac:dyDescent="0.2">
      <c r="AB778" s="1"/>
      <c r="AF778"/>
    </row>
    <row r="779" spans="28:32" x14ac:dyDescent="0.2">
      <c r="AB779" s="1"/>
      <c r="AF779"/>
    </row>
    <row r="780" spans="28:32" x14ac:dyDescent="0.2">
      <c r="AB780" s="1"/>
      <c r="AF780"/>
    </row>
    <row r="781" spans="28:32" x14ac:dyDescent="0.2">
      <c r="AB781" s="1"/>
      <c r="AF781"/>
    </row>
    <row r="782" spans="28:32" x14ac:dyDescent="0.2">
      <c r="AB782" s="1"/>
      <c r="AF782"/>
    </row>
    <row r="783" spans="28:32" x14ac:dyDescent="0.2">
      <c r="AB783" s="1"/>
      <c r="AF783"/>
    </row>
    <row r="784" spans="28:32" x14ac:dyDescent="0.2">
      <c r="AB784" s="1"/>
      <c r="AF784"/>
    </row>
    <row r="785" spans="28:32" x14ac:dyDescent="0.2">
      <c r="AB785" s="1"/>
      <c r="AF785"/>
    </row>
    <row r="786" spans="28:32" x14ac:dyDescent="0.2">
      <c r="AB786" s="1"/>
      <c r="AF786"/>
    </row>
    <row r="787" spans="28:32" x14ac:dyDescent="0.2">
      <c r="AB787" s="1"/>
      <c r="AF787"/>
    </row>
    <row r="788" spans="28:32" x14ac:dyDescent="0.2">
      <c r="AB788" s="1"/>
      <c r="AF788"/>
    </row>
    <row r="789" spans="28:32" x14ac:dyDescent="0.2">
      <c r="AB789" s="1"/>
      <c r="AF789"/>
    </row>
    <row r="790" spans="28:32" x14ac:dyDescent="0.2">
      <c r="AB790" s="1"/>
      <c r="AF790"/>
    </row>
    <row r="791" spans="28:32" x14ac:dyDescent="0.2">
      <c r="AB791" s="1"/>
      <c r="AF791"/>
    </row>
    <row r="792" spans="28:32" x14ac:dyDescent="0.2">
      <c r="AB792" s="1"/>
      <c r="AF792"/>
    </row>
    <row r="793" spans="28:32" x14ac:dyDescent="0.2">
      <c r="AB793" s="1"/>
      <c r="AF793"/>
    </row>
    <row r="794" spans="28:32" x14ac:dyDescent="0.2">
      <c r="AB794" s="1"/>
      <c r="AF794"/>
    </row>
    <row r="795" spans="28:32" x14ac:dyDescent="0.2">
      <c r="AB795" s="1"/>
      <c r="AF795"/>
    </row>
    <row r="796" spans="28:32" x14ac:dyDescent="0.2">
      <c r="AB796" s="1"/>
      <c r="AF796"/>
    </row>
    <row r="797" spans="28:32" x14ac:dyDescent="0.2">
      <c r="AB797" s="1"/>
      <c r="AF797"/>
    </row>
    <row r="798" spans="28:32" x14ac:dyDescent="0.2">
      <c r="AB798" s="1"/>
      <c r="AF798"/>
    </row>
    <row r="799" spans="28:32" x14ac:dyDescent="0.2">
      <c r="AB799" s="1"/>
      <c r="AF799"/>
    </row>
    <row r="800" spans="28:32" x14ac:dyDescent="0.2">
      <c r="AB800" s="1"/>
      <c r="AF800"/>
    </row>
    <row r="801" spans="28:32" x14ac:dyDescent="0.2">
      <c r="AB801" s="1"/>
      <c r="AF801"/>
    </row>
    <row r="802" spans="28:32" x14ac:dyDescent="0.2">
      <c r="AB802" s="1"/>
      <c r="AF802"/>
    </row>
    <row r="803" spans="28:32" x14ac:dyDescent="0.2">
      <c r="AB803" s="1"/>
      <c r="AF803"/>
    </row>
    <row r="804" spans="28:32" x14ac:dyDescent="0.2">
      <c r="AB804" s="1"/>
      <c r="AF804"/>
    </row>
    <row r="805" spans="28:32" x14ac:dyDescent="0.2">
      <c r="AB805" s="1"/>
      <c r="AF805"/>
    </row>
    <row r="806" spans="28:32" x14ac:dyDescent="0.2">
      <c r="AB806" s="1"/>
      <c r="AF806"/>
    </row>
    <row r="807" spans="28:32" x14ac:dyDescent="0.2">
      <c r="AB807" s="1"/>
      <c r="AF807"/>
    </row>
    <row r="808" spans="28:32" x14ac:dyDescent="0.2">
      <c r="AB808" s="1"/>
      <c r="AF808"/>
    </row>
    <row r="809" spans="28:32" x14ac:dyDescent="0.2">
      <c r="AB809" s="1"/>
      <c r="AF809"/>
    </row>
    <row r="810" spans="28:32" x14ac:dyDescent="0.2">
      <c r="AB810" s="1"/>
      <c r="AF810"/>
    </row>
    <row r="811" spans="28:32" x14ac:dyDescent="0.2">
      <c r="AB811" s="1"/>
      <c r="AF811"/>
    </row>
    <row r="812" spans="28:32" x14ac:dyDescent="0.2">
      <c r="AB812" s="1"/>
      <c r="AF812"/>
    </row>
    <row r="813" spans="28:32" x14ac:dyDescent="0.2">
      <c r="AB813" s="1"/>
      <c r="AF813"/>
    </row>
    <row r="814" spans="28:32" x14ac:dyDescent="0.2">
      <c r="AB814" s="1"/>
      <c r="AF814"/>
    </row>
    <row r="815" spans="28:32" x14ac:dyDescent="0.2">
      <c r="AB815" s="1"/>
      <c r="AF815"/>
    </row>
    <row r="816" spans="28:32" x14ac:dyDescent="0.2">
      <c r="AB816" s="1"/>
      <c r="AF816"/>
    </row>
    <row r="817" spans="28:32" x14ac:dyDescent="0.2">
      <c r="AB817" s="1"/>
      <c r="AF817"/>
    </row>
    <row r="818" spans="28:32" x14ac:dyDescent="0.2">
      <c r="AB818" s="1"/>
      <c r="AF818"/>
    </row>
    <row r="819" spans="28:32" x14ac:dyDescent="0.2">
      <c r="AB819" s="1"/>
      <c r="AF819"/>
    </row>
    <row r="820" spans="28:32" x14ac:dyDescent="0.2">
      <c r="AB820" s="1"/>
      <c r="AF820"/>
    </row>
    <row r="821" spans="28:32" x14ac:dyDescent="0.2">
      <c r="AB821" s="1"/>
      <c r="AF821"/>
    </row>
    <row r="822" spans="28:32" x14ac:dyDescent="0.2">
      <c r="AB822" s="1"/>
      <c r="AF822"/>
    </row>
    <row r="823" spans="28:32" x14ac:dyDescent="0.2">
      <c r="AB823" s="1"/>
      <c r="AF823"/>
    </row>
    <row r="824" spans="28:32" x14ac:dyDescent="0.2">
      <c r="AB824" s="1"/>
      <c r="AF824"/>
    </row>
    <row r="825" spans="28:32" x14ac:dyDescent="0.2">
      <c r="AB825" s="1"/>
      <c r="AF825"/>
    </row>
    <row r="826" spans="28:32" x14ac:dyDescent="0.2">
      <c r="AB826" s="1"/>
      <c r="AF826"/>
    </row>
    <row r="827" spans="28:32" x14ac:dyDescent="0.2">
      <c r="AB827" s="1"/>
      <c r="AF827"/>
    </row>
    <row r="828" spans="28:32" x14ac:dyDescent="0.2">
      <c r="AB828" s="1"/>
      <c r="AF828"/>
    </row>
    <row r="829" spans="28:32" x14ac:dyDescent="0.2">
      <c r="AB829" s="1"/>
      <c r="AF829"/>
    </row>
    <row r="830" spans="28:32" x14ac:dyDescent="0.2">
      <c r="AB830" s="1"/>
      <c r="AF830"/>
    </row>
    <row r="831" spans="28:32" x14ac:dyDescent="0.2">
      <c r="AB831" s="1"/>
      <c r="AF831"/>
    </row>
    <row r="832" spans="28:32" x14ac:dyDescent="0.2">
      <c r="AB832" s="1"/>
      <c r="AF832"/>
    </row>
    <row r="833" spans="28:32" x14ac:dyDescent="0.2">
      <c r="AB833" s="1"/>
      <c r="AF833"/>
    </row>
    <row r="834" spans="28:32" x14ac:dyDescent="0.2">
      <c r="AB834" s="1"/>
      <c r="AF834"/>
    </row>
    <row r="835" spans="28:32" x14ac:dyDescent="0.2">
      <c r="AB835" s="1"/>
      <c r="AF835"/>
    </row>
    <row r="836" spans="28:32" x14ac:dyDescent="0.2">
      <c r="AB836" s="1"/>
      <c r="AF836"/>
    </row>
    <row r="837" spans="28:32" x14ac:dyDescent="0.2">
      <c r="AB837" s="1"/>
      <c r="AF837"/>
    </row>
    <row r="838" spans="28:32" x14ac:dyDescent="0.2">
      <c r="AB838" s="1"/>
      <c r="AF838"/>
    </row>
    <row r="839" spans="28:32" x14ac:dyDescent="0.2">
      <c r="AB839" s="1"/>
      <c r="AF839"/>
    </row>
    <row r="840" spans="28:32" x14ac:dyDescent="0.2">
      <c r="AB840" s="1"/>
      <c r="AF840"/>
    </row>
    <row r="841" spans="28:32" x14ac:dyDescent="0.2">
      <c r="AB841" s="1"/>
      <c r="AF841"/>
    </row>
    <row r="842" spans="28:32" x14ac:dyDescent="0.2">
      <c r="AB842" s="1"/>
      <c r="AF842"/>
    </row>
    <row r="843" spans="28:32" x14ac:dyDescent="0.2">
      <c r="AB843" s="1"/>
      <c r="AF843"/>
    </row>
    <row r="844" spans="28:32" x14ac:dyDescent="0.2">
      <c r="AB844" s="1"/>
      <c r="AF844"/>
    </row>
    <row r="845" spans="28:32" x14ac:dyDescent="0.2">
      <c r="AB845" s="1"/>
      <c r="AF845"/>
    </row>
    <row r="846" spans="28:32" x14ac:dyDescent="0.2">
      <c r="AB846" s="1"/>
      <c r="AF846"/>
    </row>
    <row r="847" spans="28:32" x14ac:dyDescent="0.2">
      <c r="AB847" s="1"/>
      <c r="AF847"/>
    </row>
    <row r="848" spans="28:32" x14ac:dyDescent="0.2">
      <c r="AB848" s="1"/>
      <c r="AF848"/>
    </row>
    <row r="849" spans="28:32" x14ac:dyDescent="0.2">
      <c r="AB849" s="1"/>
      <c r="AF849"/>
    </row>
    <row r="850" spans="28:32" x14ac:dyDescent="0.2">
      <c r="AB850" s="1"/>
      <c r="AF850"/>
    </row>
    <row r="851" spans="28:32" x14ac:dyDescent="0.2">
      <c r="AB851" s="1"/>
      <c r="AF851"/>
    </row>
    <row r="852" spans="28:32" x14ac:dyDescent="0.2">
      <c r="AB852" s="1"/>
      <c r="AF852"/>
    </row>
    <row r="853" spans="28:32" x14ac:dyDescent="0.2">
      <c r="AB853" s="1"/>
      <c r="AF853"/>
    </row>
    <row r="854" spans="28:32" x14ac:dyDescent="0.2">
      <c r="AB854" s="1"/>
      <c r="AF854"/>
    </row>
    <row r="855" spans="28:32" x14ac:dyDescent="0.2">
      <c r="AB855" s="1"/>
      <c r="AF855"/>
    </row>
    <row r="856" spans="28:32" x14ac:dyDescent="0.2">
      <c r="AB856" s="1"/>
      <c r="AF856"/>
    </row>
    <row r="857" spans="28:32" x14ac:dyDescent="0.2">
      <c r="AB857" s="1"/>
      <c r="AF857"/>
    </row>
    <row r="858" spans="28:32" x14ac:dyDescent="0.2">
      <c r="AB858" s="1"/>
      <c r="AF858"/>
    </row>
    <row r="859" spans="28:32" x14ac:dyDescent="0.2">
      <c r="AB859" s="1"/>
      <c r="AF859"/>
    </row>
    <row r="860" spans="28:32" x14ac:dyDescent="0.2">
      <c r="AB860" s="1"/>
      <c r="AF860"/>
    </row>
    <row r="861" spans="28:32" x14ac:dyDescent="0.2">
      <c r="AB861" s="1"/>
      <c r="AF861"/>
    </row>
    <row r="862" spans="28:32" x14ac:dyDescent="0.2">
      <c r="AB862" s="1"/>
      <c r="AF862"/>
    </row>
    <row r="863" spans="28:32" x14ac:dyDescent="0.2">
      <c r="AB863" s="1"/>
      <c r="AF863"/>
    </row>
    <row r="864" spans="28:32" x14ac:dyDescent="0.2">
      <c r="AB864" s="1"/>
      <c r="AF864"/>
    </row>
    <row r="865" spans="28:32" x14ac:dyDescent="0.2">
      <c r="AB865" s="1"/>
      <c r="AF865"/>
    </row>
    <row r="866" spans="28:32" x14ac:dyDescent="0.2">
      <c r="AB866" s="1"/>
      <c r="AF866"/>
    </row>
    <row r="867" spans="28:32" x14ac:dyDescent="0.2">
      <c r="AB867" s="1"/>
      <c r="AF867"/>
    </row>
    <row r="868" spans="28:32" x14ac:dyDescent="0.2">
      <c r="AB868" s="1"/>
      <c r="AF868"/>
    </row>
    <row r="869" spans="28:32" x14ac:dyDescent="0.2">
      <c r="AB869" s="1"/>
      <c r="AF869"/>
    </row>
    <row r="870" spans="28:32" x14ac:dyDescent="0.2">
      <c r="AB870" s="1"/>
      <c r="AF870"/>
    </row>
    <row r="871" spans="28:32" x14ac:dyDescent="0.2">
      <c r="AB871" s="1"/>
      <c r="AF871"/>
    </row>
    <row r="872" spans="28:32" x14ac:dyDescent="0.2">
      <c r="AB872" s="1"/>
      <c r="AF872"/>
    </row>
    <row r="873" spans="28:32" x14ac:dyDescent="0.2">
      <c r="AB873" s="1"/>
      <c r="AF873"/>
    </row>
    <row r="874" spans="28:32" x14ac:dyDescent="0.2">
      <c r="AB874" s="1"/>
      <c r="AF874"/>
    </row>
    <row r="875" spans="28:32" x14ac:dyDescent="0.2">
      <c r="AB875" s="1"/>
      <c r="AF875"/>
    </row>
    <row r="876" spans="28:32" x14ac:dyDescent="0.2">
      <c r="AB876" s="1"/>
      <c r="AF876"/>
    </row>
    <row r="877" spans="28:32" x14ac:dyDescent="0.2">
      <c r="AB877" s="1"/>
      <c r="AF877"/>
    </row>
    <row r="878" spans="28:32" x14ac:dyDescent="0.2">
      <c r="AB878" s="1"/>
      <c r="AF878"/>
    </row>
    <row r="879" spans="28:32" x14ac:dyDescent="0.2">
      <c r="AB879" s="1"/>
      <c r="AF879"/>
    </row>
    <row r="880" spans="28:32" x14ac:dyDescent="0.2">
      <c r="AB880" s="1"/>
      <c r="AF880"/>
    </row>
    <row r="881" spans="28:32" x14ac:dyDescent="0.2">
      <c r="AB881" s="1"/>
      <c r="AF881"/>
    </row>
    <row r="882" spans="28:32" x14ac:dyDescent="0.2">
      <c r="AB882" s="1"/>
      <c r="AF882"/>
    </row>
    <row r="883" spans="28:32" x14ac:dyDescent="0.2">
      <c r="AB883" s="1"/>
      <c r="AF883"/>
    </row>
    <row r="884" spans="28:32" x14ac:dyDescent="0.2">
      <c r="AB884" s="1"/>
      <c r="AF884"/>
    </row>
    <row r="885" spans="28:32" x14ac:dyDescent="0.2">
      <c r="AB885" s="1"/>
      <c r="AF885"/>
    </row>
    <row r="886" spans="28:32" x14ac:dyDescent="0.2">
      <c r="AB886" s="1"/>
      <c r="AF886"/>
    </row>
    <row r="887" spans="28:32" x14ac:dyDescent="0.2">
      <c r="AB887" s="1"/>
      <c r="AF887"/>
    </row>
    <row r="888" spans="28:32" x14ac:dyDescent="0.2">
      <c r="AB888" s="1"/>
      <c r="AF888"/>
    </row>
    <row r="889" spans="28:32" x14ac:dyDescent="0.2">
      <c r="AB889" s="1"/>
      <c r="AF889"/>
    </row>
    <row r="890" spans="28:32" x14ac:dyDescent="0.2">
      <c r="AB890" s="1"/>
      <c r="AF890"/>
    </row>
    <row r="891" spans="28:32" x14ac:dyDescent="0.2">
      <c r="AB891" s="1"/>
      <c r="AF891"/>
    </row>
    <row r="892" spans="28:32" x14ac:dyDescent="0.2">
      <c r="AB892" s="1"/>
      <c r="AF892"/>
    </row>
    <row r="893" spans="28:32" x14ac:dyDescent="0.2">
      <c r="AB893" s="1"/>
      <c r="AF893"/>
    </row>
    <row r="894" spans="28:32" x14ac:dyDescent="0.2">
      <c r="AB894" s="1"/>
      <c r="AF894"/>
    </row>
    <row r="895" spans="28:32" x14ac:dyDescent="0.2">
      <c r="AB895" s="1"/>
      <c r="AF895"/>
    </row>
    <row r="896" spans="28:32" x14ac:dyDescent="0.2">
      <c r="AB896" s="1"/>
      <c r="AF896"/>
    </row>
    <row r="897" spans="28:32" x14ac:dyDescent="0.2">
      <c r="AB897" s="1"/>
      <c r="AF897"/>
    </row>
    <row r="898" spans="28:32" x14ac:dyDescent="0.2">
      <c r="AB898" s="1"/>
      <c r="AF898"/>
    </row>
    <row r="899" spans="28:32" x14ac:dyDescent="0.2">
      <c r="AB899" s="1"/>
      <c r="AF899"/>
    </row>
    <row r="900" spans="28:32" x14ac:dyDescent="0.2">
      <c r="AB900" s="1"/>
      <c r="AF900"/>
    </row>
    <row r="901" spans="28:32" x14ac:dyDescent="0.2">
      <c r="AB901" s="1"/>
      <c r="AF901"/>
    </row>
    <row r="902" spans="28:32" x14ac:dyDescent="0.2">
      <c r="AB902" s="1"/>
      <c r="AF902"/>
    </row>
    <row r="903" spans="28:32" x14ac:dyDescent="0.2">
      <c r="AB903" s="1"/>
      <c r="AF903"/>
    </row>
    <row r="904" spans="28:32" x14ac:dyDescent="0.2">
      <c r="AB904" s="1"/>
      <c r="AF904"/>
    </row>
    <row r="905" spans="28:32" x14ac:dyDescent="0.2">
      <c r="AB905" s="1"/>
      <c r="AF905"/>
    </row>
    <row r="906" spans="28:32" x14ac:dyDescent="0.2">
      <c r="AB906" s="1"/>
      <c r="AF906"/>
    </row>
    <row r="907" spans="28:32" x14ac:dyDescent="0.2">
      <c r="AB907" s="1"/>
      <c r="AF907"/>
    </row>
    <row r="908" spans="28:32" x14ac:dyDescent="0.2">
      <c r="AB908" s="1"/>
      <c r="AF908"/>
    </row>
    <row r="909" spans="28:32" x14ac:dyDescent="0.2">
      <c r="AB909" s="1"/>
      <c r="AF909"/>
    </row>
    <row r="910" spans="28:32" x14ac:dyDescent="0.2">
      <c r="AB910" s="1"/>
      <c r="AF910"/>
    </row>
    <row r="911" spans="28:32" x14ac:dyDescent="0.2">
      <c r="AB911" s="1"/>
      <c r="AF911"/>
    </row>
    <row r="912" spans="28:32" x14ac:dyDescent="0.2">
      <c r="AB912" s="1"/>
      <c r="AF912"/>
    </row>
    <row r="913" spans="28:32" x14ac:dyDescent="0.2">
      <c r="AB913" s="1"/>
      <c r="AF913"/>
    </row>
    <row r="914" spans="28:32" x14ac:dyDescent="0.2">
      <c r="AB914" s="1"/>
      <c r="AF914"/>
    </row>
    <row r="915" spans="28:32" x14ac:dyDescent="0.2">
      <c r="AB915" s="1"/>
      <c r="AF915"/>
    </row>
    <row r="916" spans="28:32" x14ac:dyDescent="0.2">
      <c r="AB916" s="1"/>
      <c r="AF916"/>
    </row>
    <row r="917" spans="28:32" x14ac:dyDescent="0.2">
      <c r="AB917" s="1"/>
      <c r="AF917"/>
    </row>
    <row r="918" spans="28:32" x14ac:dyDescent="0.2">
      <c r="AB918" s="1"/>
      <c r="AF918"/>
    </row>
    <row r="919" spans="28:32" x14ac:dyDescent="0.2">
      <c r="AB919" s="1"/>
      <c r="AF919"/>
    </row>
    <row r="920" spans="28:32" x14ac:dyDescent="0.2">
      <c r="AB920" s="1"/>
      <c r="AF920"/>
    </row>
    <row r="921" spans="28:32" x14ac:dyDescent="0.2">
      <c r="AB921" s="1"/>
      <c r="AF921"/>
    </row>
    <row r="922" spans="28:32" x14ac:dyDescent="0.2">
      <c r="AB922" s="1"/>
      <c r="AF922"/>
    </row>
    <row r="923" spans="28:32" x14ac:dyDescent="0.2">
      <c r="AB923" s="1"/>
      <c r="AF923"/>
    </row>
    <row r="924" spans="28:32" x14ac:dyDescent="0.2">
      <c r="AB924" s="1"/>
      <c r="AF924"/>
    </row>
    <row r="925" spans="28:32" x14ac:dyDescent="0.2">
      <c r="AB925" s="1"/>
      <c r="AF925"/>
    </row>
    <row r="926" spans="28:32" x14ac:dyDescent="0.2">
      <c r="AB926" s="1"/>
      <c r="AF926"/>
    </row>
    <row r="927" spans="28:32" x14ac:dyDescent="0.2">
      <c r="AB927" s="1"/>
      <c r="AF927"/>
    </row>
    <row r="928" spans="28:32" x14ac:dyDescent="0.2">
      <c r="AB928" s="1"/>
      <c r="AF928"/>
    </row>
    <row r="929" spans="28:32" x14ac:dyDescent="0.2">
      <c r="AB929" s="1"/>
      <c r="AF929"/>
    </row>
    <row r="930" spans="28:32" x14ac:dyDescent="0.2">
      <c r="AB930" s="1"/>
      <c r="AF930"/>
    </row>
    <row r="931" spans="28:32" x14ac:dyDescent="0.2">
      <c r="AB931" s="1"/>
      <c r="AF931"/>
    </row>
    <row r="932" spans="28:32" x14ac:dyDescent="0.2">
      <c r="AB932" s="1"/>
      <c r="AF932"/>
    </row>
    <row r="933" spans="28:32" x14ac:dyDescent="0.2">
      <c r="AB933" s="1"/>
      <c r="AF933"/>
    </row>
    <row r="934" spans="28:32" x14ac:dyDescent="0.2">
      <c r="AB934" s="1"/>
      <c r="AF934"/>
    </row>
    <row r="935" spans="28:32" x14ac:dyDescent="0.2">
      <c r="AB935" s="1"/>
      <c r="AF935"/>
    </row>
    <row r="936" spans="28:32" x14ac:dyDescent="0.2">
      <c r="AB936" s="1"/>
      <c r="AF936"/>
    </row>
    <row r="937" spans="28:32" x14ac:dyDescent="0.2">
      <c r="AB937" s="1"/>
      <c r="AF937"/>
    </row>
    <row r="938" spans="28:32" x14ac:dyDescent="0.2">
      <c r="AB938" s="1"/>
      <c r="AF938"/>
    </row>
    <row r="939" spans="28:32" x14ac:dyDescent="0.2">
      <c r="AB939" s="1"/>
      <c r="AF939"/>
    </row>
    <row r="940" spans="28:32" x14ac:dyDescent="0.2">
      <c r="AB940" s="1"/>
      <c r="AF940"/>
    </row>
    <row r="941" spans="28:32" x14ac:dyDescent="0.2">
      <c r="AB941" s="1"/>
      <c r="AF941"/>
    </row>
    <row r="942" spans="28:32" x14ac:dyDescent="0.2">
      <c r="AB942" s="1"/>
      <c r="AF942"/>
    </row>
    <row r="943" spans="28:32" x14ac:dyDescent="0.2">
      <c r="AB943" s="1"/>
      <c r="AF943"/>
    </row>
    <row r="944" spans="28:32" x14ac:dyDescent="0.2">
      <c r="AB944" s="1"/>
      <c r="AF944"/>
    </row>
    <row r="945" spans="28:32" x14ac:dyDescent="0.2">
      <c r="AB945" s="1"/>
      <c r="AF945"/>
    </row>
    <row r="946" spans="28:32" x14ac:dyDescent="0.2">
      <c r="AB946" s="1"/>
      <c r="AF946"/>
    </row>
    <row r="947" spans="28:32" x14ac:dyDescent="0.2">
      <c r="AB947" s="1"/>
      <c r="AF947"/>
    </row>
    <row r="948" spans="28:32" x14ac:dyDescent="0.2">
      <c r="AB948" s="1"/>
      <c r="AF948"/>
    </row>
    <row r="949" spans="28:32" x14ac:dyDescent="0.2">
      <c r="AB949" s="1"/>
      <c r="AF949"/>
    </row>
    <row r="950" spans="28:32" x14ac:dyDescent="0.2">
      <c r="AB950" s="1"/>
      <c r="AF950"/>
    </row>
    <row r="951" spans="28:32" x14ac:dyDescent="0.2">
      <c r="AB951" s="1"/>
      <c r="AF951"/>
    </row>
    <row r="952" spans="28:32" x14ac:dyDescent="0.2">
      <c r="AB952" s="1"/>
      <c r="AF952"/>
    </row>
    <row r="953" spans="28:32" x14ac:dyDescent="0.2">
      <c r="AB953" s="1"/>
      <c r="AF953"/>
    </row>
    <row r="954" spans="28:32" x14ac:dyDescent="0.2">
      <c r="AB954" s="1"/>
      <c r="AF954"/>
    </row>
    <row r="955" spans="28:32" x14ac:dyDescent="0.2">
      <c r="AB955" s="1"/>
      <c r="AF955"/>
    </row>
    <row r="956" spans="28:32" x14ac:dyDescent="0.2">
      <c r="AB956" s="1"/>
      <c r="AF956"/>
    </row>
    <row r="957" spans="28:32" x14ac:dyDescent="0.2">
      <c r="AB957" s="1"/>
      <c r="AF957"/>
    </row>
    <row r="958" spans="28:32" x14ac:dyDescent="0.2">
      <c r="AB958" s="1"/>
      <c r="AF958"/>
    </row>
    <row r="959" spans="28:32" x14ac:dyDescent="0.2">
      <c r="AB959" s="1"/>
      <c r="AF959"/>
    </row>
    <row r="960" spans="28:32" x14ac:dyDescent="0.2">
      <c r="AB960" s="1"/>
      <c r="AF960"/>
    </row>
    <row r="961" spans="28:32" x14ac:dyDescent="0.2">
      <c r="AB961" s="1"/>
      <c r="AF961"/>
    </row>
    <row r="962" spans="28:32" x14ac:dyDescent="0.2">
      <c r="AB962" s="1"/>
      <c r="AF962"/>
    </row>
    <row r="963" spans="28:32" x14ac:dyDescent="0.2">
      <c r="AB963" s="1"/>
      <c r="AF963"/>
    </row>
    <row r="964" spans="28:32" x14ac:dyDescent="0.2">
      <c r="AB964" s="1"/>
      <c r="AF964"/>
    </row>
    <row r="965" spans="28:32" x14ac:dyDescent="0.2">
      <c r="AB965" s="1"/>
      <c r="AF965"/>
    </row>
    <row r="966" spans="28:32" x14ac:dyDescent="0.2">
      <c r="AB966" s="1"/>
      <c r="AF966"/>
    </row>
    <row r="967" spans="28:32" x14ac:dyDescent="0.2">
      <c r="AB967" s="1"/>
      <c r="AF967"/>
    </row>
    <row r="968" spans="28:32" x14ac:dyDescent="0.2">
      <c r="AB968" s="1"/>
      <c r="AF968"/>
    </row>
    <row r="969" spans="28:32" x14ac:dyDescent="0.2">
      <c r="AB969" s="1"/>
      <c r="AF969"/>
    </row>
    <row r="970" spans="28:32" x14ac:dyDescent="0.2">
      <c r="AB970" s="1"/>
      <c r="AF970"/>
    </row>
    <row r="971" spans="28:32" x14ac:dyDescent="0.2">
      <c r="AB971" s="1"/>
      <c r="AF971"/>
    </row>
    <row r="972" spans="28:32" x14ac:dyDescent="0.2">
      <c r="AB972" s="1"/>
      <c r="AF972"/>
    </row>
    <row r="973" spans="28:32" x14ac:dyDescent="0.2">
      <c r="AB973" s="1"/>
      <c r="AF973"/>
    </row>
    <row r="974" spans="28:32" x14ac:dyDescent="0.2">
      <c r="AB974" s="1"/>
      <c r="AF974"/>
    </row>
    <row r="975" spans="28:32" x14ac:dyDescent="0.2">
      <c r="AB975" s="1"/>
      <c r="AF975"/>
    </row>
    <row r="976" spans="28:32" x14ac:dyDescent="0.2">
      <c r="AB976" s="1"/>
      <c r="AF976"/>
    </row>
    <row r="977" spans="28:32" x14ac:dyDescent="0.2">
      <c r="AB977" s="1"/>
      <c r="AF977"/>
    </row>
    <row r="978" spans="28:32" x14ac:dyDescent="0.2">
      <c r="AB978" s="1"/>
      <c r="AF978"/>
    </row>
    <row r="979" spans="28:32" x14ac:dyDescent="0.2">
      <c r="AB979" s="1"/>
      <c r="AF979"/>
    </row>
    <row r="980" spans="28:32" x14ac:dyDescent="0.2">
      <c r="AB980" s="1"/>
      <c r="AF980"/>
    </row>
    <row r="981" spans="28:32" x14ac:dyDescent="0.2">
      <c r="AB981" s="1"/>
      <c r="AF981"/>
    </row>
    <row r="982" spans="28:32" x14ac:dyDescent="0.2">
      <c r="AB982" s="1"/>
      <c r="AF982"/>
    </row>
    <row r="983" spans="28:32" x14ac:dyDescent="0.2">
      <c r="AB983" s="1"/>
      <c r="AF983"/>
    </row>
    <row r="984" spans="28:32" x14ac:dyDescent="0.2">
      <c r="AB984" s="1"/>
      <c r="AF984"/>
    </row>
    <row r="985" spans="28:32" x14ac:dyDescent="0.2">
      <c r="AB985" s="1"/>
      <c r="AF985"/>
    </row>
    <row r="986" spans="28:32" x14ac:dyDescent="0.2">
      <c r="AB986" s="1"/>
      <c r="AF986"/>
    </row>
    <row r="987" spans="28:32" x14ac:dyDescent="0.2">
      <c r="AB987" s="1"/>
      <c r="AF987"/>
    </row>
    <row r="988" spans="28:32" x14ac:dyDescent="0.2">
      <c r="AB988" s="1"/>
      <c r="AF988"/>
    </row>
    <row r="989" spans="28:32" x14ac:dyDescent="0.2">
      <c r="AB989" s="1"/>
      <c r="AF989"/>
    </row>
    <row r="990" spans="28:32" x14ac:dyDescent="0.2">
      <c r="AB990" s="1"/>
      <c r="AF990"/>
    </row>
    <row r="991" spans="28:32" x14ac:dyDescent="0.2">
      <c r="AB991" s="1"/>
      <c r="AF991"/>
    </row>
    <row r="992" spans="28:32" x14ac:dyDescent="0.2">
      <c r="AB992" s="1"/>
      <c r="AF992"/>
    </row>
    <row r="993" spans="28:32" x14ac:dyDescent="0.2">
      <c r="AB993" s="1"/>
      <c r="AF993"/>
    </row>
    <row r="994" spans="28:32" x14ac:dyDescent="0.2">
      <c r="AB994" s="1"/>
      <c r="AF994"/>
    </row>
    <row r="995" spans="28:32" x14ac:dyDescent="0.2">
      <c r="AB995" s="1"/>
      <c r="AF995"/>
    </row>
    <row r="996" spans="28:32" x14ac:dyDescent="0.2">
      <c r="AB996" s="1"/>
      <c r="AF996"/>
    </row>
    <row r="997" spans="28:32" x14ac:dyDescent="0.2">
      <c r="AB997" s="1"/>
      <c r="AF997"/>
    </row>
    <row r="998" spans="28:32" x14ac:dyDescent="0.2">
      <c r="AB998" s="1"/>
      <c r="AF998"/>
    </row>
    <row r="999" spans="28:32" x14ac:dyDescent="0.2">
      <c r="AB999" s="1"/>
      <c r="AF999"/>
    </row>
    <row r="1000" spans="28:32" x14ac:dyDescent="0.2">
      <c r="AB1000" s="1"/>
      <c r="AF1000"/>
    </row>
    <row r="1001" spans="28:32" x14ac:dyDescent="0.2">
      <c r="AB1001" s="1"/>
      <c r="AF1001"/>
    </row>
    <row r="1002" spans="28:32" x14ac:dyDescent="0.2">
      <c r="AB1002" s="1"/>
      <c r="AF1002"/>
    </row>
    <row r="1003" spans="28:32" x14ac:dyDescent="0.2">
      <c r="AB1003" s="1"/>
      <c r="AF1003"/>
    </row>
    <row r="1004" spans="28:32" x14ac:dyDescent="0.2">
      <c r="AB1004" s="1"/>
      <c r="AF1004"/>
    </row>
    <row r="1005" spans="28:32" x14ac:dyDescent="0.2">
      <c r="AB1005" s="1"/>
      <c r="AF1005"/>
    </row>
    <row r="1006" spans="28:32" x14ac:dyDescent="0.2">
      <c r="AB1006" s="1"/>
      <c r="AF1006"/>
    </row>
    <row r="1007" spans="28:32" x14ac:dyDescent="0.2">
      <c r="AB1007" s="1"/>
      <c r="AF1007"/>
    </row>
    <row r="1008" spans="28:32" x14ac:dyDescent="0.2">
      <c r="AB1008" s="1"/>
      <c r="AF1008"/>
    </row>
    <row r="1009" spans="28:32" x14ac:dyDescent="0.2">
      <c r="AB1009" s="1"/>
      <c r="AF1009"/>
    </row>
    <row r="1010" spans="28:32" x14ac:dyDescent="0.2">
      <c r="AB1010" s="1"/>
      <c r="AF1010"/>
    </row>
    <row r="1011" spans="28:32" x14ac:dyDescent="0.2">
      <c r="AB1011" s="1"/>
      <c r="AF1011"/>
    </row>
    <row r="1012" spans="28:32" x14ac:dyDescent="0.2">
      <c r="AB1012" s="1"/>
      <c r="AF1012"/>
    </row>
    <row r="1013" spans="28:32" x14ac:dyDescent="0.2">
      <c r="AB1013" s="1"/>
      <c r="AF1013"/>
    </row>
    <row r="1014" spans="28:32" x14ac:dyDescent="0.2">
      <c r="AB1014" s="1"/>
      <c r="AF1014"/>
    </row>
    <row r="1015" spans="28:32" x14ac:dyDescent="0.2">
      <c r="AB1015" s="1"/>
      <c r="AF1015"/>
    </row>
    <row r="1016" spans="28:32" x14ac:dyDescent="0.2">
      <c r="AB1016" s="1"/>
      <c r="AF1016"/>
    </row>
    <row r="1017" spans="28:32" x14ac:dyDescent="0.2">
      <c r="AB1017" s="1"/>
      <c r="AF1017"/>
    </row>
    <row r="1018" spans="28:32" x14ac:dyDescent="0.2">
      <c r="AB1018" s="1"/>
      <c r="AF1018"/>
    </row>
    <row r="1019" spans="28:32" x14ac:dyDescent="0.2">
      <c r="AB1019" s="1"/>
      <c r="AF1019"/>
    </row>
    <row r="1020" spans="28:32" x14ac:dyDescent="0.2">
      <c r="AB1020" s="1"/>
      <c r="AF1020"/>
    </row>
    <row r="1021" spans="28:32" x14ac:dyDescent="0.2">
      <c r="AB1021" s="1"/>
      <c r="AF1021"/>
    </row>
    <row r="1022" spans="28:32" x14ac:dyDescent="0.2">
      <c r="AB1022" s="1"/>
      <c r="AF1022"/>
    </row>
    <row r="1023" spans="28:32" x14ac:dyDescent="0.2">
      <c r="AB1023" s="1"/>
      <c r="AF1023"/>
    </row>
    <row r="1024" spans="28:32" x14ac:dyDescent="0.2">
      <c r="AB1024" s="1"/>
      <c r="AF1024"/>
    </row>
    <row r="1025" spans="28:32" x14ac:dyDescent="0.2">
      <c r="AB1025" s="1"/>
      <c r="AF1025"/>
    </row>
    <row r="1026" spans="28:32" x14ac:dyDescent="0.2">
      <c r="AB1026" s="1"/>
      <c r="AF1026"/>
    </row>
    <row r="1027" spans="28:32" x14ac:dyDescent="0.2">
      <c r="AB1027" s="1"/>
      <c r="AF1027"/>
    </row>
    <row r="1028" spans="28:32" x14ac:dyDescent="0.2">
      <c r="AB1028" s="1"/>
      <c r="AF1028"/>
    </row>
    <row r="1029" spans="28:32" x14ac:dyDescent="0.2">
      <c r="AB1029" s="1"/>
      <c r="AF1029"/>
    </row>
    <row r="1030" spans="28:32" x14ac:dyDescent="0.2">
      <c r="AB1030" s="1"/>
      <c r="AF1030"/>
    </row>
    <row r="1031" spans="28:32" x14ac:dyDescent="0.2">
      <c r="AB1031" s="1"/>
      <c r="AF1031"/>
    </row>
    <row r="1032" spans="28:32" x14ac:dyDescent="0.2">
      <c r="AB1032" s="1"/>
      <c r="AF1032"/>
    </row>
    <row r="1033" spans="28:32" x14ac:dyDescent="0.2">
      <c r="AB1033" s="1"/>
      <c r="AF1033"/>
    </row>
    <row r="1034" spans="28:32" x14ac:dyDescent="0.2">
      <c r="AB1034" s="1"/>
      <c r="AF1034"/>
    </row>
    <row r="1035" spans="28:32" x14ac:dyDescent="0.2">
      <c r="AB1035" s="1"/>
      <c r="AF1035"/>
    </row>
    <row r="1036" spans="28:32" x14ac:dyDescent="0.2">
      <c r="AB1036" s="1"/>
      <c r="AF1036"/>
    </row>
    <row r="1037" spans="28:32" x14ac:dyDescent="0.2">
      <c r="AB1037" s="1"/>
      <c r="AF1037"/>
    </row>
    <row r="1038" spans="28:32" x14ac:dyDescent="0.2">
      <c r="AB1038" s="1"/>
      <c r="AF1038"/>
    </row>
    <row r="1039" spans="28:32" x14ac:dyDescent="0.2">
      <c r="AB1039" s="1"/>
      <c r="AF1039"/>
    </row>
    <row r="1040" spans="28:32" x14ac:dyDescent="0.2">
      <c r="AB1040" s="1"/>
      <c r="AF1040"/>
    </row>
    <row r="1041" spans="28:32" x14ac:dyDescent="0.2">
      <c r="AB1041" s="1"/>
      <c r="AF1041"/>
    </row>
    <row r="1042" spans="28:32" x14ac:dyDescent="0.2">
      <c r="AB1042" s="1"/>
      <c r="AF1042"/>
    </row>
    <row r="1043" spans="28:32" x14ac:dyDescent="0.2">
      <c r="AB1043" s="1"/>
      <c r="AF1043"/>
    </row>
    <row r="1044" spans="28:32" x14ac:dyDescent="0.2">
      <c r="AB1044" s="1"/>
      <c r="AF1044"/>
    </row>
    <row r="1045" spans="28:32" x14ac:dyDescent="0.2">
      <c r="AB1045" s="1"/>
      <c r="AF1045"/>
    </row>
    <row r="1046" spans="28:32" x14ac:dyDescent="0.2">
      <c r="AB1046" s="1"/>
      <c r="AF1046"/>
    </row>
    <row r="1047" spans="28:32" x14ac:dyDescent="0.2">
      <c r="AB1047" s="1"/>
      <c r="AF1047"/>
    </row>
    <row r="1048" spans="28:32" x14ac:dyDescent="0.2">
      <c r="AB1048" s="1"/>
      <c r="AF1048"/>
    </row>
    <row r="1049" spans="28:32" x14ac:dyDescent="0.2">
      <c r="AB1049" s="1"/>
      <c r="AF1049"/>
    </row>
    <row r="1050" spans="28:32" x14ac:dyDescent="0.2">
      <c r="AB1050" s="1"/>
      <c r="AF1050"/>
    </row>
    <row r="1051" spans="28:32" x14ac:dyDescent="0.2">
      <c r="AB1051" s="1"/>
      <c r="AF1051"/>
    </row>
    <row r="1052" spans="28:32" x14ac:dyDescent="0.2">
      <c r="AB1052" s="1"/>
      <c r="AF1052"/>
    </row>
    <row r="1053" spans="28:32" x14ac:dyDescent="0.2">
      <c r="AB1053" s="1"/>
      <c r="AF1053"/>
    </row>
    <row r="1054" spans="28:32" x14ac:dyDescent="0.2">
      <c r="AB1054" s="1"/>
      <c r="AF1054"/>
    </row>
    <row r="1055" spans="28:32" x14ac:dyDescent="0.2">
      <c r="AB1055" s="1"/>
      <c r="AF1055"/>
    </row>
    <row r="1056" spans="28:32" x14ac:dyDescent="0.2">
      <c r="AB1056" s="1"/>
      <c r="AF1056"/>
    </row>
    <row r="1057" spans="28:32" x14ac:dyDescent="0.2">
      <c r="AB1057" s="1"/>
      <c r="AF1057"/>
    </row>
    <row r="1058" spans="28:32" x14ac:dyDescent="0.2">
      <c r="AB1058" s="1"/>
      <c r="AF1058"/>
    </row>
    <row r="1059" spans="28:32" x14ac:dyDescent="0.2">
      <c r="AB1059" s="1"/>
      <c r="AF1059"/>
    </row>
    <row r="1060" spans="28:32" x14ac:dyDescent="0.2">
      <c r="AB1060" s="1"/>
      <c r="AF1060"/>
    </row>
    <row r="1061" spans="28:32" x14ac:dyDescent="0.2">
      <c r="AB1061" s="1"/>
      <c r="AF1061"/>
    </row>
    <row r="1062" spans="28:32" x14ac:dyDescent="0.2">
      <c r="AB1062" s="1"/>
      <c r="AF1062"/>
    </row>
    <row r="1063" spans="28:32" x14ac:dyDescent="0.2">
      <c r="AB1063" s="1"/>
      <c r="AF1063"/>
    </row>
    <row r="1064" spans="28:32" x14ac:dyDescent="0.2">
      <c r="AB1064" s="1"/>
      <c r="AF1064"/>
    </row>
    <row r="1065" spans="28:32" x14ac:dyDescent="0.2">
      <c r="AB1065" s="1"/>
      <c r="AF1065"/>
    </row>
    <row r="1066" spans="28:32" x14ac:dyDescent="0.2">
      <c r="AB1066" s="1"/>
      <c r="AF1066"/>
    </row>
    <row r="1067" spans="28:32" x14ac:dyDescent="0.2">
      <c r="AB1067" s="1"/>
      <c r="AF1067"/>
    </row>
    <row r="1068" spans="28:32" x14ac:dyDescent="0.2">
      <c r="AB1068" s="1"/>
      <c r="AF1068"/>
    </row>
    <row r="1069" spans="28:32" x14ac:dyDescent="0.2">
      <c r="AB1069" s="1"/>
      <c r="AF1069"/>
    </row>
    <row r="1070" spans="28:32" x14ac:dyDescent="0.2">
      <c r="AB1070" s="1"/>
      <c r="AF1070"/>
    </row>
    <row r="1071" spans="28:32" x14ac:dyDescent="0.2">
      <c r="AB1071" s="1"/>
      <c r="AF1071"/>
    </row>
    <row r="1072" spans="28:32" x14ac:dyDescent="0.2">
      <c r="AB1072" s="1"/>
      <c r="AF1072"/>
    </row>
    <row r="1073" spans="28:32" x14ac:dyDescent="0.2">
      <c r="AB1073" s="1"/>
      <c r="AF1073"/>
    </row>
    <row r="1074" spans="28:32" x14ac:dyDescent="0.2">
      <c r="AB1074" s="1"/>
      <c r="AF1074"/>
    </row>
    <row r="1075" spans="28:32" x14ac:dyDescent="0.2">
      <c r="AB1075" s="1"/>
      <c r="AF1075"/>
    </row>
    <row r="1076" spans="28:32" x14ac:dyDescent="0.2">
      <c r="AB1076" s="1"/>
      <c r="AF1076"/>
    </row>
    <row r="1077" spans="28:32" x14ac:dyDescent="0.2">
      <c r="AB1077" s="1"/>
      <c r="AF1077"/>
    </row>
    <row r="1078" spans="28:32" x14ac:dyDescent="0.2">
      <c r="AB1078" s="1"/>
      <c r="AF1078"/>
    </row>
    <row r="1079" spans="28:32" x14ac:dyDescent="0.2">
      <c r="AB1079" s="1"/>
      <c r="AF1079"/>
    </row>
    <row r="1080" spans="28:32" x14ac:dyDescent="0.2">
      <c r="AB1080" s="1"/>
      <c r="AF1080"/>
    </row>
    <row r="1081" spans="28:32" x14ac:dyDescent="0.2">
      <c r="AB1081" s="1"/>
      <c r="AF1081"/>
    </row>
    <row r="1082" spans="28:32" x14ac:dyDescent="0.2">
      <c r="AB1082" s="1"/>
      <c r="AF1082"/>
    </row>
    <row r="1083" spans="28:32" x14ac:dyDescent="0.2">
      <c r="AB1083" s="1"/>
      <c r="AF1083"/>
    </row>
    <row r="1084" spans="28:32" x14ac:dyDescent="0.2">
      <c r="AB1084" s="1"/>
      <c r="AF1084"/>
    </row>
    <row r="1085" spans="28:32" x14ac:dyDescent="0.2">
      <c r="AB1085" s="1"/>
      <c r="AF1085"/>
    </row>
    <row r="1086" spans="28:32" x14ac:dyDescent="0.2">
      <c r="AB1086" s="1"/>
      <c r="AF1086"/>
    </row>
    <row r="1087" spans="28:32" x14ac:dyDescent="0.2">
      <c r="AB1087" s="1"/>
      <c r="AF1087"/>
    </row>
    <row r="1088" spans="28:32" x14ac:dyDescent="0.2">
      <c r="AB1088" s="1"/>
      <c r="AF1088"/>
    </row>
    <row r="1089" spans="28:32" x14ac:dyDescent="0.2">
      <c r="AB1089" s="1"/>
      <c r="AF1089"/>
    </row>
    <row r="1090" spans="28:32" x14ac:dyDescent="0.2">
      <c r="AB1090" s="1"/>
      <c r="AF1090"/>
    </row>
    <row r="1091" spans="28:32" x14ac:dyDescent="0.2">
      <c r="AB1091" s="1"/>
      <c r="AF1091"/>
    </row>
    <row r="1092" spans="28:32" x14ac:dyDescent="0.2">
      <c r="AB1092" s="1"/>
      <c r="AF1092"/>
    </row>
    <row r="1093" spans="28:32" x14ac:dyDescent="0.2">
      <c r="AB1093" s="1"/>
      <c r="AF1093"/>
    </row>
    <row r="1094" spans="28:32" x14ac:dyDescent="0.2">
      <c r="AB1094" s="1"/>
      <c r="AF1094"/>
    </row>
    <row r="1095" spans="28:32" x14ac:dyDescent="0.2">
      <c r="AB1095" s="1"/>
      <c r="AF1095"/>
    </row>
    <row r="1096" spans="28:32" x14ac:dyDescent="0.2">
      <c r="AB1096" s="1"/>
      <c r="AF1096"/>
    </row>
    <row r="1097" spans="28:32" x14ac:dyDescent="0.2">
      <c r="AB1097" s="1"/>
      <c r="AF1097"/>
    </row>
    <row r="1098" spans="28:32" x14ac:dyDescent="0.2">
      <c r="AB1098" s="1"/>
      <c r="AF1098"/>
    </row>
    <row r="1099" spans="28:32" x14ac:dyDescent="0.2">
      <c r="AB1099" s="1"/>
      <c r="AF1099"/>
    </row>
    <row r="1100" spans="28:32" x14ac:dyDescent="0.2">
      <c r="AB1100" s="1"/>
      <c r="AF1100"/>
    </row>
    <row r="1101" spans="28:32" x14ac:dyDescent="0.2">
      <c r="AB1101" s="1"/>
      <c r="AF1101"/>
    </row>
    <row r="1102" spans="28:32" x14ac:dyDescent="0.2">
      <c r="AB1102" s="1"/>
      <c r="AF1102"/>
    </row>
    <row r="1103" spans="28:32" x14ac:dyDescent="0.2">
      <c r="AB1103" s="1"/>
      <c r="AF1103"/>
    </row>
    <row r="1104" spans="28:32" x14ac:dyDescent="0.2">
      <c r="AB1104" s="1"/>
      <c r="AF1104"/>
    </row>
    <row r="1105" spans="28:32" x14ac:dyDescent="0.2">
      <c r="AB1105" s="1"/>
      <c r="AF1105"/>
    </row>
    <row r="1106" spans="28:32" x14ac:dyDescent="0.2">
      <c r="AB1106" s="1"/>
      <c r="AF1106"/>
    </row>
    <row r="1107" spans="28:32" x14ac:dyDescent="0.2">
      <c r="AB1107" s="1"/>
      <c r="AF1107"/>
    </row>
    <row r="1108" spans="28:32" x14ac:dyDescent="0.2">
      <c r="AB1108" s="1"/>
      <c r="AF1108"/>
    </row>
    <row r="1109" spans="28:32" x14ac:dyDescent="0.2">
      <c r="AB1109" s="1"/>
      <c r="AF1109"/>
    </row>
    <row r="1110" spans="28:32" x14ac:dyDescent="0.2">
      <c r="AB1110" s="1"/>
      <c r="AF1110"/>
    </row>
    <row r="1111" spans="28:32" x14ac:dyDescent="0.2">
      <c r="AB1111" s="1"/>
      <c r="AF1111"/>
    </row>
    <row r="1112" spans="28:32" x14ac:dyDescent="0.2">
      <c r="AB1112" s="1"/>
      <c r="AF1112"/>
    </row>
    <row r="1113" spans="28:32" x14ac:dyDescent="0.2">
      <c r="AB1113" s="1"/>
      <c r="AF1113"/>
    </row>
    <row r="1114" spans="28:32" x14ac:dyDescent="0.2">
      <c r="AB1114" s="1"/>
      <c r="AF1114"/>
    </row>
    <row r="1115" spans="28:32" x14ac:dyDescent="0.2">
      <c r="AB1115" s="1"/>
      <c r="AF1115"/>
    </row>
    <row r="1116" spans="28:32" x14ac:dyDescent="0.2">
      <c r="AB1116" s="1"/>
      <c r="AF1116"/>
    </row>
    <row r="1117" spans="28:32" x14ac:dyDescent="0.2">
      <c r="AB1117" s="1"/>
      <c r="AF1117"/>
    </row>
    <row r="1118" spans="28:32" x14ac:dyDescent="0.2">
      <c r="AB1118" s="1"/>
      <c r="AF1118"/>
    </row>
    <row r="1119" spans="28:32" x14ac:dyDescent="0.2">
      <c r="AB1119" s="1"/>
      <c r="AF1119"/>
    </row>
    <row r="1120" spans="28:32" x14ac:dyDescent="0.2">
      <c r="AB1120" s="1"/>
      <c r="AF1120"/>
    </row>
    <row r="1121" spans="28:32" x14ac:dyDescent="0.2">
      <c r="AB1121" s="1"/>
      <c r="AF1121"/>
    </row>
    <row r="1122" spans="28:32" x14ac:dyDescent="0.2">
      <c r="AB1122" s="1"/>
      <c r="AF1122"/>
    </row>
    <row r="1123" spans="28:32" x14ac:dyDescent="0.2">
      <c r="AB1123" s="1"/>
      <c r="AF1123"/>
    </row>
    <row r="1124" spans="28:32" x14ac:dyDescent="0.2">
      <c r="AB1124" s="1"/>
      <c r="AF1124"/>
    </row>
    <row r="1125" spans="28:32" x14ac:dyDescent="0.2">
      <c r="AB1125" s="1"/>
      <c r="AF1125"/>
    </row>
    <row r="1126" spans="28:32" x14ac:dyDescent="0.2">
      <c r="AB1126" s="1"/>
      <c r="AF1126"/>
    </row>
    <row r="1127" spans="28:32" x14ac:dyDescent="0.2">
      <c r="AB1127" s="1"/>
      <c r="AF1127"/>
    </row>
    <row r="1128" spans="28:32" x14ac:dyDescent="0.2">
      <c r="AB1128" s="1"/>
      <c r="AF1128"/>
    </row>
    <row r="1129" spans="28:32" x14ac:dyDescent="0.2">
      <c r="AB1129" s="1"/>
      <c r="AF1129"/>
    </row>
    <row r="1130" spans="28:32" x14ac:dyDescent="0.2">
      <c r="AB1130" s="1"/>
      <c r="AF1130"/>
    </row>
    <row r="1131" spans="28:32" x14ac:dyDescent="0.2">
      <c r="AB1131" s="1"/>
      <c r="AF1131"/>
    </row>
    <row r="1132" spans="28:32" x14ac:dyDescent="0.2">
      <c r="AB1132" s="1"/>
      <c r="AF1132"/>
    </row>
    <row r="1133" spans="28:32" x14ac:dyDescent="0.2">
      <c r="AB1133" s="1"/>
      <c r="AF1133"/>
    </row>
    <row r="1134" spans="28:32" x14ac:dyDescent="0.2">
      <c r="AB1134" s="1"/>
      <c r="AF1134"/>
    </row>
    <row r="1135" spans="28:32" x14ac:dyDescent="0.2">
      <c r="AB1135" s="1"/>
      <c r="AF1135"/>
    </row>
    <row r="1136" spans="28:32" x14ac:dyDescent="0.2">
      <c r="AB1136" s="1"/>
      <c r="AF1136"/>
    </row>
    <row r="1137" spans="28:32" x14ac:dyDescent="0.2">
      <c r="AB1137" s="1"/>
      <c r="AF1137"/>
    </row>
    <row r="1138" spans="28:32" x14ac:dyDescent="0.2">
      <c r="AB1138" s="1"/>
      <c r="AF1138"/>
    </row>
    <row r="1139" spans="28:32" x14ac:dyDescent="0.2">
      <c r="AB1139" s="1"/>
      <c r="AF1139"/>
    </row>
    <row r="1140" spans="28:32" x14ac:dyDescent="0.2">
      <c r="AB1140" s="1"/>
      <c r="AF1140"/>
    </row>
    <row r="1141" spans="28:32" x14ac:dyDescent="0.2">
      <c r="AB1141" s="1"/>
      <c r="AF1141"/>
    </row>
    <row r="1142" spans="28:32" x14ac:dyDescent="0.2">
      <c r="AB1142" s="1"/>
      <c r="AF1142"/>
    </row>
    <row r="1143" spans="28:32" x14ac:dyDescent="0.2">
      <c r="AB1143" s="1"/>
      <c r="AF1143"/>
    </row>
    <row r="1144" spans="28:32" x14ac:dyDescent="0.2">
      <c r="AB1144" s="1"/>
      <c r="AF1144"/>
    </row>
    <row r="1145" spans="28:32" x14ac:dyDescent="0.2">
      <c r="AB1145" s="1"/>
      <c r="AF1145"/>
    </row>
    <row r="1146" spans="28:32" x14ac:dyDescent="0.2">
      <c r="AB1146" s="1"/>
      <c r="AF1146"/>
    </row>
    <row r="1147" spans="28:32" x14ac:dyDescent="0.2">
      <c r="AB1147" s="1"/>
      <c r="AF1147"/>
    </row>
    <row r="1148" spans="28:32" x14ac:dyDescent="0.2">
      <c r="AB1148" s="1"/>
      <c r="AF1148"/>
    </row>
    <row r="1149" spans="28:32" x14ac:dyDescent="0.2">
      <c r="AB1149" s="1"/>
      <c r="AF1149"/>
    </row>
    <row r="1150" spans="28:32" x14ac:dyDescent="0.2">
      <c r="AB1150" s="1"/>
      <c r="AF1150"/>
    </row>
    <row r="1151" spans="28:32" x14ac:dyDescent="0.2">
      <c r="AB1151" s="1"/>
      <c r="AF1151"/>
    </row>
    <row r="1152" spans="28:32" x14ac:dyDescent="0.2">
      <c r="AB1152" s="1"/>
      <c r="AF1152"/>
    </row>
    <row r="1153" spans="28:32" x14ac:dyDescent="0.2">
      <c r="AB1153" s="1"/>
      <c r="AF1153"/>
    </row>
    <row r="1154" spans="28:32" x14ac:dyDescent="0.2">
      <c r="AB1154" s="1"/>
      <c r="AF1154"/>
    </row>
    <row r="1155" spans="28:32" x14ac:dyDescent="0.2">
      <c r="AB1155" s="1"/>
      <c r="AF1155"/>
    </row>
    <row r="1156" spans="28:32" x14ac:dyDescent="0.2">
      <c r="AB1156" s="1"/>
      <c r="AF1156"/>
    </row>
    <row r="1157" spans="28:32" x14ac:dyDescent="0.2">
      <c r="AB1157" s="1"/>
      <c r="AF1157"/>
    </row>
    <row r="1158" spans="28:32" x14ac:dyDescent="0.2">
      <c r="AB1158" s="1"/>
      <c r="AF1158"/>
    </row>
    <row r="1159" spans="28:32" x14ac:dyDescent="0.2">
      <c r="AB1159" s="1"/>
      <c r="AF1159"/>
    </row>
    <row r="1160" spans="28:32" x14ac:dyDescent="0.2">
      <c r="AB1160" s="1"/>
      <c r="AF1160"/>
    </row>
    <row r="1161" spans="28:32" x14ac:dyDescent="0.2">
      <c r="AB1161" s="1"/>
      <c r="AF1161"/>
    </row>
    <row r="1162" spans="28:32" x14ac:dyDescent="0.2">
      <c r="AB1162" s="1"/>
      <c r="AF1162"/>
    </row>
    <row r="1163" spans="28:32" x14ac:dyDescent="0.2">
      <c r="AB1163" s="1"/>
      <c r="AF1163"/>
    </row>
    <row r="1164" spans="28:32" x14ac:dyDescent="0.2">
      <c r="AB1164" s="1"/>
      <c r="AF1164"/>
    </row>
    <row r="1165" spans="28:32" x14ac:dyDescent="0.2">
      <c r="AB1165" s="1"/>
      <c r="AF1165"/>
    </row>
    <row r="1166" spans="28:32" x14ac:dyDescent="0.2">
      <c r="AB1166" s="1"/>
      <c r="AF1166"/>
    </row>
    <row r="1167" spans="28:32" x14ac:dyDescent="0.2">
      <c r="AB1167" s="1"/>
      <c r="AF1167"/>
    </row>
    <row r="1168" spans="28:32" x14ac:dyDescent="0.2">
      <c r="AB1168" s="1"/>
      <c r="AF1168"/>
    </row>
    <row r="1169" spans="28:32" x14ac:dyDescent="0.2">
      <c r="AB1169" s="1"/>
      <c r="AF1169"/>
    </row>
    <row r="1170" spans="28:32" x14ac:dyDescent="0.2">
      <c r="AB1170" s="1"/>
      <c r="AF1170"/>
    </row>
    <row r="1171" spans="28:32" x14ac:dyDescent="0.2">
      <c r="AB1171" s="1"/>
      <c r="AF1171"/>
    </row>
    <row r="1172" spans="28:32" x14ac:dyDescent="0.2">
      <c r="AB1172" s="1"/>
      <c r="AF1172"/>
    </row>
    <row r="1173" spans="28:32" x14ac:dyDescent="0.2">
      <c r="AB1173" s="1"/>
      <c r="AF1173"/>
    </row>
    <row r="1174" spans="28:32" x14ac:dyDescent="0.2">
      <c r="AB1174" s="1"/>
      <c r="AF1174"/>
    </row>
    <row r="1175" spans="28:32" x14ac:dyDescent="0.2">
      <c r="AB1175" s="1"/>
      <c r="AF1175"/>
    </row>
    <row r="1176" spans="28:32" x14ac:dyDescent="0.2">
      <c r="AB1176" s="1"/>
      <c r="AF1176"/>
    </row>
    <row r="1177" spans="28:32" x14ac:dyDescent="0.2">
      <c r="AB1177" s="1"/>
      <c r="AF1177"/>
    </row>
    <row r="1178" spans="28:32" x14ac:dyDescent="0.2">
      <c r="AB1178" s="1"/>
      <c r="AF1178"/>
    </row>
    <row r="1179" spans="28:32" x14ac:dyDescent="0.2">
      <c r="AB1179" s="1"/>
      <c r="AF1179"/>
    </row>
    <row r="1180" spans="28:32" x14ac:dyDescent="0.2">
      <c r="AB1180" s="1"/>
      <c r="AF1180"/>
    </row>
    <row r="1181" spans="28:32" x14ac:dyDescent="0.2">
      <c r="AB1181" s="1"/>
      <c r="AF1181"/>
    </row>
    <row r="1182" spans="28:32" x14ac:dyDescent="0.2">
      <c r="AB1182" s="1"/>
      <c r="AF1182"/>
    </row>
    <row r="1183" spans="28:32" x14ac:dyDescent="0.2">
      <c r="AB1183" s="1"/>
      <c r="AF1183"/>
    </row>
    <row r="1184" spans="28:32" x14ac:dyDescent="0.2">
      <c r="AB1184" s="1"/>
      <c r="AF1184"/>
    </row>
    <row r="1185" spans="28:32" x14ac:dyDescent="0.2">
      <c r="AB1185" s="1"/>
      <c r="AF1185"/>
    </row>
    <row r="1186" spans="28:32" x14ac:dyDescent="0.2">
      <c r="AB1186" s="1"/>
      <c r="AF1186"/>
    </row>
    <row r="1187" spans="28:32" x14ac:dyDescent="0.2">
      <c r="AB1187" s="1"/>
      <c r="AF1187"/>
    </row>
    <row r="1188" spans="28:32" x14ac:dyDescent="0.2">
      <c r="AB1188" s="1"/>
      <c r="AF1188"/>
    </row>
    <row r="1189" spans="28:32" x14ac:dyDescent="0.2">
      <c r="AB1189" s="1"/>
      <c r="AF1189"/>
    </row>
    <row r="1190" spans="28:32" x14ac:dyDescent="0.2">
      <c r="AB1190" s="1"/>
      <c r="AF1190"/>
    </row>
    <row r="1191" spans="28:32" x14ac:dyDescent="0.2">
      <c r="AB1191" s="1"/>
      <c r="AF1191"/>
    </row>
    <row r="1192" spans="28:32" x14ac:dyDescent="0.2">
      <c r="AB1192" s="1"/>
      <c r="AF1192"/>
    </row>
    <row r="1193" spans="28:32" x14ac:dyDescent="0.2">
      <c r="AB1193" s="1"/>
      <c r="AF1193"/>
    </row>
    <row r="1194" spans="28:32" x14ac:dyDescent="0.2">
      <c r="AB1194" s="1"/>
      <c r="AF1194"/>
    </row>
    <row r="1195" spans="28:32" x14ac:dyDescent="0.2">
      <c r="AB1195" s="1"/>
      <c r="AF1195"/>
    </row>
    <row r="1196" spans="28:32" x14ac:dyDescent="0.2">
      <c r="AB1196" s="1"/>
      <c r="AF1196"/>
    </row>
    <row r="1197" spans="28:32" x14ac:dyDescent="0.2">
      <c r="AB1197" s="1"/>
      <c r="AF1197"/>
    </row>
    <row r="1198" spans="28:32" x14ac:dyDescent="0.2">
      <c r="AB1198" s="1"/>
      <c r="AF1198"/>
    </row>
    <row r="1199" spans="28:32" x14ac:dyDescent="0.2">
      <c r="AB1199" s="1"/>
      <c r="AF1199"/>
    </row>
    <row r="1200" spans="28:32" x14ac:dyDescent="0.2">
      <c r="AB1200" s="1"/>
      <c r="AF1200"/>
    </row>
    <row r="1201" spans="28:32" x14ac:dyDescent="0.2">
      <c r="AB1201" s="1"/>
      <c r="AF1201"/>
    </row>
    <row r="1202" spans="28:32" x14ac:dyDescent="0.2">
      <c r="AB1202" s="1"/>
      <c r="AF1202"/>
    </row>
    <row r="1203" spans="28:32" x14ac:dyDescent="0.2">
      <c r="AB1203" s="1"/>
      <c r="AF1203"/>
    </row>
    <row r="1204" spans="28:32" x14ac:dyDescent="0.2">
      <c r="AB1204" s="1"/>
      <c r="AF1204"/>
    </row>
    <row r="1205" spans="28:32" x14ac:dyDescent="0.2">
      <c r="AB1205" s="1"/>
      <c r="AF1205"/>
    </row>
    <row r="1206" spans="28:32" x14ac:dyDescent="0.2">
      <c r="AB1206" s="1"/>
      <c r="AF1206"/>
    </row>
    <row r="1207" spans="28:32" x14ac:dyDescent="0.2">
      <c r="AB1207" s="1"/>
      <c r="AF1207"/>
    </row>
    <row r="1208" spans="28:32" x14ac:dyDescent="0.2">
      <c r="AB1208" s="1"/>
      <c r="AF1208"/>
    </row>
    <row r="1209" spans="28:32" x14ac:dyDescent="0.2">
      <c r="AB1209" s="1"/>
      <c r="AF1209"/>
    </row>
    <row r="1210" spans="28:32" x14ac:dyDescent="0.2">
      <c r="AB1210" s="1"/>
      <c r="AF1210"/>
    </row>
    <row r="1211" spans="28:32" x14ac:dyDescent="0.2">
      <c r="AB1211" s="1"/>
      <c r="AF1211"/>
    </row>
    <row r="1212" spans="28:32" x14ac:dyDescent="0.2">
      <c r="AB1212" s="1"/>
      <c r="AF1212"/>
    </row>
    <row r="1213" spans="28:32" x14ac:dyDescent="0.2">
      <c r="AB1213" s="1"/>
      <c r="AF1213"/>
    </row>
    <row r="1214" spans="28:32" x14ac:dyDescent="0.2">
      <c r="AB1214" s="1"/>
      <c r="AF1214"/>
    </row>
    <row r="1215" spans="28:32" x14ac:dyDescent="0.2">
      <c r="AB1215" s="1"/>
      <c r="AF1215"/>
    </row>
    <row r="1216" spans="28:32" x14ac:dyDescent="0.2">
      <c r="AB1216" s="1"/>
      <c r="AF1216"/>
    </row>
    <row r="1217" spans="28:32" x14ac:dyDescent="0.2">
      <c r="AB1217" s="1"/>
      <c r="AF1217"/>
    </row>
    <row r="1218" spans="28:32" x14ac:dyDescent="0.2">
      <c r="AB1218" s="1"/>
      <c r="AF1218"/>
    </row>
    <row r="1219" spans="28:32" x14ac:dyDescent="0.2">
      <c r="AB1219" s="1"/>
      <c r="AF1219"/>
    </row>
    <row r="1220" spans="28:32" x14ac:dyDescent="0.2">
      <c r="AB1220" s="1"/>
      <c r="AF1220"/>
    </row>
    <row r="1221" spans="28:32" x14ac:dyDescent="0.2">
      <c r="AB1221" s="1"/>
      <c r="AF1221"/>
    </row>
    <row r="1222" spans="28:32" x14ac:dyDescent="0.2">
      <c r="AB1222" s="1"/>
      <c r="AF1222"/>
    </row>
    <row r="1223" spans="28:32" x14ac:dyDescent="0.2">
      <c r="AB1223" s="1"/>
      <c r="AF1223"/>
    </row>
    <row r="1224" spans="28:32" x14ac:dyDescent="0.2">
      <c r="AB1224" s="1"/>
      <c r="AF1224"/>
    </row>
    <row r="1225" spans="28:32" x14ac:dyDescent="0.2">
      <c r="AB1225" s="1"/>
      <c r="AF1225"/>
    </row>
    <row r="1226" spans="28:32" x14ac:dyDescent="0.2">
      <c r="AB1226" s="1"/>
      <c r="AF1226"/>
    </row>
    <row r="1227" spans="28:32" x14ac:dyDescent="0.2">
      <c r="AB1227" s="1"/>
      <c r="AF1227"/>
    </row>
    <row r="1228" spans="28:32" x14ac:dyDescent="0.2">
      <c r="AB1228" s="1"/>
      <c r="AF1228"/>
    </row>
    <row r="1229" spans="28:32" x14ac:dyDescent="0.2">
      <c r="AB1229" s="1"/>
      <c r="AF1229"/>
    </row>
    <row r="1230" spans="28:32" x14ac:dyDescent="0.2">
      <c r="AB1230" s="1"/>
      <c r="AF1230"/>
    </row>
    <row r="1231" spans="28:32" x14ac:dyDescent="0.2">
      <c r="AB1231" s="1"/>
      <c r="AF1231"/>
    </row>
    <row r="1232" spans="28:32" x14ac:dyDescent="0.2">
      <c r="AB1232" s="1"/>
      <c r="AF1232"/>
    </row>
    <row r="1233" spans="28:32" x14ac:dyDescent="0.2">
      <c r="AB1233" s="1"/>
      <c r="AF1233"/>
    </row>
    <row r="1234" spans="28:32" x14ac:dyDescent="0.2">
      <c r="AB1234" s="1"/>
      <c r="AF1234"/>
    </row>
    <row r="1235" spans="28:32" x14ac:dyDescent="0.2">
      <c r="AB1235" s="1"/>
      <c r="AF1235"/>
    </row>
    <row r="1236" spans="28:32" x14ac:dyDescent="0.2">
      <c r="AB1236" s="1"/>
      <c r="AF1236"/>
    </row>
    <row r="1237" spans="28:32" x14ac:dyDescent="0.2">
      <c r="AB1237" s="1"/>
      <c r="AF1237"/>
    </row>
    <row r="1238" spans="28:32" x14ac:dyDescent="0.2">
      <c r="AB1238" s="1"/>
      <c r="AF1238"/>
    </row>
    <row r="1239" spans="28:32" x14ac:dyDescent="0.2">
      <c r="AB1239" s="1"/>
      <c r="AF1239"/>
    </row>
    <row r="1240" spans="28:32" x14ac:dyDescent="0.2">
      <c r="AB1240" s="1"/>
      <c r="AF1240"/>
    </row>
    <row r="1241" spans="28:32" x14ac:dyDescent="0.2">
      <c r="AB1241" s="1"/>
      <c r="AF1241"/>
    </row>
    <row r="1242" spans="28:32" x14ac:dyDescent="0.2">
      <c r="AB1242" s="1"/>
      <c r="AF1242"/>
    </row>
    <row r="1243" spans="28:32" x14ac:dyDescent="0.2">
      <c r="AB1243" s="1"/>
      <c r="AF1243"/>
    </row>
    <row r="1244" spans="28:32" x14ac:dyDescent="0.2">
      <c r="AB1244" s="1"/>
      <c r="AF1244"/>
    </row>
    <row r="1245" spans="28:32" x14ac:dyDescent="0.2">
      <c r="AB1245" s="1"/>
      <c r="AF1245"/>
    </row>
    <row r="1246" spans="28:32" x14ac:dyDescent="0.2">
      <c r="AB1246" s="1"/>
      <c r="AF1246"/>
    </row>
    <row r="1247" spans="28:32" x14ac:dyDescent="0.2">
      <c r="AB1247" s="1"/>
      <c r="AF1247"/>
    </row>
    <row r="1248" spans="28:32" x14ac:dyDescent="0.2">
      <c r="AB1248" s="1"/>
      <c r="AF1248"/>
    </row>
    <row r="1249" spans="28:32" x14ac:dyDescent="0.2">
      <c r="AB1249" s="1"/>
      <c r="AF1249"/>
    </row>
    <row r="1250" spans="28:32" x14ac:dyDescent="0.2">
      <c r="AB1250" s="1"/>
      <c r="AF1250"/>
    </row>
    <row r="1251" spans="28:32" x14ac:dyDescent="0.2">
      <c r="AB1251" s="1"/>
      <c r="AF1251"/>
    </row>
    <row r="1252" spans="28:32" x14ac:dyDescent="0.2">
      <c r="AB1252" s="1"/>
      <c r="AF1252"/>
    </row>
    <row r="1253" spans="28:32" x14ac:dyDescent="0.2">
      <c r="AB1253" s="1"/>
      <c r="AF1253"/>
    </row>
    <row r="1254" spans="28:32" x14ac:dyDescent="0.2">
      <c r="AB1254" s="1"/>
      <c r="AF1254"/>
    </row>
    <row r="1255" spans="28:32" x14ac:dyDescent="0.2">
      <c r="AB1255" s="1"/>
      <c r="AF1255"/>
    </row>
    <row r="1256" spans="28:32" x14ac:dyDescent="0.2">
      <c r="AB1256" s="1"/>
      <c r="AF1256"/>
    </row>
    <row r="1257" spans="28:32" x14ac:dyDescent="0.2">
      <c r="AB1257" s="1"/>
      <c r="AF1257"/>
    </row>
    <row r="1258" spans="28:32" x14ac:dyDescent="0.2">
      <c r="AB1258" s="1"/>
      <c r="AF1258"/>
    </row>
    <row r="1259" spans="28:32" x14ac:dyDescent="0.2">
      <c r="AB1259" s="1"/>
      <c r="AF1259"/>
    </row>
    <row r="1260" spans="28:32" x14ac:dyDescent="0.2">
      <c r="AB1260" s="1"/>
      <c r="AF1260"/>
    </row>
    <row r="1261" spans="28:32" x14ac:dyDescent="0.2">
      <c r="AB1261" s="1"/>
      <c r="AF1261"/>
    </row>
    <row r="1262" spans="28:32" x14ac:dyDescent="0.2">
      <c r="AB1262" s="1"/>
      <c r="AF1262"/>
    </row>
    <row r="1263" spans="28:32" x14ac:dyDescent="0.2">
      <c r="AB1263" s="1"/>
      <c r="AF1263"/>
    </row>
    <row r="1264" spans="28:32" x14ac:dyDescent="0.2">
      <c r="AB1264" s="1"/>
      <c r="AF1264"/>
    </row>
    <row r="1265" spans="28:32" x14ac:dyDescent="0.2">
      <c r="AB1265" s="1"/>
      <c r="AF1265"/>
    </row>
    <row r="1266" spans="28:32" x14ac:dyDescent="0.2">
      <c r="AB1266" s="1"/>
      <c r="AF1266"/>
    </row>
    <row r="1267" spans="28:32" x14ac:dyDescent="0.2">
      <c r="AB1267" s="1"/>
      <c r="AF1267"/>
    </row>
    <row r="1268" spans="28:32" x14ac:dyDescent="0.2">
      <c r="AB1268" s="1"/>
      <c r="AF1268"/>
    </row>
    <row r="1269" spans="28:32" x14ac:dyDescent="0.2">
      <c r="AB1269" s="1"/>
      <c r="AF1269"/>
    </row>
    <row r="1270" spans="28:32" x14ac:dyDescent="0.2">
      <c r="AB1270" s="1"/>
      <c r="AF1270"/>
    </row>
    <row r="1271" spans="28:32" x14ac:dyDescent="0.2">
      <c r="AB1271" s="1"/>
      <c r="AF1271"/>
    </row>
    <row r="1272" spans="28:32" x14ac:dyDescent="0.2">
      <c r="AB1272" s="1"/>
      <c r="AF1272"/>
    </row>
    <row r="1273" spans="28:32" x14ac:dyDescent="0.2">
      <c r="AB1273" s="1"/>
      <c r="AF1273"/>
    </row>
    <row r="1274" spans="28:32" x14ac:dyDescent="0.2">
      <c r="AB1274" s="1"/>
      <c r="AF1274"/>
    </row>
    <row r="1275" spans="28:32" x14ac:dyDescent="0.2">
      <c r="AB1275" s="1"/>
      <c r="AF1275"/>
    </row>
    <row r="1276" spans="28:32" x14ac:dyDescent="0.2">
      <c r="AB1276" s="1"/>
      <c r="AF1276"/>
    </row>
    <row r="1277" spans="28:32" x14ac:dyDescent="0.2">
      <c r="AB1277" s="1"/>
      <c r="AF1277"/>
    </row>
    <row r="1278" spans="28:32" x14ac:dyDescent="0.2">
      <c r="AB1278" s="1"/>
      <c r="AF1278"/>
    </row>
    <row r="1279" spans="28:32" x14ac:dyDescent="0.2">
      <c r="AB1279" s="1"/>
      <c r="AF1279"/>
    </row>
    <row r="1280" spans="28:32" x14ac:dyDescent="0.2">
      <c r="AB1280" s="1"/>
      <c r="AF1280"/>
    </row>
    <row r="1281" spans="28:32" x14ac:dyDescent="0.2">
      <c r="AB1281" s="1"/>
      <c r="AF1281"/>
    </row>
    <row r="1282" spans="28:32" x14ac:dyDescent="0.2">
      <c r="AB1282" s="1"/>
      <c r="AF1282"/>
    </row>
    <row r="1283" spans="28:32" x14ac:dyDescent="0.2">
      <c r="AB1283" s="1"/>
      <c r="AF1283"/>
    </row>
    <row r="1284" spans="28:32" x14ac:dyDescent="0.2">
      <c r="AB1284" s="1"/>
      <c r="AF1284"/>
    </row>
    <row r="1285" spans="28:32" x14ac:dyDescent="0.2">
      <c r="AB1285" s="1"/>
      <c r="AF1285"/>
    </row>
    <row r="1286" spans="28:32" x14ac:dyDescent="0.2">
      <c r="AB1286" s="1"/>
      <c r="AF1286"/>
    </row>
    <row r="1287" spans="28:32" x14ac:dyDescent="0.2">
      <c r="AB1287" s="1"/>
      <c r="AF1287"/>
    </row>
    <row r="1288" spans="28:32" x14ac:dyDescent="0.2">
      <c r="AB1288" s="1"/>
      <c r="AF1288"/>
    </row>
    <row r="1289" spans="28:32" x14ac:dyDescent="0.2">
      <c r="AB1289" s="1"/>
      <c r="AF1289"/>
    </row>
    <row r="1290" spans="28:32" x14ac:dyDescent="0.2">
      <c r="AB1290" s="1"/>
      <c r="AF1290"/>
    </row>
    <row r="1291" spans="28:32" x14ac:dyDescent="0.2">
      <c r="AB1291" s="1"/>
      <c r="AF1291"/>
    </row>
    <row r="1292" spans="28:32" x14ac:dyDescent="0.2">
      <c r="AB1292" s="1"/>
      <c r="AF1292"/>
    </row>
    <row r="1293" spans="28:32" x14ac:dyDescent="0.2">
      <c r="AB1293" s="1"/>
      <c r="AF1293"/>
    </row>
    <row r="1294" spans="28:32" x14ac:dyDescent="0.2">
      <c r="AB1294" s="1"/>
      <c r="AF1294"/>
    </row>
    <row r="1295" spans="28:32" x14ac:dyDescent="0.2">
      <c r="AB1295" s="1"/>
      <c r="AF1295"/>
    </row>
    <row r="1296" spans="28:32" x14ac:dyDescent="0.2">
      <c r="AB1296" s="1"/>
      <c r="AF1296"/>
    </row>
    <row r="1297" spans="28:32" x14ac:dyDescent="0.2">
      <c r="AB1297" s="1"/>
      <c r="AF1297"/>
    </row>
    <row r="1298" spans="28:32" x14ac:dyDescent="0.2">
      <c r="AB1298" s="1"/>
      <c r="AF1298"/>
    </row>
    <row r="1299" spans="28:32" x14ac:dyDescent="0.2">
      <c r="AB1299" s="1"/>
      <c r="AF1299"/>
    </row>
    <row r="1300" spans="28:32" x14ac:dyDescent="0.2">
      <c r="AB1300" s="1"/>
      <c r="AF1300"/>
    </row>
    <row r="1301" spans="28:32" x14ac:dyDescent="0.2">
      <c r="AB1301" s="1"/>
      <c r="AF1301"/>
    </row>
    <row r="1302" spans="28:32" x14ac:dyDescent="0.2">
      <c r="AB1302" s="1"/>
      <c r="AF1302"/>
    </row>
    <row r="1303" spans="28:32" x14ac:dyDescent="0.2">
      <c r="AB1303" s="1"/>
      <c r="AF1303"/>
    </row>
    <row r="1304" spans="28:32" x14ac:dyDescent="0.2">
      <c r="AB1304" s="1"/>
      <c r="AF1304"/>
    </row>
    <row r="1305" spans="28:32" x14ac:dyDescent="0.2">
      <c r="AB1305" s="1"/>
      <c r="AF1305"/>
    </row>
    <row r="1306" spans="28:32" x14ac:dyDescent="0.2">
      <c r="AB1306" s="1"/>
      <c r="AF1306"/>
    </row>
    <row r="1307" spans="28:32" x14ac:dyDescent="0.2">
      <c r="AB1307" s="1"/>
      <c r="AF1307"/>
    </row>
    <row r="1308" spans="28:32" x14ac:dyDescent="0.2">
      <c r="AB1308" s="1"/>
      <c r="AF1308"/>
    </row>
    <row r="1309" spans="28:32" x14ac:dyDescent="0.2">
      <c r="AB1309" s="1"/>
      <c r="AF1309"/>
    </row>
    <row r="1310" spans="28:32" x14ac:dyDescent="0.2">
      <c r="AB1310" s="1"/>
      <c r="AF1310"/>
    </row>
    <row r="1311" spans="28:32" x14ac:dyDescent="0.2">
      <c r="AB1311" s="1"/>
      <c r="AF1311"/>
    </row>
    <row r="1312" spans="28:32" x14ac:dyDescent="0.2">
      <c r="AB1312" s="1"/>
      <c r="AF1312"/>
    </row>
    <row r="1313" spans="28:32" x14ac:dyDescent="0.2">
      <c r="AB1313" s="1"/>
      <c r="AF1313"/>
    </row>
    <row r="1314" spans="28:32" x14ac:dyDescent="0.2">
      <c r="AB1314" s="1"/>
      <c r="AF1314"/>
    </row>
    <row r="1315" spans="28:32" x14ac:dyDescent="0.2">
      <c r="AB1315" s="1"/>
      <c r="AF1315"/>
    </row>
    <row r="1316" spans="28:32" x14ac:dyDescent="0.2">
      <c r="AB1316" s="1"/>
      <c r="AF1316"/>
    </row>
    <row r="1317" spans="28:32" x14ac:dyDescent="0.2">
      <c r="AB1317" s="1"/>
      <c r="AF1317"/>
    </row>
    <row r="1318" spans="28:32" x14ac:dyDescent="0.2">
      <c r="AB1318" s="1"/>
      <c r="AF1318"/>
    </row>
    <row r="1319" spans="28:32" x14ac:dyDescent="0.2">
      <c r="AB1319" s="1"/>
      <c r="AF1319"/>
    </row>
    <row r="1320" spans="28:32" x14ac:dyDescent="0.2">
      <c r="AB1320" s="1"/>
      <c r="AF1320"/>
    </row>
    <row r="1321" spans="28:32" x14ac:dyDescent="0.2">
      <c r="AB1321" s="1"/>
      <c r="AF1321"/>
    </row>
    <row r="1322" spans="28:32" x14ac:dyDescent="0.2">
      <c r="AB1322" s="1"/>
      <c r="AF1322"/>
    </row>
    <row r="1323" spans="28:32" x14ac:dyDescent="0.2">
      <c r="AB1323" s="1"/>
      <c r="AF1323"/>
    </row>
    <row r="1324" spans="28:32" x14ac:dyDescent="0.2">
      <c r="AB1324" s="1"/>
      <c r="AF1324"/>
    </row>
    <row r="1325" spans="28:32" x14ac:dyDescent="0.2">
      <c r="AB1325" s="1"/>
      <c r="AF1325"/>
    </row>
    <row r="1326" spans="28:32" x14ac:dyDescent="0.2">
      <c r="AB1326" s="1"/>
      <c r="AF1326"/>
    </row>
    <row r="1327" spans="28:32" x14ac:dyDescent="0.2">
      <c r="AB1327" s="1"/>
      <c r="AF1327"/>
    </row>
    <row r="1328" spans="28:32" x14ac:dyDescent="0.2">
      <c r="AB1328" s="1"/>
      <c r="AF1328"/>
    </row>
    <row r="1329" spans="28:32" x14ac:dyDescent="0.2">
      <c r="AB1329" s="1"/>
      <c r="AF1329"/>
    </row>
    <row r="1330" spans="28:32" x14ac:dyDescent="0.2">
      <c r="AB1330" s="1"/>
      <c r="AF1330"/>
    </row>
    <row r="1331" spans="28:32" x14ac:dyDescent="0.2">
      <c r="AB1331" s="1"/>
      <c r="AF1331"/>
    </row>
    <row r="1332" spans="28:32" x14ac:dyDescent="0.2">
      <c r="AB1332" s="1"/>
      <c r="AF1332"/>
    </row>
    <row r="1333" spans="28:32" x14ac:dyDescent="0.2">
      <c r="AB1333" s="1"/>
      <c r="AF1333"/>
    </row>
    <row r="1334" spans="28:32" x14ac:dyDescent="0.2">
      <c r="AB1334" s="1"/>
      <c r="AF1334"/>
    </row>
    <row r="1335" spans="28:32" x14ac:dyDescent="0.2">
      <c r="AB1335" s="1"/>
      <c r="AF1335"/>
    </row>
    <row r="1336" spans="28:32" x14ac:dyDescent="0.2">
      <c r="AB1336" s="1"/>
      <c r="AF1336"/>
    </row>
    <row r="1337" spans="28:32" x14ac:dyDescent="0.2">
      <c r="AB1337" s="1"/>
      <c r="AF1337"/>
    </row>
    <row r="1338" spans="28:32" x14ac:dyDescent="0.2">
      <c r="AB1338" s="1"/>
      <c r="AF1338"/>
    </row>
    <row r="1339" spans="28:32" x14ac:dyDescent="0.2">
      <c r="AB1339" s="1"/>
      <c r="AF1339"/>
    </row>
    <row r="1340" spans="28:32" x14ac:dyDescent="0.2">
      <c r="AB1340" s="1"/>
      <c r="AF1340"/>
    </row>
    <row r="1341" spans="28:32" x14ac:dyDescent="0.2">
      <c r="AB1341" s="1"/>
      <c r="AF1341"/>
    </row>
    <row r="1342" spans="28:32" x14ac:dyDescent="0.2">
      <c r="AB1342" s="1"/>
      <c r="AF1342"/>
    </row>
    <row r="1343" spans="28:32" x14ac:dyDescent="0.2">
      <c r="AB1343" s="1"/>
      <c r="AF1343"/>
    </row>
    <row r="1344" spans="28:32" x14ac:dyDescent="0.2">
      <c r="AB1344" s="1"/>
      <c r="AF1344"/>
    </row>
    <row r="1345" spans="28:32" x14ac:dyDescent="0.2">
      <c r="AB1345" s="1"/>
      <c r="AF1345"/>
    </row>
    <row r="1346" spans="28:32" x14ac:dyDescent="0.2">
      <c r="AB1346" s="1"/>
      <c r="AF1346"/>
    </row>
    <row r="1347" spans="28:32" x14ac:dyDescent="0.2">
      <c r="AB1347" s="1"/>
      <c r="AF1347"/>
    </row>
    <row r="1348" spans="28:32" x14ac:dyDescent="0.2">
      <c r="AB1348" s="1"/>
      <c r="AF1348"/>
    </row>
    <row r="1349" spans="28:32" x14ac:dyDescent="0.2">
      <c r="AB1349" s="1"/>
      <c r="AF1349"/>
    </row>
    <row r="1350" spans="28:32" x14ac:dyDescent="0.2">
      <c r="AB1350" s="1"/>
      <c r="AF1350"/>
    </row>
    <row r="1351" spans="28:32" x14ac:dyDescent="0.2">
      <c r="AB1351" s="1"/>
      <c r="AF1351"/>
    </row>
    <row r="1352" spans="28:32" x14ac:dyDescent="0.2">
      <c r="AB1352" s="1"/>
      <c r="AF1352"/>
    </row>
    <row r="1353" spans="28:32" x14ac:dyDescent="0.2">
      <c r="AB1353" s="1"/>
      <c r="AF1353"/>
    </row>
    <row r="1354" spans="28:32" x14ac:dyDescent="0.2">
      <c r="AB1354" s="1"/>
      <c r="AF1354"/>
    </row>
    <row r="1355" spans="28:32" x14ac:dyDescent="0.2">
      <c r="AB1355" s="1"/>
      <c r="AF1355"/>
    </row>
    <row r="1356" spans="28:32" x14ac:dyDescent="0.2">
      <c r="AB1356" s="1"/>
      <c r="AF1356"/>
    </row>
    <row r="1357" spans="28:32" x14ac:dyDescent="0.2">
      <c r="AB1357" s="1"/>
      <c r="AF1357"/>
    </row>
    <row r="1358" spans="28:32" x14ac:dyDescent="0.2">
      <c r="AB1358" s="1"/>
      <c r="AF1358"/>
    </row>
    <row r="1359" spans="28:32" x14ac:dyDescent="0.2">
      <c r="AB1359" s="1"/>
      <c r="AF1359"/>
    </row>
    <row r="1360" spans="28:32" x14ac:dyDescent="0.2">
      <c r="AB1360" s="1"/>
      <c r="AF1360"/>
    </row>
    <row r="1361" spans="28:32" x14ac:dyDescent="0.2">
      <c r="AB1361" s="1"/>
      <c r="AF1361"/>
    </row>
    <row r="1362" spans="28:32" x14ac:dyDescent="0.2">
      <c r="AB1362" s="1"/>
      <c r="AF1362"/>
    </row>
    <row r="1363" spans="28:32" x14ac:dyDescent="0.2">
      <c r="AB1363" s="1"/>
      <c r="AF1363"/>
    </row>
    <row r="1364" spans="28:32" x14ac:dyDescent="0.2">
      <c r="AB1364" s="1"/>
      <c r="AF1364"/>
    </row>
    <row r="1365" spans="28:32" x14ac:dyDescent="0.2">
      <c r="AB1365" s="1"/>
      <c r="AF1365"/>
    </row>
    <row r="1366" spans="28:32" x14ac:dyDescent="0.2">
      <c r="AB1366" s="1"/>
      <c r="AF1366"/>
    </row>
    <row r="1367" spans="28:32" x14ac:dyDescent="0.2">
      <c r="AB1367" s="1"/>
      <c r="AF1367"/>
    </row>
    <row r="1368" spans="28:32" x14ac:dyDescent="0.2">
      <c r="AB1368" s="1"/>
      <c r="AF1368"/>
    </row>
    <row r="1369" spans="28:32" x14ac:dyDescent="0.2">
      <c r="AB1369" s="1"/>
      <c r="AF1369"/>
    </row>
    <row r="1370" spans="28:32" x14ac:dyDescent="0.2">
      <c r="AB1370" s="1"/>
      <c r="AF1370"/>
    </row>
    <row r="1371" spans="28:32" x14ac:dyDescent="0.2">
      <c r="AB1371" s="1"/>
      <c r="AF1371"/>
    </row>
    <row r="1372" spans="28:32" x14ac:dyDescent="0.2">
      <c r="AB1372" s="1"/>
      <c r="AF1372"/>
    </row>
    <row r="1373" spans="28:32" x14ac:dyDescent="0.2">
      <c r="AB1373" s="1"/>
      <c r="AF1373"/>
    </row>
    <row r="1374" spans="28:32" x14ac:dyDescent="0.2">
      <c r="AB1374" s="1"/>
      <c r="AF1374"/>
    </row>
    <row r="1375" spans="28:32" x14ac:dyDescent="0.2">
      <c r="AB1375" s="1"/>
      <c r="AF1375"/>
    </row>
    <row r="1376" spans="28:32" x14ac:dyDescent="0.2">
      <c r="AB1376" s="1"/>
      <c r="AF1376"/>
    </row>
    <row r="1377" spans="28:32" x14ac:dyDescent="0.2">
      <c r="AB1377" s="1"/>
      <c r="AF1377"/>
    </row>
    <row r="1378" spans="28:32" x14ac:dyDescent="0.2">
      <c r="AB1378" s="1"/>
      <c r="AF1378"/>
    </row>
    <row r="1379" spans="28:32" x14ac:dyDescent="0.2">
      <c r="AB1379" s="1"/>
      <c r="AF1379"/>
    </row>
    <row r="1380" spans="28:32" x14ac:dyDescent="0.2">
      <c r="AB1380" s="1"/>
      <c r="AF1380"/>
    </row>
    <row r="1381" spans="28:32" x14ac:dyDescent="0.2">
      <c r="AB1381" s="1"/>
      <c r="AF1381"/>
    </row>
    <row r="1382" spans="28:32" x14ac:dyDescent="0.2">
      <c r="AB1382" s="1"/>
      <c r="AF1382"/>
    </row>
    <row r="1383" spans="28:32" x14ac:dyDescent="0.2">
      <c r="AB1383" s="1"/>
      <c r="AF1383"/>
    </row>
    <row r="1384" spans="28:32" x14ac:dyDescent="0.2">
      <c r="AB1384" s="1"/>
      <c r="AF1384"/>
    </row>
    <row r="1385" spans="28:32" x14ac:dyDescent="0.2">
      <c r="AB1385" s="1"/>
      <c r="AF1385"/>
    </row>
    <row r="1386" spans="28:32" x14ac:dyDescent="0.2">
      <c r="AB1386" s="1"/>
      <c r="AF1386"/>
    </row>
    <row r="1387" spans="28:32" x14ac:dyDescent="0.2">
      <c r="AB1387" s="1"/>
      <c r="AF1387"/>
    </row>
    <row r="1388" spans="28:32" x14ac:dyDescent="0.2">
      <c r="AB1388" s="1"/>
      <c r="AF1388"/>
    </row>
    <row r="1389" spans="28:32" x14ac:dyDescent="0.2">
      <c r="AB1389" s="1"/>
      <c r="AF1389"/>
    </row>
    <row r="1390" spans="28:32" x14ac:dyDescent="0.2">
      <c r="AB1390" s="1"/>
      <c r="AF1390"/>
    </row>
    <row r="1391" spans="28:32" x14ac:dyDescent="0.2">
      <c r="AB1391" s="1"/>
      <c r="AF1391"/>
    </row>
    <row r="1392" spans="28:32" x14ac:dyDescent="0.2">
      <c r="AB1392" s="1"/>
      <c r="AF1392"/>
    </row>
    <row r="1393" spans="28:32" x14ac:dyDescent="0.2">
      <c r="AB1393" s="1"/>
      <c r="AF1393"/>
    </row>
    <row r="1394" spans="28:32" x14ac:dyDescent="0.2">
      <c r="AB1394" s="1"/>
      <c r="AF1394"/>
    </row>
    <row r="1395" spans="28:32" x14ac:dyDescent="0.2">
      <c r="AB1395" s="1"/>
      <c r="AF1395"/>
    </row>
    <row r="1396" spans="28:32" x14ac:dyDescent="0.2">
      <c r="AB1396" s="1"/>
      <c r="AF1396"/>
    </row>
    <row r="1397" spans="28:32" x14ac:dyDescent="0.2">
      <c r="AB1397" s="1"/>
      <c r="AF1397"/>
    </row>
    <row r="1398" spans="28:32" x14ac:dyDescent="0.2">
      <c r="AB1398" s="1"/>
      <c r="AF1398"/>
    </row>
    <row r="1399" spans="28:32" x14ac:dyDescent="0.2">
      <c r="AB1399" s="1"/>
      <c r="AF1399"/>
    </row>
    <row r="1400" spans="28:32" x14ac:dyDescent="0.2">
      <c r="AB1400" s="1"/>
      <c r="AF1400"/>
    </row>
    <row r="1401" spans="28:32" x14ac:dyDescent="0.2">
      <c r="AB1401" s="1"/>
      <c r="AF1401"/>
    </row>
    <row r="1402" spans="28:32" x14ac:dyDescent="0.2">
      <c r="AB1402" s="1"/>
      <c r="AF1402"/>
    </row>
    <row r="1403" spans="28:32" x14ac:dyDescent="0.2">
      <c r="AB1403" s="1"/>
      <c r="AF1403"/>
    </row>
    <row r="1404" spans="28:32" x14ac:dyDescent="0.2">
      <c r="AB1404" s="1"/>
      <c r="AF1404"/>
    </row>
    <row r="1405" spans="28:32" x14ac:dyDescent="0.2">
      <c r="AB1405" s="1"/>
      <c r="AF1405"/>
    </row>
    <row r="1406" spans="28:32" x14ac:dyDescent="0.2">
      <c r="AB1406" s="1"/>
      <c r="AF1406"/>
    </row>
    <row r="1407" spans="28:32" x14ac:dyDescent="0.2">
      <c r="AB1407" s="1"/>
      <c r="AF1407"/>
    </row>
    <row r="1408" spans="28:32" x14ac:dyDescent="0.2">
      <c r="AB1408" s="1"/>
      <c r="AF1408"/>
    </row>
    <row r="1409" spans="28:32" x14ac:dyDescent="0.2">
      <c r="AB1409" s="1"/>
      <c r="AF1409"/>
    </row>
    <row r="1410" spans="28:32" x14ac:dyDescent="0.2">
      <c r="AB1410" s="1"/>
      <c r="AF1410"/>
    </row>
    <row r="1411" spans="28:32" x14ac:dyDescent="0.2">
      <c r="AB1411" s="1"/>
      <c r="AF1411"/>
    </row>
    <row r="1412" spans="28:32" x14ac:dyDescent="0.2">
      <c r="AB1412" s="1"/>
      <c r="AF1412"/>
    </row>
    <row r="1413" spans="28:32" x14ac:dyDescent="0.2">
      <c r="AB1413" s="1"/>
      <c r="AF1413"/>
    </row>
    <row r="1414" spans="28:32" x14ac:dyDescent="0.2">
      <c r="AB1414" s="1"/>
      <c r="AF1414"/>
    </row>
    <row r="1415" spans="28:32" x14ac:dyDescent="0.2">
      <c r="AB1415" s="1"/>
      <c r="AF1415"/>
    </row>
    <row r="1416" spans="28:32" x14ac:dyDescent="0.2">
      <c r="AB1416" s="1"/>
      <c r="AF1416"/>
    </row>
    <row r="1417" spans="28:32" x14ac:dyDescent="0.2">
      <c r="AB1417" s="1"/>
      <c r="AF1417"/>
    </row>
    <row r="1418" spans="28:32" x14ac:dyDescent="0.2">
      <c r="AB1418" s="1"/>
      <c r="AF1418"/>
    </row>
    <row r="1419" spans="28:32" x14ac:dyDescent="0.2">
      <c r="AB1419" s="1"/>
      <c r="AF1419"/>
    </row>
    <row r="1420" spans="28:32" x14ac:dyDescent="0.2">
      <c r="AB1420" s="1"/>
      <c r="AF1420"/>
    </row>
    <row r="1421" spans="28:32" x14ac:dyDescent="0.2">
      <c r="AB1421" s="1"/>
      <c r="AF1421"/>
    </row>
    <row r="1422" spans="28:32" x14ac:dyDescent="0.2">
      <c r="AB1422" s="1"/>
      <c r="AF1422"/>
    </row>
    <row r="1423" spans="28:32" x14ac:dyDescent="0.2">
      <c r="AB1423" s="1"/>
      <c r="AF1423"/>
    </row>
    <row r="1424" spans="28:32" x14ac:dyDescent="0.2">
      <c r="AB1424" s="1"/>
      <c r="AF1424"/>
    </row>
    <row r="1425" spans="28:32" x14ac:dyDescent="0.2">
      <c r="AB1425" s="1"/>
      <c r="AF1425"/>
    </row>
    <row r="1426" spans="28:32" x14ac:dyDescent="0.2">
      <c r="AB1426" s="1"/>
      <c r="AF1426"/>
    </row>
    <row r="1427" spans="28:32" x14ac:dyDescent="0.2">
      <c r="AB1427" s="1"/>
      <c r="AF1427"/>
    </row>
    <row r="1428" spans="28:32" x14ac:dyDescent="0.2">
      <c r="AB1428" s="1"/>
      <c r="AF1428"/>
    </row>
    <row r="1429" spans="28:32" x14ac:dyDescent="0.2">
      <c r="AB1429" s="1"/>
      <c r="AF1429"/>
    </row>
    <row r="1430" spans="28:32" x14ac:dyDescent="0.2">
      <c r="AB1430" s="1"/>
      <c r="AF1430"/>
    </row>
    <row r="1431" spans="28:32" x14ac:dyDescent="0.2">
      <c r="AB1431" s="1"/>
      <c r="AF1431"/>
    </row>
    <row r="1432" spans="28:32" x14ac:dyDescent="0.2">
      <c r="AB1432" s="1"/>
      <c r="AF1432"/>
    </row>
    <row r="1433" spans="28:32" x14ac:dyDescent="0.2">
      <c r="AB1433" s="1"/>
      <c r="AF1433"/>
    </row>
    <row r="1434" spans="28:32" x14ac:dyDescent="0.2">
      <c r="AB1434" s="1"/>
      <c r="AF1434"/>
    </row>
    <row r="1435" spans="28:32" x14ac:dyDescent="0.2">
      <c r="AB1435" s="1"/>
      <c r="AF1435"/>
    </row>
    <row r="1436" spans="28:32" x14ac:dyDescent="0.2">
      <c r="AB1436" s="1"/>
      <c r="AF1436"/>
    </row>
    <row r="1437" spans="28:32" x14ac:dyDescent="0.2">
      <c r="AB1437" s="1"/>
      <c r="AF1437"/>
    </row>
    <row r="1438" spans="28:32" x14ac:dyDescent="0.2">
      <c r="AB1438" s="1"/>
      <c r="AF1438"/>
    </row>
    <row r="1439" spans="28:32" x14ac:dyDescent="0.2">
      <c r="AB1439" s="1"/>
      <c r="AF1439"/>
    </row>
    <row r="1440" spans="28:32" x14ac:dyDescent="0.2">
      <c r="AB1440" s="1"/>
      <c r="AF1440"/>
    </row>
    <row r="1441" spans="28:32" x14ac:dyDescent="0.2">
      <c r="AB1441" s="1"/>
      <c r="AF1441"/>
    </row>
    <row r="1442" spans="28:32" x14ac:dyDescent="0.2">
      <c r="AB1442" s="1"/>
      <c r="AF1442"/>
    </row>
    <row r="1443" spans="28:32" x14ac:dyDescent="0.2">
      <c r="AB1443" s="1"/>
      <c r="AF1443"/>
    </row>
    <row r="1444" spans="28:32" x14ac:dyDescent="0.2">
      <c r="AB1444" s="1"/>
      <c r="AF1444"/>
    </row>
    <row r="1445" spans="28:32" x14ac:dyDescent="0.2">
      <c r="AB1445" s="1"/>
      <c r="AF1445"/>
    </row>
    <row r="1446" spans="28:32" x14ac:dyDescent="0.2">
      <c r="AB1446" s="1"/>
      <c r="AF1446"/>
    </row>
    <row r="1447" spans="28:32" x14ac:dyDescent="0.2">
      <c r="AB1447" s="1"/>
      <c r="AF1447"/>
    </row>
    <row r="1448" spans="28:32" x14ac:dyDescent="0.2">
      <c r="AB1448" s="1"/>
      <c r="AF1448"/>
    </row>
    <row r="1449" spans="28:32" x14ac:dyDescent="0.2">
      <c r="AB1449" s="1"/>
      <c r="AF1449"/>
    </row>
    <row r="1450" spans="28:32" x14ac:dyDescent="0.2">
      <c r="AB1450" s="1"/>
      <c r="AF1450"/>
    </row>
    <row r="1451" spans="28:32" x14ac:dyDescent="0.2">
      <c r="AB1451" s="1"/>
      <c r="AF1451"/>
    </row>
    <row r="1452" spans="28:32" x14ac:dyDescent="0.2">
      <c r="AB1452" s="1"/>
      <c r="AF1452"/>
    </row>
    <row r="1453" spans="28:32" x14ac:dyDescent="0.2">
      <c r="AB1453" s="1"/>
      <c r="AF1453"/>
    </row>
    <row r="1454" spans="28:32" x14ac:dyDescent="0.2">
      <c r="AB1454" s="1"/>
      <c r="AF1454"/>
    </row>
    <row r="1455" spans="28:32" x14ac:dyDescent="0.2">
      <c r="AB1455" s="1"/>
      <c r="AF1455"/>
    </row>
    <row r="1456" spans="28:32" x14ac:dyDescent="0.2">
      <c r="AB1456" s="1"/>
      <c r="AF1456"/>
    </row>
    <row r="1457" spans="28:32" x14ac:dyDescent="0.2">
      <c r="AB1457" s="1"/>
      <c r="AF1457"/>
    </row>
    <row r="1458" spans="28:32" x14ac:dyDescent="0.2">
      <c r="AB1458" s="1"/>
      <c r="AF1458"/>
    </row>
    <row r="1459" spans="28:32" x14ac:dyDescent="0.2">
      <c r="AB1459" s="1"/>
      <c r="AF1459"/>
    </row>
    <row r="1460" spans="28:32" x14ac:dyDescent="0.2">
      <c r="AB1460" s="1"/>
      <c r="AF1460"/>
    </row>
    <row r="1461" spans="28:32" x14ac:dyDescent="0.2">
      <c r="AB1461" s="1"/>
      <c r="AF1461"/>
    </row>
    <row r="1462" spans="28:32" x14ac:dyDescent="0.2">
      <c r="AB1462" s="1"/>
      <c r="AF1462"/>
    </row>
    <row r="1463" spans="28:32" x14ac:dyDescent="0.2">
      <c r="AB1463" s="1"/>
      <c r="AF1463"/>
    </row>
    <row r="1464" spans="28:32" x14ac:dyDescent="0.2">
      <c r="AB1464" s="1"/>
      <c r="AF1464"/>
    </row>
    <row r="1465" spans="28:32" x14ac:dyDescent="0.2">
      <c r="AB1465" s="1"/>
      <c r="AF1465"/>
    </row>
    <row r="1466" spans="28:32" x14ac:dyDescent="0.2">
      <c r="AB1466" s="1"/>
      <c r="AF1466"/>
    </row>
    <row r="1467" spans="28:32" x14ac:dyDescent="0.2">
      <c r="AB1467" s="1"/>
      <c r="AF1467"/>
    </row>
    <row r="1468" spans="28:32" x14ac:dyDescent="0.2">
      <c r="AB1468" s="1"/>
      <c r="AF1468"/>
    </row>
    <row r="1469" spans="28:32" x14ac:dyDescent="0.2">
      <c r="AB1469" s="1"/>
      <c r="AF1469"/>
    </row>
    <row r="1470" spans="28:32" x14ac:dyDescent="0.2">
      <c r="AB1470" s="1"/>
      <c r="AF1470"/>
    </row>
    <row r="1471" spans="28:32" x14ac:dyDescent="0.2">
      <c r="AB1471" s="1"/>
      <c r="AF1471"/>
    </row>
    <row r="1472" spans="28:32" x14ac:dyDescent="0.2">
      <c r="AB1472" s="1"/>
      <c r="AF1472"/>
    </row>
    <row r="1473" spans="28:32" x14ac:dyDescent="0.2">
      <c r="AB1473" s="1"/>
      <c r="AF1473"/>
    </row>
    <row r="1474" spans="28:32" x14ac:dyDescent="0.2">
      <c r="AB1474" s="1"/>
      <c r="AF1474"/>
    </row>
    <row r="1475" spans="28:32" x14ac:dyDescent="0.2">
      <c r="AB1475" s="1"/>
      <c r="AF1475"/>
    </row>
    <row r="1476" spans="28:32" x14ac:dyDescent="0.2">
      <c r="AB1476" s="1"/>
      <c r="AF1476"/>
    </row>
    <row r="1477" spans="28:32" x14ac:dyDescent="0.2">
      <c r="AB1477" s="1"/>
      <c r="AF1477"/>
    </row>
    <row r="1478" spans="28:32" x14ac:dyDescent="0.2">
      <c r="AB1478" s="1"/>
      <c r="AF1478"/>
    </row>
    <row r="1479" spans="28:32" x14ac:dyDescent="0.2">
      <c r="AB1479" s="1"/>
      <c r="AF1479"/>
    </row>
    <row r="1480" spans="28:32" x14ac:dyDescent="0.2">
      <c r="AB1480" s="1"/>
      <c r="AF1480"/>
    </row>
    <row r="1481" spans="28:32" x14ac:dyDescent="0.2">
      <c r="AB1481" s="1"/>
      <c r="AF1481"/>
    </row>
    <row r="1482" spans="28:32" x14ac:dyDescent="0.2">
      <c r="AB1482" s="1"/>
      <c r="AF1482"/>
    </row>
    <row r="1483" spans="28:32" x14ac:dyDescent="0.2">
      <c r="AB1483" s="1"/>
      <c r="AF1483"/>
    </row>
    <row r="1484" spans="28:32" x14ac:dyDescent="0.2">
      <c r="AB1484" s="1"/>
      <c r="AF1484"/>
    </row>
    <row r="1485" spans="28:32" x14ac:dyDescent="0.2">
      <c r="AB1485" s="1"/>
      <c r="AF1485"/>
    </row>
    <row r="1486" spans="28:32" x14ac:dyDescent="0.2">
      <c r="AB1486" s="1"/>
      <c r="AF1486"/>
    </row>
    <row r="1487" spans="28:32" x14ac:dyDescent="0.2">
      <c r="AB1487" s="1"/>
      <c r="AF1487"/>
    </row>
    <row r="1488" spans="28:32" x14ac:dyDescent="0.2">
      <c r="AB1488" s="1"/>
      <c r="AF1488"/>
    </row>
    <row r="1489" spans="28:32" x14ac:dyDescent="0.2">
      <c r="AB1489" s="1"/>
      <c r="AF1489"/>
    </row>
    <row r="1490" spans="28:32" x14ac:dyDescent="0.2">
      <c r="AB1490" s="1"/>
      <c r="AF1490"/>
    </row>
    <row r="1491" spans="28:32" x14ac:dyDescent="0.2">
      <c r="AB1491" s="1"/>
      <c r="AF1491"/>
    </row>
    <row r="1492" spans="28:32" x14ac:dyDescent="0.2">
      <c r="AB1492" s="1"/>
      <c r="AF1492"/>
    </row>
    <row r="1493" spans="28:32" x14ac:dyDescent="0.2">
      <c r="AB1493" s="1"/>
      <c r="AF1493"/>
    </row>
    <row r="1494" spans="28:32" x14ac:dyDescent="0.2">
      <c r="AB1494" s="1"/>
      <c r="AF1494"/>
    </row>
    <row r="1495" spans="28:32" x14ac:dyDescent="0.2">
      <c r="AB1495" s="1"/>
      <c r="AF1495"/>
    </row>
    <row r="1496" spans="28:32" x14ac:dyDescent="0.2">
      <c r="AB1496" s="1"/>
      <c r="AF1496"/>
    </row>
    <row r="1497" spans="28:32" x14ac:dyDescent="0.2">
      <c r="AB1497" s="1"/>
      <c r="AF1497"/>
    </row>
    <row r="1498" spans="28:32" x14ac:dyDescent="0.2">
      <c r="AB1498" s="1"/>
      <c r="AF1498"/>
    </row>
    <row r="1499" spans="28:32" x14ac:dyDescent="0.2">
      <c r="AB1499" s="1"/>
      <c r="AF1499"/>
    </row>
    <row r="1500" spans="28:32" x14ac:dyDescent="0.2">
      <c r="AB1500" s="1"/>
      <c r="AF1500"/>
    </row>
    <row r="1501" spans="28:32" x14ac:dyDescent="0.2">
      <c r="AB1501" s="1"/>
      <c r="AF1501"/>
    </row>
    <row r="1502" spans="28:32" x14ac:dyDescent="0.2">
      <c r="AB1502" s="1"/>
      <c r="AF1502"/>
    </row>
    <row r="1503" spans="28:32" x14ac:dyDescent="0.2">
      <c r="AB1503" s="1"/>
      <c r="AF1503"/>
    </row>
    <row r="1504" spans="28:32" x14ac:dyDescent="0.2">
      <c r="AB1504" s="1"/>
      <c r="AF1504"/>
    </row>
    <row r="1505" spans="28:32" x14ac:dyDescent="0.2">
      <c r="AB1505" s="1"/>
      <c r="AF1505"/>
    </row>
    <row r="1506" spans="28:32" x14ac:dyDescent="0.2">
      <c r="AB1506" s="1"/>
      <c r="AF1506"/>
    </row>
    <row r="1507" spans="28:32" x14ac:dyDescent="0.2">
      <c r="AB1507" s="1"/>
      <c r="AF1507"/>
    </row>
    <row r="1508" spans="28:32" x14ac:dyDescent="0.2">
      <c r="AB1508" s="1"/>
      <c r="AF1508"/>
    </row>
    <row r="1509" spans="28:32" x14ac:dyDescent="0.2">
      <c r="AB1509" s="1"/>
      <c r="AF1509"/>
    </row>
    <row r="1510" spans="28:32" x14ac:dyDescent="0.2">
      <c r="AB1510" s="1"/>
      <c r="AF1510"/>
    </row>
    <row r="1511" spans="28:32" x14ac:dyDescent="0.2">
      <c r="AB1511" s="1"/>
      <c r="AF1511"/>
    </row>
    <row r="1512" spans="28:32" x14ac:dyDescent="0.2">
      <c r="AB1512" s="1"/>
      <c r="AF1512"/>
    </row>
    <row r="1513" spans="28:32" x14ac:dyDescent="0.2">
      <c r="AB1513" s="1"/>
      <c r="AF1513"/>
    </row>
    <row r="1514" spans="28:32" x14ac:dyDescent="0.2">
      <c r="AB1514" s="1"/>
      <c r="AF1514"/>
    </row>
    <row r="1515" spans="28:32" x14ac:dyDescent="0.2">
      <c r="AB1515" s="1"/>
      <c r="AF1515"/>
    </row>
    <row r="1516" spans="28:32" x14ac:dyDescent="0.2">
      <c r="AB1516" s="1"/>
      <c r="AF1516"/>
    </row>
    <row r="1517" spans="28:32" x14ac:dyDescent="0.2">
      <c r="AB1517" s="1"/>
      <c r="AF1517"/>
    </row>
    <row r="1518" spans="28:32" x14ac:dyDescent="0.2">
      <c r="AB1518" s="1"/>
      <c r="AF1518"/>
    </row>
    <row r="1519" spans="28:32" x14ac:dyDescent="0.2">
      <c r="AB1519" s="1"/>
      <c r="AF1519"/>
    </row>
    <row r="1520" spans="28:32" x14ac:dyDescent="0.2">
      <c r="AB1520" s="1"/>
      <c r="AF1520"/>
    </row>
    <row r="1521" spans="28:32" x14ac:dyDescent="0.2">
      <c r="AB1521" s="1"/>
      <c r="AF1521"/>
    </row>
    <row r="1522" spans="28:32" x14ac:dyDescent="0.2">
      <c r="AB1522" s="1"/>
      <c r="AF1522"/>
    </row>
    <row r="1523" spans="28:32" x14ac:dyDescent="0.2">
      <c r="AB1523" s="1"/>
      <c r="AF1523"/>
    </row>
    <row r="1524" spans="28:32" x14ac:dyDescent="0.2">
      <c r="AB1524" s="1"/>
      <c r="AF1524"/>
    </row>
    <row r="1525" spans="28:32" x14ac:dyDescent="0.2">
      <c r="AB1525" s="1"/>
      <c r="AF1525"/>
    </row>
    <row r="1526" spans="28:32" x14ac:dyDescent="0.2">
      <c r="AB1526" s="1"/>
      <c r="AF1526"/>
    </row>
    <row r="1527" spans="28:32" x14ac:dyDescent="0.2">
      <c r="AB1527" s="1"/>
      <c r="AF1527"/>
    </row>
    <row r="1528" spans="28:32" x14ac:dyDescent="0.2">
      <c r="AB1528" s="1"/>
      <c r="AF1528"/>
    </row>
    <row r="1529" spans="28:32" x14ac:dyDescent="0.2">
      <c r="AB1529" s="1"/>
      <c r="AF1529"/>
    </row>
    <row r="1530" spans="28:32" x14ac:dyDescent="0.2">
      <c r="AB1530" s="1"/>
      <c r="AF1530"/>
    </row>
    <row r="1531" spans="28:32" x14ac:dyDescent="0.2">
      <c r="AB1531" s="1"/>
      <c r="AF1531"/>
    </row>
    <row r="1532" spans="28:32" x14ac:dyDescent="0.2">
      <c r="AB1532" s="1"/>
      <c r="AF1532"/>
    </row>
    <row r="1533" spans="28:32" x14ac:dyDescent="0.2">
      <c r="AB1533" s="1"/>
      <c r="AF1533"/>
    </row>
    <row r="1534" spans="28:32" x14ac:dyDescent="0.2">
      <c r="AB1534" s="1"/>
      <c r="AF1534"/>
    </row>
    <row r="1535" spans="28:32" x14ac:dyDescent="0.2">
      <c r="AB1535" s="1"/>
      <c r="AF1535"/>
    </row>
    <row r="1536" spans="28:32" x14ac:dyDescent="0.2">
      <c r="AB1536" s="1"/>
      <c r="AF1536"/>
    </row>
    <row r="1537" spans="28:32" x14ac:dyDescent="0.2">
      <c r="AB1537" s="1"/>
      <c r="AF1537"/>
    </row>
    <row r="1538" spans="28:32" x14ac:dyDescent="0.2">
      <c r="AB1538" s="1"/>
      <c r="AF1538"/>
    </row>
    <row r="1539" spans="28:32" x14ac:dyDescent="0.2">
      <c r="AB1539" s="1"/>
      <c r="AF1539"/>
    </row>
    <row r="1540" spans="28:32" x14ac:dyDescent="0.2">
      <c r="AB1540" s="1"/>
      <c r="AF1540"/>
    </row>
    <row r="1541" spans="28:32" x14ac:dyDescent="0.2">
      <c r="AB1541" s="1"/>
      <c r="AF1541"/>
    </row>
    <row r="1542" spans="28:32" x14ac:dyDescent="0.2">
      <c r="AB1542" s="1"/>
      <c r="AF1542"/>
    </row>
    <row r="1543" spans="28:32" x14ac:dyDescent="0.2">
      <c r="AB1543" s="1"/>
      <c r="AF1543"/>
    </row>
    <row r="1544" spans="28:32" x14ac:dyDescent="0.2">
      <c r="AB1544" s="1"/>
      <c r="AF1544"/>
    </row>
    <row r="1545" spans="28:32" x14ac:dyDescent="0.2">
      <c r="AB1545" s="1"/>
      <c r="AF1545"/>
    </row>
    <row r="1546" spans="28:32" x14ac:dyDescent="0.2">
      <c r="AB1546" s="1"/>
      <c r="AF1546"/>
    </row>
    <row r="1547" spans="28:32" x14ac:dyDescent="0.2">
      <c r="AB1547" s="1"/>
      <c r="AF1547"/>
    </row>
    <row r="1548" spans="28:32" x14ac:dyDescent="0.2">
      <c r="AB1548" s="1"/>
      <c r="AF1548"/>
    </row>
    <row r="1549" spans="28:32" x14ac:dyDescent="0.2">
      <c r="AB1549" s="1"/>
      <c r="AF1549"/>
    </row>
    <row r="1550" spans="28:32" x14ac:dyDescent="0.2">
      <c r="AB1550" s="1"/>
      <c r="AF1550"/>
    </row>
    <row r="1551" spans="28:32" x14ac:dyDescent="0.2">
      <c r="AB1551" s="1"/>
      <c r="AF1551"/>
    </row>
    <row r="1552" spans="28:32" x14ac:dyDescent="0.2">
      <c r="AB1552" s="1"/>
      <c r="AF1552"/>
    </row>
    <row r="1553" spans="28:32" x14ac:dyDescent="0.2">
      <c r="AB1553" s="1"/>
      <c r="AF1553"/>
    </row>
    <row r="1554" spans="28:32" x14ac:dyDescent="0.2">
      <c r="AB1554" s="1"/>
      <c r="AF1554"/>
    </row>
    <row r="1555" spans="28:32" x14ac:dyDescent="0.2">
      <c r="AB1555" s="1"/>
      <c r="AF1555"/>
    </row>
    <row r="1556" spans="28:32" x14ac:dyDescent="0.2">
      <c r="AB1556" s="1"/>
      <c r="AF1556"/>
    </row>
    <row r="1557" spans="28:32" x14ac:dyDescent="0.2">
      <c r="AB1557" s="1"/>
      <c r="AF1557"/>
    </row>
    <row r="1558" spans="28:32" x14ac:dyDescent="0.2">
      <c r="AB1558" s="1"/>
      <c r="AF1558"/>
    </row>
    <row r="1559" spans="28:32" x14ac:dyDescent="0.2">
      <c r="AB1559" s="1"/>
      <c r="AF1559"/>
    </row>
    <row r="1560" spans="28:32" x14ac:dyDescent="0.2">
      <c r="AB1560" s="1"/>
      <c r="AF1560"/>
    </row>
    <row r="1561" spans="28:32" x14ac:dyDescent="0.2">
      <c r="AB1561" s="1"/>
      <c r="AF1561"/>
    </row>
    <row r="1562" spans="28:32" x14ac:dyDescent="0.2">
      <c r="AB1562" s="1"/>
      <c r="AF1562"/>
    </row>
    <row r="1563" spans="28:32" x14ac:dyDescent="0.2">
      <c r="AB1563" s="1"/>
      <c r="AF1563"/>
    </row>
    <row r="1564" spans="28:32" x14ac:dyDescent="0.2">
      <c r="AB1564" s="1"/>
      <c r="AF1564"/>
    </row>
    <row r="1565" spans="28:32" x14ac:dyDescent="0.2">
      <c r="AB1565" s="1"/>
      <c r="AF1565"/>
    </row>
    <row r="1566" spans="28:32" x14ac:dyDescent="0.2">
      <c r="AB1566" s="1"/>
      <c r="AF1566"/>
    </row>
    <row r="1567" spans="28:32" x14ac:dyDescent="0.2">
      <c r="AB1567" s="1"/>
      <c r="AF1567"/>
    </row>
    <row r="1568" spans="28:32" x14ac:dyDescent="0.2">
      <c r="AB1568" s="1"/>
      <c r="AF1568"/>
    </row>
    <row r="1569" spans="28:32" x14ac:dyDescent="0.2">
      <c r="AB1569" s="1"/>
      <c r="AF1569"/>
    </row>
    <row r="1570" spans="28:32" x14ac:dyDescent="0.2">
      <c r="AB1570" s="1"/>
      <c r="AF1570"/>
    </row>
    <row r="1571" spans="28:32" x14ac:dyDescent="0.2">
      <c r="AB1571" s="1"/>
      <c r="AF1571"/>
    </row>
    <row r="1572" spans="28:32" x14ac:dyDescent="0.2">
      <c r="AB1572" s="1"/>
      <c r="AF1572"/>
    </row>
    <row r="1573" spans="28:32" x14ac:dyDescent="0.2">
      <c r="AB1573" s="1"/>
      <c r="AF1573"/>
    </row>
    <row r="1574" spans="28:32" x14ac:dyDescent="0.2">
      <c r="AB1574" s="1"/>
      <c r="AF1574"/>
    </row>
    <row r="1575" spans="28:32" x14ac:dyDescent="0.2">
      <c r="AB1575" s="1"/>
      <c r="AF1575"/>
    </row>
    <row r="1576" spans="28:32" x14ac:dyDescent="0.2">
      <c r="AB1576" s="1"/>
      <c r="AF1576"/>
    </row>
    <row r="1577" spans="28:32" x14ac:dyDescent="0.2">
      <c r="AB1577" s="1"/>
      <c r="AF1577"/>
    </row>
    <row r="1578" spans="28:32" x14ac:dyDescent="0.2">
      <c r="AB1578" s="1"/>
      <c r="AF1578"/>
    </row>
    <row r="1579" spans="28:32" x14ac:dyDescent="0.2">
      <c r="AB1579" s="1"/>
      <c r="AF1579"/>
    </row>
    <row r="1580" spans="28:32" x14ac:dyDescent="0.2">
      <c r="AB1580" s="1"/>
      <c r="AF1580"/>
    </row>
    <row r="1581" spans="28:32" x14ac:dyDescent="0.2">
      <c r="AB1581" s="1"/>
      <c r="AF1581"/>
    </row>
    <row r="1582" spans="28:32" x14ac:dyDescent="0.2">
      <c r="AB1582" s="1"/>
      <c r="AF1582"/>
    </row>
    <row r="1583" spans="28:32" x14ac:dyDescent="0.2">
      <c r="AB1583" s="1"/>
      <c r="AF1583"/>
    </row>
    <row r="1584" spans="28:32" x14ac:dyDescent="0.2">
      <c r="AB1584" s="1"/>
      <c r="AF1584"/>
    </row>
    <row r="1585" spans="28:32" x14ac:dyDescent="0.2">
      <c r="AB1585" s="1"/>
      <c r="AF1585"/>
    </row>
    <row r="1586" spans="28:32" x14ac:dyDescent="0.2">
      <c r="AB1586" s="1"/>
      <c r="AF1586"/>
    </row>
    <row r="1587" spans="28:32" x14ac:dyDescent="0.2">
      <c r="AB1587" s="1"/>
      <c r="AF1587"/>
    </row>
    <row r="1588" spans="28:32" x14ac:dyDescent="0.2">
      <c r="AB1588" s="1"/>
      <c r="AF1588"/>
    </row>
    <row r="1589" spans="28:32" x14ac:dyDescent="0.2">
      <c r="AB1589" s="1"/>
      <c r="AF1589"/>
    </row>
    <row r="1590" spans="28:32" x14ac:dyDescent="0.2">
      <c r="AB1590" s="1"/>
      <c r="AF1590"/>
    </row>
    <row r="1591" spans="28:32" x14ac:dyDescent="0.2">
      <c r="AB1591" s="1"/>
      <c r="AF1591"/>
    </row>
    <row r="1592" spans="28:32" x14ac:dyDescent="0.2">
      <c r="AB1592" s="1"/>
      <c r="AF1592"/>
    </row>
    <row r="1593" spans="28:32" x14ac:dyDescent="0.2">
      <c r="AB1593" s="1"/>
      <c r="AF1593"/>
    </row>
    <row r="1594" spans="28:32" x14ac:dyDescent="0.2">
      <c r="AB1594" s="1"/>
      <c r="AF1594"/>
    </row>
    <row r="1595" spans="28:32" x14ac:dyDescent="0.2">
      <c r="AB1595" s="1"/>
      <c r="AF1595"/>
    </row>
    <row r="1596" spans="28:32" x14ac:dyDescent="0.2">
      <c r="AB1596" s="1"/>
      <c r="AF1596"/>
    </row>
    <row r="1597" spans="28:32" x14ac:dyDescent="0.2">
      <c r="AB1597" s="1"/>
      <c r="AF1597"/>
    </row>
    <row r="1598" spans="28:32" x14ac:dyDescent="0.2">
      <c r="AB1598" s="1"/>
      <c r="AF1598"/>
    </row>
    <row r="1599" spans="28:32" x14ac:dyDescent="0.2">
      <c r="AB1599" s="1"/>
      <c r="AF1599"/>
    </row>
    <row r="1600" spans="28:32" x14ac:dyDescent="0.2">
      <c r="AB1600" s="1"/>
      <c r="AF1600"/>
    </row>
    <row r="1601" spans="28:32" x14ac:dyDescent="0.2">
      <c r="AB1601" s="1"/>
      <c r="AF1601"/>
    </row>
    <row r="1602" spans="28:32" x14ac:dyDescent="0.2">
      <c r="AB1602" s="1"/>
      <c r="AF1602"/>
    </row>
    <row r="1603" spans="28:32" x14ac:dyDescent="0.2">
      <c r="AB1603" s="1"/>
      <c r="AF1603"/>
    </row>
    <row r="1604" spans="28:32" x14ac:dyDescent="0.2">
      <c r="AB1604" s="1"/>
      <c r="AF1604"/>
    </row>
    <row r="1605" spans="28:32" x14ac:dyDescent="0.2">
      <c r="AB1605" s="1"/>
      <c r="AF1605"/>
    </row>
    <row r="1606" spans="28:32" x14ac:dyDescent="0.2">
      <c r="AB1606" s="1"/>
      <c r="AF1606"/>
    </row>
    <row r="1607" spans="28:32" x14ac:dyDescent="0.2">
      <c r="AB1607" s="1"/>
      <c r="AF1607"/>
    </row>
    <row r="1608" spans="28:32" x14ac:dyDescent="0.2">
      <c r="AB1608" s="1"/>
      <c r="AF1608"/>
    </row>
    <row r="1609" spans="28:32" x14ac:dyDescent="0.2">
      <c r="AB1609" s="1"/>
      <c r="AF1609"/>
    </row>
    <row r="1610" spans="28:32" x14ac:dyDescent="0.2">
      <c r="AB1610" s="1"/>
      <c r="AF1610"/>
    </row>
    <row r="1611" spans="28:32" x14ac:dyDescent="0.2">
      <c r="AB1611" s="1"/>
      <c r="AF1611"/>
    </row>
    <row r="1612" spans="28:32" x14ac:dyDescent="0.2">
      <c r="AB1612" s="1"/>
      <c r="AF1612"/>
    </row>
    <row r="1613" spans="28:32" x14ac:dyDescent="0.2">
      <c r="AB1613" s="1"/>
      <c r="AF1613"/>
    </row>
    <row r="1614" spans="28:32" x14ac:dyDescent="0.2">
      <c r="AB1614" s="1"/>
      <c r="AF1614"/>
    </row>
    <row r="1615" spans="28:32" x14ac:dyDescent="0.2">
      <c r="AB1615" s="1"/>
      <c r="AF1615"/>
    </row>
    <row r="1616" spans="28:32" x14ac:dyDescent="0.2">
      <c r="AB1616" s="1"/>
      <c r="AF1616"/>
    </row>
    <row r="1617" spans="28:32" x14ac:dyDescent="0.2">
      <c r="AB1617" s="1"/>
      <c r="AF1617"/>
    </row>
    <row r="1618" spans="28:32" x14ac:dyDescent="0.2">
      <c r="AB1618" s="1"/>
      <c r="AF1618"/>
    </row>
    <row r="1619" spans="28:32" x14ac:dyDescent="0.2">
      <c r="AB1619" s="1"/>
      <c r="AF1619"/>
    </row>
    <row r="1620" spans="28:32" x14ac:dyDescent="0.2">
      <c r="AB1620" s="1"/>
      <c r="AF1620"/>
    </row>
    <row r="1621" spans="28:32" x14ac:dyDescent="0.2">
      <c r="AB1621" s="1"/>
      <c r="AF1621"/>
    </row>
    <row r="1622" spans="28:32" x14ac:dyDescent="0.2">
      <c r="AB1622" s="1"/>
      <c r="AF1622"/>
    </row>
    <row r="1623" spans="28:32" x14ac:dyDescent="0.2">
      <c r="AB1623" s="1"/>
      <c r="AF1623"/>
    </row>
    <row r="1624" spans="28:32" x14ac:dyDescent="0.2">
      <c r="AB1624" s="1"/>
      <c r="AF1624"/>
    </row>
    <row r="1625" spans="28:32" x14ac:dyDescent="0.2">
      <c r="AB1625" s="1"/>
      <c r="AF1625"/>
    </row>
    <row r="1626" spans="28:32" x14ac:dyDescent="0.2">
      <c r="AB1626" s="1"/>
      <c r="AF1626"/>
    </row>
    <row r="1627" spans="28:32" x14ac:dyDescent="0.2">
      <c r="AB1627" s="1"/>
      <c r="AF1627"/>
    </row>
    <row r="1628" spans="28:32" x14ac:dyDescent="0.2">
      <c r="AB1628" s="1"/>
      <c r="AF1628"/>
    </row>
    <row r="1629" spans="28:32" x14ac:dyDescent="0.2">
      <c r="AB1629" s="1"/>
      <c r="AF1629"/>
    </row>
    <row r="1630" spans="28:32" x14ac:dyDescent="0.2">
      <c r="AB1630" s="1"/>
      <c r="AF1630"/>
    </row>
    <row r="1631" spans="28:32" x14ac:dyDescent="0.2">
      <c r="AB1631" s="1"/>
      <c r="AF1631"/>
    </row>
    <row r="1632" spans="28:32" x14ac:dyDescent="0.2">
      <c r="AB1632" s="1"/>
      <c r="AF1632"/>
    </row>
    <row r="1633" spans="28:32" x14ac:dyDescent="0.2">
      <c r="AB1633" s="1"/>
      <c r="AF1633"/>
    </row>
    <row r="1634" spans="28:32" x14ac:dyDescent="0.2">
      <c r="AB1634" s="1"/>
      <c r="AF1634"/>
    </row>
    <row r="1635" spans="28:32" x14ac:dyDescent="0.2">
      <c r="AB1635" s="1"/>
      <c r="AF1635"/>
    </row>
    <row r="1636" spans="28:32" x14ac:dyDescent="0.2">
      <c r="AB1636" s="1"/>
      <c r="AF1636"/>
    </row>
    <row r="1637" spans="28:32" x14ac:dyDescent="0.2">
      <c r="AB1637" s="1"/>
      <c r="AF1637"/>
    </row>
    <row r="1638" spans="28:32" x14ac:dyDescent="0.2">
      <c r="AB1638" s="1"/>
      <c r="AF1638"/>
    </row>
    <row r="1639" spans="28:32" x14ac:dyDescent="0.2">
      <c r="AB1639" s="1"/>
      <c r="AF1639"/>
    </row>
    <row r="1640" spans="28:32" x14ac:dyDescent="0.2">
      <c r="AB1640" s="1"/>
      <c r="AF1640"/>
    </row>
    <row r="1641" spans="28:32" x14ac:dyDescent="0.2">
      <c r="AB1641" s="1"/>
      <c r="AF1641"/>
    </row>
    <row r="1642" spans="28:32" x14ac:dyDescent="0.2">
      <c r="AB1642" s="1"/>
      <c r="AF1642"/>
    </row>
    <row r="1643" spans="28:32" x14ac:dyDescent="0.2">
      <c r="AB1643" s="1"/>
      <c r="AF1643"/>
    </row>
    <row r="1644" spans="28:32" x14ac:dyDescent="0.2">
      <c r="AB1644" s="1"/>
      <c r="AF1644"/>
    </row>
    <row r="1645" spans="28:32" x14ac:dyDescent="0.2">
      <c r="AB1645" s="1"/>
      <c r="AF1645"/>
    </row>
    <row r="1646" spans="28:32" x14ac:dyDescent="0.2">
      <c r="AB1646" s="1"/>
      <c r="AF1646"/>
    </row>
    <row r="1647" spans="28:32" x14ac:dyDescent="0.2">
      <c r="AB1647" s="1"/>
      <c r="AF1647"/>
    </row>
    <row r="1648" spans="28:32" x14ac:dyDescent="0.2">
      <c r="AB1648" s="1"/>
      <c r="AF1648"/>
    </row>
    <row r="1649" spans="28:32" x14ac:dyDescent="0.2">
      <c r="AB1649" s="1"/>
      <c r="AF1649"/>
    </row>
    <row r="1650" spans="28:32" x14ac:dyDescent="0.2">
      <c r="AB1650" s="1"/>
      <c r="AF1650"/>
    </row>
    <row r="1651" spans="28:32" x14ac:dyDescent="0.2">
      <c r="AB1651" s="1"/>
      <c r="AF1651"/>
    </row>
    <row r="1652" spans="28:32" x14ac:dyDescent="0.2">
      <c r="AB1652" s="1"/>
      <c r="AF1652"/>
    </row>
    <row r="1653" spans="28:32" x14ac:dyDescent="0.2">
      <c r="AB1653" s="1"/>
      <c r="AF1653"/>
    </row>
    <row r="1654" spans="28:32" x14ac:dyDescent="0.2">
      <c r="AB1654" s="1"/>
      <c r="AF1654"/>
    </row>
    <row r="1655" spans="28:32" x14ac:dyDescent="0.2">
      <c r="AB1655" s="1"/>
      <c r="AF1655"/>
    </row>
    <row r="1656" spans="28:32" x14ac:dyDescent="0.2">
      <c r="AB1656" s="1"/>
      <c r="AF1656"/>
    </row>
    <row r="1657" spans="28:32" x14ac:dyDescent="0.2">
      <c r="AB1657" s="1"/>
      <c r="AF1657"/>
    </row>
    <row r="1658" spans="28:32" x14ac:dyDescent="0.2">
      <c r="AB1658" s="1"/>
      <c r="AF1658"/>
    </row>
    <row r="1659" spans="28:32" x14ac:dyDescent="0.2">
      <c r="AB1659" s="1"/>
      <c r="AF1659"/>
    </row>
    <row r="1660" spans="28:32" x14ac:dyDescent="0.2">
      <c r="AB1660" s="1"/>
      <c r="AF1660"/>
    </row>
    <row r="1661" spans="28:32" x14ac:dyDescent="0.2">
      <c r="AB1661" s="1"/>
      <c r="AF1661"/>
    </row>
    <row r="1662" spans="28:32" x14ac:dyDescent="0.2">
      <c r="AB1662" s="1"/>
      <c r="AF1662"/>
    </row>
    <row r="1663" spans="28:32" x14ac:dyDescent="0.2">
      <c r="AB1663" s="1"/>
      <c r="AF1663"/>
    </row>
    <row r="1664" spans="28:32" x14ac:dyDescent="0.2">
      <c r="AB1664" s="1"/>
      <c r="AF1664"/>
    </row>
    <row r="1665" spans="28:32" x14ac:dyDescent="0.2">
      <c r="AB1665" s="1"/>
      <c r="AF1665"/>
    </row>
    <row r="1666" spans="28:32" x14ac:dyDescent="0.2">
      <c r="AB1666" s="1"/>
      <c r="AF1666"/>
    </row>
    <row r="1667" spans="28:32" x14ac:dyDescent="0.2">
      <c r="AB1667" s="1"/>
      <c r="AF1667"/>
    </row>
    <row r="1668" spans="28:32" x14ac:dyDescent="0.2">
      <c r="AB1668" s="1"/>
      <c r="AF1668"/>
    </row>
    <row r="1669" spans="28:32" x14ac:dyDescent="0.2">
      <c r="AB1669" s="1"/>
      <c r="AF1669"/>
    </row>
    <row r="1670" spans="28:32" x14ac:dyDescent="0.2">
      <c r="AB1670" s="1"/>
      <c r="AF1670"/>
    </row>
    <row r="1671" spans="28:32" x14ac:dyDescent="0.2">
      <c r="AB1671" s="1"/>
      <c r="AF1671"/>
    </row>
    <row r="1672" spans="28:32" x14ac:dyDescent="0.2">
      <c r="AB1672" s="1"/>
      <c r="AF1672"/>
    </row>
    <row r="1673" spans="28:32" x14ac:dyDescent="0.2">
      <c r="AB1673" s="1"/>
      <c r="AF1673"/>
    </row>
    <row r="1674" spans="28:32" x14ac:dyDescent="0.2">
      <c r="AB1674" s="1"/>
      <c r="AF1674"/>
    </row>
    <row r="1675" spans="28:32" x14ac:dyDescent="0.2">
      <c r="AB1675" s="1"/>
      <c r="AF1675"/>
    </row>
    <row r="1676" spans="28:32" x14ac:dyDescent="0.2">
      <c r="AB1676" s="1"/>
      <c r="AF1676"/>
    </row>
    <row r="1677" spans="28:32" x14ac:dyDescent="0.2">
      <c r="AB1677" s="1"/>
      <c r="AF1677"/>
    </row>
    <row r="1678" spans="28:32" x14ac:dyDescent="0.2">
      <c r="AB1678" s="1"/>
      <c r="AF1678"/>
    </row>
    <row r="1679" spans="28:32" x14ac:dyDescent="0.2">
      <c r="AB1679" s="1"/>
      <c r="AF1679"/>
    </row>
    <row r="1680" spans="28:32" x14ac:dyDescent="0.2">
      <c r="AB1680" s="1"/>
      <c r="AF1680"/>
    </row>
    <row r="1681" spans="28:32" x14ac:dyDescent="0.2">
      <c r="AB1681" s="1"/>
      <c r="AF1681"/>
    </row>
    <row r="1682" spans="28:32" x14ac:dyDescent="0.2">
      <c r="AB1682" s="1"/>
      <c r="AF1682"/>
    </row>
    <row r="1683" spans="28:32" x14ac:dyDescent="0.2">
      <c r="AB1683" s="1"/>
      <c r="AF1683"/>
    </row>
    <row r="1684" spans="28:32" x14ac:dyDescent="0.2">
      <c r="AB1684" s="1"/>
      <c r="AF1684"/>
    </row>
    <row r="1685" spans="28:32" x14ac:dyDescent="0.2">
      <c r="AB1685" s="1"/>
      <c r="AF1685"/>
    </row>
    <row r="1686" spans="28:32" x14ac:dyDescent="0.2">
      <c r="AB1686" s="1"/>
      <c r="AF1686"/>
    </row>
    <row r="1687" spans="28:32" x14ac:dyDescent="0.2">
      <c r="AB1687" s="1"/>
      <c r="AF1687"/>
    </row>
    <row r="1688" spans="28:32" x14ac:dyDescent="0.2">
      <c r="AB1688" s="1"/>
      <c r="AF1688"/>
    </row>
    <row r="1689" spans="28:32" x14ac:dyDescent="0.2">
      <c r="AB1689" s="1"/>
      <c r="AF1689"/>
    </row>
    <row r="1690" spans="28:32" x14ac:dyDescent="0.2">
      <c r="AB1690" s="1"/>
      <c r="AF1690"/>
    </row>
    <row r="1691" spans="28:32" x14ac:dyDescent="0.2">
      <c r="AB1691" s="1"/>
      <c r="AF1691"/>
    </row>
    <row r="1692" spans="28:32" x14ac:dyDescent="0.2">
      <c r="AB1692" s="1"/>
      <c r="AF1692"/>
    </row>
    <row r="1693" spans="28:32" x14ac:dyDescent="0.2">
      <c r="AB1693" s="1"/>
      <c r="AF1693"/>
    </row>
    <row r="1694" spans="28:32" x14ac:dyDescent="0.2">
      <c r="AB1694" s="1"/>
      <c r="AF1694"/>
    </row>
    <row r="1695" spans="28:32" x14ac:dyDescent="0.2">
      <c r="AB1695" s="1"/>
      <c r="AF1695"/>
    </row>
    <row r="1696" spans="28:32" x14ac:dyDescent="0.2">
      <c r="AB1696" s="1"/>
      <c r="AF1696"/>
    </row>
    <row r="1697" spans="28:32" x14ac:dyDescent="0.2">
      <c r="AB1697" s="1"/>
      <c r="AF1697"/>
    </row>
    <row r="1698" spans="28:32" x14ac:dyDescent="0.2">
      <c r="AB1698" s="1"/>
      <c r="AF1698"/>
    </row>
    <row r="1699" spans="28:32" x14ac:dyDescent="0.2">
      <c r="AB1699" s="1"/>
      <c r="AF1699"/>
    </row>
    <row r="1700" spans="28:32" x14ac:dyDescent="0.2">
      <c r="AB1700" s="1"/>
      <c r="AF1700"/>
    </row>
    <row r="1701" spans="28:32" x14ac:dyDescent="0.2">
      <c r="AB1701" s="1"/>
      <c r="AF1701"/>
    </row>
    <row r="1702" spans="28:32" x14ac:dyDescent="0.2">
      <c r="AB1702" s="1"/>
      <c r="AF1702"/>
    </row>
    <row r="1703" spans="28:32" x14ac:dyDescent="0.2">
      <c r="AB1703" s="1"/>
      <c r="AF1703"/>
    </row>
    <row r="1704" spans="28:32" x14ac:dyDescent="0.2">
      <c r="AB1704" s="1"/>
      <c r="AF1704"/>
    </row>
    <row r="1705" spans="28:32" x14ac:dyDescent="0.2">
      <c r="AB1705" s="1"/>
      <c r="AF1705"/>
    </row>
    <row r="1706" spans="28:32" x14ac:dyDescent="0.2">
      <c r="AB1706" s="1"/>
      <c r="AF1706"/>
    </row>
    <row r="1707" spans="28:32" x14ac:dyDescent="0.2">
      <c r="AB1707" s="1"/>
      <c r="AF1707"/>
    </row>
    <row r="1708" spans="28:32" x14ac:dyDescent="0.2">
      <c r="AB1708" s="1"/>
      <c r="AF1708"/>
    </row>
    <row r="1709" spans="28:32" x14ac:dyDescent="0.2">
      <c r="AB1709" s="1"/>
      <c r="AF1709"/>
    </row>
    <row r="1710" spans="28:32" x14ac:dyDescent="0.2">
      <c r="AB1710" s="1"/>
      <c r="AF1710"/>
    </row>
    <row r="1711" spans="28:32" x14ac:dyDescent="0.2">
      <c r="AB1711" s="1"/>
      <c r="AF1711"/>
    </row>
    <row r="1712" spans="28:32" x14ac:dyDescent="0.2">
      <c r="AB1712" s="1"/>
      <c r="AF1712"/>
    </row>
    <row r="1713" spans="28:32" x14ac:dyDescent="0.2">
      <c r="AB1713" s="1"/>
      <c r="AF1713"/>
    </row>
    <row r="1714" spans="28:32" x14ac:dyDescent="0.2">
      <c r="AB1714" s="1"/>
      <c r="AF1714"/>
    </row>
    <row r="1715" spans="28:32" x14ac:dyDescent="0.2">
      <c r="AB1715" s="1"/>
      <c r="AF1715"/>
    </row>
    <row r="1716" spans="28:32" x14ac:dyDescent="0.2">
      <c r="AB1716" s="1"/>
      <c r="AF1716"/>
    </row>
    <row r="1717" spans="28:32" x14ac:dyDescent="0.2">
      <c r="AB1717" s="1"/>
      <c r="AF1717"/>
    </row>
    <row r="1718" spans="28:32" x14ac:dyDescent="0.2">
      <c r="AB1718" s="1"/>
      <c r="AF1718"/>
    </row>
    <row r="1719" spans="28:32" x14ac:dyDescent="0.2">
      <c r="AB1719" s="1"/>
      <c r="AF1719"/>
    </row>
    <row r="1720" spans="28:32" x14ac:dyDescent="0.2">
      <c r="AB1720" s="1"/>
      <c r="AF1720"/>
    </row>
    <row r="1721" spans="28:32" x14ac:dyDescent="0.2">
      <c r="AB1721" s="1"/>
      <c r="AF1721"/>
    </row>
    <row r="1722" spans="28:32" x14ac:dyDescent="0.2">
      <c r="AB1722" s="1"/>
      <c r="AF1722"/>
    </row>
    <row r="1723" spans="28:32" x14ac:dyDescent="0.2">
      <c r="AB1723" s="1"/>
      <c r="AF1723"/>
    </row>
    <row r="1724" spans="28:32" x14ac:dyDescent="0.2">
      <c r="AB1724" s="1"/>
      <c r="AF1724"/>
    </row>
    <row r="1725" spans="28:32" x14ac:dyDescent="0.2">
      <c r="AB1725" s="1"/>
      <c r="AF1725"/>
    </row>
    <row r="1726" spans="28:32" x14ac:dyDescent="0.2">
      <c r="AB1726" s="1"/>
      <c r="AF1726"/>
    </row>
    <row r="1727" spans="28:32" x14ac:dyDescent="0.2">
      <c r="AB1727" s="1"/>
      <c r="AF1727"/>
    </row>
    <row r="1728" spans="28:32" x14ac:dyDescent="0.2">
      <c r="AB1728" s="1"/>
      <c r="AF1728"/>
    </row>
    <row r="1729" spans="28:32" x14ac:dyDescent="0.2">
      <c r="AB1729" s="1"/>
      <c r="AF1729"/>
    </row>
    <row r="1730" spans="28:32" x14ac:dyDescent="0.2">
      <c r="AB1730" s="1"/>
      <c r="AF1730"/>
    </row>
    <row r="1731" spans="28:32" x14ac:dyDescent="0.2">
      <c r="AB1731" s="1"/>
      <c r="AF1731"/>
    </row>
    <row r="1732" spans="28:32" x14ac:dyDescent="0.2">
      <c r="AB1732" s="1"/>
      <c r="AF1732"/>
    </row>
    <row r="1733" spans="28:32" x14ac:dyDescent="0.2">
      <c r="AB1733" s="1"/>
      <c r="AF1733"/>
    </row>
    <row r="1734" spans="28:32" x14ac:dyDescent="0.2">
      <c r="AB1734" s="1"/>
      <c r="AF1734"/>
    </row>
    <row r="1735" spans="28:32" x14ac:dyDescent="0.2">
      <c r="AB1735" s="1"/>
      <c r="AF1735"/>
    </row>
    <row r="1736" spans="28:32" x14ac:dyDescent="0.2">
      <c r="AB1736" s="1"/>
      <c r="AF1736"/>
    </row>
    <row r="1737" spans="28:32" x14ac:dyDescent="0.2">
      <c r="AB1737" s="1"/>
      <c r="AF1737"/>
    </row>
    <row r="1738" spans="28:32" x14ac:dyDescent="0.2">
      <c r="AB1738" s="1"/>
      <c r="AF1738"/>
    </row>
    <row r="1739" spans="28:32" x14ac:dyDescent="0.2">
      <c r="AB1739" s="1"/>
      <c r="AF1739"/>
    </row>
    <row r="1740" spans="28:32" x14ac:dyDescent="0.2">
      <c r="AB1740" s="1"/>
      <c r="AF1740"/>
    </row>
    <row r="1741" spans="28:32" x14ac:dyDescent="0.2">
      <c r="AB1741" s="1"/>
      <c r="AF1741"/>
    </row>
    <row r="1742" spans="28:32" x14ac:dyDescent="0.2">
      <c r="AB1742" s="1"/>
      <c r="AF1742"/>
    </row>
    <row r="1743" spans="28:32" x14ac:dyDescent="0.2">
      <c r="AB1743" s="1"/>
      <c r="AF1743"/>
    </row>
    <row r="1744" spans="28:32" x14ac:dyDescent="0.2">
      <c r="AB1744" s="1"/>
      <c r="AF1744"/>
    </row>
    <row r="1745" spans="28:32" x14ac:dyDescent="0.2">
      <c r="AB1745" s="1"/>
      <c r="AF1745"/>
    </row>
    <row r="1746" spans="28:32" x14ac:dyDescent="0.2">
      <c r="AB1746" s="1"/>
      <c r="AF1746"/>
    </row>
    <row r="1747" spans="28:32" x14ac:dyDescent="0.2">
      <c r="AB1747" s="1"/>
      <c r="AF1747"/>
    </row>
    <row r="1748" spans="28:32" x14ac:dyDescent="0.2">
      <c r="AB1748" s="1"/>
      <c r="AF1748"/>
    </row>
    <row r="1749" spans="28:32" x14ac:dyDescent="0.2">
      <c r="AB1749" s="1"/>
      <c r="AF1749"/>
    </row>
    <row r="1750" spans="28:32" x14ac:dyDescent="0.2">
      <c r="AB1750" s="1"/>
      <c r="AF1750"/>
    </row>
    <row r="1751" spans="28:32" x14ac:dyDescent="0.2">
      <c r="AB1751" s="1"/>
      <c r="AF1751"/>
    </row>
    <row r="1752" spans="28:32" x14ac:dyDescent="0.2">
      <c r="AB1752" s="1"/>
      <c r="AF1752"/>
    </row>
    <row r="1753" spans="28:32" x14ac:dyDescent="0.2">
      <c r="AB1753" s="1"/>
      <c r="AF1753"/>
    </row>
    <row r="1754" spans="28:32" x14ac:dyDescent="0.2">
      <c r="AB1754" s="1"/>
      <c r="AF1754"/>
    </row>
    <row r="1755" spans="28:32" x14ac:dyDescent="0.2">
      <c r="AB1755" s="1"/>
      <c r="AF1755"/>
    </row>
    <row r="1756" spans="28:32" x14ac:dyDescent="0.2">
      <c r="AB1756" s="1"/>
      <c r="AF1756"/>
    </row>
    <row r="1757" spans="28:32" x14ac:dyDescent="0.2">
      <c r="AB1757" s="1"/>
      <c r="AF1757"/>
    </row>
    <row r="1758" spans="28:32" x14ac:dyDescent="0.2">
      <c r="AB1758" s="1"/>
      <c r="AF1758"/>
    </row>
    <row r="1759" spans="28:32" x14ac:dyDescent="0.2">
      <c r="AB1759" s="1"/>
      <c r="AF1759"/>
    </row>
    <row r="1760" spans="28:32" x14ac:dyDescent="0.2">
      <c r="AB1760" s="1"/>
      <c r="AF1760"/>
    </row>
    <row r="1761" spans="28:32" x14ac:dyDescent="0.2">
      <c r="AB1761" s="1"/>
      <c r="AF1761"/>
    </row>
    <row r="1762" spans="28:32" x14ac:dyDescent="0.2">
      <c r="AB1762" s="1"/>
      <c r="AF1762"/>
    </row>
    <row r="1763" spans="28:32" x14ac:dyDescent="0.2">
      <c r="AB1763" s="1"/>
      <c r="AF1763"/>
    </row>
    <row r="1764" spans="28:32" x14ac:dyDescent="0.2">
      <c r="AB1764" s="1"/>
      <c r="AF1764"/>
    </row>
    <row r="1765" spans="28:32" x14ac:dyDescent="0.2">
      <c r="AB1765" s="1"/>
      <c r="AF1765"/>
    </row>
    <row r="1766" spans="28:32" x14ac:dyDescent="0.2">
      <c r="AB1766" s="1"/>
      <c r="AF1766"/>
    </row>
    <row r="1767" spans="28:32" x14ac:dyDescent="0.2">
      <c r="AB1767" s="1"/>
      <c r="AF1767"/>
    </row>
    <row r="1768" spans="28:32" x14ac:dyDescent="0.2">
      <c r="AB1768" s="1"/>
      <c r="AF1768"/>
    </row>
    <row r="1769" spans="28:32" x14ac:dyDescent="0.2">
      <c r="AB1769" s="1"/>
      <c r="AF1769"/>
    </row>
    <row r="1770" spans="28:32" x14ac:dyDescent="0.2">
      <c r="AB1770" s="1"/>
      <c r="AF1770"/>
    </row>
    <row r="1771" spans="28:32" x14ac:dyDescent="0.2">
      <c r="AB1771" s="1"/>
      <c r="AF1771"/>
    </row>
    <row r="1772" spans="28:32" x14ac:dyDescent="0.2">
      <c r="AB1772" s="1"/>
      <c r="AF1772"/>
    </row>
    <row r="1773" spans="28:32" x14ac:dyDescent="0.2">
      <c r="AB1773" s="1"/>
      <c r="AF1773"/>
    </row>
    <row r="1774" spans="28:32" x14ac:dyDescent="0.2">
      <c r="AB1774" s="1"/>
      <c r="AF1774"/>
    </row>
    <row r="1775" spans="28:32" x14ac:dyDescent="0.2">
      <c r="AB1775" s="1"/>
      <c r="AF1775"/>
    </row>
    <row r="1776" spans="28:32" x14ac:dyDescent="0.2">
      <c r="AB1776" s="1"/>
      <c r="AF1776"/>
    </row>
    <row r="1777" spans="28:32" x14ac:dyDescent="0.2">
      <c r="AB1777" s="1"/>
      <c r="AF1777"/>
    </row>
    <row r="1778" spans="28:32" x14ac:dyDescent="0.2">
      <c r="AB1778" s="1"/>
      <c r="AF1778"/>
    </row>
    <row r="1779" spans="28:32" x14ac:dyDescent="0.2">
      <c r="AB1779" s="1"/>
      <c r="AF1779"/>
    </row>
    <row r="1780" spans="28:32" x14ac:dyDescent="0.2">
      <c r="AB1780" s="1"/>
      <c r="AF1780"/>
    </row>
    <row r="1781" spans="28:32" x14ac:dyDescent="0.2">
      <c r="AB1781" s="1"/>
      <c r="AF1781"/>
    </row>
    <row r="1782" spans="28:32" x14ac:dyDescent="0.2">
      <c r="AB1782" s="1"/>
      <c r="AF1782"/>
    </row>
    <row r="1783" spans="28:32" x14ac:dyDescent="0.2">
      <c r="AB1783" s="1"/>
      <c r="AF1783"/>
    </row>
    <row r="1784" spans="28:32" x14ac:dyDescent="0.2">
      <c r="AB1784" s="1"/>
      <c r="AF1784"/>
    </row>
    <row r="1785" spans="28:32" x14ac:dyDescent="0.2">
      <c r="AB1785" s="1"/>
      <c r="AF1785"/>
    </row>
    <row r="1786" spans="28:32" x14ac:dyDescent="0.2">
      <c r="AB1786" s="1"/>
      <c r="AF1786"/>
    </row>
    <row r="1787" spans="28:32" x14ac:dyDescent="0.2">
      <c r="AB1787" s="1"/>
      <c r="AF1787"/>
    </row>
    <row r="1788" spans="28:32" x14ac:dyDescent="0.2">
      <c r="AB1788" s="1"/>
      <c r="AF1788"/>
    </row>
    <row r="1789" spans="28:32" x14ac:dyDescent="0.2">
      <c r="AB1789" s="1"/>
      <c r="AF1789"/>
    </row>
    <row r="1790" spans="28:32" x14ac:dyDescent="0.2">
      <c r="AB1790" s="1"/>
      <c r="AF1790"/>
    </row>
    <row r="1791" spans="28:32" x14ac:dyDescent="0.2">
      <c r="AB1791" s="1"/>
      <c r="AF1791"/>
    </row>
    <row r="1792" spans="28:32" x14ac:dyDescent="0.2">
      <c r="AB1792" s="1"/>
      <c r="AF1792"/>
    </row>
    <row r="1793" spans="28:32" x14ac:dyDescent="0.2">
      <c r="AB1793" s="1"/>
      <c r="AF1793"/>
    </row>
    <row r="1794" spans="28:32" x14ac:dyDescent="0.2">
      <c r="AB1794" s="1"/>
      <c r="AF1794"/>
    </row>
    <row r="1795" spans="28:32" x14ac:dyDescent="0.2">
      <c r="AB1795" s="1"/>
      <c r="AF1795"/>
    </row>
    <row r="1796" spans="28:32" x14ac:dyDescent="0.2">
      <c r="AB1796" s="1"/>
      <c r="AF1796"/>
    </row>
    <row r="1797" spans="28:32" x14ac:dyDescent="0.2">
      <c r="AB1797" s="1"/>
      <c r="AF1797"/>
    </row>
    <row r="1798" spans="28:32" x14ac:dyDescent="0.2">
      <c r="AB1798" s="1"/>
      <c r="AF1798"/>
    </row>
    <row r="1799" spans="28:32" x14ac:dyDescent="0.2">
      <c r="AB1799" s="1"/>
      <c r="AF1799"/>
    </row>
    <row r="1800" spans="28:32" x14ac:dyDescent="0.2">
      <c r="AB1800" s="1"/>
      <c r="AF1800"/>
    </row>
    <row r="1801" spans="28:32" x14ac:dyDescent="0.2">
      <c r="AB1801" s="1"/>
      <c r="AF1801"/>
    </row>
    <row r="1802" spans="28:32" x14ac:dyDescent="0.2">
      <c r="AB1802" s="1"/>
      <c r="AF1802"/>
    </row>
    <row r="1803" spans="28:32" x14ac:dyDescent="0.2">
      <c r="AB1803" s="1"/>
      <c r="AF1803"/>
    </row>
    <row r="1804" spans="28:32" x14ac:dyDescent="0.2">
      <c r="AB1804" s="1"/>
      <c r="AF1804"/>
    </row>
    <row r="1805" spans="28:32" x14ac:dyDescent="0.2">
      <c r="AB1805" s="1"/>
      <c r="AF1805"/>
    </row>
    <row r="1806" spans="28:32" x14ac:dyDescent="0.2">
      <c r="AB1806" s="1"/>
      <c r="AF1806"/>
    </row>
    <row r="1807" spans="28:32" x14ac:dyDescent="0.2">
      <c r="AB1807" s="1"/>
      <c r="AF1807"/>
    </row>
    <row r="1808" spans="28:32" x14ac:dyDescent="0.2">
      <c r="AB1808" s="1"/>
      <c r="AF1808"/>
    </row>
    <row r="1809" spans="28:32" x14ac:dyDescent="0.2">
      <c r="AB1809" s="1"/>
      <c r="AF1809"/>
    </row>
    <row r="1810" spans="28:32" x14ac:dyDescent="0.2">
      <c r="AB1810" s="1"/>
      <c r="AF1810"/>
    </row>
    <row r="1811" spans="28:32" x14ac:dyDescent="0.2">
      <c r="AB1811" s="1"/>
      <c r="AF1811"/>
    </row>
    <row r="1812" spans="28:32" x14ac:dyDescent="0.2">
      <c r="AB1812" s="1"/>
      <c r="AF1812"/>
    </row>
    <row r="1813" spans="28:32" x14ac:dyDescent="0.2">
      <c r="AB1813" s="1"/>
      <c r="AF1813"/>
    </row>
    <row r="1814" spans="28:32" x14ac:dyDescent="0.2">
      <c r="AB1814" s="1"/>
      <c r="AF1814"/>
    </row>
    <row r="1815" spans="28:32" x14ac:dyDescent="0.2">
      <c r="AB1815" s="1"/>
      <c r="AF1815"/>
    </row>
    <row r="1816" spans="28:32" x14ac:dyDescent="0.2">
      <c r="AB1816" s="1"/>
      <c r="AF1816"/>
    </row>
    <row r="1817" spans="28:32" x14ac:dyDescent="0.2">
      <c r="AB1817" s="1"/>
      <c r="AF1817"/>
    </row>
    <row r="1818" spans="28:32" x14ac:dyDescent="0.2">
      <c r="AB1818" s="1"/>
      <c r="AF1818"/>
    </row>
    <row r="1819" spans="28:32" x14ac:dyDescent="0.2">
      <c r="AB1819" s="1"/>
      <c r="AF1819"/>
    </row>
    <row r="1820" spans="28:32" x14ac:dyDescent="0.2">
      <c r="AB1820" s="1"/>
      <c r="AF1820"/>
    </row>
    <row r="1821" spans="28:32" x14ac:dyDescent="0.2">
      <c r="AB1821" s="1"/>
      <c r="AF1821"/>
    </row>
    <row r="1822" spans="28:32" x14ac:dyDescent="0.2">
      <c r="AB1822" s="1"/>
      <c r="AF1822"/>
    </row>
    <row r="1823" spans="28:32" x14ac:dyDescent="0.2">
      <c r="AB1823" s="1"/>
      <c r="AF1823"/>
    </row>
    <row r="1824" spans="28:32" x14ac:dyDescent="0.2">
      <c r="AB1824" s="1"/>
      <c r="AF1824"/>
    </row>
    <row r="1825" spans="28:32" x14ac:dyDescent="0.2">
      <c r="AB1825" s="1"/>
      <c r="AF1825"/>
    </row>
    <row r="1826" spans="28:32" x14ac:dyDescent="0.2">
      <c r="AB1826" s="1"/>
      <c r="AF1826"/>
    </row>
    <row r="1827" spans="28:32" x14ac:dyDescent="0.2">
      <c r="AB1827" s="1"/>
      <c r="AF1827"/>
    </row>
    <row r="1828" spans="28:32" x14ac:dyDescent="0.2">
      <c r="AB1828" s="1"/>
      <c r="AF1828"/>
    </row>
    <row r="1829" spans="28:32" x14ac:dyDescent="0.2">
      <c r="AB1829" s="1"/>
      <c r="AF1829"/>
    </row>
    <row r="1830" spans="28:32" x14ac:dyDescent="0.2">
      <c r="AB1830" s="1"/>
      <c r="AF1830"/>
    </row>
    <row r="1831" spans="28:32" x14ac:dyDescent="0.2">
      <c r="AB1831" s="1"/>
      <c r="AF1831"/>
    </row>
    <row r="1832" spans="28:32" x14ac:dyDescent="0.2">
      <c r="AB1832" s="1"/>
      <c r="AF1832"/>
    </row>
    <row r="1833" spans="28:32" x14ac:dyDescent="0.2">
      <c r="AB1833" s="1"/>
      <c r="AF1833"/>
    </row>
    <row r="1834" spans="28:32" x14ac:dyDescent="0.2">
      <c r="AB1834" s="1"/>
      <c r="AF1834"/>
    </row>
    <row r="1835" spans="28:32" x14ac:dyDescent="0.2">
      <c r="AB1835" s="1"/>
      <c r="AF1835"/>
    </row>
    <row r="1836" spans="28:32" x14ac:dyDescent="0.2">
      <c r="AB1836" s="1"/>
      <c r="AF1836"/>
    </row>
    <row r="1837" spans="28:32" x14ac:dyDescent="0.2">
      <c r="AB1837" s="1"/>
      <c r="AF1837"/>
    </row>
    <row r="1838" spans="28:32" x14ac:dyDescent="0.2">
      <c r="AB1838" s="1"/>
      <c r="AF1838"/>
    </row>
    <row r="1839" spans="28:32" x14ac:dyDescent="0.2">
      <c r="AB1839" s="1"/>
      <c r="AF1839"/>
    </row>
    <row r="1840" spans="28:32" x14ac:dyDescent="0.2">
      <c r="AB1840" s="1"/>
      <c r="AF1840"/>
    </row>
    <row r="1841" spans="28:32" x14ac:dyDescent="0.2">
      <c r="AB1841" s="1"/>
      <c r="AF1841"/>
    </row>
    <row r="1842" spans="28:32" x14ac:dyDescent="0.2">
      <c r="AB1842" s="1"/>
      <c r="AF1842"/>
    </row>
    <row r="1843" spans="28:32" x14ac:dyDescent="0.2">
      <c r="AB1843" s="1"/>
      <c r="AF1843"/>
    </row>
    <row r="1844" spans="28:32" x14ac:dyDescent="0.2">
      <c r="AB1844" s="1"/>
      <c r="AF1844"/>
    </row>
    <row r="1845" spans="28:32" x14ac:dyDescent="0.2">
      <c r="AB1845" s="1"/>
      <c r="AF1845"/>
    </row>
    <row r="1846" spans="28:32" x14ac:dyDescent="0.2">
      <c r="AB1846" s="1"/>
      <c r="AF1846"/>
    </row>
    <row r="1847" spans="28:32" x14ac:dyDescent="0.2">
      <c r="AB1847" s="1"/>
      <c r="AF1847"/>
    </row>
    <row r="1848" spans="28:32" x14ac:dyDescent="0.2">
      <c r="AB1848" s="1"/>
      <c r="AF1848"/>
    </row>
    <row r="1849" spans="28:32" x14ac:dyDescent="0.2">
      <c r="AB1849" s="1"/>
      <c r="AF1849"/>
    </row>
    <row r="1850" spans="28:32" x14ac:dyDescent="0.2">
      <c r="AB1850" s="1"/>
      <c r="AF1850"/>
    </row>
    <row r="1851" spans="28:32" x14ac:dyDescent="0.2">
      <c r="AB1851" s="1"/>
      <c r="AF1851"/>
    </row>
    <row r="1852" spans="28:32" x14ac:dyDescent="0.2">
      <c r="AB1852" s="1"/>
      <c r="AF1852"/>
    </row>
    <row r="1853" spans="28:32" x14ac:dyDescent="0.2">
      <c r="AB1853" s="1"/>
      <c r="AF1853"/>
    </row>
    <row r="1854" spans="28:32" x14ac:dyDescent="0.2">
      <c r="AB1854" s="1"/>
      <c r="AF1854"/>
    </row>
    <row r="1855" spans="28:32" x14ac:dyDescent="0.2">
      <c r="AB1855" s="1"/>
      <c r="AF1855"/>
    </row>
    <row r="1856" spans="28:32" x14ac:dyDescent="0.2">
      <c r="AB1856" s="1"/>
      <c r="AF1856"/>
    </row>
    <row r="1857" spans="28:32" x14ac:dyDescent="0.2">
      <c r="AB1857" s="1"/>
      <c r="AF1857"/>
    </row>
    <row r="1858" spans="28:32" x14ac:dyDescent="0.2">
      <c r="AB1858" s="1"/>
      <c r="AF1858"/>
    </row>
    <row r="1859" spans="28:32" x14ac:dyDescent="0.2">
      <c r="AB1859" s="1"/>
      <c r="AF1859"/>
    </row>
    <row r="1860" spans="28:32" x14ac:dyDescent="0.2">
      <c r="AB1860" s="1"/>
      <c r="AF1860"/>
    </row>
    <row r="1861" spans="28:32" x14ac:dyDescent="0.2">
      <c r="AB1861" s="1"/>
      <c r="AF1861"/>
    </row>
    <row r="1862" spans="28:32" x14ac:dyDescent="0.2">
      <c r="AB1862" s="1"/>
      <c r="AF1862"/>
    </row>
    <row r="1863" spans="28:32" x14ac:dyDescent="0.2">
      <c r="AB1863" s="1"/>
      <c r="AF1863"/>
    </row>
    <row r="1864" spans="28:32" x14ac:dyDescent="0.2">
      <c r="AB1864" s="1"/>
      <c r="AF1864"/>
    </row>
    <row r="1865" spans="28:32" x14ac:dyDescent="0.2">
      <c r="AB1865" s="1"/>
      <c r="AF1865"/>
    </row>
    <row r="1866" spans="28:32" x14ac:dyDescent="0.2">
      <c r="AB1866" s="1"/>
      <c r="AF1866"/>
    </row>
    <row r="1867" spans="28:32" x14ac:dyDescent="0.2">
      <c r="AB1867" s="1"/>
      <c r="AF1867"/>
    </row>
    <row r="1868" spans="28:32" x14ac:dyDescent="0.2">
      <c r="AB1868" s="1"/>
      <c r="AF1868"/>
    </row>
    <row r="1869" spans="28:32" x14ac:dyDescent="0.2">
      <c r="AB1869" s="1"/>
      <c r="AF1869"/>
    </row>
    <row r="1870" spans="28:32" x14ac:dyDescent="0.2">
      <c r="AB1870" s="1"/>
      <c r="AF1870"/>
    </row>
    <row r="1871" spans="28:32" x14ac:dyDescent="0.2">
      <c r="AB1871" s="1"/>
      <c r="AF1871"/>
    </row>
    <row r="1872" spans="28:32" x14ac:dyDescent="0.2">
      <c r="AB1872" s="1"/>
      <c r="AF1872"/>
    </row>
    <row r="1873" spans="28:32" x14ac:dyDescent="0.2">
      <c r="AB1873" s="1"/>
      <c r="AF1873"/>
    </row>
    <row r="1874" spans="28:32" x14ac:dyDescent="0.2">
      <c r="AB1874" s="1"/>
      <c r="AF1874"/>
    </row>
    <row r="1875" spans="28:32" x14ac:dyDescent="0.2">
      <c r="AB1875" s="1"/>
      <c r="AF1875"/>
    </row>
    <row r="1876" spans="28:32" x14ac:dyDescent="0.2">
      <c r="AB1876" s="1"/>
      <c r="AF1876"/>
    </row>
    <row r="1877" spans="28:32" x14ac:dyDescent="0.2">
      <c r="AB1877" s="1"/>
      <c r="AF1877"/>
    </row>
    <row r="1878" spans="28:32" x14ac:dyDescent="0.2">
      <c r="AB1878" s="1"/>
      <c r="AF1878"/>
    </row>
    <row r="1879" spans="28:32" x14ac:dyDescent="0.2">
      <c r="AB1879" s="1"/>
      <c r="AF1879"/>
    </row>
    <row r="1880" spans="28:32" x14ac:dyDescent="0.2">
      <c r="AB1880" s="1"/>
      <c r="AF1880"/>
    </row>
    <row r="1881" spans="28:32" x14ac:dyDescent="0.2">
      <c r="AB1881" s="1"/>
      <c r="AF1881"/>
    </row>
    <row r="1882" spans="28:32" x14ac:dyDescent="0.2">
      <c r="AB1882" s="1"/>
      <c r="AF1882"/>
    </row>
    <row r="1883" spans="28:32" x14ac:dyDescent="0.2">
      <c r="AB1883" s="1"/>
      <c r="AF1883"/>
    </row>
    <row r="1884" spans="28:32" x14ac:dyDescent="0.2">
      <c r="AB1884" s="1"/>
      <c r="AF1884"/>
    </row>
    <row r="1885" spans="28:32" x14ac:dyDescent="0.2">
      <c r="AB1885" s="1"/>
      <c r="AF1885"/>
    </row>
    <row r="1886" spans="28:32" x14ac:dyDescent="0.2">
      <c r="AB1886" s="1"/>
      <c r="AF1886"/>
    </row>
    <row r="1887" spans="28:32" x14ac:dyDescent="0.2">
      <c r="AB1887" s="1"/>
      <c r="AF1887"/>
    </row>
    <row r="1888" spans="28:32" x14ac:dyDescent="0.2">
      <c r="AB1888" s="1"/>
      <c r="AF1888"/>
    </row>
    <row r="1889" spans="28:32" x14ac:dyDescent="0.2">
      <c r="AB1889" s="1"/>
      <c r="AF1889"/>
    </row>
    <row r="1890" spans="28:32" x14ac:dyDescent="0.2">
      <c r="AB1890" s="1"/>
      <c r="AF1890"/>
    </row>
    <row r="1891" spans="28:32" x14ac:dyDescent="0.2">
      <c r="AB1891" s="1"/>
      <c r="AF1891"/>
    </row>
    <row r="1892" spans="28:32" x14ac:dyDescent="0.2">
      <c r="AB1892" s="1"/>
      <c r="AF1892"/>
    </row>
    <row r="1893" spans="28:32" x14ac:dyDescent="0.2">
      <c r="AB1893" s="1"/>
      <c r="AF1893"/>
    </row>
    <row r="1894" spans="28:32" x14ac:dyDescent="0.2">
      <c r="AB1894" s="1"/>
      <c r="AF1894"/>
    </row>
    <row r="1895" spans="28:32" x14ac:dyDescent="0.2">
      <c r="AB1895" s="1"/>
      <c r="AF1895"/>
    </row>
    <row r="1896" spans="28:32" x14ac:dyDescent="0.2">
      <c r="AB1896" s="1"/>
      <c r="AF1896"/>
    </row>
    <row r="1897" spans="28:32" x14ac:dyDescent="0.2">
      <c r="AB1897" s="1"/>
      <c r="AF1897"/>
    </row>
    <row r="1898" spans="28:32" x14ac:dyDescent="0.2">
      <c r="AB1898" s="1"/>
      <c r="AF1898"/>
    </row>
    <row r="1899" spans="28:32" x14ac:dyDescent="0.2">
      <c r="AB1899" s="1"/>
      <c r="AF1899"/>
    </row>
    <row r="1900" spans="28:32" x14ac:dyDescent="0.2">
      <c r="AB1900" s="1"/>
      <c r="AF1900"/>
    </row>
    <row r="1901" spans="28:32" x14ac:dyDescent="0.2">
      <c r="AB1901" s="1"/>
      <c r="AF1901"/>
    </row>
    <row r="1902" spans="28:32" x14ac:dyDescent="0.2">
      <c r="AB1902" s="1"/>
      <c r="AF1902"/>
    </row>
    <row r="1903" spans="28:32" x14ac:dyDescent="0.2">
      <c r="AB1903" s="1"/>
      <c r="AF1903"/>
    </row>
    <row r="1904" spans="28:32" x14ac:dyDescent="0.2">
      <c r="AB1904" s="1"/>
      <c r="AF1904"/>
    </row>
    <row r="1905" spans="28:32" x14ac:dyDescent="0.2">
      <c r="AB1905" s="1"/>
      <c r="AF1905"/>
    </row>
    <row r="1906" spans="28:32" x14ac:dyDescent="0.2">
      <c r="AB1906" s="1"/>
      <c r="AF1906"/>
    </row>
    <row r="1907" spans="28:32" x14ac:dyDescent="0.2">
      <c r="AB1907" s="1"/>
      <c r="AF1907"/>
    </row>
    <row r="1908" spans="28:32" x14ac:dyDescent="0.2">
      <c r="AB1908" s="1"/>
      <c r="AF1908"/>
    </row>
    <row r="1909" spans="28:32" x14ac:dyDescent="0.2">
      <c r="AB1909" s="1"/>
      <c r="AF1909"/>
    </row>
    <row r="1910" spans="28:32" x14ac:dyDescent="0.2">
      <c r="AB1910" s="1"/>
      <c r="AF1910"/>
    </row>
    <row r="1911" spans="28:32" x14ac:dyDescent="0.2">
      <c r="AB1911" s="1"/>
      <c r="AF1911"/>
    </row>
    <row r="1912" spans="28:32" x14ac:dyDescent="0.2">
      <c r="AB1912" s="1"/>
      <c r="AF1912"/>
    </row>
    <row r="1913" spans="28:32" x14ac:dyDescent="0.2">
      <c r="AB1913" s="1"/>
      <c r="AF1913"/>
    </row>
    <row r="1914" spans="28:32" x14ac:dyDescent="0.2">
      <c r="AB1914" s="1"/>
      <c r="AF1914"/>
    </row>
    <row r="1915" spans="28:32" x14ac:dyDescent="0.2">
      <c r="AB1915" s="1"/>
      <c r="AF1915"/>
    </row>
    <row r="1916" spans="28:32" x14ac:dyDescent="0.2">
      <c r="AB1916" s="1"/>
      <c r="AF1916"/>
    </row>
    <row r="1917" spans="28:32" x14ac:dyDescent="0.2">
      <c r="AB1917" s="1"/>
      <c r="AF1917"/>
    </row>
    <row r="1918" spans="28:32" x14ac:dyDescent="0.2">
      <c r="AB1918" s="1"/>
      <c r="AF1918"/>
    </row>
    <row r="1919" spans="28:32" x14ac:dyDescent="0.2">
      <c r="AB1919" s="1"/>
      <c r="AF1919"/>
    </row>
    <row r="1920" spans="28:32" x14ac:dyDescent="0.2">
      <c r="AB1920" s="1"/>
      <c r="AF1920"/>
    </row>
    <row r="1921" spans="28:32" x14ac:dyDescent="0.2">
      <c r="AB1921" s="1"/>
      <c r="AF1921"/>
    </row>
    <row r="1922" spans="28:32" x14ac:dyDescent="0.2">
      <c r="AB1922" s="1"/>
      <c r="AF1922"/>
    </row>
    <row r="1923" spans="28:32" x14ac:dyDescent="0.2">
      <c r="AB1923" s="1"/>
      <c r="AF1923"/>
    </row>
    <row r="1924" spans="28:32" x14ac:dyDescent="0.2">
      <c r="AB1924" s="1"/>
      <c r="AF1924"/>
    </row>
    <row r="1925" spans="28:32" x14ac:dyDescent="0.2">
      <c r="AB1925" s="1"/>
      <c r="AF1925"/>
    </row>
    <row r="1926" spans="28:32" x14ac:dyDescent="0.2">
      <c r="AB1926" s="1"/>
      <c r="AF1926"/>
    </row>
    <row r="1927" spans="28:32" x14ac:dyDescent="0.2">
      <c r="AB1927" s="1"/>
      <c r="AF1927"/>
    </row>
    <row r="1928" spans="28:32" x14ac:dyDescent="0.2">
      <c r="AB1928" s="1"/>
      <c r="AF1928"/>
    </row>
    <row r="1929" spans="28:32" x14ac:dyDescent="0.2">
      <c r="AB1929" s="1"/>
      <c r="AF1929"/>
    </row>
    <row r="1930" spans="28:32" x14ac:dyDescent="0.2">
      <c r="AB1930" s="1"/>
      <c r="AF1930"/>
    </row>
    <row r="1931" spans="28:32" x14ac:dyDescent="0.2">
      <c r="AB1931" s="1"/>
      <c r="AF1931"/>
    </row>
    <row r="1932" spans="28:32" x14ac:dyDescent="0.2">
      <c r="AB1932" s="1"/>
      <c r="AF1932"/>
    </row>
    <row r="1933" spans="28:32" x14ac:dyDescent="0.2">
      <c r="AB1933" s="1"/>
      <c r="AF1933"/>
    </row>
    <row r="1934" spans="28:32" x14ac:dyDescent="0.2">
      <c r="AB1934" s="1"/>
      <c r="AF1934"/>
    </row>
    <row r="1935" spans="28:32" x14ac:dyDescent="0.2">
      <c r="AB1935" s="1"/>
      <c r="AF1935"/>
    </row>
    <row r="1936" spans="28:32" x14ac:dyDescent="0.2">
      <c r="AB1936" s="1"/>
      <c r="AF1936"/>
    </row>
    <row r="1937" spans="28:32" x14ac:dyDescent="0.2">
      <c r="AB1937" s="1"/>
      <c r="AF1937"/>
    </row>
    <row r="1938" spans="28:32" x14ac:dyDescent="0.2">
      <c r="AB1938" s="1"/>
      <c r="AF1938"/>
    </row>
    <row r="1939" spans="28:32" x14ac:dyDescent="0.2">
      <c r="AB1939" s="1"/>
      <c r="AF1939"/>
    </row>
    <row r="1940" spans="28:32" x14ac:dyDescent="0.2">
      <c r="AB1940" s="1"/>
      <c r="AF1940"/>
    </row>
    <row r="1941" spans="28:32" x14ac:dyDescent="0.2">
      <c r="AB1941" s="1"/>
      <c r="AF1941"/>
    </row>
    <row r="1942" spans="28:32" x14ac:dyDescent="0.2">
      <c r="AB1942" s="1"/>
      <c r="AF1942"/>
    </row>
    <row r="1943" spans="28:32" x14ac:dyDescent="0.2">
      <c r="AB1943" s="1"/>
      <c r="AF1943"/>
    </row>
    <row r="1944" spans="28:32" x14ac:dyDescent="0.2">
      <c r="AB1944" s="1"/>
      <c r="AF1944"/>
    </row>
    <row r="1945" spans="28:32" x14ac:dyDescent="0.2">
      <c r="AB1945" s="1"/>
      <c r="AF1945"/>
    </row>
    <row r="1946" spans="28:32" x14ac:dyDescent="0.2">
      <c r="AB1946" s="1"/>
      <c r="AF1946"/>
    </row>
    <row r="1947" spans="28:32" x14ac:dyDescent="0.2">
      <c r="AB1947" s="1"/>
      <c r="AF1947"/>
    </row>
    <row r="1948" spans="28:32" x14ac:dyDescent="0.2">
      <c r="AB1948" s="1"/>
      <c r="AF1948"/>
    </row>
    <row r="1949" spans="28:32" x14ac:dyDescent="0.2">
      <c r="AB1949" s="1"/>
      <c r="AF1949"/>
    </row>
    <row r="1950" spans="28:32" x14ac:dyDescent="0.2">
      <c r="AB1950" s="1"/>
      <c r="AF1950"/>
    </row>
    <row r="1951" spans="28:32" x14ac:dyDescent="0.2">
      <c r="AB1951" s="1"/>
      <c r="AF1951"/>
    </row>
    <row r="1952" spans="28:32" x14ac:dyDescent="0.2">
      <c r="AB1952" s="1"/>
      <c r="AF1952"/>
    </row>
    <row r="1953" spans="28:32" x14ac:dyDescent="0.2">
      <c r="AB1953" s="1"/>
      <c r="AF1953"/>
    </row>
    <row r="1954" spans="28:32" x14ac:dyDescent="0.2">
      <c r="AB1954" s="1"/>
      <c r="AF1954"/>
    </row>
    <row r="1955" spans="28:32" x14ac:dyDescent="0.2">
      <c r="AB1955" s="1"/>
      <c r="AF1955"/>
    </row>
    <row r="1956" spans="28:32" x14ac:dyDescent="0.2">
      <c r="AB1956" s="1"/>
      <c r="AF1956"/>
    </row>
    <row r="1957" spans="28:32" x14ac:dyDescent="0.2">
      <c r="AB1957" s="1"/>
      <c r="AF1957"/>
    </row>
    <row r="1958" spans="28:32" x14ac:dyDescent="0.2">
      <c r="AB1958" s="1"/>
      <c r="AF1958"/>
    </row>
    <row r="1959" spans="28:32" x14ac:dyDescent="0.2">
      <c r="AB1959" s="1"/>
      <c r="AF1959"/>
    </row>
    <row r="1960" spans="28:32" x14ac:dyDescent="0.2">
      <c r="AB1960" s="1"/>
      <c r="AF1960"/>
    </row>
    <row r="1961" spans="28:32" x14ac:dyDescent="0.2">
      <c r="AB1961" s="1"/>
      <c r="AF1961"/>
    </row>
    <row r="1962" spans="28:32" x14ac:dyDescent="0.2">
      <c r="AB1962" s="1"/>
      <c r="AF1962"/>
    </row>
    <row r="1963" spans="28:32" x14ac:dyDescent="0.2">
      <c r="AB1963" s="1"/>
      <c r="AF1963"/>
    </row>
    <row r="1964" spans="28:32" x14ac:dyDescent="0.2">
      <c r="AB1964" s="1"/>
      <c r="AF1964"/>
    </row>
    <row r="1965" spans="28:32" x14ac:dyDescent="0.2">
      <c r="AB1965" s="1"/>
      <c r="AF1965"/>
    </row>
    <row r="1966" spans="28:32" x14ac:dyDescent="0.2">
      <c r="AB1966" s="1"/>
      <c r="AF1966"/>
    </row>
    <row r="1967" spans="28:32" x14ac:dyDescent="0.2">
      <c r="AB1967" s="1"/>
      <c r="AF1967"/>
    </row>
    <row r="1968" spans="28:32" x14ac:dyDescent="0.2">
      <c r="AB1968" s="1"/>
      <c r="AF1968"/>
    </row>
    <row r="1969" spans="28:32" x14ac:dyDescent="0.2">
      <c r="AB1969" s="1"/>
      <c r="AF1969"/>
    </row>
    <row r="1970" spans="28:32" x14ac:dyDescent="0.2">
      <c r="AB1970" s="1"/>
      <c r="AF1970"/>
    </row>
    <row r="1971" spans="28:32" x14ac:dyDescent="0.2">
      <c r="AB1971" s="1"/>
      <c r="AF1971"/>
    </row>
    <row r="1972" spans="28:32" x14ac:dyDescent="0.2">
      <c r="AB1972" s="1"/>
      <c r="AF1972"/>
    </row>
    <row r="1973" spans="28:32" x14ac:dyDescent="0.2">
      <c r="AB1973" s="1"/>
      <c r="AF1973"/>
    </row>
    <row r="1974" spans="28:32" x14ac:dyDescent="0.2">
      <c r="AB1974" s="1"/>
      <c r="AF1974"/>
    </row>
    <row r="1975" spans="28:32" x14ac:dyDescent="0.2">
      <c r="AB1975" s="1"/>
      <c r="AF1975"/>
    </row>
    <row r="1976" spans="28:32" x14ac:dyDescent="0.2">
      <c r="AB1976" s="1"/>
      <c r="AF1976"/>
    </row>
    <row r="1977" spans="28:32" x14ac:dyDescent="0.2">
      <c r="AB1977" s="1"/>
      <c r="AF1977"/>
    </row>
    <row r="1978" spans="28:32" x14ac:dyDescent="0.2">
      <c r="AB1978" s="1"/>
      <c r="AF1978"/>
    </row>
    <row r="1979" spans="28:32" x14ac:dyDescent="0.2">
      <c r="AB1979" s="1"/>
      <c r="AF1979"/>
    </row>
    <row r="1980" spans="28:32" x14ac:dyDescent="0.2">
      <c r="AB1980" s="1"/>
      <c r="AF1980"/>
    </row>
    <row r="1981" spans="28:32" x14ac:dyDescent="0.2">
      <c r="AB1981" s="1"/>
      <c r="AF1981"/>
    </row>
    <row r="1982" spans="28:32" x14ac:dyDescent="0.2">
      <c r="AB1982" s="1"/>
      <c r="AF1982"/>
    </row>
    <row r="1983" spans="28:32" x14ac:dyDescent="0.2">
      <c r="AB1983" s="1"/>
      <c r="AF1983"/>
    </row>
    <row r="1984" spans="28:32" x14ac:dyDescent="0.2">
      <c r="AB1984" s="1"/>
      <c r="AF1984"/>
    </row>
    <row r="1985" spans="28:32" x14ac:dyDescent="0.2">
      <c r="AB1985" s="1"/>
      <c r="AF1985"/>
    </row>
    <row r="1986" spans="28:32" x14ac:dyDescent="0.2">
      <c r="AB1986" s="1"/>
      <c r="AF1986"/>
    </row>
    <row r="1987" spans="28:32" x14ac:dyDescent="0.2">
      <c r="AB1987" s="1"/>
      <c r="AF1987"/>
    </row>
    <row r="1988" spans="28:32" x14ac:dyDescent="0.2">
      <c r="AB1988" s="1"/>
      <c r="AF1988"/>
    </row>
    <row r="1989" spans="28:32" x14ac:dyDescent="0.2">
      <c r="AB1989" s="1"/>
      <c r="AF1989"/>
    </row>
    <row r="1990" spans="28:32" x14ac:dyDescent="0.2">
      <c r="AB1990" s="1"/>
      <c r="AF1990"/>
    </row>
    <row r="1991" spans="28:32" x14ac:dyDescent="0.2">
      <c r="AB1991" s="1"/>
      <c r="AF1991"/>
    </row>
    <row r="1992" spans="28:32" x14ac:dyDescent="0.2">
      <c r="AB1992" s="1"/>
      <c r="AF1992"/>
    </row>
    <row r="1993" spans="28:32" x14ac:dyDescent="0.2">
      <c r="AB1993" s="1"/>
      <c r="AF1993"/>
    </row>
    <row r="1994" spans="28:32" x14ac:dyDescent="0.2">
      <c r="AB1994" s="1"/>
      <c r="AF1994"/>
    </row>
    <row r="1995" spans="28:32" x14ac:dyDescent="0.2">
      <c r="AB1995" s="1"/>
      <c r="AF1995"/>
    </row>
    <row r="1996" spans="28:32" x14ac:dyDescent="0.2">
      <c r="AB1996" s="1"/>
      <c r="AF1996"/>
    </row>
    <row r="1997" spans="28:32" x14ac:dyDescent="0.2">
      <c r="AB1997" s="1"/>
      <c r="AF1997"/>
    </row>
    <row r="1998" spans="28:32" x14ac:dyDescent="0.2">
      <c r="AB1998" s="1"/>
      <c r="AF1998"/>
    </row>
    <row r="1999" spans="28:32" x14ac:dyDescent="0.2">
      <c r="AB1999" s="1"/>
      <c r="AF1999"/>
    </row>
    <row r="2000" spans="28:32" x14ac:dyDescent="0.2">
      <c r="AB2000" s="1"/>
      <c r="AF2000"/>
    </row>
    <row r="2001" spans="28:32" x14ac:dyDescent="0.2">
      <c r="AB2001" s="1"/>
      <c r="AF2001"/>
    </row>
    <row r="2002" spans="28:32" x14ac:dyDescent="0.2">
      <c r="AB2002" s="1"/>
      <c r="AF2002"/>
    </row>
    <row r="2003" spans="28:32" x14ac:dyDescent="0.2">
      <c r="AB2003" s="1"/>
      <c r="AF2003"/>
    </row>
    <row r="2004" spans="28:32" x14ac:dyDescent="0.2">
      <c r="AB2004" s="1"/>
      <c r="AF2004"/>
    </row>
    <row r="2005" spans="28:32" x14ac:dyDescent="0.2">
      <c r="AB2005" s="1"/>
      <c r="AF2005"/>
    </row>
    <row r="2006" spans="28:32" x14ac:dyDescent="0.2">
      <c r="AB2006" s="1"/>
      <c r="AF2006"/>
    </row>
    <row r="2007" spans="28:32" x14ac:dyDescent="0.2">
      <c r="AB2007" s="1"/>
      <c r="AF2007"/>
    </row>
    <row r="2008" spans="28:32" x14ac:dyDescent="0.2">
      <c r="AB2008" s="1"/>
      <c r="AF2008"/>
    </row>
    <row r="2009" spans="28:32" x14ac:dyDescent="0.2">
      <c r="AB2009" s="1"/>
      <c r="AF2009"/>
    </row>
    <row r="2010" spans="28:32" x14ac:dyDescent="0.2">
      <c r="AB2010" s="1"/>
      <c r="AF2010"/>
    </row>
    <row r="2011" spans="28:32" x14ac:dyDescent="0.2">
      <c r="AB2011" s="1"/>
      <c r="AF2011"/>
    </row>
    <row r="2012" spans="28:32" x14ac:dyDescent="0.2">
      <c r="AB2012" s="1"/>
      <c r="AF2012"/>
    </row>
    <row r="2013" spans="28:32" x14ac:dyDescent="0.2">
      <c r="AB2013" s="1"/>
      <c r="AF2013"/>
    </row>
    <row r="2014" spans="28:32" x14ac:dyDescent="0.2">
      <c r="AB2014" s="1"/>
      <c r="AF2014"/>
    </row>
    <row r="2015" spans="28:32" x14ac:dyDescent="0.2">
      <c r="AB2015" s="1"/>
      <c r="AF2015"/>
    </row>
    <row r="2016" spans="28:32" x14ac:dyDescent="0.2">
      <c r="AB2016" s="1"/>
      <c r="AF2016"/>
    </row>
    <row r="2017" spans="28:32" x14ac:dyDescent="0.2">
      <c r="AB2017" s="1"/>
      <c r="AF2017"/>
    </row>
    <row r="2018" spans="28:32" x14ac:dyDescent="0.2">
      <c r="AB2018" s="1"/>
      <c r="AF2018"/>
    </row>
    <row r="2019" spans="28:32" x14ac:dyDescent="0.2">
      <c r="AB2019" s="1"/>
      <c r="AF2019"/>
    </row>
    <row r="2020" spans="28:32" x14ac:dyDescent="0.2">
      <c r="AB2020" s="1"/>
      <c r="AF2020"/>
    </row>
    <row r="2021" spans="28:32" x14ac:dyDescent="0.2">
      <c r="AB2021" s="1"/>
      <c r="AF2021"/>
    </row>
    <row r="2022" spans="28:32" x14ac:dyDescent="0.2">
      <c r="AB2022" s="1"/>
      <c r="AF2022"/>
    </row>
    <row r="2023" spans="28:32" x14ac:dyDescent="0.2">
      <c r="AB2023" s="1"/>
      <c r="AF2023"/>
    </row>
    <row r="2024" spans="28:32" x14ac:dyDescent="0.2">
      <c r="AB2024" s="1"/>
      <c r="AF2024"/>
    </row>
    <row r="2025" spans="28:32" x14ac:dyDescent="0.2">
      <c r="AB2025" s="1"/>
      <c r="AF2025"/>
    </row>
    <row r="2026" spans="28:32" x14ac:dyDescent="0.2">
      <c r="AB2026" s="1"/>
      <c r="AF2026"/>
    </row>
    <row r="2027" spans="28:32" x14ac:dyDescent="0.2">
      <c r="AB2027" s="1"/>
      <c r="AF2027"/>
    </row>
    <row r="2028" spans="28:32" x14ac:dyDescent="0.2">
      <c r="AB2028" s="1"/>
      <c r="AF2028"/>
    </row>
    <row r="2029" spans="28:32" x14ac:dyDescent="0.2">
      <c r="AB2029" s="1"/>
      <c r="AF2029"/>
    </row>
    <row r="2030" spans="28:32" x14ac:dyDescent="0.2">
      <c r="AB2030" s="1"/>
      <c r="AF2030"/>
    </row>
    <row r="2031" spans="28:32" x14ac:dyDescent="0.2">
      <c r="AB2031" s="1"/>
      <c r="AF2031"/>
    </row>
    <row r="2032" spans="28:32" x14ac:dyDescent="0.2">
      <c r="AB2032" s="1"/>
      <c r="AF2032"/>
    </row>
    <row r="2033" spans="28:32" x14ac:dyDescent="0.2">
      <c r="AB2033" s="1"/>
      <c r="AF2033"/>
    </row>
    <row r="2034" spans="28:32" x14ac:dyDescent="0.2">
      <c r="AB2034" s="1"/>
      <c r="AF2034"/>
    </row>
    <row r="2035" spans="28:32" x14ac:dyDescent="0.2">
      <c r="AB2035" s="1"/>
      <c r="AF2035"/>
    </row>
    <row r="2036" spans="28:32" x14ac:dyDescent="0.2">
      <c r="AB2036" s="1"/>
      <c r="AF2036"/>
    </row>
    <row r="2037" spans="28:32" x14ac:dyDescent="0.2">
      <c r="AB2037" s="1"/>
      <c r="AF2037"/>
    </row>
    <row r="2038" spans="28:32" x14ac:dyDescent="0.2">
      <c r="AB2038" s="1"/>
      <c r="AF2038"/>
    </row>
    <row r="2039" spans="28:32" x14ac:dyDescent="0.2">
      <c r="AB2039" s="1"/>
      <c r="AF2039"/>
    </row>
    <row r="2040" spans="28:32" x14ac:dyDescent="0.2">
      <c r="AB2040" s="1"/>
      <c r="AF2040"/>
    </row>
    <row r="2041" spans="28:32" x14ac:dyDescent="0.2">
      <c r="AB2041" s="1"/>
      <c r="AF2041"/>
    </row>
    <row r="2042" spans="28:32" x14ac:dyDescent="0.2">
      <c r="AB2042" s="1"/>
      <c r="AF2042"/>
    </row>
    <row r="2043" spans="28:32" x14ac:dyDescent="0.2">
      <c r="AB2043" s="1"/>
      <c r="AF2043"/>
    </row>
    <row r="2044" spans="28:32" x14ac:dyDescent="0.2">
      <c r="AB2044" s="1"/>
      <c r="AF2044"/>
    </row>
    <row r="2045" spans="28:32" x14ac:dyDescent="0.2">
      <c r="AB2045" s="1"/>
      <c r="AF2045"/>
    </row>
    <row r="2046" spans="28:32" x14ac:dyDescent="0.2">
      <c r="AB2046" s="1"/>
      <c r="AF2046"/>
    </row>
    <row r="2047" spans="28:32" x14ac:dyDescent="0.2">
      <c r="AB2047" s="1"/>
      <c r="AF2047"/>
    </row>
    <row r="2048" spans="28:32" x14ac:dyDescent="0.2">
      <c r="AB2048" s="1"/>
      <c r="AF2048"/>
    </row>
    <row r="2049" spans="28:32" x14ac:dyDescent="0.2">
      <c r="AB2049" s="1"/>
      <c r="AF2049"/>
    </row>
    <row r="2050" spans="28:32" x14ac:dyDescent="0.2">
      <c r="AB2050" s="1"/>
      <c r="AF2050"/>
    </row>
    <row r="2051" spans="28:32" x14ac:dyDescent="0.2">
      <c r="AB2051" s="1"/>
      <c r="AF2051"/>
    </row>
    <row r="2052" spans="28:32" x14ac:dyDescent="0.2">
      <c r="AB2052" s="1"/>
      <c r="AF2052"/>
    </row>
    <row r="2053" spans="28:32" x14ac:dyDescent="0.2">
      <c r="AB2053" s="1"/>
      <c r="AF2053"/>
    </row>
    <row r="2054" spans="28:32" x14ac:dyDescent="0.2">
      <c r="AB2054" s="1"/>
      <c r="AF2054"/>
    </row>
    <row r="2055" spans="28:32" x14ac:dyDescent="0.2">
      <c r="AB2055" s="1"/>
      <c r="AF2055"/>
    </row>
    <row r="2056" spans="28:32" x14ac:dyDescent="0.2">
      <c r="AB2056" s="1"/>
      <c r="AF2056"/>
    </row>
    <row r="2057" spans="28:32" x14ac:dyDescent="0.2">
      <c r="AB2057" s="1"/>
      <c r="AF2057"/>
    </row>
    <row r="2058" spans="28:32" x14ac:dyDescent="0.2">
      <c r="AB2058" s="1"/>
      <c r="AF2058"/>
    </row>
    <row r="2059" spans="28:32" x14ac:dyDescent="0.2">
      <c r="AB2059" s="1"/>
      <c r="AF2059"/>
    </row>
    <row r="2060" spans="28:32" x14ac:dyDescent="0.2">
      <c r="AB2060" s="1"/>
      <c r="AF2060"/>
    </row>
    <row r="2061" spans="28:32" x14ac:dyDescent="0.2">
      <c r="AB2061" s="1"/>
      <c r="AF2061"/>
    </row>
    <row r="2062" spans="28:32" x14ac:dyDescent="0.2">
      <c r="AB2062" s="1"/>
      <c r="AF2062"/>
    </row>
    <row r="2063" spans="28:32" x14ac:dyDescent="0.2">
      <c r="AB2063" s="1"/>
      <c r="AF2063"/>
    </row>
    <row r="2064" spans="28:32" x14ac:dyDescent="0.2">
      <c r="AB2064" s="1"/>
      <c r="AF2064"/>
    </row>
    <row r="2065" spans="28:32" x14ac:dyDescent="0.2">
      <c r="AB2065" s="1"/>
      <c r="AF2065"/>
    </row>
    <row r="2066" spans="28:32" x14ac:dyDescent="0.2">
      <c r="AB2066" s="1"/>
      <c r="AF2066"/>
    </row>
    <row r="2067" spans="28:32" x14ac:dyDescent="0.2">
      <c r="AB2067" s="1"/>
      <c r="AF2067"/>
    </row>
    <row r="2068" spans="28:32" x14ac:dyDescent="0.2">
      <c r="AB2068" s="1"/>
      <c r="AF2068"/>
    </row>
    <row r="2069" spans="28:32" x14ac:dyDescent="0.2">
      <c r="AB2069" s="1"/>
      <c r="AF2069"/>
    </row>
    <row r="2070" spans="28:32" x14ac:dyDescent="0.2">
      <c r="AB2070" s="1"/>
      <c r="AF2070"/>
    </row>
    <row r="2071" spans="28:32" x14ac:dyDescent="0.2">
      <c r="AB2071" s="1"/>
      <c r="AF2071"/>
    </row>
    <row r="2072" spans="28:32" x14ac:dyDescent="0.2">
      <c r="AB2072" s="1"/>
      <c r="AF2072"/>
    </row>
    <row r="2073" spans="28:32" x14ac:dyDescent="0.2">
      <c r="AB2073" s="1"/>
      <c r="AF2073"/>
    </row>
    <row r="2074" spans="28:32" x14ac:dyDescent="0.2">
      <c r="AB2074" s="1"/>
      <c r="AF2074"/>
    </row>
    <row r="2075" spans="28:32" x14ac:dyDescent="0.2">
      <c r="AB2075" s="1"/>
      <c r="AF2075"/>
    </row>
    <row r="2076" spans="28:32" x14ac:dyDescent="0.2">
      <c r="AB2076" s="1"/>
      <c r="AF2076"/>
    </row>
    <row r="2077" spans="28:32" x14ac:dyDescent="0.2">
      <c r="AB2077" s="1"/>
      <c r="AF2077"/>
    </row>
    <row r="2078" spans="28:32" x14ac:dyDescent="0.2">
      <c r="AB2078" s="1"/>
      <c r="AF2078"/>
    </row>
    <row r="2079" spans="28:32" x14ac:dyDescent="0.2">
      <c r="AB2079" s="1"/>
      <c r="AF2079"/>
    </row>
    <row r="2080" spans="28:32" x14ac:dyDescent="0.2">
      <c r="AB2080" s="1"/>
      <c r="AF2080"/>
    </row>
    <row r="2081" spans="28:32" x14ac:dyDescent="0.2">
      <c r="AB2081" s="1"/>
      <c r="AF2081"/>
    </row>
    <row r="2082" spans="28:32" x14ac:dyDescent="0.2">
      <c r="AB2082" s="1"/>
      <c r="AF2082"/>
    </row>
    <row r="2083" spans="28:32" x14ac:dyDescent="0.2">
      <c r="AB2083" s="1"/>
      <c r="AF2083"/>
    </row>
    <row r="2084" spans="28:32" x14ac:dyDescent="0.2">
      <c r="AB2084" s="1"/>
      <c r="AF2084"/>
    </row>
    <row r="2085" spans="28:32" x14ac:dyDescent="0.2">
      <c r="AB2085" s="1"/>
      <c r="AF2085"/>
    </row>
    <row r="2086" spans="28:32" x14ac:dyDescent="0.2">
      <c r="AB2086" s="1"/>
      <c r="AF2086"/>
    </row>
    <row r="2087" spans="28:32" x14ac:dyDescent="0.2">
      <c r="AB2087" s="1"/>
      <c r="AF2087"/>
    </row>
    <row r="2088" spans="28:32" x14ac:dyDescent="0.2">
      <c r="AB2088" s="1"/>
      <c r="AF2088"/>
    </row>
    <row r="2089" spans="28:32" x14ac:dyDescent="0.2">
      <c r="AB2089" s="1"/>
      <c r="AF2089"/>
    </row>
    <row r="2090" spans="28:32" x14ac:dyDescent="0.2">
      <c r="AB2090" s="1"/>
      <c r="AF2090"/>
    </row>
    <row r="2091" spans="28:32" x14ac:dyDescent="0.2">
      <c r="AB2091" s="1"/>
      <c r="AF2091"/>
    </row>
    <row r="2092" spans="28:32" x14ac:dyDescent="0.2">
      <c r="AB2092" s="1"/>
      <c r="AF2092"/>
    </row>
    <row r="2093" spans="28:32" x14ac:dyDescent="0.2">
      <c r="AB2093" s="1"/>
      <c r="AF2093"/>
    </row>
    <row r="2094" spans="28:32" x14ac:dyDescent="0.2">
      <c r="AB2094" s="1"/>
      <c r="AF2094"/>
    </row>
    <row r="2095" spans="28:32" x14ac:dyDescent="0.2">
      <c r="AB2095" s="1"/>
      <c r="AF2095"/>
    </row>
    <row r="2096" spans="28:32" x14ac:dyDescent="0.2">
      <c r="AB2096" s="1"/>
      <c r="AF2096"/>
    </row>
    <row r="2097" spans="28:32" x14ac:dyDescent="0.2">
      <c r="AB2097" s="1"/>
      <c r="AF2097"/>
    </row>
    <row r="2098" spans="28:32" x14ac:dyDescent="0.2">
      <c r="AB2098" s="1"/>
      <c r="AF2098"/>
    </row>
    <row r="2099" spans="28:32" x14ac:dyDescent="0.2">
      <c r="AB2099" s="1"/>
      <c r="AF2099"/>
    </row>
    <row r="2100" spans="28:32" x14ac:dyDescent="0.2">
      <c r="AB2100" s="1"/>
      <c r="AF2100"/>
    </row>
    <row r="2101" spans="28:32" x14ac:dyDescent="0.2">
      <c r="AB2101" s="1"/>
      <c r="AF2101"/>
    </row>
    <row r="2102" spans="28:32" x14ac:dyDescent="0.2">
      <c r="AB2102" s="1"/>
      <c r="AF2102"/>
    </row>
    <row r="2103" spans="28:32" x14ac:dyDescent="0.2">
      <c r="AB2103" s="1"/>
      <c r="AF2103"/>
    </row>
    <row r="2104" spans="28:32" x14ac:dyDescent="0.2">
      <c r="AB2104" s="1"/>
      <c r="AF2104"/>
    </row>
    <row r="2105" spans="28:32" x14ac:dyDescent="0.2">
      <c r="AB2105" s="1"/>
      <c r="AF2105"/>
    </row>
    <row r="2106" spans="28:32" x14ac:dyDescent="0.2">
      <c r="AB2106" s="1"/>
      <c r="AF2106"/>
    </row>
    <row r="2107" spans="28:32" x14ac:dyDescent="0.2">
      <c r="AB2107" s="1"/>
      <c r="AF2107"/>
    </row>
    <row r="2108" spans="28:32" x14ac:dyDescent="0.2">
      <c r="AB2108" s="1"/>
      <c r="AF2108"/>
    </row>
    <row r="2109" spans="28:32" x14ac:dyDescent="0.2">
      <c r="AB2109" s="1"/>
      <c r="AF2109"/>
    </row>
    <row r="2110" spans="28:32" x14ac:dyDescent="0.2">
      <c r="AB2110" s="1"/>
      <c r="AF2110"/>
    </row>
    <row r="2111" spans="28:32" x14ac:dyDescent="0.2">
      <c r="AB2111" s="1"/>
      <c r="AF2111"/>
    </row>
    <row r="2112" spans="28:32" x14ac:dyDescent="0.2">
      <c r="AB2112" s="1"/>
      <c r="AF2112"/>
    </row>
    <row r="2113" spans="28:32" x14ac:dyDescent="0.2">
      <c r="AB2113" s="1"/>
      <c r="AF2113"/>
    </row>
    <row r="2114" spans="28:32" x14ac:dyDescent="0.2">
      <c r="AB2114" s="1"/>
      <c r="AF2114"/>
    </row>
    <row r="2115" spans="28:32" x14ac:dyDescent="0.2">
      <c r="AB2115" s="1"/>
      <c r="AF2115"/>
    </row>
    <row r="2116" spans="28:32" x14ac:dyDescent="0.2">
      <c r="AB2116" s="1"/>
      <c r="AF2116"/>
    </row>
    <row r="2117" spans="28:32" x14ac:dyDescent="0.2">
      <c r="AB2117" s="1"/>
      <c r="AF2117"/>
    </row>
    <row r="2118" spans="28:32" x14ac:dyDescent="0.2">
      <c r="AB2118" s="1"/>
      <c r="AF2118"/>
    </row>
    <row r="2119" spans="28:32" x14ac:dyDescent="0.2">
      <c r="AB2119" s="1"/>
      <c r="AF2119"/>
    </row>
    <row r="2120" spans="28:32" x14ac:dyDescent="0.2">
      <c r="AB2120" s="1"/>
      <c r="AF2120"/>
    </row>
    <row r="2121" spans="28:32" x14ac:dyDescent="0.2">
      <c r="AB2121" s="1"/>
      <c r="AF2121"/>
    </row>
    <row r="2122" spans="28:32" x14ac:dyDescent="0.2">
      <c r="AB2122" s="1"/>
      <c r="AF2122"/>
    </row>
    <row r="2123" spans="28:32" x14ac:dyDescent="0.2">
      <c r="AB2123" s="1"/>
      <c r="AF2123"/>
    </row>
    <row r="2124" spans="28:32" x14ac:dyDescent="0.2">
      <c r="AB2124" s="1"/>
      <c r="AF2124"/>
    </row>
    <row r="2125" spans="28:32" x14ac:dyDescent="0.2">
      <c r="AB2125" s="1"/>
      <c r="AF2125"/>
    </row>
    <row r="2126" spans="28:32" x14ac:dyDescent="0.2">
      <c r="AB2126" s="1"/>
      <c r="AF2126"/>
    </row>
    <row r="2127" spans="28:32" x14ac:dyDescent="0.2">
      <c r="AB2127" s="1"/>
      <c r="AF2127"/>
    </row>
    <row r="2128" spans="28:32" x14ac:dyDescent="0.2">
      <c r="AB2128" s="1"/>
      <c r="AF2128"/>
    </row>
    <row r="2129" spans="28:32" x14ac:dyDescent="0.2">
      <c r="AB2129" s="1"/>
      <c r="AF2129"/>
    </row>
    <row r="2130" spans="28:32" x14ac:dyDescent="0.2">
      <c r="AB2130" s="1"/>
      <c r="AF2130"/>
    </row>
    <row r="2131" spans="28:32" x14ac:dyDescent="0.2">
      <c r="AB2131" s="1"/>
      <c r="AF2131"/>
    </row>
    <row r="2132" spans="28:32" x14ac:dyDescent="0.2">
      <c r="AB2132" s="1"/>
      <c r="AF2132"/>
    </row>
    <row r="2133" spans="28:32" x14ac:dyDescent="0.2">
      <c r="AB2133" s="1"/>
      <c r="AF2133"/>
    </row>
    <row r="2134" spans="28:32" x14ac:dyDescent="0.2">
      <c r="AB2134" s="1"/>
      <c r="AF2134"/>
    </row>
    <row r="2135" spans="28:32" x14ac:dyDescent="0.2">
      <c r="AB2135" s="1"/>
      <c r="AF2135"/>
    </row>
    <row r="2136" spans="28:32" x14ac:dyDescent="0.2">
      <c r="AB2136" s="1"/>
      <c r="AF2136"/>
    </row>
    <row r="2137" spans="28:32" x14ac:dyDescent="0.2">
      <c r="AB2137" s="1"/>
      <c r="AF2137"/>
    </row>
    <row r="2138" spans="28:32" x14ac:dyDescent="0.2">
      <c r="AB2138" s="1"/>
      <c r="AF2138"/>
    </row>
    <row r="2139" spans="28:32" x14ac:dyDescent="0.2">
      <c r="AB2139" s="1"/>
      <c r="AF2139"/>
    </row>
    <row r="2140" spans="28:32" x14ac:dyDescent="0.2">
      <c r="AB2140" s="1"/>
      <c r="AF2140"/>
    </row>
    <row r="2141" spans="28:32" x14ac:dyDescent="0.2">
      <c r="AB2141" s="1"/>
      <c r="AF2141"/>
    </row>
    <row r="2142" spans="28:32" x14ac:dyDescent="0.2">
      <c r="AB2142" s="1"/>
      <c r="AF2142"/>
    </row>
    <row r="2143" spans="28:32" x14ac:dyDescent="0.2">
      <c r="AB2143" s="1"/>
      <c r="AF2143"/>
    </row>
    <row r="2144" spans="28:32" x14ac:dyDescent="0.2">
      <c r="AB2144" s="1"/>
      <c r="AF2144"/>
    </row>
    <row r="2145" spans="28:32" x14ac:dyDescent="0.2">
      <c r="AB2145" s="1"/>
      <c r="AF2145"/>
    </row>
    <row r="2146" spans="28:32" x14ac:dyDescent="0.2">
      <c r="AB2146" s="1"/>
      <c r="AF2146"/>
    </row>
    <row r="2147" spans="28:32" x14ac:dyDescent="0.2">
      <c r="AB2147" s="1"/>
      <c r="AF2147"/>
    </row>
    <row r="2148" spans="28:32" x14ac:dyDescent="0.2">
      <c r="AB2148" s="1"/>
      <c r="AF2148"/>
    </row>
    <row r="2149" spans="28:32" x14ac:dyDescent="0.2">
      <c r="AB2149" s="1"/>
      <c r="AF2149"/>
    </row>
    <row r="2150" spans="28:32" x14ac:dyDescent="0.2">
      <c r="AB2150" s="1"/>
      <c r="AF2150"/>
    </row>
    <row r="2151" spans="28:32" x14ac:dyDescent="0.2">
      <c r="AB2151" s="1"/>
      <c r="AF2151"/>
    </row>
    <row r="2152" spans="28:32" x14ac:dyDescent="0.2">
      <c r="AB2152" s="1"/>
      <c r="AF2152"/>
    </row>
    <row r="2153" spans="28:32" x14ac:dyDescent="0.2">
      <c r="AB2153" s="1"/>
      <c r="AF2153"/>
    </row>
    <row r="2154" spans="28:32" x14ac:dyDescent="0.2">
      <c r="AB2154" s="1"/>
      <c r="AF2154"/>
    </row>
    <row r="2155" spans="28:32" x14ac:dyDescent="0.2">
      <c r="AB2155" s="1"/>
      <c r="AF2155"/>
    </row>
    <row r="2156" spans="28:32" x14ac:dyDescent="0.2">
      <c r="AB2156" s="1"/>
      <c r="AF2156"/>
    </row>
    <row r="2157" spans="28:32" x14ac:dyDescent="0.2">
      <c r="AB2157" s="1"/>
      <c r="AF2157"/>
    </row>
    <row r="2158" spans="28:32" x14ac:dyDescent="0.2">
      <c r="AB2158" s="1"/>
      <c r="AF2158"/>
    </row>
    <row r="2159" spans="28:32" x14ac:dyDescent="0.2">
      <c r="AB2159" s="1"/>
      <c r="AF2159"/>
    </row>
    <row r="2160" spans="28:32" x14ac:dyDescent="0.2">
      <c r="AB2160" s="1"/>
      <c r="AF2160"/>
    </row>
    <row r="2161" spans="28:32" x14ac:dyDescent="0.2">
      <c r="AB2161" s="1"/>
      <c r="AF2161"/>
    </row>
    <row r="2162" spans="28:32" x14ac:dyDescent="0.2">
      <c r="AB2162" s="1"/>
      <c r="AF2162"/>
    </row>
    <row r="2163" spans="28:32" x14ac:dyDescent="0.2">
      <c r="AB2163" s="1"/>
      <c r="AF2163"/>
    </row>
    <row r="2164" spans="28:32" x14ac:dyDescent="0.2">
      <c r="AB2164" s="1"/>
      <c r="AF2164"/>
    </row>
    <row r="2165" spans="28:32" x14ac:dyDescent="0.2">
      <c r="AB2165" s="1"/>
      <c r="AF2165"/>
    </row>
    <row r="2166" spans="28:32" x14ac:dyDescent="0.2">
      <c r="AB2166" s="1"/>
      <c r="AF2166"/>
    </row>
    <row r="2167" spans="28:32" x14ac:dyDescent="0.2">
      <c r="AB2167" s="1"/>
      <c r="AF2167"/>
    </row>
    <row r="2168" spans="28:32" x14ac:dyDescent="0.2">
      <c r="AB2168" s="1"/>
      <c r="AF2168"/>
    </row>
    <row r="2169" spans="28:32" x14ac:dyDescent="0.2">
      <c r="AB2169" s="1"/>
      <c r="AF2169"/>
    </row>
    <row r="2170" spans="28:32" x14ac:dyDescent="0.2">
      <c r="AB2170" s="1"/>
      <c r="AF2170"/>
    </row>
    <row r="2171" spans="28:32" x14ac:dyDescent="0.2">
      <c r="AB2171" s="1"/>
      <c r="AF2171"/>
    </row>
    <row r="2172" spans="28:32" x14ac:dyDescent="0.2">
      <c r="AB2172" s="1"/>
      <c r="AF2172"/>
    </row>
    <row r="2173" spans="28:32" x14ac:dyDescent="0.2">
      <c r="AB2173" s="1"/>
      <c r="AF2173"/>
    </row>
    <row r="2174" spans="28:32" x14ac:dyDescent="0.2">
      <c r="AB2174" s="1"/>
      <c r="AF2174"/>
    </row>
    <row r="2175" spans="28:32" x14ac:dyDescent="0.2">
      <c r="AB2175" s="1"/>
      <c r="AF2175"/>
    </row>
    <row r="2176" spans="28:32" x14ac:dyDescent="0.2">
      <c r="AB2176" s="1"/>
      <c r="AF2176"/>
    </row>
    <row r="2177" spans="28:32" x14ac:dyDescent="0.2">
      <c r="AB2177" s="1"/>
      <c r="AF2177"/>
    </row>
    <row r="2178" spans="28:32" x14ac:dyDescent="0.2">
      <c r="AB2178" s="1"/>
      <c r="AF2178"/>
    </row>
    <row r="2179" spans="28:32" x14ac:dyDescent="0.2">
      <c r="AB2179" s="1"/>
      <c r="AF2179"/>
    </row>
    <row r="2180" spans="28:32" x14ac:dyDescent="0.2">
      <c r="AB2180" s="1"/>
      <c r="AF2180"/>
    </row>
    <row r="2181" spans="28:32" x14ac:dyDescent="0.2">
      <c r="AB2181" s="1"/>
      <c r="AF2181"/>
    </row>
    <row r="2182" spans="28:32" x14ac:dyDescent="0.2">
      <c r="AB2182" s="1"/>
      <c r="AF2182"/>
    </row>
    <row r="2183" spans="28:32" x14ac:dyDescent="0.2">
      <c r="AB2183" s="1"/>
      <c r="AF2183"/>
    </row>
    <row r="2184" spans="28:32" x14ac:dyDescent="0.2">
      <c r="AB2184" s="1"/>
      <c r="AF2184"/>
    </row>
    <row r="2185" spans="28:32" x14ac:dyDescent="0.2">
      <c r="AB2185" s="1"/>
      <c r="AF2185"/>
    </row>
    <row r="2186" spans="28:32" x14ac:dyDescent="0.2">
      <c r="AB2186" s="1"/>
      <c r="AF2186"/>
    </row>
    <row r="2187" spans="28:32" x14ac:dyDescent="0.2">
      <c r="AB2187" s="1"/>
      <c r="AF2187"/>
    </row>
    <row r="2188" spans="28:32" x14ac:dyDescent="0.2">
      <c r="AB2188" s="1"/>
      <c r="AF2188"/>
    </row>
    <row r="2189" spans="28:32" x14ac:dyDescent="0.2">
      <c r="AB2189" s="1"/>
      <c r="AF2189"/>
    </row>
    <row r="2190" spans="28:32" x14ac:dyDescent="0.2">
      <c r="AB2190" s="1"/>
      <c r="AF2190"/>
    </row>
    <row r="2191" spans="28:32" x14ac:dyDescent="0.2">
      <c r="AB2191" s="1"/>
      <c r="AF2191"/>
    </row>
    <row r="2192" spans="28:32" x14ac:dyDescent="0.2">
      <c r="AB2192" s="1"/>
      <c r="AF2192"/>
    </row>
    <row r="2193" spans="28:32" x14ac:dyDescent="0.2">
      <c r="AB2193" s="1"/>
      <c r="AF2193"/>
    </row>
    <row r="2194" spans="28:32" x14ac:dyDescent="0.2">
      <c r="AB2194" s="1"/>
      <c r="AF2194"/>
    </row>
    <row r="2195" spans="28:32" x14ac:dyDescent="0.2">
      <c r="AB2195" s="1"/>
      <c r="AF2195"/>
    </row>
    <row r="2196" spans="28:32" x14ac:dyDescent="0.2">
      <c r="AB2196" s="1"/>
      <c r="AF2196"/>
    </row>
    <row r="2197" spans="28:32" x14ac:dyDescent="0.2">
      <c r="AB2197" s="1"/>
      <c r="AF2197"/>
    </row>
    <row r="2198" spans="28:32" x14ac:dyDescent="0.2">
      <c r="AB2198" s="1"/>
      <c r="AF2198"/>
    </row>
    <row r="2199" spans="28:32" x14ac:dyDescent="0.2">
      <c r="AB2199" s="1"/>
      <c r="AF2199"/>
    </row>
    <row r="2200" spans="28:32" x14ac:dyDescent="0.2">
      <c r="AB2200" s="1"/>
      <c r="AF2200"/>
    </row>
    <row r="2201" spans="28:32" x14ac:dyDescent="0.2">
      <c r="AB2201" s="1"/>
      <c r="AF2201"/>
    </row>
    <row r="2202" spans="28:32" x14ac:dyDescent="0.2">
      <c r="AB2202" s="1"/>
      <c r="AF2202"/>
    </row>
    <row r="2203" spans="28:32" x14ac:dyDescent="0.2">
      <c r="AB2203" s="1"/>
      <c r="AF2203"/>
    </row>
    <row r="2204" spans="28:32" x14ac:dyDescent="0.2">
      <c r="AB2204" s="1"/>
      <c r="AF2204"/>
    </row>
    <row r="2205" spans="28:32" x14ac:dyDescent="0.2">
      <c r="AB2205" s="1"/>
      <c r="AF2205"/>
    </row>
    <row r="2206" spans="28:32" x14ac:dyDescent="0.2">
      <c r="AB2206" s="1"/>
      <c r="AF2206"/>
    </row>
    <row r="2207" spans="28:32" x14ac:dyDescent="0.2">
      <c r="AB2207" s="1"/>
      <c r="AF2207"/>
    </row>
    <row r="2208" spans="28:32" x14ac:dyDescent="0.2">
      <c r="AB2208" s="1"/>
      <c r="AF2208"/>
    </row>
    <row r="2209" spans="28:32" x14ac:dyDescent="0.2">
      <c r="AB2209" s="1"/>
      <c r="AF2209"/>
    </row>
    <row r="2210" spans="28:32" x14ac:dyDescent="0.2">
      <c r="AB2210" s="1"/>
      <c r="AF2210"/>
    </row>
    <row r="2211" spans="28:32" x14ac:dyDescent="0.2">
      <c r="AB2211" s="1"/>
      <c r="AF2211"/>
    </row>
    <row r="2212" spans="28:32" x14ac:dyDescent="0.2">
      <c r="AB2212" s="1"/>
      <c r="AF2212"/>
    </row>
    <row r="2213" spans="28:32" x14ac:dyDescent="0.2">
      <c r="AB2213" s="1"/>
      <c r="AF2213"/>
    </row>
    <row r="2214" spans="28:32" x14ac:dyDescent="0.2">
      <c r="AB2214" s="1"/>
      <c r="AF2214"/>
    </row>
    <row r="2215" spans="28:32" x14ac:dyDescent="0.2">
      <c r="AB2215" s="1"/>
      <c r="AF2215"/>
    </row>
    <row r="2216" spans="28:32" x14ac:dyDescent="0.2">
      <c r="AB2216" s="1"/>
      <c r="AF2216"/>
    </row>
    <row r="2217" spans="28:32" x14ac:dyDescent="0.2">
      <c r="AB2217" s="1"/>
      <c r="AF2217"/>
    </row>
    <row r="2218" spans="28:32" x14ac:dyDescent="0.2">
      <c r="AB2218" s="1"/>
      <c r="AF2218"/>
    </row>
    <row r="2219" spans="28:32" x14ac:dyDescent="0.2">
      <c r="AB2219" s="1"/>
      <c r="AF2219"/>
    </row>
    <row r="2220" spans="28:32" x14ac:dyDescent="0.2">
      <c r="AB2220" s="1"/>
      <c r="AF2220"/>
    </row>
    <row r="2221" spans="28:32" x14ac:dyDescent="0.2">
      <c r="AB2221" s="1"/>
      <c r="AF2221"/>
    </row>
    <row r="2222" spans="28:32" x14ac:dyDescent="0.2">
      <c r="AB2222" s="1"/>
      <c r="AF2222"/>
    </row>
    <row r="2223" spans="28:32" x14ac:dyDescent="0.2">
      <c r="AB2223" s="1"/>
      <c r="AF2223"/>
    </row>
    <row r="2224" spans="28:32" x14ac:dyDescent="0.2">
      <c r="AB2224" s="1"/>
      <c r="AF2224"/>
    </row>
    <row r="2225" spans="28:32" x14ac:dyDescent="0.2">
      <c r="AB2225" s="1"/>
      <c r="AF2225"/>
    </row>
    <row r="2226" spans="28:32" x14ac:dyDescent="0.2">
      <c r="AB2226" s="1"/>
      <c r="AF2226"/>
    </row>
    <row r="2227" spans="28:32" x14ac:dyDescent="0.2">
      <c r="AB2227" s="1"/>
      <c r="AF2227"/>
    </row>
    <row r="2228" spans="28:32" x14ac:dyDescent="0.2">
      <c r="AB2228" s="1"/>
      <c r="AF2228"/>
    </row>
    <row r="2229" spans="28:32" x14ac:dyDescent="0.2">
      <c r="AB2229" s="1"/>
      <c r="AF2229"/>
    </row>
    <row r="2230" spans="28:32" x14ac:dyDescent="0.2">
      <c r="AB2230" s="1"/>
      <c r="AF2230"/>
    </row>
    <row r="2231" spans="28:32" x14ac:dyDescent="0.2">
      <c r="AB2231" s="1"/>
      <c r="AF2231"/>
    </row>
    <row r="2232" spans="28:32" x14ac:dyDescent="0.2">
      <c r="AB2232" s="1"/>
      <c r="AF2232"/>
    </row>
    <row r="2233" spans="28:32" x14ac:dyDescent="0.2">
      <c r="AB2233" s="1"/>
      <c r="AF2233"/>
    </row>
    <row r="2234" spans="28:32" x14ac:dyDescent="0.2">
      <c r="AB2234" s="1"/>
      <c r="AF2234"/>
    </row>
    <row r="2235" spans="28:32" x14ac:dyDescent="0.2">
      <c r="AB2235" s="1"/>
      <c r="AF2235"/>
    </row>
    <row r="2236" spans="28:32" x14ac:dyDescent="0.2">
      <c r="AB2236" s="1"/>
      <c r="AF2236"/>
    </row>
    <row r="2237" spans="28:32" x14ac:dyDescent="0.2">
      <c r="AB2237" s="1"/>
      <c r="AF2237"/>
    </row>
    <row r="2238" spans="28:32" x14ac:dyDescent="0.2">
      <c r="AB2238" s="1"/>
      <c r="AF2238"/>
    </row>
    <row r="2239" spans="28:32" x14ac:dyDescent="0.2">
      <c r="AB2239" s="1"/>
      <c r="AF2239"/>
    </row>
    <row r="2240" spans="28:32" x14ac:dyDescent="0.2">
      <c r="AB2240" s="1"/>
      <c r="AF2240"/>
    </row>
    <row r="2241" spans="28:32" x14ac:dyDescent="0.2">
      <c r="AB2241" s="1"/>
      <c r="AF2241"/>
    </row>
    <row r="2242" spans="28:32" x14ac:dyDescent="0.2">
      <c r="AB2242" s="1"/>
      <c r="AF2242"/>
    </row>
    <row r="2243" spans="28:32" x14ac:dyDescent="0.2">
      <c r="AB2243" s="1"/>
      <c r="AF2243"/>
    </row>
    <row r="2244" spans="28:32" x14ac:dyDescent="0.2">
      <c r="AB2244" s="1"/>
      <c r="AF2244"/>
    </row>
    <row r="2245" spans="28:32" x14ac:dyDescent="0.2">
      <c r="AB2245" s="1"/>
      <c r="AF2245"/>
    </row>
    <row r="2246" spans="28:32" x14ac:dyDescent="0.2">
      <c r="AB2246" s="1"/>
      <c r="AF2246"/>
    </row>
    <row r="2247" spans="28:32" x14ac:dyDescent="0.2">
      <c r="AB2247" s="1"/>
      <c r="AF2247"/>
    </row>
    <row r="2248" spans="28:32" x14ac:dyDescent="0.2">
      <c r="AB2248" s="1"/>
      <c r="AF2248"/>
    </row>
    <row r="2249" spans="28:32" x14ac:dyDescent="0.2">
      <c r="AB2249" s="1"/>
      <c r="AF2249"/>
    </row>
    <row r="2250" spans="28:32" x14ac:dyDescent="0.2">
      <c r="AB2250" s="1"/>
      <c r="AF2250"/>
    </row>
    <row r="2251" spans="28:32" x14ac:dyDescent="0.2">
      <c r="AB2251" s="1"/>
      <c r="AF2251"/>
    </row>
    <row r="2252" spans="28:32" x14ac:dyDescent="0.2">
      <c r="AB2252" s="1"/>
      <c r="AF2252"/>
    </row>
    <row r="2253" spans="28:32" x14ac:dyDescent="0.2">
      <c r="AB2253" s="1"/>
      <c r="AF2253"/>
    </row>
    <row r="2254" spans="28:32" x14ac:dyDescent="0.2">
      <c r="AB2254" s="1"/>
      <c r="AF2254"/>
    </row>
    <row r="2255" spans="28:32" x14ac:dyDescent="0.2">
      <c r="AB2255" s="1"/>
      <c r="AF2255"/>
    </row>
    <row r="2256" spans="28:32" x14ac:dyDescent="0.2">
      <c r="AB2256" s="1"/>
      <c r="AF2256"/>
    </row>
    <row r="2257" spans="28:32" x14ac:dyDescent="0.2">
      <c r="AB2257" s="1"/>
      <c r="AF2257"/>
    </row>
    <row r="2258" spans="28:32" x14ac:dyDescent="0.2">
      <c r="AB2258" s="1"/>
      <c r="AF2258"/>
    </row>
    <row r="2259" spans="28:32" x14ac:dyDescent="0.2">
      <c r="AB2259" s="1"/>
      <c r="AF2259"/>
    </row>
    <row r="2260" spans="28:32" x14ac:dyDescent="0.2">
      <c r="AB2260" s="1"/>
      <c r="AF2260"/>
    </row>
    <row r="2261" spans="28:32" x14ac:dyDescent="0.2">
      <c r="AB2261" s="1"/>
      <c r="AF2261"/>
    </row>
    <row r="2262" spans="28:32" x14ac:dyDescent="0.2">
      <c r="AB2262" s="1"/>
      <c r="AF2262"/>
    </row>
    <row r="2263" spans="28:32" x14ac:dyDescent="0.2">
      <c r="AB2263" s="1"/>
      <c r="AF2263"/>
    </row>
    <row r="2264" spans="28:32" x14ac:dyDescent="0.2">
      <c r="AB2264" s="1"/>
      <c r="AF2264"/>
    </row>
    <row r="2265" spans="28:32" x14ac:dyDescent="0.2">
      <c r="AB2265" s="1"/>
      <c r="AF2265"/>
    </row>
    <row r="2266" spans="28:32" x14ac:dyDescent="0.2">
      <c r="AB2266" s="1"/>
      <c r="AF2266"/>
    </row>
    <row r="2267" spans="28:32" x14ac:dyDescent="0.2">
      <c r="AB2267" s="1"/>
      <c r="AF2267"/>
    </row>
    <row r="2268" spans="28:32" x14ac:dyDescent="0.2">
      <c r="AB2268" s="1"/>
      <c r="AF2268"/>
    </row>
    <row r="2269" spans="28:32" x14ac:dyDescent="0.2">
      <c r="AB2269" s="1"/>
      <c r="AF2269"/>
    </row>
    <row r="2270" spans="28:32" x14ac:dyDescent="0.2">
      <c r="AB2270" s="1"/>
      <c r="AF2270"/>
    </row>
    <row r="2271" spans="28:32" x14ac:dyDescent="0.2">
      <c r="AB2271" s="1"/>
      <c r="AF2271"/>
    </row>
    <row r="2272" spans="28:32" x14ac:dyDescent="0.2">
      <c r="AB2272" s="1"/>
      <c r="AF2272"/>
    </row>
    <row r="2273" spans="28:32" x14ac:dyDescent="0.2">
      <c r="AB2273" s="1"/>
      <c r="AF2273"/>
    </row>
    <row r="2274" spans="28:32" x14ac:dyDescent="0.2">
      <c r="AB2274" s="1"/>
      <c r="AF2274"/>
    </row>
    <row r="2275" spans="28:32" x14ac:dyDescent="0.2">
      <c r="AB2275" s="1"/>
      <c r="AF2275"/>
    </row>
    <row r="2276" spans="28:32" x14ac:dyDescent="0.2">
      <c r="AB2276" s="1"/>
      <c r="AF2276"/>
    </row>
    <row r="2277" spans="28:32" x14ac:dyDescent="0.2">
      <c r="AB2277" s="1"/>
      <c r="AF2277"/>
    </row>
    <row r="2278" spans="28:32" x14ac:dyDescent="0.2">
      <c r="AB2278" s="1"/>
      <c r="AF2278"/>
    </row>
    <row r="2279" spans="28:32" x14ac:dyDescent="0.2">
      <c r="AB2279" s="1"/>
      <c r="AF2279"/>
    </row>
    <row r="2280" spans="28:32" x14ac:dyDescent="0.2">
      <c r="AB2280" s="1"/>
      <c r="AF2280"/>
    </row>
    <row r="2281" spans="28:32" x14ac:dyDescent="0.2">
      <c r="AB2281" s="1"/>
      <c r="AF2281"/>
    </row>
    <row r="2282" spans="28:32" x14ac:dyDescent="0.2">
      <c r="AB2282" s="1"/>
      <c r="AF2282"/>
    </row>
    <row r="2283" spans="28:32" x14ac:dyDescent="0.2">
      <c r="AB2283" s="1"/>
      <c r="AF2283"/>
    </row>
    <row r="2284" spans="28:32" x14ac:dyDescent="0.2">
      <c r="AB2284" s="1"/>
      <c r="AF2284"/>
    </row>
    <row r="2285" spans="28:32" x14ac:dyDescent="0.2">
      <c r="AB2285" s="1"/>
      <c r="AF2285"/>
    </row>
    <row r="2286" spans="28:32" x14ac:dyDescent="0.2">
      <c r="AB2286" s="1"/>
      <c r="AF2286"/>
    </row>
    <row r="2287" spans="28:32" x14ac:dyDescent="0.2">
      <c r="AB2287" s="1"/>
      <c r="AF2287"/>
    </row>
    <row r="2288" spans="28:32" x14ac:dyDescent="0.2">
      <c r="AB2288" s="1"/>
      <c r="AF2288"/>
    </row>
    <row r="2289" spans="28:32" x14ac:dyDescent="0.2">
      <c r="AB2289" s="1"/>
      <c r="AF2289"/>
    </row>
    <row r="2290" spans="28:32" x14ac:dyDescent="0.2">
      <c r="AB2290" s="1"/>
      <c r="AF2290"/>
    </row>
    <row r="2291" spans="28:32" x14ac:dyDescent="0.2">
      <c r="AB2291" s="1"/>
      <c r="AF2291"/>
    </row>
    <row r="2292" spans="28:32" x14ac:dyDescent="0.2">
      <c r="AB2292" s="1"/>
      <c r="AF2292"/>
    </row>
    <row r="2293" spans="28:32" x14ac:dyDescent="0.2">
      <c r="AB2293" s="1"/>
      <c r="AF2293"/>
    </row>
    <row r="2294" spans="28:32" x14ac:dyDescent="0.2">
      <c r="AB2294" s="1"/>
      <c r="AF2294"/>
    </row>
    <row r="2295" spans="28:32" x14ac:dyDescent="0.2">
      <c r="AB2295" s="1"/>
      <c r="AF2295"/>
    </row>
    <row r="2296" spans="28:32" x14ac:dyDescent="0.2">
      <c r="AB2296" s="1"/>
      <c r="AF2296"/>
    </row>
    <row r="2297" spans="28:32" x14ac:dyDescent="0.2">
      <c r="AB2297" s="1"/>
      <c r="AF2297"/>
    </row>
    <row r="2298" spans="28:32" x14ac:dyDescent="0.2">
      <c r="AB2298" s="1"/>
      <c r="AF2298"/>
    </row>
    <row r="2299" spans="28:32" x14ac:dyDescent="0.2">
      <c r="AB2299" s="1"/>
      <c r="AF2299"/>
    </row>
    <row r="2300" spans="28:32" x14ac:dyDescent="0.2">
      <c r="AB2300" s="1"/>
      <c r="AF2300"/>
    </row>
    <row r="2301" spans="28:32" x14ac:dyDescent="0.2">
      <c r="AB2301" s="1"/>
      <c r="AF2301"/>
    </row>
    <row r="2302" spans="28:32" x14ac:dyDescent="0.2">
      <c r="AB2302" s="1"/>
      <c r="AF2302"/>
    </row>
    <row r="2303" spans="28:32" x14ac:dyDescent="0.2">
      <c r="AB2303" s="1"/>
      <c r="AF2303"/>
    </row>
    <row r="2304" spans="28:32" x14ac:dyDescent="0.2">
      <c r="AB2304" s="1"/>
      <c r="AF2304"/>
    </row>
    <row r="2305" spans="28:32" x14ac:dyDescent="0.2">
      <c r="AB2305" s="1"/>
      <c r="AF2305"/>
    </row>
    <row r="2306" spans="28:32" x14ac:dyDescent="0.2">
      <c r="AB2306" s="1"/>
      <c r="AF2306"/>
    </row>
    <row r="2307" spans="28:32" x14ac:dyDescent="0.2">
      <c r="AB2307" s="1"/>
      <c r="AF2307"/>
    </row>
    <row r="2308" spans="28:32" x14ac:dyDescent="0.2">
      <c r="AB2308" s="1"/>
      <c r="AF2308"/>
    </row>
    <row r="2309" spans="28:32" x14ac:dyDescent="0.2">
      <c r="AB2309" s="1"/>
      <c r="AF2309"/>
    </row>
    <row r="2310" spans="28:32" x14ac:dyDescent="0.2">
      <c r="AB2310" s="1"/>
      <c r="AF2310"/>
    </row>
    <row r="2311" spans="28:32" x14ac:dyDescent="0.2">
      <c r="AB2311" s="1"/>
      <c r="AF2311"/>
    </row>
    <row r="2312" spans="28:32" x14ac:dyDescent="0.2">
      <c r="AB2312" s="1"/>
      <c r="AF2312"/>
    </row>
    <row r="2313" spans="28:32" x14ac:dyDescent="0.2">
      <c r="AB2313" s="1"/>
      <c r="AF2313"/>
    </row>
    <row r="2314" spans="28:32" x14ac:dyDescent="0.2">
      <c r="AB2314" s="1"/>
      <c r="AF2314"/>
    </row>
    <row r="2315" spans="28:32" x14ac:dyDescent="0.2">
      <c r="AB2315" s="1"/>
      <c r="AF2315"/>
    </row>
    <row r="2316" spans="28:32" x14ac:dyDescent="0.2">
      <c r="AB2316" s="1"/>
      <c r="AF2316"/>
    </row>
    <row r="2317" spans="28:32" x14ac:dyDescent="0.2">
      <c r="AB2317" s="1"/>
      <c r="AF2317"/>
    </row>
    <row r="2318" spans="28:32" x14ac:dyDescent="0.2">
      <c r="AB2318" s="1"/>
      <c r="AF2318"/>
    </row>
    <row r="2319" spans="28:32" x14ac:dyDescent="0.2">
      <c r="AB2319" s="1"/>
      <c r="AF2319"/>
    </row>
    <row r="2320" spans="28:32" x14ac:dyDescent="0.2">
      <c r="AB2320" s="1"/>
      <c r="AF2320"/>
    </row>
    <row r="2321" spans="28:32" x14ac:dyDescent="0.2">
      <c r="AB2321" s="1"/>
      <c r="AF2321"/>
    </row>
    <row r="2322" spans="28:32" x14ac:dyDescent="0.2">
      <c r="AB2322" s="1"/>
      <c r="AF2322"/>
    </row>
    <row r="2323" spans="28:32" x14ac:dyDescent="0.2">
      <c r="AB2323" s="1"/>
      <c r="AF2323"/>
    </row>
    <row r="2324" spans="28:32" x14ac:dyDescent="0.2">
      <c r="AB2324" s="1"/>
      <c r="AF2324"/>
    </row>
    <row r="2325" spans="28:32" x14ac:dyDescent="0.2">
      <c r="AB2325" s="1"/>
      <c r="AF2325"/>
    </row>
    <row r="2326" spans="28:32" x14ac:dyDescent="0.2">
      <c r="AB2326" s="1"/>
      <c r="AF2326"/>
    </row>
    <row r="2327" spans="28:32" x14ac:dyDescent="0.2">
      <c r="AB2327" s="1"/>
      <c r="AF2327"/>
    </row>
    <row r="2328" spans="28:32" x14ac:dyDescent="0.2">
      <c r="AB2328" s="1"/>
      <c r="AF2328"/>
    </row>
    <row r="2329" spans="28:32" x14ac:dyDescent="0.2">
      <c r="AB2329" s="1"/>
      <c r="AF2329"/>
    </row>
    <row r="2330" spans="28:32" x14ac:dyDescent="0.2">
      <c r="AB2330" s="1"/>
      <c r="AF2330"/>
    </row>
    <row r="2331" spans="28:32" x14ac:dyDescent="0.2">
      <c r="AB2331" s="1"/>
      <c r="AF2331"/>
    </row>
    <row r="2332" spans="28:32" x14ac:dyDescent="0.2">
      <c r="AB2332" s="1"/>
      <c r="AF2332"/>
    </row>
    <row r="2333" spans="28:32" x14ac:dyDescent="0.2">
      <c r="AB2333" s="1"/>
      <c r="AF2333"/>
    </row>
    <row r="2334" spans="28:32" x14ac:dyDescent="0.2">
      <c r="AB2334" s="1"/>
      <c r="AF2334"/>
    </row>
    <row r="2335" spans="28:32" x14ac:dyDescent="0.2">
      <c r="AB2335" s="1"/>
      <c r="AF2335"/>
    </row>
    <row r="2336" spans="28:32" x14ac:dyDescent="0.2">
      <c r="AB2336" s="1"/>
      <c r="AF2336"/>
    </row>
    <row r="2337" spans="28:32" x14ac:dyDescent="0.2">
      <c r="AB2337" s="1"/>
      <c r="AF2337"/>
    </row>
    <row r="2338" spans="28:32" x14ac:dyDescent="0.2">
      <c r="AB2338" s="1"/>
      <c r="AF2338"/>
    </row>
    <row r="2339" spans="28:32" x14ac:dyDescent="0.2">
      <c r="AB2339" s="1"/>
      <c r="AF2339"/>
    </row>
    <row r="2340" spans="28:32" x14ac:dyDescent="0.2">
      <c r="AB2340" s="1"/>
      <c r="AF2340"/>
    </row>
    <row r="2341" spans="28:32" x14ac:dyDescent="0.2">
      <c r="AB2341" s="1"/>
      <c r="AF2341"/>
    </row>
    <row r="2342" spans="28:32" x14ac:dyDescent="0.2">
      <c r="AB2342" s="1"/>
      <c r="AF2342"/>
    </row>
    <row r="2343" spans="28:32" x14ac:dyDescent="0.2">
      <c r="AB2343" s="1"/>
      <c r="AF2343"/>
    </row>
    <row r="2344" spans="28:32" x14ac:dyDescent="0.2">
      <c r="AB2344" s="1"/>
      <c r="AF2344"/>
    </row>
    <row r="2345" spans="28:32" x14ac:dyDescent="0.2">
      <c r="AB2345" s="1"/>
      <c r="AF2345"/>
    </row>
    <row r="2346" spans="28:32" x14ac:dyDescent="0.2">
      <c r="AB2346" s="1"/>
      <c r="AF2346"/>
    </row>
    <row r="2347" spans="28:32" x14ac:dyDescent="0.2">
      <c r="AB2347" s="1"/>
      <c r="AF2347"/>
    </row>
    <row r="2348" spans="28:32" x14ac:dyDescent="0.2">
      <c r="AB2348" s="1"/>
      <c r="AF2348"/>
    </row>
    <row r="2349" spans="28:32" x14ac:dyDescent="0.2">
      <c r="AB2349" s="1"/>
      <c r="AF2349"/>
    </row>
    <row r="2350" spans="28:32" x14ac:dyDescent="0.2">
      <c r="AB2350" s="1"/>
      <c r="AF2350"/>
    </row>
    <row r="2351" spans="28:32" x14ac:dyDescent="0.2">
      <c r="AB2351" s="1"/>
      <c r="AF2351"/>
    </row>
    <row r="2352" spans="28:32" x14ac:dyDescent="0.2">
      <c r="AB2352" s="1"/>
      <c r="AF2352"/>
    </row>
    <row r="2353" spans="28:32" x14ac:dyDescent="0.2">
      <c r="AB2353" s="1"/>
      <c r="AF2353"/>
    </row>
    <row r="2354" spans="28:32" x14ac:dyDescent="0.2">
      <c r="AB2354" s="1"/>
      <c r="AF2354"/>
    </row>
    <row r="2355" spans="28:32" x14ac:dyDescent="0.2">
      <c r="AB2355" s="1"/>
      <c r="AF2355"/>
    </row>
    <row r="2356" spans="28:32" x14ac:dyDescent="0.2">
      <c r="AB2356" s="1"/>
      <c r="AF2356"/>
    </row>
    <row r="2357" spans="28:32" x14ac:dyDescent="0.2">
      <c r="AB2357" s="1"/>
      <c r="AF2357"/>
    </row>
    <row r="2358" spans="28:32" x14ac:dyDescent="0.2">
      <c r="AB2358" s="1"/>
      <c r="AF2358"/>
    </row>
    <row r="2359" spans="28:32" x14ac:dyDescent="0.2">
      <c r="AB2359" s="1"/>
      <c r="AF2359"/>
    </row>
    <row r="2360" spans="28:32" x14ac:dyDescent="0.2">
      <c r="AB2360" s="1"/>
      <c r="AF2360"/>
    </row>
    <row r="2361" spans="28:32" x14ac:dyDescent="0.2">
      <c r="AB2361" s="1"/>
      <c r="AF2361"/>
    </row>
    <row r="2362" spans="28:32" x14ac:dyDescent="0.2">
      <c r="AB2362" s="1"/>
      <c r="AF2362"/>
    </row>
    <row r="2363" spans="28:32" x14ac:dyDescent="0.2">
      <c r="AB2363" s="1"/>
      <c r="AF2363"/>
    </row>
    <row r="2364" spans="28:32" x14ac:dyDescent="0.2">
      <c r="AB2364" s="1"/>
      <c r="AF2364"/>
    </row>
    <row r="2365" spans="28:32" x14ac:dyDescent="0.2">
      <c r="AB2365" s="1"/>
      <c r="AF2365"/>
    </row>
    <row r="2366" spans="28:32" x14ac:dyDescent="0.2">
      <c r="AB2366" s="1"/>
      <c r="AF2366"/>
    </row>
    <row r="2367" spans="28:32" x14ac:dyDescent="0.2">
      <c r="AB2367" s="1"/>
      <c r="AF2367"/>
    </row>
    <row r="2368" spans="28:32" x14ac:dyDescent="0.2">
      <c r="AB2368" s="1"/>
      <c r="AF2368"/>
    </row>
    <row r="2369" spans="28:32" x14ac:dyDescent="0.2">
      <c r="AB2369" s="1"/>
      <c r="AF2369"/>
    </row>
    <row r="2370" spans="28:32" x14ac:dyDescent="0.2">
      <c r="AB2370" s="1"/>
      <c r="AF2370"/>
    </row>
    <row r="2371" spans="28:32" x14ac:dyDescent="0.2">
      <c r="AB2371" s="1"/>
      <c r="AF2371"/>
    </row>
    <row r="2372" spans="28:32" x14ac:dyDescent="0.2">
      <c r="AB2372" s="1"/>
      <c r="AF2372"/>
    </row>
    <row r="2373" spans="28:32" x14ac:dyDescent="0.2">
      <c r="AB2373" s="1"/>
      <c r="AF2373"/>
    </row>
    <row r="2374" spans="28:32" x14ac:dyDescent="0.2">
      <c r="AB2374" s="1"/>
      <c r="AF2374"/>
    </row>
    <row r="2375" spans="28:32" x14ac:dyDescent="0.2">
      <c r="AB2375" s="1"/>
      <c r="AF2375"/>
    </row>
    <row r="2376" spans="28:32" x14ac:dyDescent="0.2">
      <c r="AB2376" s="1"/>
      <c r="AF2376"/>
    </row>
    <row r="2377" spans="28:32" x14ac:dyDescent="0.2">
      <c r="AB2377" s="1"/>
      <c r="AF2377"/>
    </row>
    <row r="2378" spans="28:32" x14ac:dyDescent="0.2">
      <c r="AB2378" s="1"/>
      <c r="AF2378"/>
    </row>
    <row r="2379" spans="28:32" x14ac:dyDescent="0.2">
      <c r="AB2379" s="1"/>
      <c r="AF2379"/>
    </row>
    <row r="2380" spans="28:32" x14ac:dyDescent="0.2">
      <c r="AB2380" s="1"/>
      <c r="AF2380"/>
    </row>
    <row r="2381" spans="28:32" x14ac:dyDescent="0.2">
      <c r="AB2381" s="1"/>
      <c r="AF2381"/>
    </row>
    <row r="2382" spans="28:32" x14ac:dyDescent="0.2">
      <c r="AB2382" s="1"/>
      <c r="AF2382"/>
    </row>
    <row r="2383" spans="28:32" x14ac:dyDescent="0.2">
      <c r="AB2383" s="1"/>
      <c r="AF2383"/>
    </row>
    <row r="2384" spans="28:32" x14ac:dyDescent="0.2">
      <c r="AB2384" s="1"/>
      <c r="AF2384"/>
    </row>
    <row r="2385" spans="28:32" x14ac:dyDescent="0.2">
      <c r="AB2385" s="1"/>
      <c r="AF2385"/>
    </row>
    <row r="2386" spans="28:32" x14ac:dyDescent="0.2">
      <c r="AB2386" s="1"/>
      <c r="AF2386"/>
    </row>
    <row r="2387" spans="28:32" x14ac:dyDescent="0.2">
      <c r="AB2387" s="1"/>
      <c r="AF2387"/>
    </row>
    <row r="2388" spans="28:32" x14ac:dyDescent="0.2">
      <c r="AB2388" s="1"/>
      <c r="AF2388"/>
    </row>
    <row r="2389" spans="28:32" x14ac:dyDescent="0.2">
      <c r="AB2389" s="1"/>
      <c r="AF2389"/>
    </row>
    <row r="2390" spans="28:32" x14ac:dyDescent="0.2">
      <c r="AB2390" s="1"/>
      <c r="AF2390"/>
    </row>
    <row r="2391" spans="28:32" x14ac:dyDescent="0.2">
      <c r="AB2391" s="1"/>
      <c r="AF2391"/>
    </row>
    <row r="2392" spans="28:32" x14ac:dyDescent="0.2">
      <c r="AB2392" s="1"/>
      <c r="AF2392"/>
    </row>
    <row r="2393" spans="28:32" x14ac:dyDescent="0.2">
      <c r="AB2393" s="1"/>
      <c r="AF2393"/>
    </row>
    <row r="2394" spans="28:32" x14ac:dyDescent="0.2">
      <c r="AB2394" s="1"/>
      <c r="AF2394"/>
    </row>
    <row r="2395" spans="28:32" x14ac:dyDescent="0.2">
      <c r="AB2395" s="1"/>
      <c r="AF2395"/>
    </row>
    <row r="2396" spans="28:32" x14ac:dyDescent="0.2">
      <c r="AB2396" s="1"/>
      <c r="AF2396"/>
    </row>
    <row r="2397" spans="28:32" x14ac:dyDescent="0.2">
      <c r="AB2397" s="1"/>
      <c r="AF2397"/>
    </row>
    <row r="2398" spans="28:32" x14ac:dyDescent="0.2">
      <c r="AB2398" s="1"/>
      <c r="AF2398"/>
    </row>
    <row r="2399" spans="28:32" x14ac:dyDescent="0.2">
      <c r="AB2399" s="1"/>
      <c r="AF2399"/>
    </row>
    <row r="2400" spans="28:32" x14ac:dyDescent="0.2">
      <c r="AB2400" s="1"/>
      <c r="AF2400"/>
    </row>
    <row r="2401" spans="28:32" x14ac:dyDescent="0.2">
      <c r="AB2401" s="1"/>
      <c r="AF2401"/>
    </row>
    <row r="2402" spans="28:32" x14ac:dyDescent="0.2">
      <c r="AB2402" s="1"/>
      <c r="AF2402"/>
    </row>
    <row r="2403" spans="28:32" x14ac:dyDescent="0.2">
      <c r="AB2403" s="1"/>
      <c r="AF2403"/>
    </row>
    <row r="2404" spans="28:32" x14ac:dyDescent="0.2">
      <c r="AB2404" s="1"/>
      <c r="AF2404"/>
    </row>
    <row r="2405" spans="28:32" x14ac:dyDescent="0.2">
      <c r="AB2405" s="1"/>
      <c r="AF2405"/>
    </row>
    <row r="2406" spans="28:32" x14ac:dyDescent="0.2">
      <c r="AB2406" s="1"/>
      <c r="AF2406"/>
    </row>
    <row r="2407" spans="28:32" x14ac:dyDescent="0.2">
      <c r="AB2407" s="1"/>
      <c r="AF2407"/>
    </row>
    <row r="2408" spans="28:32" x14ac:dyDescent="0.2">
      <c r="AB2408" s="1"/>
      <c r="AF2408"/>
    </row>
    <row r="2409" spans="28:32" x14ac:dyDescent="0.2">
      <c r="AB2409" s="1"/>
      <c r="AF2409"/>
    </row>
    <row r="2410" spans="28:32" x14ac:dyDescent="0.2">
      <c r="AB2410" s="1"/>
      <c r="AF2410"/>
    </row>
    <row r="2411" spans="28:32" x14ac:dyDescent="0.2">
      <c r="AB2411" s="1"/>
      <c r="AF2411"/>
    </row>
    <row r="2412" spans="28:32" x14ac:dyDescent="0.2">
      <c r="AB2412" s="1"/>
      <c r="AF2412"/>
    </row>
    <row r="2413" spans="28:32" x14ac:dyDescent="0.2">
      <c r="AB2413" s="1"/>
      <c r="AF2413"/>
    </row>
    <row r="2414" spans="28:32" x14ac:dyDescent="0.2">
      <c r="AB2414" s="1"/>
      <c r="AF2414"/>
    </row>
    <row r="2415" spans="28:32" x14ac:dyDescent="0.2">
      <c r="AB2415" s="1"/>
      <c r="AF2415"/>
    </row>
    <row r="2416" spans="28:32" x14ac:dyDescent="0.2">
      <c r="AB2416" s="1"/>
      <c r="AF2416"/>
    </row>
    <row r="2417" spans="28:32" x14ac:dyDescent="0.2">
      <c r="AB2417" s="1"/>
      <c r="AF2417"/>
    </row>
    <row r="2418" spans="28:32" x14ac:dyDescent="0.2">
      <c r="AB2418" s="1"/>
      <c r="AF2418"/>
    </row>
    <row r="2419" spans="28:32" x14ac:dyDescent="0.2">
      <c r="AB2419" s="1"/>
      <c r="AF2419"/>
    </row>
    <row r="2420" spans="28:32" x14ac:dyDescent="0.2">
      <c r="AB2420" s="1"/>
      <c r="AF2420"/>
    </row>
    <row r="2421" spans="28:32" x14ac:dyDescent="0.2">
      <c r="AB2421" s="1"/>
      <c r="AF2421"/>
    </row>
    <row r="2422" spans="28:32" x14ac:dyDescent="0.2">
      <c r="AB2422" s="1"/>
      <c r="AF2422"/>
    </row>
    <row r="2423" spans="28:32" x14ac:dyDescent="0.2">
      <c r="AB2423" s="1"/>
      <c r="AF2423"/>
    </row>
    <row r="2424" spans="28:32" x14ac:dyDescent="0.2">
      <c r="AB2424" s="1"/>
      <c r="AF2424"/>
    </row>
    <row r="2425" spans="28:32" x14ac:dyDescent="0.2">
      <c r="AB2425" s="1"/>
      <c r="AF2425"/>
    </row>
    <row r="2426" spans="28:32" x14ac:dyDescent="0.2">
      <c r="AB2426" s="1"/>
      <c r="AF2426"/>
    </row>
    <row r="2427" spans="28:32" x14ac:dyDescent="0.2">
      <c r="AB2427" s="1"/>
      <c r="AF2427"/>
    </row>
    <row r="2428" spans="28:32" x14ac:dyDescent="0.2">
      <c r="AB2428" s="1"/>
      <c r="AF2428"/>
    </row>
    <row r="2429" spans="28:32" x14ac:dyDescent="0.2">
      <c r="AB2429" s="1"/>
      <c r="AF2429"/>
    </row>
    <row r="2430" spans="28:32" x14ac:dyDescent="0.2">
      <c r="AB2430" s="1"/>
      <c r="AF2430"/>
    </row>
    <row r="2431" spans="28:32" x14ac:dyDescent="0.2">
      <c r="AB2431" s="1"/>
      <c r="AF2431"/>
    </row>
    <row r="2432" spans="28:32" x14ac:dyDescent="0.2">
      <c r="AB2432" s="1"/>
      <c r="AF2432"/>
    </row>
    <row r="2433" spans="28:32" x14ac:dyDescent="0.2">
      <c r="AB2433" s="1"/>
      <c r="AF2433"/>
    </row>
    <row r="2434" spans="28:32" x14ac:dyDescent="0.2">
      <c r="AB2434" s="1"/>
      <c r="AF2434"/>
    </row>
    <row r="2435" spans="28:32" x14ac:dyDescent="0.2">
      <c r="AB2435" s="1"/>
      <c r="AF2435"/>
    </row>
    <row r="2436" spans="28:32" x14ac:dyDescent="0.2">
      <c r="AB2436" s="1"/>
      <c r="AF2436"/>
    </row>
    <row r="2437" spans="28:32" x14ac:dyDescent="0.2">
      <c r="AB2437" s="1"/>
      <c r="AF2437"/>
    </row>
    <row r="2438" spans="28:32" x14ac:dyDescent="0.2">
      <c r="AB2438" s="1"/>
      <c r="AF2438"/>
    </row>
    <row r="2439" spans="28:32" x14ac:dyDescent="0.2">
      <c r="AB2439" s="1"/>
      <c r="AF2439"/>
    </row>
    <row r="2440" spans="28:32" x14ac:dyDescent="0.2">
      <c r="AB2440" s="1"/>
      <c r="AF2440"/>
    </row>
    <row r="2441" spans="28:32" x14ac:dyDescent="0.2">
      <c r="AB2441" s="1"/>
      <c r="AF2441"/>
    </row>
    <row r="2442" spans="28:32" x14ac:dyDescent="0.2">
      <c r="AB2442" s="1"/>
      <c r="AF2442"/>
    </row>
    <row r="2443" spans="28:32" x14ac:dyDescent="0.2">
      <c r="AB2443" s="1"/>
      <c r="AF2443"/>
    </row>
    <row r="2444" spans="28:32" x14ac:dyDescent="0.2">
      <c r="AB2444" s="1"/>
      <c r="AF2444"/>
    </row>
    <row r="2445" spans="28:32" x14ac:dyDescent="0.2">
      <c r="AB2445" s="1"/>
      <c r="AF2445"/>
    </row>
    <row r="2446" spans="28:32" x14ac:dyDescent="0.2">
      <c r="AB2446" s="1"/>
      <c r="AF2446"/>
    </row>
    <row r="2447" spans="28:32" x14ac:dyDescent="0.2">
      <c r="AB2447" s="1"/>
      <c r="AF2447"/>
    </row>
    <row r="2448" spans="28:32" x14ac:dyDescent="0.2">
      <c r="AB2448" s="1"/>
      <c r="AF2448"/>
    </row>
    <row r="2449" spans="28:32" x14ac:dyDescent="0.2">
      <c r="AB2449" s="1"/>
      <c r="AF2449"/>
    </row>
    <row r="2450" spans="28:32" x14ac:dyDescent="0.2">
      <c r="AB2450" s="1"/>
      <c r="AF2450"/>
    </row>
    <row r="2451" spans="28:32" x14ac:dyDescent="0.2">
      <c r="AB2451" s="1"/>
      <c r="AF2451"/>
    </row>
    <row r="2452" spans="28:32" x14ac:dyDescent="0.2">
      <c r="AB2452" s="1"/>
      <c r="AF2452"/>
    </row>
    <row r="2453" spans="28:32" x14ac:dyDescent="0.2">
      <c r="AB2453" s="1"/>
      <c r="AF2453"/>
    </row>
    <row r="2454" spans="28:32" x14ac:dyDescent="0.2">
      <c r="AB2454" s="1"/>
      <c r="AF2454"/>
    </row>
    <row r="2455" spans="28:32" x14ac:dyDescent="0.2">
      <c r="AB2455" s="1"/>
      <c r="AF2455"/>
    </row>
    <row r="2456" spans="28:32" x14ac:dyDescent="0.2">
      <c r="AB2456" s="1"/>
      <c r="AF2456"/>
    </row>
    <row r="2457" spans="28:32" x14ac:dyDescent="0.2">
      <c r="AB2457" s="1"/>
      <c r="AF2457"/>
    </row>
    <row r="2458" spans="28:32" x14ac:dyDescent="0.2">
      <c r="AB2458" s="1"/>
      <c r="AF2458"/>
    </row>
    <row r="2459" spans="28:32" x14ac:dyDescent="0.2">
      <c r="AB2459" s="1"/>
      <c r="AF2459"/>
    </row>
    <row r="2460" spans="28:32" x14ac:dyDescent="0.2">
      <c r="AB2460" s="1"/>
      <c r="AF2460"/>
    </row>
    <row r="2461" spans="28:32" x14ac:dyDescent="0.2">
      <c r="AB2461" s="1"/>
      <c r="AF2461"/>
    </row>
    <row r="2462" spans="28:32" x14ac:dyDescent="0.2">
      <c r="AB2462" s="1"/>
      <c r="AF2462"/>
    </row>
    <row r="2463" spans="28:32" x14ac:dyDescent="0.2">
      <c r="AB2463" s="1"/>
      <c r="AF2463"/>
    </row>
    <row r="2464" spans="28:32" x14ac:dyDescent="0.2">
      <c r="AB2464" s="1"/>
      <c r="AF2464"/>
    </row>
    <row r="2465" spans="28:32" x14ac:dyDescent="0.2">
      <c r="AB2465" s="1"/>
      <c r="AF2465"/>
    </row>
    <row r="2466" spans="28:32" x14ac:dyDescent="0.2">
      <c r="AB2466" s="1"/>
      <c r="AF2466"/>
    </row>
    <row r="2467" spans="28:32" x14ac:dyDescent="0.2">
      <c r="AB2467" s="1"/>
      <c r="AF2467"/>
    </row>
    <row r="2468" spans="28:32" x14ac:dyDescent="0.2">
      <c r="AB2468" s="1"/>
      <c r="AF2468"/>
    </row>
    <row r="2469" spans="28:32" x14ac:dyDescent="0.2">
      <c r="AB2469" s="1"/>
      <c r="AF2469"/>
    </row>
    <row r="2470" spans="28:32" x14ac:dyDescent="0.2">
      <c r="AB2470" s="1"/>
      <c r="AF2470"/>
    </row>
    <row r="2471" spans="28:32" x14ac:dyDescent="0.2">
      <c r="AB2471" s="1"/>
      <c r="AF2471"/>
    </row>
    <row r="2472" spans="28:32" x14ac:dyDescent="0.2">
      <c r="AB2472" s="1"/>
      <c r="AF2472"/>
    </row>
    <row r="2473" spans="28:32" x14ac:dyDescent="0.2">
      <c r="AB2473" s="1"/>
      <c r="AF2473"/>
    </row>
    <row r="2474" spans="28:32" x14ac:dyDescent="0.2">
      <c r="AB2474" s="1"/>
      <c r="AF2474"/>
    </row>
    <row r="2475" spans="28:32" x14ac:dyDescent="0.2">
      <c r="AB2475" s="1"/>
      <c r="AF2475"/>
    </row>
    <row r="2476" spans="28:32" x14ac:dyDescent="0.2">
      <c r="AB2476" s="1"/>
      <c r="AF2476"/>
    </row>
    <row r="2477" spans="28:32" x14ac:dyDescent="0.2">
      <c r="AB2477" s="1"/>
      <c r="AF2477"/>
    </row>
    <row r="2478" spans="28:32" x14ac:dyDescent="0.2">
      <c r="AB2478" s="1"/>
      <c r="AF2478"/>
    </row>
    <row r="2479" spans="28:32" x14ac:dyDescent="0.2">
      <c r="AB2479" s="1"/>
      <c r="AF2479"/>
    </row>
    <row r="2480" spans="28:32" x14ac:dyDescent="0.2">
      <c r="AB2480" s="1"/>
      <c r="AF2480"/>
    </row>
    <row r="2481" spans="28:32" x14ac:dyDescent="0.2">
      <c r="AB2481" s="1"/>
      <c r="AF2481"/>
    </row>
    <row r="2482" spans="28:32" x14ac:dyDescent="0.2">
      <c r="AB2482" s="1"/>
      <c r="AF2482"/>
    </row>
    <row r="2483" spans="28:32" x14ac:dyDescent="0.2">
      <c r="AB2483" s="1"/>
      <c r="AF2483"/>
    </row>
    <row r="2484" spans="28:32" x14ac:dyDescent="0.2">
      <c r="AB2484" s="1"/>
      <c r="AF2484"/>
    </row>
    <row r="2485" spans="28:32" x14ac:dyDescent="0.2">
      <c r="AB2485" s="1"/>
      <c r="AF2485"/>
    </row>
    <row r="2486" spans="28:32" x14ac:dyDescent="0.2">
      <c r="AB2486" s="1"/>
      <c r="AF2486"/>
    </row>
    <row r="2487" spans="28:32" x14ac:dyDescent="0.2">
      <c r="AB2487" s="1"/>
      <c r="AF2487"/>
    </row>
    <row r="2488" spans="28:32" x14ac:dyDescent="0.2">
      <c r="AB2488" s="1"/>
      <c r="AF2488"/>
    </row>
    <row r="2489" spans="28:32" x14ac:dyDescent="0.2">
      <c r="AB2489" s="1"/>
      <c r="AF2489"/>
    </row>
    <row r="2490" spans="28:32" x14ac:dyDescent="0.2">
      <c r="AB2490" s="1"/>
      <c r="AF2490"/>
    </row>
    <row r="2491" spans="28:32" x14ac:dyDescent="0.2">
      <c r="AB2491" s="1"/>
      <c r="AF2491"/>
    </row>
    <row r="2492" spans="28:32" x14ac:dyDescent="0.2">
      <c r="AB2492" s="1"/>
      <c r="AF2492"/>
    </row>
    <row r="2493" spans="28:32" x14ac:dyDescent="0.2">
      <c r="AB2493" s="1"/>
      <c r="AF2493"/>
    </row>
    <row r="2494" spans="28:32" x14ac:dyDescent="0.2">
      <c r="AB2494" s="1"/>
      <c r="AF2494"/>
    </row>
    <row r="2495" spans="28:32" x14ac:dyDescent="0.2">
      <c r="AB2495" s="1"/>
      <c r="AF2495"/>
    </row>
    <row r="2496" spans="28:32" x14ac:dyDescent="0.2">
      <c r="AB2496" s="1"/>
      <c r="AF2496"/>
    </row>
    <row r="2497" spans="28:32" x14ac:dyDescent="0.2">
      <c r="AB2497" s="1"/>
      <c r="AF2497"/>
    </row>
    <row r="2498" spans="28:32" x14ac:dyDescent="0.2">
      <c r="AB2498" s="1"/>
      <c r="AF2498"/>
    </row>
    <row r="2499" spans="28:32" x14ac:dyDescent="0.2">
      <c r="AB2499" s="1"/>
      <c r="AF2499"/>
    </row>
    <row r="2500" spans="28:32" x14ac:dyDescent="0.2">
      <c r="AB2500" s="1"/>
      <c r="AF2500"/>
    </row>
    <row r="2501" spans="28:32" x14ac:dyDescent="0.2">
      <c r="AB2501" s="1"/>
      <c r="AF2501"/>
    </row>
    <row r="2502" spans="28:32" x14ac:dyDescent="0.2">
      <c r="AB2502" s="1"/>
      <c r="AF2502"/>
    </row>
    <row r="2503" spans="28:32" x14ac:dyDescent="0.2">
      <c r="AB2503" s="1"/>
      <c r="AF2503"/>
    </row>
    <row r="2504" spans="28:32" x14ac:dyDescent="0.2">
      <c r="AB2504" s="1"/>
      <c r="AF2504"/>
    </row>
    <row r="2505" spans="28:32" x14ac:dyDescent="0.2">
      <c r="AB2505" s="1"/>
      <c r="AF2505"/>
    </row>
    <row r="2506" spans="28:32" x14ac:dyDescent="0.2">
      <c r="AB2506" s="1"/>
      <c r="AF2506"/>
    </row>
    <row r="2507" spans="28:32" x14ac:dyDescent="0.2">
      <c r="AB2507" s="1"/>
      <c r="AF2507"/>
    </row>
    <row r="2508" spans="28:32" x14ac:dyDescent="0.2">
      <c r="AB2508" s="1"/>
      <c r="AF2508"/>
    </row>
    <row r="2509" spans="28:32" x14ac:dyDescent="0.2">
      <c r="AB2509" s="1"/>
      <c r="AF2509"/>
    </row>
    <row r="2510" spans="28:32" x14ac:dyDescent="0.2">
      <c r="AB2510" s="1"/>
      <c r="AF2510"/>
    </row>
    <row r="2511" spans="28:32" x14ac:dyDescent="0.2">
      <c r="AB2511" s="1"/>
      <c r="AF2511"/>
    </row>
    <row r="2512" spans="28:32" x14ac:dyDescent="0.2">
      <c r="AB2512" s="1"/>
      <c r="AF2512"/>
    </row>
    <row r="2513" spans="28:32" x14ac:dyDescent="0.2">
      <c r="AB2513" s="1"/>
      <c r="AF2513"/>
    </row>
    <row r="2514" spans="28:32" x14ac:dyDescent="0.2">
      <c r="AB2514" s="1"/>
      <c r="AF2514"/>
    </row>
    <row r="2515" spans="28:32" x14ac:dyDescent="0.2">
      <c r="AB2515" s="1"/>
      <c r="AF2515"/>
    </row>
    <row r="2516" spans="28:32" x14ac:dyDescent="0.2">
      <c r="AB2516" s="1"/>
      <c r="AF2516"/>
    </row>
    <row r="2517" spans="28:32" x14ac:dyDescent="0.2">
      <c r="AB2517" s="1"/>
      <c r="AF2517"/>
    </row>
    <row r="2518" spans="28:32" x14ac:dyDescent="0.2">
      <c r="AB2518" s="1"/>
      <c r="AF2518"/>
    </row>
    <row r="2519" spans="28:32" x14ac:dyDescent="0.2">
      <c r="AB2519" s="1"/>
      <c r="AF2519"/>
    </row>
    <row r="2520" spans="28:32" x14ac:dyDescent="0.2">
      <c r="AB2520" s="1"/>
      <c r="AF2520"/>
    </row>
    <row r="2521" spans="28:32" x14ac:dyDescent="0.2">
      <c r="AB2521" s="1"/>
      <c r="AF2521"/>
    </row>
    <row r="2522" spans="28:32" x14ac:dyDescent="0.2">
      <c r="AB2522" s="1"/>
      <c r="AF2522"/>
    </row>
    <row r="2523" spans="28:32" x14ac:dyDescent="0.2">
      <c r="AB2523" s="1"/>
      <c r="AF2523"/>
    </row>
    <row r="2524" spans="28:32" x14ac:dyDescent="0.2">
      <c r="AB2524" s="1"/>
      <c r="AF2524"/>
    </row>
    <row r="2525" spans="28:32" x14ac:dyDescent="0.2">
      <c r="AB2525" s="1"/>
      <c r="AF2525"/>
    </row>
    <row r="2526" spans="28:32" x14ac:dyDescent="0.2">
      <c r="AB2526" s="1"/>
      <c r="AF2526"/>
    </row>
    <row r="2527" spans="28:32" x14ac:dyDescent="0.2">
      <c r="AB2527" s="1"/>
      <c r="AF2527"/>
    </row>
    <row r="2528" spans="28:32" x14ac:dyDescent="0.2">
      <c r="AB2528" s="1"/>
      <c r="AF2528"/>
    </row>
    <row r="2529" spans="28:32" x14ac:dyDescent="0.2">
      <c r="AB2529" s="1"/>
      <c r="AF2529"/>
    </row>
    <row r="2530" spans="28:32" x14ac:dyDescent="0.2">
      <c r="AB2530" s="1"/>
      <c r="AF2530"/>
    </row>
    <row r="2531" spans="28:32" x14ac:dyDescent="0.2">
      <c r="AB2531" s="1"/>
      <c r="AF2531"/>
    </row>
    <row r="2532" spans="28:32" x14ac:dyDescent="0.2">
      <c r="AB2532" s="1"/>
      <c r="AF2532"/>
    </row>
    <row r="2533" spans="28:32" x14ac:dyDescent="0.2">
      <c r="AB2533" s="1"/>
      <c r="AF2533"/>
    </row>
    <row r="2534" spans="28:32" x14ac:dyDescent="0.2">
      <c r="AB2534" s="1"/>
      <c r="AF2534"/>
    </row>
    <row r="2535" spans="28:32" x14ac:dyDescent="0.2">
      <c r="AB2535" s="1"/>
      <c r="AF2535"/>
    </row>
    <row r="2536" spans="28:32" x14ac:dyDescent="0.2">
      <c r="AB2536" s="1"/>
      <c r="AF2536"/>
    </row>
    <row r="2537" spans="28:32" x14ac:dyDescent="0.2">
      <c r="AB2537" s="1"/>
      <c r="AF2537"/>
    </row>
    <row r="2538" spans="28:32" x14ac:dyDescent="0.2">
      <c r="AB2538" s="1"/>
      <c r="AF2538"/>
    </row>
    <row r="2539" spans="28:32" x14ac:dyDescent="0.2">
      <c r="AB2539" s="1"/>
      <c r="AF2539"/>
    </row>
    <row r="2540" spans="28:32" x14ac:dyDescent="0.2">
      <c r="AB2540" s="1"/>
      <c r="AF2540"/>
    </row>
    <row r="2541" spans="28:32" x14ac:dyDescent="0.2">
      <c r="AB2541" s="1"/>
      <c r="AF2541"/>
    </row>
    <row r="2542" spans="28:32" x14ac:dyDescent="0.2">
      <c r="AB2542" s="1"/>
      <c r="AF2542"/>
    </row>
    <row r="2543" spans="28:32" x14ac:dyDescent="0.2">
      <c r="AB2543" s="1"/>
      <c r="AF2543"/>
    </row>
    <row r="2544" spans="28:32" x14ac:dyDescent="0.2">
      <c r="AB2544" s="1"/>
      <c r="AF2544"/>
    </row>
    <row r="2545" spans="28:32" x14ac:dyDescent="0.2">
      <c r="AB2545" s="1"/>
      <c r="AF2545"/>
    </row>
    <row r="2546" spans="28:32" x14ac:dyDescent="0.2">
      <c r="AB2546" s="1"/>
      <c r="AF2546"/>
    </row>
    <row r="2547" spans="28:32" x14ac:dyDescent="0.2">
      <c r="AB2547" s="1"/>
      <c r="AF2547"/>
    </row>
    <row r="2548" spans="28:32" x14ac:dyDescent="0.2">
      <c r="AB2548" s="1"/>
      <c r="AF2548"/>
    </row>
    <row r="2549" spans="28:32" x14ac:dyDescent="0.2">
      <c r="AB2549" s="1"/>
      <c r="AF2549"/>
    </row>
    <row r="2550" spans="28:32" x14ac:dyDescent="0.2">
      <c r="AB2550" s="1"/>
      <c r="AF2550"/>
    </row>
    <row r="2551" spans="28:32" x14ac:dyDescent="0.2">
      <c r="AB2551" s="1"/>
      <c r="AF2551"/>
    </row>
    <row r="2552" spans="28:32" x14ac:dyDescent="0.2">
      <c r="AB2552" s="1"/>
      <c r="AF2552"/>
    </row>
    <row r="2553" spans="28:32" x14ac:dyDescent="0.2">
      <c r="AB2553" s="1"/>
      <c r="AF2553"/>
    </row>
    <row r="2554" spans="28:32" x14ac:dyDescent="0.2">
      <c r="AB2554" s="1"/>
      <c r="AF2554"/>
    </row>
    <row r="2555" spans="28:32" x14ac:dyDescent="0.2">
      <c r="AB2555" s="1"/>
      <c r="AF2555"/>
    </row>
    <row r="2556" spans="28:32" x14ac:dyDescent="0.2">
      <c r="AB2556" s="1"/>
      <c r="AF2556"/>
    </row>
    <row r="2557" spans="28:32" x14ac:dyDescent="0.2">
      <c r="AB2557" s="1"/>
      <c r="AF2557"/>
    </row>
    <row r="2558" spans="28:32" x14ac:dyDescent="0.2">
      <c r="AB2558" s="1"/>
      <c r="AF2558"/>
    </row>
    <row r="2559" spans="28:32" x14ac:dyDescent="0.2">
      <c r="AB2559" s="1"/>
      <c r="AF2559"/>
    </row>
    <row r="2560" spans="28:32" x14ac:dyDescent="0.2">
      <c r="AB2560" s="1"/>
      <c r="AF2560"/>
    </row>
    <row r="2561" spans="28:32" x14ac:dyDescent="0.2">
      <c r="AB2561" s="1"/>
      <c r="AF2561"/>
    </row>
    <row r="2562" spans="28:32" x14ac:dyDescent="0.2">
      <c r="AB2562" s="1"/>
      <c r="AF2562"/>
    </row>
    <row r="2563" spans="28:32" x14ac:dyDescent="0.2">
      <c r="AB2563" s="1"/>
      <c r="AF2563"/>
    </row>
    <row r="2564" spans="28:32" x14ac:dyDescent="0.2">
      <c r="AB2564" s="1"/>
      <c r="AF2564"/>
    </row>
    <row r="2565" spans="28:32" x14ac:dyDescent="0.2">
      <c r="AB2565" s="1"/>
      <c r="AF2565"/>
    </row>
    <row r="2566" spans="28:32" x14ac:dyDescent="0.2">
      <c r="AB2566" s="1"/>
      <c r="AF2566"/>
    </row>
    <row r="2567" spans="28:32" x14ac:dyDescent="0.2">
      <c r="AB2567" s="1"/>
      <c r="AF2567"/>
    </row>
    <row r="2568" spans="28:32" x14ac:dyDescent="0.2">
      <c r="AB2568" s="1"/>
      <c r="AF2568"/>
    </row>
    <row r="2569" spans="28:32" x14ac:dyDescent="0.2">
      <c r="AB2569" s="1"/>
      <c r="AF2569"/>
    </row>
    <row r="2570" spans="28:32" x14ac:dyDescent="0.2">
      <c r="AB2570" s="1"/>
      <c r="AF2570"/>
    </row>
    <row r="2571" spans="28:32" x14ac:dyDescent="0.2">
      <c r="AB2571" s="1"/>
      <c r="AF2571"/>
    </row>
    <row r="2572" spans="28:32" x14ac:dyDescent="0.2">
      <c r="AB2572" s="1"/>
      <c r="AF2572"/>
    </row>
    <row r="2573" spans="28:32" x14ac:dyDescent="0.2">
      <c r="AB2573" s="1"/>
      <c r="AF2573"/>
    </row>
    <row r="2574" spans="28:32" x14ac:dyDescent="0.2">
      <c r="AB2574" s="1"/>
      <c r="AF2574"/>
    </row>
    <row r="2575" spans="28:32" x14ac:dyDescent="0.2">
      <c r="AB2575" s="1"/>
      <c r="AF2575"/>
    </row>
    <row r="2576" spans="28:32" x14ac:dyDescent="0.2">
      <c r="AB2576" s="1"/>
      <c r="AF2576"/>
    </row>
    <row r="2577" spans="28:32" x14ac:dyDescent="0.2">
      <c r="AB2577" s="1"/>
      <c r="AF2577"/>
    </row>
    <row r="2578" spans="28:32" x14ac:dyDescent="0.2">
      <c r="AB2578" s="1"/>
      <c r="AF2578"/>
    </row>
    <row r="2579" spans="28:32" x14ac:dyDescent="0.2">
      <c r="AB2579" s="1"/>
      <c r="AF2579"/>
    </row>
    <row r="2580" spans="28:32" x14ac:dyDescent="0.2">
      <c r="AB2580" s="1"/>
      <c r="AF2580"/>
    </row>
    <row r="2581" spans="28:32" x14ac:dyDescent="0.2">
      <c r="AB2581" s="1"/>
      <c r="AF2581"/>
    </row>
    <row r="2582" spans="28:32" x14ac:dyDescent="0.2">
      <c r="AB2582" s="1"/>
      <c r="AF2582"/>
    </row>
    <row r="2583" spans="28:32" x14ac:dyDescent="0.2">
      <c r="AB2583" s="1"/>
      <c r="AF2583"/>
    </row>
    <row r="2584" spans="28:32" x14ac:dyDescent="0.2">
      <c r="AB2584" s="1"/>
      <c r="AF2584"/>
    </row>
    <row r="2585" spans="28:32" x14ac:dyDescent="0.2">
      <c r="AB2585" s="1"/>
      <c r="AF2585"/>
    </row>
    <row r="2586" spans="28:32" x14ac:dyDescent="0.2">
      <c r="AB2586" s="1"/>
      <c r="AF2586"/>
    </row>
    <row r="2587" spans="28:32" x14ac:dyDescent="0.2">
      <c r="AB2587" s="1"/>
      <c r="AF2587"/>
    </row>
    <row r="2588" spans="28:32" x14ac:dyDescent="0.2">
      <c r="AB2588" s="1"/>
      <c r="AF2588"/>
    </row>
    <row r="2589" spans="28:32" x14ac:dyDescent="0.2">
      <c r="AB2589" s="1"/>
      <c r="AF2589"/>
    </row>
    <row r="2590" spans="28:32" x14ac:dyDescent="0.2">
      <c r="AB2590" s="1"/>
      <c r="AF2590"/>
    </row>
    <row r="2591" spans="28:32" x14ac:dyDescent="0.2">
      <c r="AB2591" s="1"/>
      <c r="AF2591"/>
    </row>
    <row r="2592" spans="28:32" x14ac:dyDescent="0.2">
      <c r="AB2592" s="1"/>
      <c r="AF2592"/>
    </row>
    <row r="2593" spans="28:32" x14ac:dyDescent="0.2">
      <c r="AB2593" s="1"/>
      <c r="AF2593"/>
    </row>
    <row r="2594" spans="28:32" x14ac:dyDescent="0.2">
      <c r="AB2594" s="1"/>
      <c r="AF2594"/>
    </row>
    <row r="2595" spans="28:32" x14ac:dyDescent="0.2">
      <c r="AB2595" s="1"/>
      <c r="AF2595"/>
    </row>
    <row r="2596" spans="28:32" x14ac:dyDescent="0.2">
      <c r="AB2596" s="1"/>
      <c r="AF2596"/>
    </row>
    <row r="2597" spans="28:32" x14ac:dyDescent="0.2">
      <c r="AB2597" s="1"/>
      <c r="AF2597"/>
    </row>
    <row r="2598" spans="28:32" x14ac:dyDescent="0.2">
      <c r="AB2598" s="1"/>
      <c r="AF2598"/>
    </row>
    <row r="2599" spans="28:32" x14ac:dyDescent="0.2">
      <c r="AB2599" s="1"/>
      <c r="AF2599"/>
    </row>
    <row r="2600" spans="28:32" x14ac:dyDescent="0.2">
      <c r="AB2600" s="1"/>
      <c r="AF2600"/>
    </row>
    <row r="2601" spans="28:32" x14ac:dyDescent="0.2">
      <c r="AB2601" s="1"/>
      <c r="AF2601"/>
    </row>
    <row r="2602" spans="28:32" x14ac:dyDescent="0.2">
      <c r="AB2602" s="1"/>
      <c r="AF2602"/>
    </row>
    <row r="2603" spans="28:32" x14ac:dyDescent="0.2">
      <c r="AB2603" s="1"/>
      <c r="AF2603"/>
    </row>
    <row r="2604" spans="28:32" x14ac:dyDescent="0.2">
      <c r="AB2604" s="1"/>
      <c r="AF2604"/>
    </row>
    <row r="2605" spans="28:32" x14ac:dyDescent="0.2">
      <c r="AB2605" s="1"/>
      <c r="AF2605"/>
    </row>
    <row r="2606" spans="28:32" x14ac:dyDescent="0.2">
      <c r="AB2606" s="1"/>
      <c r="AF2606"/>
    </row>
    <row r="2607" spans="28:32" x14ac:dyDescent="0.2">
      <c r="AB2607" s="1"/>
      <c r="AF2607"/>
    </row>
    <row r="2608" spans="28:32" x14ac:dyDescent="0.2">
      <c r="AB2608" s="1"/>
      <c r="AF2608"/>
    </row>
    <row r="2609" spans="28:32" x14ac:dyDescent="0.2">
      <c r="AB2609" s="1"/>
      <c r="AF2609"/>
    </row>
    <row r="2610" spans="28:32" x14ac:dyDescent="0.2">
      <c r="AB2610" s="1"/>
      <c r="AF2610"/>
    </row>
    <row r="2611" spans="28:32" x14ac:dyDescent="0.2">
      <c r="AB2611" s="1"/>
      <c r="AF2611"/>
    </row>
    <row r="2612" spans="28:32" x14ac:dyDescent="0.2">
      <c r="AB2612" s="1"/>
      <c r="AF2612"/>
    </row>
    <row r="2613" spans="28:32" x14ac:dyDescent="0.2">
      <c r="AB2613" s="1"/>
      <c r="AF2613"/>
    </row>
    <row r="2614" spans="28:32" x14ac:dyDescent="0.2">
      <c r="AB2614" s="1"/>
      <c r="AF2614"/>
    </row>
    <row r="2615" spans="28:32" x14ac:dyDescent="0.2">
      <c r="AB2615" s="1"/>
      <c r="AF2615"/>
    </row>
    <row r="2616" spans="28:32" x14ac:dyDescent="0.2">
      <c r="AB2616" s="1"/>
      <c r="AF2616"/>
    </row>
    <row r="2617" spans="28:32" x14ac:dyDescent="0.2">
      <c r="AB2617" s="1"/>
      <c r="AF2617"/>
    </row>
    <row r="2618" spans="28:32" x14ac:dyDescent="0.2">
      <c r="AB2618" s="1"/>
      <c r="AF2618"/>
    </row>
    <row r="2619" spans="28:32" x14ac:dyDescent="0.2">
      <c r="AB2619" s="1"/>
      <c r="AF2619"/>
    </row>
    <row r="2620" spans="28:32" x14ac:dyDescent="0.2">
      <c r="AB2620" s="1"/>
      <c r="AF2620"/>
    </row>
    <row r="2621" spans="28:32" x14ac:dyDescent="0.2">
      <c r="AB2621" s="1"/>
      <c r="AF2621"/>
    </row>
    <row r="2622" spans="28:32" x14ac:dyDescent="0.2">
      <c r="AB2622" s="1"/>
      <c r="AF2622"/>
    </row>
    <row r="2623" spans="28:32" x14ac:dyDescent="0.2">
      <c r="AB2623" s="1"/>
      <c r="AF2623"/>
    </row>
    <row r="2624" spans="28:32" x14ac:dyDescent="0.2">
      <c r="AB2624" s="1"/>
      <c r="AF2624"/>
    </row>
    <row r="2625" spans="28:32" x14ac:dyDescent="0.2">
      <c r="AB2625" s="1"/>
      <c r="AF2625"/>
    </row>
    <row r="2626" spans="28:32" x14ac:dyDescent="0.2">
      <c r="AB2626" s="1"/>
      <c r="AF2626"/>
    </row>
    <row r="2627" spans="28:32" x14ac:dyDescent="0.2">
      <c r="AB2627" s="1"/>
      <c r="AF2627"/>
    </row>
    <row r="2628" spans="28:32" x14ac:dyDescent="0.2">
      <c r="AB2628" s="1"/>
      <c r="AF2628"/>
    </row>
    <row r="2629" spans="28:32" x14ac:dyDescent="0.2">
      <c r="AB2629" s="1"/>
      <c r="AF2629"/>
    </row>
    <row r="2630" spans="28:32" x14ac:dyDescent="0.2">
      <c r="AB2630" s="1"/>
      <c r="AF2630"/>
    </row>
    <row r="2631" spans="28:32" x14ac:dyDescent="0.2">
      <c r="AB2631" s="1"/>
      <c r="AF2631"/>
    </row>
    <row r="2632" spans="28:32" x14ac:dyDescent="0.2">
      <c r="AB2632" s="1"/>
      <c r="AF2632"/>
    </row>
    <row r="2633" spans="28:32" x14ac:dyDescent="0.2">
      <c r="AB2633" s="1"/>
      <c r="AF2633"/>
    </row>
    <row r="2634" spans="28:32" x14ac:dyDescent="0.2">
      <c r="AB2634" s="1"/>
      <c r="AF2634"/>
    </row>
    <row r="2635" spans="28:32" x14ac:dyDescent="0.2">
      <c r="AB2635" s="1"/>
      <c r="AF2635"/>
    </row>
    <row r="2636" spans="28:32" x14ac:dyDescent="0.2">
      <c r="AB2636" s="1"/>
      <c r="AF2636"/>
    </row>
    <row r="2637" spans="28:32" x14ac:dyDescent="0.2">
      <c r="AB2637" s="1"/>
      <c r="AF2637"/>
    </row>
    <row r="2638" spans="28:32" x14ac:dyDescent="0.2">
      <c r="AB2638" s="1"/>
      <c r="AF2638"/>
    </row>
    <row r="2639" spans="28:32" x14ac:dyDescent="0.2">
      <c r="AB2639" s="1"/>
      <c r="AF2639"/>
    </row>
    <row r="2640" spans="28:32" x14ac:dyDescent="0.2">
      <c r="AB2640" s="1"/>
      <c r="AF2640"/>
    </row>
    <row r="2641" spans="28:32" x14ac:dyDescent="0.2">
      <c r="AB2641" s="1"/>
      <c r="AF2641"/>
    </row>
    <row r="2642" spans="28:32" x14ac:dyDescent="0.2">
      <c r="AB2642" s="1"/>
      <c r="AF2642"/>
    </row>
    <row r="2643" spans="28:32" x14ac:dyDescent="0.2">
      <c r="AB2643" s="1"/>
      <c r="AF2643"/>
    </row>
    <row r="2644" spans="28:32" x14ac:dyDescent="0.2">
      <c r="AB2644" s="1"/>
      <c r="AF2644"/>
    </row>
    <row r="2645" spans="28:32" x14ac:dyDescent="0.2">
      <c r="AB2645" s="1"/>
      <c r="AF2645"/>
    </row>
    <row r="2646" spans="28:32" x14ac:dyDescent="0.2">
      <c r="AB2646" s="1"/>
      <c r="AF2646"/>
    </row>
    <row r="2647" spans="28:32" x14ac:dyDescent="0.2">
      <c r="AB2647" s="1"/>
      <c r="AF2647"/>
    </row>
    <row r="2648" spans="28:32" x14ac:dyDescent="0.2">
      <c r="AB2648" s="1"/>
      <c r="AF2648"/>
    </row>
    <row r="2649" spans="28:32" x14ac:dyDescent="0.2">
      <c r="AB2649" s="1"/>
      <c r="AF2649"/>
    </row>
    <row r="2650" spans="28:32" x14ac:dyDescent="0.2">
      <c r="AB2650" s="1"/>
      <c r="AF2650"/>
    </row>
    <row r="2651" spans="28:32" x14ac:dyDescent="0.2">
      <c r="AB2651" s="1"/>
      <c r="AF2651"/>
    </row>
    <row r="2652" spans="28:32" x14ac:dyDescent="0.2">
      <c r="AB2652" s="1"/>
      <c r="AF2652"/>
    </row>
    <row r="2653" spans="28:32" x14ac:dyDescent="0.2">
      <c r="AB2653" s="1"/>
      <c r="AF2653"/>
    </row>
    <row r="2654" spans="28:32" x14ac:dyDescent="0.2">
      <c r="AB2654" s="1"/>
      <c r="AF2654"/>
    </row>
    <row r="2655" spans="28:32" x14ac:dyDescent="0.2">
      <c r="AB2655" s="1"/>
      <c r="AF2655"/>
    </row>
    <row r="2656" spans="28:32" x14ac:dyDescent="0.2">
      <c r="AB2656" s="1"/>
      <c r="AF2656"/>
    </row>
    <row r="2657" spans="28:32" x14ac:dyDescent="0.2">
      <c r="AB2657" s="1"/>
      <c r="AF2657"/>
    </row>
    <row r="2658" spans="28:32" x14ac:dyDescent="0.2">
      <c r="AB2658" s="1"/>
      <c r="AF2658"/>
    </row>
    <row r="2659" spans="28:32" x14ac:dyDescent="0.2">
      <c r="AB2659" s="1"/>
      <c r="AF2659"/>
    </row>
    <row r="2660" spans="28:32" x14ac:dyDescent="0.2">
      <c r="AB2660" s="1"/>
      <c r="AF2660"/>
    </row>
    <row r="2661" spans="28:32" x14ac:dyDescent="0.2">
      <c r="AB2661" s="1"/>
      <c r="AF2661"/>
    </row>
    <row r="2662" spans="28:32" x14ac:dyDescent="0.2">
      <c r="AB2662" s="1"/>
      <c r="AF2662"/>
    </row>
    <row r="2663" spans="28:32" x14ac:dyDescent="0.2">
      <c r="AB2663" s="1"/>
      <c r="AF2663"/>
    </row>
    <row r="2664" spans="28:32" x14ac:dyDescent="0.2">
      <c r="AB2664" s="1"/>
      <c r="AF2664"/>
    </row>
    <row r="2665" spans="28:32" x14ac:dyDescent="0.2">
      <c r="AB2665" s="1"/>
      <c r="AF2665"/>
    </row>
    <row r="2666" spans="28:32" x14ac:dyDescent="0.2">
      <c r="AB2666" s="1"/>
      <c r="AF2666"/>
    </row>
    <row r="2667" spans="28:32" x14ac:dyDescent="0.2">
      <c r="AB2667" s="1"/>
      <c r="AF2667"/>
    </row>
    <row r="2668" spans="28:32" x14ac:dyDescent="0.2">
      <c r="AB2668" s="1"/>
      <c r="AF2668"/>
    </row>
    <row r="2669" spans="28:32" x14ac:dyDescent="0.2">
      <c r="AB2669" s="1"/>
      <c r="AF2669"/>
    </row>
    <row r="2670" spans="28:32" x14ac:dyDescent="0.2">
      <c r="AB2670" s="1"/>
      <c r="AF2670"/>
    </row>
    <row r="2671" spans="28:32" x14ac:dyDescent="0.2">
      <c r="AB2671" s="1"/>
      <c r="AF2671"/>
    </row>
    <row r="2672" spans="28:32" x14ac:dyDescent="0.2">
      <c r="AB2672" s="1"/>
      <c r="AF2672"/>
    </row>
    <row r="2673" spans="28:32" x14ac:dyDescent="0.2">
      <c r="AB2673" s="1"/>
      <c r="AF2673"/>
    </row>
    <row r="2674" spans="28:32" x14ac:dyDescent="0.2">
      <c r="AB2674" s="1"/>
      <c r="AF2674"/>
    </row>
    <row r="2675" spans="28:32" x14ac:dyDescent="0.2">
      <c r="AB2675" s="1"/>
      <c r="AF2675"/>
    </row>
    <row r="2676" spans="28:32" x14ac:dyDescent="0.2">
      <c r="AB2676" s="1"/>
      <c r="AF2676"/>
    </row>
    <row r="2677" spans="28:32" x14ac:dyDescent="0.2">
      <c r="AB2677" s="1"/>
      <c r="AF2677"/>
    </row>
    <row r="2678" spans="28:32" x14ac:dyDescent="0.2">
      <c r="AB2678" s="1"/>
      <c r="AF2678"/>
    </row>
    <row r="2679" spans="28:32" x14ac:dyDescent="0.2">
      <c r="AB2679" s="1"/>
      <c r="AF2679"/>
    </row>
    <row r="2680" spans="28:32" x14ac:dyDescent="0.2">
      <c r="AB2680" s="1"/>
      <c r="AF2680"/>
    </row>
    <row r="2681" spans="28:32" x14ac:dyDescent="0.2">
      <c r="AB2681" s="1"/>
      <c r="AF2681"/>
    </row>
    <row r="2682" spans="28:32" x14ac:dyDescent="0.2">
      <c r="AB2682" s="1"/>
      <c r="AF2682"/>
    </row>
    <row r="2683" spans="28:32" x14ac:dyDescent="0.2">
      <c r="AB2683" s="1"/>
      <c r="AF2683"/>
    </row>
    <row r="2684" spans="28:32" x14ac:dyDescent="0.2">
      <c r="AB2684" s="1"/>
      <c r="AF2684"/>
    </row>
    <row r="2685" spans="28:32" x14ac:dyDescent="0.2">
      <c r="AB2685" s="1"/>
      <c r="AF2685"/>
    </row>
    <row r="2686" spans="28:32" x14ac:dyDescent="0.2">
      <c r="AB2686" s="1"/>
      <c r="AF2686"/>
    </row>
    <row r="2687" spans="28:32" x14ac:dyDescent="0.2">
      <c r="AB2687" s="1"/>
      <c r="AF2687"/>
    </row>
    <row r="2688" spans="28:32" x14ac:dyDescent="0.2">
      <c r="AB2688" s="1"/>
      <c r="AF2688"/>
    </row>
    <row r="2689" spans="28:32" x14ac:dyDescent="0.2">
      <c r="AB2689" s="1"/>
      <c r="AF2689"/>
    </row>
    <row r="2690" spans="28:32" x14ac:dyDescent="0.2">
      <c r="AB2690" s="1"/>
      <c r="AF2690"/>
    </row>
    <row r="2691" spans="28:32" x14ac:dyDescent="0.2">
      <c r="AB2691" s="1"/>
      <c r="AF2691"/>
    </row>
    <row r="2692" spans="28:32" x14ac:dyDescent="0.2">
      <c r="AB2692" s="1"/>
      <c r="AF2692"/>
    </row>
    <row r="2693" spans="28:32" x14ac:dyDescent="0.2">
      <c r="AB2693" s="1"/>
      <c r="AF2693"/>
    </row>
    <row r="2694" spans="28:32" x14ac:dyDescent="0.2">
      <c r="AB2694" s="1"/>
      <c r="AF2694"/>
    </row>
    <row r="2695" spans="28:32" x14ac:dyDescent="0.2">
      <c r="AB2695" s="1"/>
      <c r="AF2695"/>
    </row>
    <row r="2696" spans="28:32" x14ac:dyDescent="0.2">
      <c r="AB2696" s="1"/>
      <c r="AF2696"/>
    </row>
    <row r="2697" spans="28:32" x14ac:dyDescent="0.2">
      <c r="AB2697" s="1"/>
      <c r="AF2697"/>
    </row>
    <row r="2698" spans="28:32" x14ac:dyDescent="0.2">
      <c r="AB2698" s="1"/>
      <c r="AF2698"/>
    </row>
    <row r="2699" spans="28:32" x14ac:dyDescent="0.2">
      <c r="AB2699" s="1"/>
      <c r="AF2699"/>
    </row>
    <row r="2700" spans="28:32" x14ac:dyDescent="0.2">
      <c r="AB2700" s="1"/>
      <c r="AF2700"/>
    </row>
    <row r="2701" spans="28:32" x14ac:dyDescent="0.2">
      <c r="AB2701" s="1"/>
      <c r="AF2701"/>
    </row>
    <row r="2702" spans="28:32" x14ac:dyDescent="0.2">
      <c r="AB2702" s="1"/>
      <c r="AF2702"/>
    </row>
    <row r="2703" spans="28:32" x14ac:dyDescent="0.2">
      <c r="AB2703" s="1"/>
      <c r="AF2703"/>
    </row>
    <row r="2704" spans="28:32" x14ac:dyDescent="0.2">
      <c r="AB2704" s="1"/>
      <c r="AF2704"/>
    </row>
    <row r="2705" spans="28:32" x14ac:dyDescent="0.2">
      <c r="AB2705" s="1"/>
      <c r="AF2705"/>
    </row>
    <row r="2706" spans="28:32" x14ac:dyDescent="0.2">
      <c r="AB2706" s="1"/>
      <c r="AF2706"/>
    </row>
    <row r="2707" spans="28:32" x14ac:dyDescent="0.2">
      <c r="AB2707" s="1"/>
      <c r="AF2707"/>
    </row>
    <row r="2708" spans="28:32" x14ac:dyDescent="0.2">
      <c r="AB2708" s="1"/>
      <c r="AF2708"/>
    </row>
    <row r="2709" spans="28:32" x14ac:dyDescent="0.2">
      <c r="AB2709" s="1"/>
      <c r="AF2709"/>
    </row>
    <row r="2710" spans="28:32" x14ac:dyDescent="0.2">
      <c r="AB2710" s="1"/>
      <c r="AF2710"/>
    </row>
    <row r="2711" spans="28:32" x14ac:dyDescent="0.2">
      <c r="AB2711" s="1"/>
      <c r="AF2711"/>
    </row>
    <row r="2712" spans="28:32" x14ac:dyDescent="0.2">
      <c r="AB2712" s="1"/>
      <c r="AF2712"/>
    </row>
    <row r="2713" spans="28:32" x14ac:dyDescent="0.2">
      <c r="AB2713" s="1"/>
      <c r="AF2713"/>
    </row>
    <row r="2714" spans="28:32" x14ac:dyDescent="0.2">
      <c r="AB2714" s="1"/>
      <c r="AF2714"/>
    </row>
    <row r="2715" spans="28:32" x14ac:dyDescent="0.2">
      <c r="AB2715" s="1"/>
      <c r="AF2715"/>
    </row>
    <row r="2716" spans="28:32" x14ac:dyDescent="0.2">
      <c r="AB2716" s="1"/>
      <c r="AF2716"/>
    </row>
    <row r="2717" spans="28:32" x14ac:dyDescent="0.2">
      <c r="AB2717" s="1"/>
      <c r="AF2717"/>
    </row>
    <row r="2718" spans="28:32" x14ac:dyDescent="0.2">
      <c r="AB2718" s="1"/>
      <c r="AF2718"/>
    </row>
    <row r="2719" spans="28:32" x14ac:dyDescent="0.2">
      <c r="AB2719" s="1"/>
      <c r="AF2719"/>
    </row>
    <row r="2720" spans="28:32" x14ac:dyDescent="0.2">
      <c r="AB2720" s="1"/>
      <c r="AF2720"/>
    </row>
    <row r="2721" spans="28:32" x14ac:dyDescent="0.2">
      <c r="AB2721" s="1"/>
      <c r="AF2721"/>
    </row>
    <row r="2722" spans="28:32" x14ac:dyDescent="0.2">
      <c r="AB2722" s="1"/>
      <c r="AF2722"/>
    </row>
    <row r="2723" spans="28:32" x14ac:dyDescent="0.2">
      <c r="AB2723" s="1"/>
      <c r="AF2723"/>
    </row>
    <row r="2724" spans="28:32" x14ac:dyDescent="0.2">
      <c r="AB2724" s="1"/>
      <c r="AF2724"/>
    </row>
    <row r="2725" spans="28:32" x14ac:dyDescent="0.2">
      <c r="AB2725" s="1"/>
      <c r="AF2725"/>
    </row>
    <row r="2726" spans="28:32" x14ac:dyDescent="0.2">
      <c r="AB2726" s="1"/>
      <c r="AF2726"/>
    </row>
    <row r="2727" spans="28:32" x14ac:dyDescent="0.2">
      <c r="AB2727" s="1"/>
      <c r="AF2727"/>
    </row>
    <row r="2728" spans="28:32" x14ac:dyDescent="0.2">
      <c r="AB2728" s="1"/>
      <c r="AF2728"/>
    </row>
    <row r="2729" spans="28:32" x14ac:dyDescent="0.2">
      <c r="AB2729" s="1"/>
      <c r="AF2729"/>
    </row>
    <row r="2730" spans="28:32" x14ac:dyDescent="0.2">
      <c r="AB2730" s="1"/>
      <c r="AF2730"/>
    </row>
    <row r="2731" spans="28:32" x14ac:dyDescent="0.2">
      <c r="AB2731" s="1"/>
      <c r="AF2731"/>
    </row>
    <row r="2732" spans="28:32" x14ac:dyDescent="0.2">
      <c r="AB2732" s="1"/>
      <c r="AF2732"/>
    </row>
    <row r="2733" spans="28:32" x14ac:dyDescent="0.2">
      <c r="AB2733" s="1"/>
      <c r="AF2733"/>
    </row>
    <row r="2734" spans="28:32" x14ac:dyDescent="0.2">
      <c r="AB2734" s="1"/>
      <c r="AF2734"/>
    </row>
    <row r="2735" spans="28:32" x14ac:dyDescent="0.2">
      <c r="AB2735" s="1"/>
      <c r="AF2735"/>
    </row>
    <row r="2736" spans="28:32" x14ac:dyDescent="0.2">
      <c r="AB2736" s="1"/>
      <c r="AF2736"/>
    </row>
    <row r="2737" spans="28:32" x14ac:dyDescent="0.2">
      <c r="AB2737" s="1"/>
      <c r="AF2737"/>
    </row>
    <row r="2738" spans="28:32" x14ac:dyDescent="0.2">
      <c r="AB2738" s="1"/>
      <c r="AF2738"/>
    </row>
    <row r="2739" spans="28:32" x14ac:dyDescent="0.2">
      <c r="AB2739" s="1"/>
      <c r="AF2739"/>
    </row>
    <row r="2740" spans="28:32" x14ac:dyDescent="0.2">
      <c r="AB2740" s="1"/>
      <c r="AF2740"/>
    </row>
    <row r="2741" spans="28:32" x14ac:dyDescent="0.2">
      <c r="AB2741" s="1"/>
      <c r="AF2741"/>
    </row>
    <row r="2742" spans="28:32" x14ac:dyDescent="0.2">
      <c r="AB2742" s="1"/>
      <c r="AF2742"/>
    </row>
    <row r="2743" spans="28:32" x14ac:dyDescent="0.2">
      <c r="AB2743" s="1"/>
      <c r="AF2743"/>
    </row>
    <row r="2744" spans="28:32" x14ac:dyDescent="0.2">
      <c r="AB2744" s="1"/>
      <c r="AF2744"/>
    </row>
    <row r="2745" spans="28:32" x14ac:dyDescent="0.2">
      <c r="AB2745" s="1"/>
      <c r="AF2745"/>
    </row>
    <row r="2746" spans="28:32" x14ac:dyDescent="0.2">
      <c r="AB2746" s="1"/>
      <c r="AF2746"/>
    </row>
    <row r="2747" spans="28:32" x14ac:dyDescent="0.2">
      <c r="AB2747" s="1"/>
      <c r="AF2747"/>
    </row>
    <row r="2748" spans="28:32" x14ac:dyDescent="0.2">
      <c r="AB2748" s="1"/>
      <c r="AF2748"/>
    </row>
    <row r="2749" spans="28:32" x14ac:dyDescent="0.2">
      <c r="AB2749" s="1"/>
      <c r="AF2749"/>
    </row>
    <row r="2750" spans="28:32" x14ac:dyDescent="0.2">
      <c r="AB2750" s="1"/>
      <c r="AF2750"/>
    </row>
    <row r="2751" spans="28:32" x14ac:dyDescent="0.2">
      <c r="AB2751" s="1"/>
      <c r="AF2751"/>
    </row>
    <row r="2752" spans="28:32" x14ac:dyDescent="0.2">
      <c r="AB2752" s="1"/>
      <c r="AF2752"/>
    </row>
    <row r="2753" spans="28:32" x14ac:dyDescent="0.2">
      <c r="AB2753" s="1"/>
      <c r="AF2753"/>
    </row>
    <row r="2754" spans="28:32" x14ac:dyDescent="0.2">
      <c r="AB2754" s="1"/>
      <c r="AF2754"/>
    </row>
    <row r="2755" spans="28:32" x14ac:dyDescent="0.2">
      <c r="AB2755" s="1"/>
      <c r="AF2755"/>
    </row>
    <row r="2756" spans="28:32" x14ac:dyDescent="0.2">
      <c r="AB2756" s="1"/>
      <c r="AF2756"/>
    </row>
    <row r="2757" spans="28:32" x14ac:dyDescent="0.2">
      <c r="AB2757" s="1"/>
      <c r="AF2757"/>
    </row>
    <row r="2758" spans="28:32" x14ac:dyDescent="0.2">
      <c r="AB2758" s="1"/>
      <c r="AF2758"/>
    </row>
    <row r="2759" spans="28:32" x14ac:dyDescent="0.2">
      <c r="AB2759" s="1"/>
      <c r="AF2759"/>
    </row>
    <row r="2760" spans="28:32" x14ac:dyDescent="0.2">
      <c r="AB2760" s="1"/>
      <c r="AF2760"/>
    </row>
    <row r="2761" spans="28:32" x14ac:dyDescent="0.2">
      <c r="AB2761" s="1"/>
      <c r="AF2761"/>
    </row>
    <row r="2762" spans="28:32" x14ac:dyDescent="0.2">
      <c r="AB2762" s="1"/>
      <c r="AF2762"/>
    </row>
    <row r="2763" spans="28:32" x14ac:dyDescent="0.2">
      <c r="AB2763" s="1"/>
      <c r="AF2763"/>
    </row>
    <row r="2764" spans="28:32" x14ac:dyDescent="0.2">
      <c r="AB2764" s="1"/>
      <c r="AF2764"/>
    </row>
    <row r="2765" spans="28:32" x14ac:dyDescent="0.2">
      <c r="AB2765" s="1"/>
      <c r="AF2765"/>
    </row>
    <row r="2766" spans="28:32" x14ac:dyDescent="0.2">
      <c r="AB2766" s="1"/>
      <c r="AF2766"/>
    </row>
    <row r="2767" spans="28:32" x14ac:dyDescent="0.2">
      <c r="AB2767" s="1"/>
      <c r="AF2767"/>
    </row>
    <row r="2768" spans="28:32" x14ac:dyDescent="0.2">
      <c r="AB2768" s="1"/>
      <c r="AF2768"/>
    </row>
    <row r="2769" spans="28:32" x14ac:dyDescent="0.2">
      <c r="AB2769" s="1"/>
      <c r="AF2769"/>
    </row>
    <row r="2770" spans="28:32" x14ac:dyDescent="0.2">
      <c r="AB2770" s="1"/>
      <c r="AF2770"/>
    </row>
    <row r="2771" spans="28:32" x14ac:dyDescent="0.2">
      <c r="AB2771" s="1"/>
      <c r="AF2771"/>
    </row>
    <row r="2772" spans="28:32" x14ac:dyDescent="0.2">
      <c r="AB2772" s="1"/>
      <c r="AF2772"/>
    </row>
    <row r="2773" spans="28:32" x14ac:dyDescent="0.2">
      <c r="AB2773" s="1"/>
      <c r="AF2773"/>
    </row>
    <row r="2774" spans="28:32" x14ac:dyDescent="0.2">
      <c r="AB2774" s="1"/>
      <c r="AF2774"/>
    </row>
    <row r="2775" spans="28:32" x14ac:dyDescent="0.2">
      <c r="AB2775" s="1"/>
      <c r="AF2775"/>
    </row>
    <row r="2776" spans="28:32" x14ac:dyDescent="0.2">
      <c r="AB2776" s="1"/>
      <c r="AF2776"/>
    </row>
    <row r="2777" spans="28:32" x14ac:dyDescent="0.2">
      <c r="AB2777" s="1"/>
      <c r="AF2777"/>
    </row>
    <row r="2778" spans="28:32" x14ac:dyDescent="0.2">
      <c r="AB2778" s="1"/>
      <c r="AF2778"/>
    </row>
    <row r="2779" spans="28:32" x14ac:dyDescent="0.2">
      <c r="AB2779" s="1"/>
      <c r="AF2779"/>
    </row>
    <row r="2780" spans="28:32" x14ac:dyDescent="0.2">
      <c r="AB2780" s="1"/>
      <c r="AF2780"/>
    </row>
    <row r="2781" spans="28:32" x14ac:dyDescent="0.2">
      <c r="AB2781" s="1"/>
      <c r="AF2781"/>
    </row>
    <row r="2782" spans="28:32" x14ac:dyDescent="0.2">
      <c r="AB2782" s="1"/>
      <c r="AF2782"/>
    </row>
    <row r="2783" spans="28:32" x14ac:dyDescent="0.2">
      <c r="AB2783" s="1"/>
      <c r="AF2783"/>
    </row>
    <row r="2784" spans="28:32" x14ac:dyDescent="0.2">
      <c r="AB2784" s="1"/>
      <c r="AF2784"/>
    </row>
    <row r="2785" spans="28:32" x14ac:dyDescent="0.2">
      <c r="AB2785" s="1"/>
      <c r="AF2785"/>
    </row>
    <row r="2786" spans="28:32" x14ac:dyDescent="0.2">
      <c r="AB2786" s="1"/>
      <c r="AF2786"/>
    </row>
    <row r="2787" spans="28:32" x14ac:dyDescent="0.2">
      <c r="AB2787" s="1"/>
      <c r="AF2787"/>
    </row>
    <row r="2788" spans="28:32" x14ac:dyDescent="0.2">
      <c r="AB2788" s="1"/>
      <c r="AF2788"/>
    </row>
    <row r="2789" spans="28:32" x14ac:dyDescent="0.2">
      <c r="AB2789" s="1"/>
      <c r="AF2789"/>
    </row>
    <row r="2790" spans="28:32" x14ac:dyDescent="0.2">
      <c r="AB2790" s="1"/>
      <c r="AF2790"/>
    </row>
    <row r="2791" spans="28:32" x14ac:dyDescent="0.2">
      <c r="AB2791" s="1"/>
      <c r="AF2791"/>
    </row>
    <row r="2792" spans="28:32" x14ac:dyDescent="0.2">
      <c r="AB2792" s="1"/>
      <c r="AF2792"/>
    </row>
    <row r="2793" spans="28:32" x14ac:dyDescent="0.2">
      <c r="AB2793" s="1"/>
      <c r="AF2793"/>
    </row>
    <row r="2794" spans="28:32" x14ac:dyDescent="0.2">
      <c r="AB2794" s="1"/>
      <c r="AF2794"/>
    </row>
    <row r="2795" spans="28:32" x14ac:dyDescent="0.2">
      <c r="AB2795" s="1"/>
      <c r="AF2795"/>
    </row>
    <row r="2796" spans="28:32" x14ac:dyDescent="0.2">
      <c r="AB2796" s="1"/>
      <c r="AF2796"/>
    </row>
    <row r="2797" spans="28:32" x14ac:dyDescent="0.2">
      <c r="AB2797" s="1"/>
      <c r="AF2797"/>
    </row>
    <row r="2798" spans="28:32" x14ac:dyDescent="0.2">
      <c r="AB2798" s="1"/>
      <c r="AF2798"/>
    </row>
    <row r="2799" spans="28:32" x14ac:dyDescent="0.2">
      <c r="AB2799" s="1"/>
      <c r="AF2799"/>
    </row>
    <row r="2800" spans="28:32" x14ac:dyDescent="0.2">
      <c r="AB2800" s="1"/>
      <c r="AF2800"/>
    </row>
    <row r="2801" spans="28:32" x14ac:dyDescent="0.2">
      <c r="AB2801" s="1"/>
      <c r="AF2801"/>
    </row>
    <row r="2802" spans="28:32" x14ac:dyDescent="0.2">
      <c r="AB2802" s="1"/>
      <c r="AF2802"/>
    </row>
    <row r="2803" spans="28:32" x14ac:dyDescent="0.2">
      <c r="AB2803" s="1"/>
      <c r="AF2803"/>
    </row>
    <row r="2804" spans="28:32" x14ac:dyDescent="0.2">
      <c r="AB2804" s="1"/>
      <c r="AF2804"/>
    </row>
    <row r="2805" spans="28:32" x14ac:dyDescent="0.2">
      <c r="AB2805" s="1"/>
      <c r="AF2805"/>
    </row>
    <row r="2806" spans="28:32" x14ac:dyDescent="0.2">
      <c r="AB2806" s="1"/>
      <c r="AF2806"/>
    </row>
    <row r="2807" spans="28:32" x14ac:dyDescent="0.2">
      <c r="AB2807" s="1"/>
      <c r="AF2807"/>
    </row>
    <row r="2808" spans="28:32" x14ac:dyDescent="0.2">
      <c r="AB2808" s="1"/>
      <c r="AF2808"/>
    </row>
    <row r="2809" spans="28:32" x14ac:dyDescent="0.2">
      <c r="AB2809" s="1"/>
      <c r="AF2809"/>
    </row>
    <row r="2810" spans="28:32" x14ac:dyDescent="0.2">
      <c r="AB2810" s="1"/>
      <c r="AF2810"/>
    </row>
    <row r="2811" spans="28:32" x14ac:dyDescent="0.2">
      <c r="AB2811" s="1"/>
      <c r="AF2811"/>
    </row>
    <row r="2812" spans="28:32" x14ac:dyDescent="0.2">
      <c r="AB2812" s="1"/>
      <c r="AF2812"/>
    </row>
    <row r="2813" spans="28:32" x14ac:dyDescent="0.2">
      <c r="AB2813" s="1"/>
      <c r="AF2813"/>
    </row>
    <row r="2814" spans="28:32" x14ac:dyDescent="0.2">
      <c r="AB2814" s="1"/>
      <c r="AF2814"/>
    </row>
    <row r="2815" spans="28:32" x14ac:dyDescent="0.2">
      <c r="AB2815" s="1"/>
      <c r="AF2815"/>
    </row>
    <row r="2816" spans="28:32" x14ac:dyDescent="0.2">
      <c r="AB2816" s="1"/>
      <c r="AF2816"/>
    </row>
    <row r="2817" spans="28:32" x14ac:dyDescent="0.2">
      <c r="AB2817" s="1"/>
      <c r="AF2817"/>
    </row>
    <row r="2818" spans="28:32" x14ac:dyDescent="0.2">
      <c r="AB2818" s="1"/>
      <c r="AF2818"/>
    </row>
    <row r="2819" spans="28:32" x14ac:dyDescent="0.2">
      <c r="AB2819" s="1"/>
      <c r="AF2819"/>
    </row>
    <row r="2820" spans="28:32" x14ac:dyDescent="0.2">
      <c r="AB2820" s="1"/>
      <c r="AF2820"/>
    </row>
    <row r="2821" spans="28:32" x14ac:dyDescent="0.2">
      <c r="AB2821" s="1"/>
      <c r="AF2821"/>
    </row>
    <row r="2822" spans="28:32" x14ac:dyDescent="0.2">
      <c r="AB2822" s="1"/>
      <c r="AF2822"/>
    </row>
    <row r="2823" spans="28:32" x14ac:dyDescent="0.2">
      <c r="AB2823" s="1"/>
      <c r="AF2823"/>
    </row>
    <row r="2824" spans="28:32" x14ac:dyDescent="0.2">
      <c r="AB2824" s="1"/>
      <c r="AF2824"/>
    </row>
    <row r="2825" spans="28:32" x14ac:dyDescent="0.2">
      <c r="AB2825" s="1"/>
      <c r="AF2825"/>
    </row>
    <row r="2826" spans="28:32" x14ac:dyDescent="0.2">
      <c r="AB2826" s="1"/>
      <c r="AF2826"/>
    </row>
    <row r="2827" spans="28:32" x14ac:dyDescent="0.2">
      <c r="AB2827" s="1"/>
      <c r="AF2827"/>
    </row>
    <row r="2828" spans="28:32" x14ac:dyDescent="0.2">
      <c r="AB2828" s="1"/>
      <c r="AF2828"/>
    </row>
    <row r="2829" spans="28:32" x14ac:dyDescent="0.2">
      <c r="AB2829" s="1"/>
      <c r="AF2829"/>
    </row>
    <row r="2830" spans="28:32" x14ac:dyDescent="0.2">
      <c r="AB2830" s="1"/>
      <c r="AF2830"/>
    </row>
    <row r="2831" spans="28:32" x14ac:dyDescent="0.2">
      <c r="AB2831" s="1"/>
      <c r="AF2831"/>
    </row>
    <row r="2832" spans="28:32" x14ac:dyDescent="0.2">
      <c r="AB2832" s="1"/>
      <c r="AF2832"/>
    </row>
    <row r="2833" spans="28:32" x14ac:dyDescent="0.2">
      <c r="AB2833" s="1"/>
      <c r="AF2833"/>
    </row>
    <row r="2834" spans="28:32" x14ac:dyDescent="0.2">
      <c r="AB2834" s="1"/>
      <c r="AF2834"/>
    </row>
    <row r="2835" spans="28:32" x14ac:dyDescent="0.2">
      <c r="AB2835" s="1"/>
      <c r="AF2835"/>
    </row>
    <row r="2836" spans="28:32" x14ac:dyDescent="0.2">
      <c r="AB2836" s="1"/>
      <c r="AF2836"/>
    </row>
    <row r="2837" spans="28:32" x14ac:dyDescent="0.2">
      <c r="AB2837" s="1"/>
      <c r="AF2837"/>
    </row>
    <row r="2838" spans="28:32" x14ac:dyDescent="0.2">
      <c r="AB2838" s="1"/>
      <c r="AF2838"/>
    </row>
    <row r="2839" spans="28:32" x14ac:dyDescent="0.2">
      <c r="AB2839" s="1"/>
      <c r="AF2839"/>
    </row>
    <row r="2840" spans="28:32" x14ac:dyDescent="0.2">
      <c r="AB2840" s="1"/>
      <c r="AF2840"/>
    </row>
    <row r="2841" spans="28:32" x14ac:dyDescent="0.2">
      <c r="AB2841" s="1"/>
      <c r="AF2841"/>
    </row>
    <row r="2842" spans="28:32" x14ac:dyDescent="0.2">
      <c r="AB2842" s="1"/>
      <c r="AF2842"/>
    </row>
    <row r="2843" spans="28:32" x14ac:dyDescent="0.2">
      <c r="AB2843" s="1"/>
      <c r="AF2843"/>
    </row>
    <row r="2844" spans="28:32" x14ac:dyDescent="0.2">
      <c r="AB2844" s="1"/>
      <c r="AF2844"/>
    </row>
    <row r="2845" spans="28:32" x14ac:dyDescent="0.2">
      <c r="AB2845" s="1"/>
      <c r="AF2845"/>
    </row>
    <row r="2846" spans="28:32" x14ac:dyDescent="0.2">
      <c r="AB2846" s="1"/>
      <c r="AF2846"/>
    </row>
    <row r="2847" spans="28:32" x14ac:dyDescent="0.2">
      <c r="AB2847" s="1"/>
      <c r="AF2847"/>
    </row>
    <row r="2848" spans="28:32" x14ac:dyDescent="0.2">
      <c r="AB2848" s="1"/>
      <c r="AF2848"/>
    </row>
    <row r="2849" spans="28:32" x14ac:dyDescent="0.2">
      <c r="AB2849" s="1"/>
      <c r="AF2849"/>
    </row>
    <row r="2850" spans="28:32" x14ac:dyDescent="0.2">
      <c r="AB2850" s="1"/>
      <c r="AF2850"/>
    </row>
    <row r="2851" spans="28:32" x14ac:dyDescent="0.2">
      <c r="AB2851" s="1"/>
      <c r="AF2851"/>
    </row>
    <row r="2852" spans="28:32" x14ac:dyDescent="0.2">
      <c r="AB2852" s="1"/>
      <c r="AF2852"/>
    </row>
    <row r="2853" spans="28:32" x14ac:dyDescent="0.2">
      <c r="AB2853" s="1"/>
      <c r="AF2853"/>
    </row>
    <row r="2854" spans="28:32" x14ac:dyDescent="0.2">
      <c r="AB2854" s="1"/>
      <c r="AF2854"/>
    </row>
    <row r="2855" spans="28:32" x14ac:dyDescent="0.2">
      <c r="AB2855" s="1"/>
      <c r="AF2855"/>
    </row>
    <row r="2856" spans="28:32" x14ac:dyDescent="0.2">
      <c r="AB2856" s="1"/>
      <c r="AF2856"/>
    </row>
    <row r="2857" spans="28:32" x14ac:dyDescent="0.2">
      <c r="AB2857" s="1"/>
      <c r="AF2857"/>
    </row>
    <row r="2858" spans="28:32" x14ac:dyDescent="0.2">
      <c r="AB2858" s="1"/>
      <c r="AF2858"/>
    </row>
    <row r="2859" spans="28:32" x14ac:dyDescent="0.2">
      <c r="AB2859" s="1"/>
      <c r="AF2859"/>
    </row>
    <row r="2860" spans="28:32" x14ac:dyDescent="0.2">
      <c r="AB2860" s="1"/>
      <c r="AF2860"/>
    </row>
    <row r="2861" spans="28:32" x14ac:dyDescent="0.2">
      <c r="AB2861" s="1"/>
      <c r="AF2861"/>
    </row>
    <row r="2862" spans="28:32" x14ac:dyDescent="0.2">
      <c r="AB2862" s="1"/>
      <c r="AF2862"/>
    </row>
    <row r="2863" spans="28:32" x14ac:dyDescent="0.2">
      <c r="AB2863" s="1"/>
      <c r="AF2863"/>
    </row>
    <row r="2864" spans="28:32" x14ac:dyDescent="0.2">
      <c r="AB2864" s="1"/>
      <c r="AF2864"/>
    </row>
    <row r="2865" spans="28:32" x14ac:dyDescent="0.2">
      <c r="AB2865" s="1"/>
      <c r="AF2865"/>
    </row>
    <row r="2866" spans="28:32" x14ac:dyDescent="0.2">
      <c r="AB2866" s="1"/>
      <c r="AF2866"/>
    </row>
    <row r="2867" spans="28:32" x14ac:dyDescent="0.2">
      <c r="AB2867" s="1"/>
      <c r="AF2867"/>
    </row>
    <row r="2868" spans="28:32" x14ac:dyDescent="0.2">
      <c r="AB2868" s="1"/>
      <c r="AF2868"/>
    </row>
    <row r="2869" spans="28:32" x14ac:dyDescent="0.2">
      <c r="AB2869" s="1"/>
      <c r="AF2869"/>
    </row>
    <row r="2870" spans="28:32" x14ac:dyDescent="0.2">
      <c r="AB2870" s="1"/>
      <c r="AF2870"/>
    </row>
    <row r="2871" spans="28:32" x14ac:dyDescent="0.2">
      <c r="AB2871" s="1"/>
      <c r="AF2871"/>
    </row>
    <row r="2872" spans="28:32" x14ac:dyDescent="0.2">
      <c r="AB2872" s="1"/>
      <c r="AF2872"/>
    </row>
    <row r="2873" spans="28:32" x14ac:dyDescent="0.2">
      <c r="AB2873" s="1"/>
      <c r="AF2873"/>
    </row>
    <row r="2874" spans="28:32" x14ac:dyDescent="0.2">
      <c r="AB2874" s="1"/>
      <c r="AF2874"/>
    </row>
    <row r="2875" spans="28:32" x14ac:dyDescent="0.2">
      <c r="AB2875" s="1"/>
      <c r="AF2875"/>
    </row>
    <row r="2876" spans="28:32" x14ac:dyDescent="0.2">
      <c r="AB2876" s="1"/>
      <c r="AF2876"/>
    </row>
    <row r="2877" spans="28:32" x14ac:dyDescent="0.2">
      <c r="AB2877" s="1"/>
      <c r="AF2877"/>
    </row>
    <row r="2878" spans="28:32" x14ac:dyDescent="0.2">
      <c r="AB2878" s="1"/>
      <c r="AF2878"/>
    </row>
    <row r="2879" spans="28:32" x14ac:dyDescent="0.2">
      <c r="AB2879" s="1"/>
      <c r="AF2879"/>
    </row>
    <row r="2880" spans="28:32" x14ac:dyDescent="0.2">
      <c r="AB2880" s="1"/>
      <c r="AF2880"/>
    </row>
    <row r="2881" spans="28:32" x14ac:dyDescent="0.2">
      <c r="AB2881" s="1"/>
      <c r="AF2881"/>
    </row>
    <row r="2882" spans="28:32" x14ac:dyDescent="0.2">
      <c r="AB2882" s="1"/>
      <c r="AF2882"/>
    </row>
    <row r="2883" spans="28:32" x14ac:dyDescent="0.2">
      <c r="AB2883" s="1"/>
      <c r="AF2883"/>
    </row>
    <row r="2884" spans="28:32" x14ac:dyDescent="0.2">
      <c r="AB2884" s="1"/>
      <c r="AF2884"/>
    </row>
    <row r="2885" spans="28:32" x14ac:dyDescent="0.2">
      <c r="AB2885" s="1"/>
      <c r="AF2885"/>
    </row>
    <row r="2886" spans="28:32" x14ac:dyDescent="0.2">
      <c r="AB2886" s="1"/>
      <c r="AF2886"/>
    </row>
    <row r="2887" spans="28:32" x14ac:dyDescent="0.2">
      <c r="AB2887" s="1"/>
      <c r="AF2887"/>
    </row>
    <row r="2888" spans="28:32" x14ac:dyDescent="0.2">
      <c r="AB2888" s="1"/>
      <c r="AF2888"/>
    </row>
    <row r="2889" spans="28:32" x14ac:dyDescent="0.2">
      <c r="AB2889" s="1"/>
      <c r="AF2889"/>
    </row>
    <row r="2890" spans="28:32" x14ac:dyDescent="0.2">
      <c r="AB2890" s="1"/>
      <c r="AF2890"/>
    </row>
    <row r="2891" spans="28:32" x14ac:dyDescent="0.2">
      <c r="AB2891" s="1"/>
      <c r="AF2891"/>
    </row>
    <row r="2892" spans="28:32" x14ac:dyDescent="0.2">
      <c r="AB2892" s="1"/>
      <c r="AF2892"/>
    </row>
    <row r="2893" spans="28:32" x14ac:dyDescent="0.2">
      <c r="AB2893" s="1"/>
      <c r="AF2893"/>
    </row>
    <row r="2894" spans="28:32" x14ac:dyDescent="0.2">
      <c r="AB2894" s="1"/>
      <c r="AF2894"/>
    </row>
    <row r="2895" spans="28:32" x14ac:dyDescent="0.2">
      <c r="AB2895" s="1"/>
      <c r="AF2895"/>
    </row>
    <row r="2896" spans="28:32" x14ac:dyDescent="0.2">
      <c r="AB2896" s="1"/>
      <c r="AF2896"/>
    </row>
    <row r="2897" spans="28:32" x14ac:dyDescent="0.2">
      <c r="AB2897" s="1"/>
      <c r="AF2897"/>
    </row>
    <row r="2898" spans="28:32" x14ac:dyDescent="0.2">
      <c r="AB2898" s="1"/>
      <c r="AF2898"/>
    </row>
    <row r="2899" spans="28:32" x14ac:dyDescent="0.2">
      <c r="AB2899" s="1"/>
      <c r="AF2899"/>
    </row>
    <row r="2900" spans="28:32" x14ac:dyDescent="0.2">
      <c r="AB2900" s="1"/>
      <c r="AF2900"/>
    </row>
    <row r="2901" spans="28:32" x14ac:dyDescent="0.2">
      <c r="AB2901" s="1"/>
      <c r="AF2901"/>
    </row>
    <row r="2902" spans="28:32" x14ac:dyDescent="0.2">
      <c r="AB2902" s="1"/>
      <c r="AF2902"/>
    </row>
    <row r="2903" spans="28:32" x14ac:dyDescent="0.2">
      <c r="AB2903" s="1"/>
      <c r="AF2903"/>
    </row>
    <row r="2904" spans="28:32" x14ac:dyDescent="0.2">
      <c r="AB2904" s="1"/>
      <c r="AF2904"/>
    </row>
    <row r="2905" spans="28:32" x14ac:dyDescent="0.2">
      <c r="AB2905" s="1"/>
      <c r="AF2905"/>
    </row>
    <row r="2906" spans="28:32" x14ac:dyDescent="0.2">
      <c r="AB2906" s="1"/>
      <c r="AF2906"/>
    </row>
    <row r="2907" spans="28:32" x14ac:dyDescent="0.2">
      <c r="AB2907" s="1"/>
      <c r="AF2907"/>
    </row>
    <row r="2908" spans="28:32" x14ac:dyDescent="0.2">
      <c r="AB2908" s="1"/>
      <c r="AF2908"/>
    </row>
    <row r="2909" spans="28:32" x14ac:dyDescent="0.2">
      <c r="AB2909" s="1"/>
      <c r="AF2909"/>
    </row>
    <row r="2910" spans="28:32" x14ac:dyDescent="0.2">
      <c r="AB2910" s="1"/>
      <c r="AF2910"/>
    </row>
    <row r="2911" spans="28:32" x14ac:dyDescent="0.2">
      <c r="AB2911" s="1"/>
      <c r="AF2911"/>
    </row>
    <row r="2912" spans="28:32" x14ac:dyDescent="0.2">
      <c r="AB2912" s="1"/>
      <c r="AF2912"/>
    </row>
    <row r="2913" spans="28:32" x14ac:dyDescent="0.2">
      <c r="AB2913" s="1"/>
      <c r="AF2913"/>
    </row>
    <row r="2914" spans="28:32" x14ac:dyDescent="0.2">
      <c r="AB2914" s="1"/>
      <c r="AF2914"/>
    </row>
    <row r="2915" spans="28:32" x14ac:dyDescent="0.2">
      <c r="AB2915" s="1"/>
      <c r="AF2915"/>
    </row>
    <row r="2916" spans="28:32" x14ac:dyDescent="0.2">
      <c r="AB2916" s="1"/>
      <c r="AF2916"/>
    </row>
    <row r="2917" spans="28:32" x14ac:dyDescent="0.2">
      <c r="AB2917" s="1"/>
      <c r="AF2917"/>
    </row>
    <row r="2918" spans="28:32" x14ac:dyDescent="0.2">
      <c r="AB2918" s="1"/>
      <c r="AF2918"/>
    </row>
    <row r="2919" spans="28:32" x14ac:dyDescent="0.2">
      <c r="AB2919" s="1"/>
      <c r="AF2919"/>
    </row>
    <row r="2920" spans="28:32" x14ac:dyDescent="0.2">
      <c r="AB2920" s="1"/>
      <c r="AF2920"/>
    </row>
    <row r="2921" spans="28:32" x14ac:dyDescent="0.2">
      <c r="AB2921" s="1"/>
      <c r="AF2921"/>
    </row>
    <row r="2922" spans="28:32" x14ac:dyDescent="0.2">
      <c r="AB2922" s="1"/>
      <c r="AF2922"/>
    </row>
    <row r="2923" spans="28:32" x14ac:dyDescent="0.2">
      <c r="AB2923" s="1"/>
      <c r="AF2923"/>
    </row>
    <row r="2924" spans="28:32" x14ac:dyDescent="0.2">
      <c r="AB2924" s="1"/>
      <c r="AF2924"/>
    </row>
    <row r="2925" spans="28:32" x14ac:dyDescent="0.2">
      <c r="AB2925" s="1"/>
      <c r="AF2925"/>
    </row>
    <row r="2926" spans="28:32" x14ac:dyDescent="0.2">
      <c r="AB2926" s="1"/>
      <c r="AF2926"/>
    </row>
    <row r="2927" spans="28:32" x14ac:dyDescent="0.2">
      <c r="AB2927" s="1"/>
      <c r="AF2927"/>
    </row>
    <row r="2928" spans="28:32" x14ac:dyDescent="0.2">
      <c r="AB2928" s="1"/>
      <c r="AF2928"/>
    </row>
    <row r="2929" spans="28:32" x14ac:dyDescent="0.2">
      <c r="AB2929" s="1"/>
      <c r="AF2929"/>
    </row>
    <row r="2930" spans="28:32" x14ac:dyDescent="0.2">
      <c r="AB2930" s="1"/>
      <c r="AF2930"/>
    </row>
    <row r="2931" spans="28:32" x14ac:dyDescent="0.2">
      <c r="AB2931" s="1"/>
      <c r="AF2931"/>
    </row>
    <row r="2932" spans="28:32" x14ac:dyDescent="0.2">
      <c r="AB2932" s="1"/>
      <c r="AF2932"/>
    </row>
    <row r="2933" spans="28:32" x14ac:dyDescent="0.2">
      <c r="AB2933" s="1"/>
      <c r="AF2933"/>
    </row>
    <row r="2934" spans="28:32" x14ac:dyDescent="0.2">
      <c r="AB2934" s="1"/>
      <c r="AF2934"/>
    </row>
    <row r="2935" spans="28:32" x14ac:dyDescent="0.2">
      <c r="AB2935" s="1"/>
      <c r="AF2935"/>
    </row>
    <row r="2936" spans="28:32" x14ac:dyDescent="0.2">
      <c r="AB2936" s="1"/>
      <c r="AF2936"/>
    </row>
    <row r="2937" spans="28:32" x14ac:dyDescent="0.2">
      <c r="AB2937" s="1"/>
      <c r="AF2937"/>
    </row>
    <row r="2938" spans="28:32" x14ac:dyDescent="0.2">
      <c r="AB2938" s="1"/>
      <c r="AF2938"/>
    </row>
    <row r="2939" spans="28:32" x14ac:dyDescent="0.2">
      <c r="AB2939" s="1"/>
      <c r="AF2939"/>
    </row>
    <row r="2940" spans="28:32" x14ac:dyDescent="0.2">
      <c r="AB2940" s="1"/>
      <c r="AF2940"/>
    </row>
    <row r="2941" spans="28:32" x14ac:dyDescent="0.2">
      <c r="AB2941" s="1"/>
      <c r="AF2941"/>
    </row>
    <row r="2942" spans="28:32" x14ac:dyDescent="0.2">
      <c r="AB2942" s="1"/>
      <c r="AF2942"/>
    </row>
    <row r="2943" spans="28:32" x14ac:dyDescent="0.2">
      <c r="AB2943" s="1"/>
      <c r="AF2943"/>
    </row>
    <row r="2944" spans="28:32" x14ac:dyDescent="0.2">
      <c r="AB2944" s="1"/>
      <c r="AF2944"/>
    </row>
    <row r="2945" spans="28:32" x14ac:dyDescent="0.2">
      <c r="AB2945" s="1"/>
      <c r="AF2945"/>
    </row>
    <row r="2946" spans="28:32" x14ac:dyDescent="0.2">
      <c r="AB2946" s="1"/>
      <c r="AF2946"/>
    </row>
    <row r="2947" spans="28:32" x14ac:dyDescent="0.2">
      <c r="AB2947" s="1"/>
      <c r="AF2947"/>
    </row>
    <row r="2948" spans="28:32" x14ac:dyDescent="0.2">
      <c r="AB2948" s="1"/>
      <c r="AF2948"/>
    </row>
    <row r="2949" spans="28:32" x14ac:dyDescent="0.2">
      <c r="AB2949" s="1"/>
      <c r="AF2949"/>
    </row>
    <row r="2950" spans="28:32" x14ac:dyDescent="0.2">
      <c r="AB2950" s="1"/>
      <c r="AF2950"/>
    </row>
    <row r="2951" spans="28:32" x14ac:dyDescent="0.2">
      <c r="AB2951" s="1"/>
      <c r="AF2951"/>
    </row>
    <row r="2952" spans="28:32" x14ac:dyDescent="0.2">
      <c r="AB2952" s="1"/>
      <c r="AF2952"/>
    </row>
    <row r="2953" spans="28:32" x14ac:dyDescent="0.2">
      <c r="AB2953" s="1"/>
      <c r="AF2953"/>
    </row>
    <row r="2954" spans="28:32" x14ac:dyDescent="0.2">
      <c r="AB2954" s="1"/>
      <c r="AF2954"/>
    </row>
    <row r="2955" spans="28:32" x14ac:dyDescent="0.2">
      <c r="AB2955" s="1"/>
      <c r="AF2955"/>
    </row>
    <row r="2956" spans="28:32" x14ac:dyDescent="0.2">
      <c r="AB2956" s="1"/>
      <c r="AF2956"/>
    </row>
    <row r="2957" spans="28:32" x14ac:dyDescent="0.2">
      <c r="AB2957" s="1"/>
      <c r="AF2957"/>
    </row>
    <row r="2958" spans="28:32" x14ac:dyDescent="0.2">
      <c r="AB2958" s="1"/>
      <c r="AF2958"/>
    </row>
    <row r="2959" spans="28:32" x14ac:dyDescent="0.2">
      <c r="AB2959" s="1"/>
      <c r="AF2959"/>
    </row>
    <row r="2960" spans="28:32" x14ac:dyDescent="0.2">
      <c r="AB2960" s="1"/>
      <c r="AF2960"/>
    </row>
    <row r="2961" spans="28:32" x14ac:dyDescent="0.2">
      <c r="AB2961" s="1"/>
      <c r="AF2961"/>
    </row>
    <row r="2962" spans="28:32" x14ac:dyDescent="0.2">
      <c r="AB2962" s="1"/>
      <c r="AF2962"/>
    </row>
    <row r="2963" spans="28:32" x14ac:dyDescent="0.2">
      <c r="AB2963" s="1"/>
      <c r="AF2963"/>
    </row>
    <row r="2964" spans="28:32" x14ac:dyDescent="0.2">
      <c r="AB2964" s="1"/>
      <c r="AF2964"/>
    </row>
    <row r="2965" spans="28:32" x14ac:dyDescent="0.2">
      <c r="AB2965" s="1"/>
      <c r="AF2965"/>
    </row>
    <row r="2966" spans="28:32" x14ac:dyDescent="0.2">
      <c r="AB2966" s="1"/>
      <c r="AF2966"/>
    </row>
    <row r="2967" spans="28:32" x14ac:dyDescent="0.2">
      <c r="AB2967" s="1"/>
      <c r="AF2967"/>
    </row>
    <row r="2968" spans="28:32" x14ac:dyDescent="0.2">
      <c r="AB2968" s="1"/>
      <c r="AF2968"/>
    </row>
    <row r="2969" spans="28:32" x14ac:dyDescent="0.2">
      <c r="AB2969" s="1"/>
      <c r="AF2969"/>
    </row>
    <row r="2970" spans="28:32" x14ac:dyDescent="0.2">
      <c r="AB2970" s="1"/>
      <c r="AF2970"/>
    </row>
    <row r="2971" spans="28:32" x14ac:dyDescent="0.2">
      <c r="AB2971" s="1"/>
      <c r="AF2971"/>
    </row>
    <row r="2972" spans="28:32" x14ac:dyDescent="0.2">
      <c r="AB2972" s="1"/>
      <c r="AF2972"/>
    </row>
    <row r="2973" spans="28:32" x14ac:dyDescent="0.2">
      <c r="AB2973" s="1"/>
      <c r="AF2973"/>
    </row>
    <row r="2974" spans="28:32" x14ac:dyDescent="0.2">
      <c r="AB2974" s="1"/>
      <c r="AF2974"/>
    </row>
    <row r="2975" spans="28:32" x14ac:dyDescent="0.2">
      <c r="AB2975" s="1"/>
      <c r="AF2975"/>
    </row>
    <row r="2976" spans="28:32" x14ac:dyDescent="0.2">
      <c r="AB2976" s="1"/>
      <c r="AF2976"/>
    </row>
    <row r="2977" spans="28:32" x14ac:dyDescent="0.2">
      <c r="AB2977" s="1"/>
      <c r="AF2977"/>
    </row>
    <row r="2978" spans="28:32" x14ac:dyDescent="0.2">
      <c r="AB2978" s="1"/>
      <c r="AF2978"/>
    </row>
    <row r="2979" spans="28:32" x14ac:dyDescent="0.2">
      <c r="AB2979" s="1"/>
      <c r="AF2979"/>
    </row>
    <row r="2980" spans="28:32" x14ac:dyDescent="0.2">
      <c r="AB2980" s="1"/>
      <c r="AF2980"/>
    </row>
    <row r="2981" spans="28:32" x14ac:dyDescent="0.2">
      <c r="AB2981" s="1"/>
      <c r="AF2981"/>
    </row>
    <row r="2982" spans="28:32" x14ac:dyDescent="0.2">
      <c r="AB2982" s="1"/>
      <c r="AF2982"/>
    </row>
    <row r="2983" spans="28:32" x14ac:dyDescent="0.2">
      <c r="AB2983" s="1"/>
      <c r="AF2983"/>
    </row>
    <row r="2984" spans="28:32" x14ac:dyDescent="0.2">
      <c r="AB2984" s="1"/>
      <c r="AF2984"/>
    </row>
    <row r="2985" spans="28:32" x14ac:dyDescent="0.2">
      <c r="AB2985" s="1"/>
      <c r="AF2985"/>
    </row>
    <row r="2986" spans="28:32" x14ac:dyDescent="0.2">
      <c r="AB2986" s="1"/>
      <c r="AF2986"/>
    </row>
    <row r="2987" spans="28:32" x14ac:dyDescent="0.2">
      <c r="AB2987" s="1"/>
      <c r="AF2987"/>
    </row>
    <row r="2988" spans="28:32" x14ac:dyDescent="0.2">
      <c r="AB2988" s="1"/>
      <c r="AF2988"/>
    </row>
    <row r="2989" spans="28:32" x14ac:dyDescent="0.2">
      <c r="AB2989" s="1"/>
      <c r="AF2989"/>
    </row>
    <row r="2990" spans="28:32" x14ac:dyDescent="0.2">
      <c r="AB2990" s="1"/>
      <c r="AF2990"/>
    </row>
    <row r="2991" spans="28:32" x14ac:dyDescent="0.2">
      <c r="AB2991" s="1"/>
      <c r="AF2991"/>
    </row>
    <row r="2992" spans="28:32" x14ac:dyDescent="0.2">
      <c r="AB2992" s="1"/>
      <c r="AF2992"/>
    </row>
    <row r="2993" spans="28:32" x14ac:dyDescent="0.2">
      <c r="AB2993" s="1"/>
      <c r="AF2993"/>
    </row>
    <row r="2994" spans="28:32" x14ac:dyDescent="0.2">
      <c r="AB2994" s="1"/>
      <c r="AF2994"/>
    </row>
    <row r="2995" spans="28:32" x14ac:dyDescent="0.2">
      <c r="AB2995" s="1"/>
      <c r="AF2995"/>
    </row>
    <row r="2996" spans="28:32" x14ac:dyDescent="0.2">
      <c r="AB2996" s="1"/>
      <c r="AF2996"/>
    </row>
    <row r="2997" spans="28:32" x14ac:dyDescent="0.2">
      <c r="AB2997" s="1"/>
      <c r="AF2997"/>
    </row>
    <row r="2998" spans="28:32" x14ac:dyDescent="0.2">
      <c r="AB2998" s="1"/>
      <c r="AF2998"/>
    </row>
    <row r="2999" spans="28:32" x14ac:dyDescent="0.2">
      <c r="AB2999" s="1"/>
      <c r="AF2999"/>
    </row>
    <row r="3000" spans="28:32" x14ac:dyDescent="0.2">
      <c r="AB3000" s="1"/>
      <c r="AF3000"/>
    </row>
    <row r="3001" spans="28:32" x14ac:dyDescent="0.2">
      <c r="AB3001" s="1"/>
      <c r="AF3001"/>
    </row>
    <row r="3002" spans="28:32" x14ac:dyDescent="0.2">
      <c r="AB3002" s="1"/>
      <c r="AF3002"/>
    </row>
    <row r="3003" spans="28:32" x14ac:dyDescent="0.2">
      <c r="AB3003" s="1"/>
      <c r="AF3003"/>
    </row>
    <row r="3004" spans="28:32" x14ac:dyDescent="0.2">
      <c r="AB3004" s="1"/>
      <c r="AF3004"/>
    </row>
    <row r="3005" spans="28:32" x14ac:dyDescent="0.2">
      <c r="AB3005" s="1"/>
      <c r="AF3005"/>
    </row>
    <row r="3006" spans="28:32" x14ac:dyDescent="0.2">
      <c r="AB3006" s="1"/>
      <c r="AF3006"/>
    </row>
    <row r="3007" spans="28:32" x14ac:dyDescent="0.2">
      <c r="AB3007" s="1"/>
      <c r="AF3007"/>
    </row>
    <row r="3008" spans="28:32" x14ac:dyDescent="0.2">
      <c r="AB3008" s="1"/>
      <c r="AF3008"/>
    </row>
    <row r="3009" spans="28:32" x14ac:dyDescent="0.2">
      <c r="AB3009" s="1"/>
      <c r="AF3009"/>
    </row>
    <row r="3010" spans="28:32" x14ac:dyDescent="0.2">
      <c r="AB3010" s="1"/>
      <c r="AF3010"/>
    </row>
    <row r="3011" spans="28:32" x14ac:dyDescent="0.2">
      <c r="AB3011" s="1"/>
      <c r="AF3011"/>
    </row>
    <row r="3012" spans="28:32" x14ac:dyDescent="0.2">
      <c r="AB3012" s="1"/>
      <c r="AF3012"/>
    </row>
    <row r="3013" spans="28:32" x14ac:dyDescent="0.2">
      <c r="AB3013" s="1"/>
      <c r="AF3013"/>
    </row>
    <row r="3014" spans="28:32" x14ac:dyDescent="0.2">
      <c r="AB3014" s="1"/>
      <c r="AF3014"/>
    </row>
    <row r="3015" spans="28:32" x14ac:dyDescent="0.2">
      <c r="AB3015" s="1"/>
      <c r="AF3015"/>
    </row>
    <row r="3016" spans="28:32" x14ac:dyDescent="0.2">
      <c r="AB3016" s="1"/>
      <c r="AF3016"/>
    </row>
    <row r="3017" spans="28:32" x14ac:dyDescent="0.2">
      <c r="AB3017" s="1"/>
      <c r="AF3017"/>
    </row>
    <row r="3018" spans="28:32" x14ac:dyDescent="0.2">
      <c r="AB3018" s="1"/>
      <c r="AF3018"/>
    </row>
    <row r="3019" spans="28:32" x14ac:dyDescent="0.2">
      <c r="AB3019" s="1"/>
      <c r="AF3019"/>
    </row>
    <row r="3020" spans="28:32" x14ac:dyDescent="0.2">
      <c r="AB3020" s="1"/>
      <c r="AF3020"/>
    </row>
    <row r="3021" spans="28:32" x14ac:dyDescent="0.2">
      <c r="AB3021" s="1"/>
      <c r="AF3021"/>
    </row>
    <row r="3022" spans="28:32" x14ac:dyDescent="0.2">
      <c r="AB3022" s="1"/>
      <c r="AF3022"/>
    </row>
    <row r="3023" spans="28:32" x14ac:dyDescent="0.2">
      <c r="AB3023" s="1"/>
      <c r="AF3023"/>
    </row>
    <row r="3024" spans="28:32" x14ac:dyDescent="0.2">
      <c r="AB3024" s="1"/>
      <c r="AF3024"/>
    </row>
    <row r="3025" spans="28:32" x14ac:dyDescent="0.2">
      <c r="AB3025" s="1"/>
      <c r="AF3025"/>
    </row>
    <row r="3026" spans="28:32" x14ac:dyDescent="0.2">
      <c r="AB3026" s="1"/>
      <c r="AF3026"/>
    </row>
    <row r="3027" spans="28:32" x14ac:dyDescent="0.2">
      <c r="AB3027" s="1"/>
      <c r="AF3027"/>
    </row>
    <row r="3028" spans="28:32" x14ac:dyDescent="0.2">
      <c r="AB3028" s="1"/>
      <c r="AF3028"/>
    </row>
    <row r="3029" spans="28:32" x14ac:dyDescent="0.2">
      <c r="AB3029" s="1"/>
      <c r="AF3029"/>
    </row>
    <row r="3030" spans="28:32" x14ac:dyDescent="0.2">
      <c r="AB3030" s="1"/>
      <c r="AF3030"/>
    </row>
    <row r="3031" spans="28:32" x14ac:dyDescent="0.2">
      <c r="AB3031" s="1"/>
      <c r="AF3031"/>
    </row>
    <row r="3032" spans="28:32" x14ac:dyDescent="0.2">
      <c r="AB3032" s="1"/>
      <c r="AF3032"/>
    </row>
    <row r="3033" spans="28:32" x14ac:dyDescent="0.2">
      <c r="AB3033" s="1"/>
      <c r="AF3033"/>
    </row>
    <row r="3034" spans="28:32" x14ac:dyDescent="0.2">
      <c r="AB3034" s="1"/>
      <c r="AF3034"/>
    </row>
    <row r="3035" spans="28:32" x14ac:dyDescent="0.2">
      <c r="AB3035" s="1"/>
      <c r="AF3035"/>
    </row>
    <row r="3036" spans="28:32" x14ac:dyDescent="0.2">
      <c r="AB3036" s="1"/>
      <c r="AF3036"/>
    </row>
    <row r="3037" spans="28:32" x14ac:dyDescent="0.2">
      <c r="AB3037" s="1"/>
      <c r="AF3037"/>
    </row>
    <row r="3038" spans="28:32" x14ac:dyDescent="0.2">
      <c r="AB3038" s="1"/>
      <c r="AF3038"/>
    </row>
    <row r="3039" spans="28:32" x14ac:dyDescent="0.2">
      <c r="AB3039" s="1"/>
      <c r="AF3039"/>
    </row>
    <row r="3040" spans="28:32" x14ac:dyDescent="0.2">
      <c r="AB3040" s="1"/>
      <c r="AF3040"/>
    </row>
    <row r="3041" spans="28:32" x14ac:dyDescent="0.2">
      <c r="AB3041" s="1"/>
      <c r="AF3041"/>
    </row>
    <row r="3042" spans="28:32" x14ac:dyDescent="0.2">
      <c r="AB3042" s="1"/>
      <c r="AF3042"/>
    </row>
    <row r="3043" spans="28:32" x14ac:dyDescent="0.2">
      <c r="AB3043" s="1"/>
      <c r="AF3043"/>
    </row>
    <row r="3044" spans="28:32" x14ac:dyDescent="0.2">
      <c r="AB3044" s="1"/>
      <c r="AF3044"/>
    </row>
    <row r="3045" spans="28:32" x14ac:dyDescent="0.2">
      <c r="AB3045" s="1"/>
      <c r="AF3045"/>
    </row>
    <row r="3046" spans="28:32" x14ac:dyDescent="0.2">
      <c r="AB3046" s="1"/>
      <c r="AF3046"/>
    </row>
    <row r="3047" spans="28:32" x14ac:dyDescent="0.2">
      <c r="AB3047" s="1"/>
      <c r="AF3047"/>
    </row>
    <row r="3048" spans="28:32" x14ac:dyDescent="0.2">
      <c r="AB3048" s="1"/>
      <c r="AF3048"/>
    </row>
    <row r="3049" spans="28:32" x14ac:dyDescent="0.2">
      <c r="AB3049" s="1"/>
      <c r="AF3049"/>
    </row>
    <row r="3050" spans="28:32" x14ac:dyDescent="0.2">
      <c r="AB3050" s="1"/>
      <c r="AF3050"/>
    </row>
    <row r="3051" spans="28:32" x14ac:dyDescent="0.2">
      <c r="AB3051" s="1"/>
      <c r="AF3051"/>
    </row>
    <row r="3052" spans="28:32" x14ac:dyDescent="0.2">
      <c r="AB3052" s="1"/>
      <c r="AF3052"/>
    </row>
    <row r="3053" spans="28:32" x14ac:dyDescent="0.2">
      <c r="AB3053" s="1"/>
      <c r="AF3053"/>
    </row>
    <row r="3054" spans="28:32" x14ac:dyDescent="0.2">
      <c r="AB3054" s="1"/>
      <c r="AF3054"/>
    </row>
    <row r="3055" spans="28:32" x14ac:dyDescent="0.2">
      <c r="AB3055" s="1"/>
      <c r="AF3055"/>
    </row>
    <row r="3056" spans="28:32" x14ac:dyDescent="0.2">
      <c r="AB3056" s="1"/>
      <c r="AF3056"/>
    </row>
    <row r="3057" spans="28:32" x14ac:dyDescent="0.2">
      <c r="AB3057" s="1"/>
      <c r="AF3057"/>
    </row>
    <row r="3058" spans="28:32" x14ac:dyDescent="0.2">
      <c r="AB3058" s="1"/>
      <c r="AF3058"/>
    </row>
    <row r="3059" spans="28:32" x14ac:dyDescent="0.2">
      <c r="AB3059" s="1"/>
      <c r="AF3059"/>
    </row>
    <row r="3060" spans="28:32" x14ac:dyDescent="0.2">
      <c r="AB3060" s="1"/>
      <c r="AF3060"/>
    </row>
    <row r="3061" spans="28:32" x14ac:dyDescent="0.2">
      <c r="AB3061" s="1"/>
      <c r="AF3061"/>
    </row>
    <row r="3062" spans="28:32" x14ac:dyDescent="0.2">
      <c r="AB3062" s="1"/>
      <c r="AF3062"/>
    </row>
    <row r="3063" spans="28:32" x14ac:dyDescent="0.2">
      <c r="AB3063" s="1"/>
      <c r="AF3063"/>
    </row>
    <row r="3064" spans="28:32" x14ac:dyDescent="0.2">
      <c r="AB3064" s="1"/>
      <c r="AF3064"/>
    </row>
    <row r="3065" spans="28:32" x14ac:dyDescent="0.2">
      <c r="AB3065" s="1"/>
      <c r="AF3065"/>
    </row>
    <row r="3066" spans="28:32" x14ac:dyDescent="0.2">
      <c r="AB3066" s="1"/>
      <c r="AF3066"/>
    </row>
    <row r="3067" spans="28:32" x14ac:dyDescent="0.2">
      <c r="AB3067" s="1"/>
      <c r="AF3067"/>
    </row>
    <row r="3068" spans="28:32" x14ac:dyDescent="0.2">
      <c r="AB3068" s="1"/>
      <c r="AF3068"/>
    </row>
    <row r="3069" spans="28:32" x14ac:dyDescent="0.2">
      <c r="AB3069" s="1"/>
      <c r="AF3069"/>
    </row>
    <row r="3070" spans="28:32" x14ac:dyDescent="0.2">
      <c r="AB3070" s="1"/>
      <c r="AF3070"/>
    </row>
    <row r="3071" spans="28:32" x14ac:dyDescent="0.2">
      <c r="AB3071" s="1"/>
      <c r="AF3071"/>
    </row>
    <row r="3072" spans="28:32" x14ac:dyDescent="0.2">
      <c r="AB3072" s="1"/>
      <c r="AF3072"/>
    </row>
    <row r="3073" spans="28:32" x14ac:dyDescent="0.2">
      <c r="AB3073" s="1"/>
      <c r="AF3073"/>
    </row>
    <row r="3074" spans="28:32" x14ac:dyDescent="0.2">
      <c r="AB3074" s="1"/>
      <c r="AF3074"/>
    </row>
    <row r="3075" spans="28:32" x14ac:dyDescent="0.2">
      <c r="AB3075" s="1"/>
      <c r="AF3075"/>
    </row>
    <row r="3076" spans="28:32" x14ac:dyDescent="0.2">
      <c r="AB3076" s="1"/>
      <c r="AF3076"/>
    </row>
    <row r="3077" spans="28:32" x14ac:dyDescent="0.2">
      <c r="AB3077" s="1"/>
      <c r="AF3077"/>
    </row>
    <row r="3078" spans="28:32" x14ac:dyDescent="0.2">
      <c r="AB3078" s="1"/>
      <c r="AF3078"/>
    </row>
    <row r="3079" spans="28:32" x14ac:dyDescent="0.2">
      <c r="AB3079" s="1"/>
      <c r="AF3079"/>
    </row>
    <row r="3080" spans="28:32" x14ac:dyDescent="0.2">
      <c r="AB3080" s="1"/>
      <c r="AF3080"/>
    </row>
    <row r="3081" spans="28:32" x14ac:dyDescent="0.2">
      <c r="AB3081" s="1"/>
      <c r="AF3081"/>
    </row>
    <row r="3082" spans="28:32" x14ac:dyDescent="0.2">
      <c r="AB3082" s="1"/>
      <c r="AF3082"/>
    </row>
    <row r="3083" spans="28:32" x14ac:dyDescent="0.2">
      <c r="AB3083" s="1"/>
      <c r="AF3083"/>
    </row>
    <row r="3084" spans="28:32" x14ac:dyDescent="0.2">
      <c r="AB3084" s="1"/>
      <c r="AF3084"/>
    </row>
    <row r="3085" spans="28:32" x14ac:dyDescent="0.2">
      <c r="AB3085" s="1"/>
      <c r="AF3085"/>
    </row>
    <row r="3086" spans="28:32" x14ac:dyDescent="0.2">
      <c r="AB3086" s="1"/>
      <c r="AF3086"/>
    </row>
    <row r="3087" spans="28:32" x14ac:dyDescent="0.2">
      <c r="AB3087" s="1"/>
      <c r="AF3087"/>
    </row>
    <row r="3088" spans="28:32" x14ac:dyDescent="0.2">
      <c r="AB3088" s="1"/>
      <c r="AF3088"/>
    </row>
    <row r="3089" spans="28:32" x14ac:dyDescent="0.2">
      <c r="AB3089" s="1"/>
      <c r="AF3089"/>
    </row>
    <row r="3090" spans="28:32" x14ac:dyDescent="0.2">
      <c r="AB3090" s="1"/>
      <c r="AF3090"/>
    </row>
    <row r="3091" spans="28:32" x14ac:dyDescent="0.2">
      <c r="AB3091" s="1"/>
      <c r="AF3091"/>
    </row>
    <row r="3092" spans="28:32" x14ac:dyDescent="0.2">
      <c r="AB3092" s="1"/>
      <c r="AF3092"/>
    </row>
    <row r="3093" spans="28:32" x14ac:dyDescent="0.2">
      <c r="AB3093" s="1"/>
      <c r="AF3093"/>
    </row>
    <row r="3094" spans="28:32" x14ac:dyDescent="0.2">
      <c r="AB3094" s="1"/>
      <c r="AF3094"/>
    </row>
    <row r="3095" spans="28:32" x14ac:dyDescent="0.2">
      <c r="AB3095" s="1"/>
      <c r="AF3095"/>
    </row>
    <row r="3096" spans="28:32" x14ac:dyDescent="0.2">
      <c r="AB3096" s="1"/>
      <c r="AF3096"/>
    </row>
    <row r="3097" spans="28:32" x14ac:dyDescent="0.2">
      <c r="AB3097" s="1"/>
      <c r="AF3097"/>
    </row>
    <row r="3098" spans="28:32" x14ac:dyDescent="0.2">
      <c r="AB3098" s="1"/>
      <c r="AF3098"/>
    </row>
    <row r="3099" spans="28:32" x14ac:dyDescent="0.2">
      <c r="AB3099" s="1"/>
      <c r="AF3099"/>
    </row>
    <row r="3100" spans="28:32" x14ac:dyDescent="0.2">
      <c r="AB3100" s="1"/>
      <c r="AF3100"/>
    </row>
    <row r="3101" spans="28:32" x14ac:dyDescent="0.2">
      <c r="AB3101" s="1"/>
      <c r="AF3101"/>
    </row>
    <row r="3102" spans="28:32" x14ac:dyDescent="0.2">
      <c r="AB3102" s="1"/>
      <c r="AF3102"/>
    </row>
    <row r="3103" spans="28:32" x14ac:dyDescent="0.2">
      <c r="AB3103" s="1"/>
      <c r="AF3103"/>
    </row>
    <row r="3104" spans="28:32" x14ac:dyDescent="0.2">
      <c r="AB3104" s="1"/>
      <c r="AF3104"/>
    </row>
    <row r="3105" spans="28:32" x14ac:dyDescent="0.2">
      <c r="AB3105" s="1"/>
      <c r="AF3105"/>
    </row>
    <row r="3106" spans="28:32" x14ac:dyDescent="0.2">
      <c r="AB3106" s="1"/>
      <c r="AF3106"/>
    </row>
    <row r="3107" spans="28:32" x14ac:dyDescent="0.2">
      <c r="AB3107" s="1"/>
      <c r="AF3107"/>
    </row>
    <row r="3108" spans="28:32" x14ac:dyDescent="0.2">
      <c r="AB3108" s="1"/>
      <c r="AF3108"/>
    </row>
    <row r="3109" spans="28:32" x14ac:dyDescent="0.2">
      <c r="AB3109" s="1"/>
      <c r="AF3109"/>
    </row>
    <row r="3110" spans="28:32" x14ac:dyDescent="0.2">
      <c r="AB3110" s="1"/>
      <c r="AF3110"/>
    </row>
    <row r="3111" spans="28:32" x14ac:dyDescent="0.2">
      <c r="AB3111" s="1"/>
      <c r="AF3111"/>
    </row>
    <row r="3112" spans="28:32" x14ac:dyDescent="0.2">
      <c r="AB3112" s="1"/>
      <c r="AF3112"/>
    </row>
    <row r="3113" spans="28:32" x14ac:dyDescent="0.2">
      <c r="AB3113" s="1"/>
      <c r="AF3113"/>
    </row>
    <row r="3114" spans="28:32" x14ac:dyDescent="0.2">
      <c r="AB3114" s="1"/>
      <c r="AF3114"/>
    </row>
    <row r="3115" spans="28:32" x14ac:dyDescent="0.2">
      <c r="AB3115" s="1"/>
      <c r="AF3115"/>
    </row>
    <row r="3116" spans="28:32" x14ac:dyDescent="0.2">
      <c r="AB3116" s="1"/>
      <c r="AF3116"/>
    </row>
    <row r="3117" spans="28:32" x14ac:dyDescent="0.2">
      <c r="AB3117" s="1"/>
      <c r="AF3117"/>
    </row>
    <row r="3118" spans="28:32" x14ac:dyDescent="0.2">
      <c r="AB3118" s="1"/>
      <c r="AF3118"/>
    </row>
    <row r="3119" spans="28:32" x14ac:dyDescent="0.2">
      <c r="AB3119" s="1"/>
      <c r="AF3119"/>
    </row>
    <row r="3120" spans="28:32" x14ac:dyDescent="0.2">
      <c r="AB3120" s="1"/>
      <c r="AF3120"/>
    </row>
    <row r="3121" spans="28:32" x14ac:dyDescent="0.2">
      <c r="AB3121" s="1"/>
      <c r="AF3121"/>
    </row>
    <row r="3122" spans="28:32" x14ac:dyDescent="0.2">
      <c r="AB3122" s="1"/>
      <c r="AF3122"/>
    </row>
    <row r="3123" spans="28:32" x14ac:dyDescent="0.2">
      <c r="AB3123" s="1"/>
      <c r="AF3123"/>
    </row>
    <row r="3124" spans="28:32" x14ac:dyDescent="0.2">
      <c r="AB3124" s="1"/>
      <c r="AF3124"/>
    </row>
    <row r="3125" spans="28:32" x14ac:dyDescent="0.2">
      <c r="AB3125" s="1"/>
      <c r="AF3125"/>
    </row>
    <row r="3126" spans="28:32" x14ac:dyDescent="0.2">
      <c r="AB3126" s="1"/>
      <c r="AF3126"/>
    </row>
    <row r="3127" spans="28:32" x14ac:dyDescent="0.2">
      <c r="AB3127" s="1"/>
      <c r="AF3127"/>
    </row>
    <row r="3128" spans="28:32" x14ac:dyDescent="0.2">
      <c r="AB3128" s="1"/>
      <c r="AF3128"/>
    </row>
    <row r="3129" spans="28:32" x14ac:dyDescent="0.2">
      <c r="AB3129" s="1"/>
      <c r="AF3129"/>
    </row>
    <row r="3130" spans="28:32" x14ac:dyDescent="0.2">
      <c r="AB3130" s="1"/>
      <c r="AF3130"/>
    </row>
    <row r="3131" spans="28:32" x14ac:dyDescent="0.2">
      <c r="AB3131" s="1"/>
      <c r="AF3131"/>
    </row>
    <row r="3132" spans="28:32" x14ac:dyDescent="0.2">
      <c r="AB3132" s="1"/>
      <c r="AF3132"/>
    </row>
    <row r="3133" spans="28:32" x14ac:dyDescent="0.2">
      <c r="AB3133" s="1"/>
      <c r="AF3133"/>
    </row>
    <row r="3134" spans="28:32" x14ac:dyDescent="0.2">
      <c r="AB3134" s="1"/>
      <c r="AF3134"/>
    </row>
    <row r="3135" spans="28:32" x14ac:dyDescent="0.2">
      <c r="AB3135" s="1"/>
      <c r="AF3135"/>
    </row>
    <row r="3136" spans="28:32" x14ac:dyDescent="0.2">
      <c r="AB3136" s="1"/>
      <c r="AF3136"/>
    </row>
    <row r="3137" spans="28:32" x14ac:dyDescent="0.2">
      <c r="AB3137" s="1"/>
      <c r="AF3137"/>
    </row>
    <row r="3138" spans="28:32" x14ac:dyDescent="0.2">
      <c r="AB3138" s="1"/>
      <c r="AF3138"/>
    </row>
    <row r="3139" spans="28:32" x14ac:dyDescent="0.2">
      <c r="AB3139" s="1"/>
      <c r="AF3139"/>
    </row>
    <row r="3140" spans="28:32" x14ac:dyDescent="0.2">
      <c r="AB3140" s="1"/>
      <c r="AF3140"/>
    </row>
    <row r="3141" spans="28:32" x14ac:dyDescent="0.2">
      <c r="AB3141" s="1"/>
      <c r="AF3141"/>
    </row>
    <row r="3142" spans="28:32" x14ac:dyDescent="0.2">
      <c r="AB3142" s="1"/>
      <c r="AF3142"/>
    </row>
    <row r="3143" spans="28:32" x14ac:dyDescent="0.2">
      <c r="AB3143" s="1"/>
      <c r="AF3143"/>
    </row>
    <row r="3144" spans="28:32" x14ac:dyDescent="0.2">
      <c r="AB3144" s="1"/>
      <c r="AF3144"/>
    </row>
    <row r="3145" spans="28:32" x14ac:dyDescent="0.2">
      <c r="AB3145" s="1"/>
      <c r="AF3145"/>
    </row>
    <row r="3146" spans="28:32" x14ac:dyDescent="0.2">
      <c r="AB3146" s="1"/>
      <c r="AF3146"/>
    </row>
    <row r="3147" spans="28:32" x14ac:dyDescent="0.2">
      <c r="AB3147" s="1"/>
      <c r="AF3147"/>
    </row>
    <row r="3148" spans="28:32" x14ac:dyDescent="0.2">
      <c r="AB3148" s="1"/>
      <c r="AF3148"/>
    </row>
    <row r="3149" spans="28:32" x14ac:dyDescent="0.2">
      <c r="AB3149" s="1"/>
      <c r="AF3149"/>
    </row>
    <row r="3150" spans="28:32" x14ac:dyDescent="0.2">
      <c r="AB3150" s="1"/>
      <c r="AF3150"/>
    </row>
    <row r="3151" spans="28:32" x14ac:dyDescent="0.2">
      <c r="AB3151" s="1"/>
      <c r="AF3151"/>
    </row>
    <row r="3152" spans="28:32" x14ac:dyDescent="0.2">
      <c r="AB3152" s="1"/>
      <c r="AF3152"/>
    </row>
    <row r="3153" spans="28:32" x14ac:dyDescent="0.2">
      <c r="AB3153" s="1"/>
      <c r="AF3153"/>
    </row>
    <row r="3154" spans="28:32" x14ac:dyDescent="0.2">
      <c r="AB3154" s="1"/>
      <c r="AF3154"/>
    </row>
    <row r="3155" spans="28:32" x14ac:dyDescent="0.2">
      <c r="AB3155" s="1"/>
      <c r="AF3155"/>
    </row>
    <row r="3156" spans="28:32" x14ac:dyDescent="0.2">
      <c r="AB3156" s="1"/>
      <c r="AF3156"/>
    </row>
    <row r="3157" spans="28:32" x14ac:dyDescent="0.2">
      <c r="AB3157" s="1"/>
      <c r="AF3157"/>
    </row>
    <row r="3158" spans="28:32" x14ac:dyDescent="0.2">
      <c r="AB3158" s="1"/>
      <c r="AF3158"/>
    </row>
    <row r="3159" spans="28:32" x14ac:dyDescent="0.2">
      <c r="AB3159" s="1"/>
      <c r="AF3159"/>
    </row>
    <row r="3160" spans="28:32" x14ac:dyDescent="0.2">
      <c r="AB3160" s="1"/>
      <c r="AF3160"/>
    </row>
    <row r="3161" spans="28:32" x14ac:dyDescent="0.2">
      <c r="AB3161" s="1"/>
      <c r="AF3161"/>
    </row>
    <row r="3162" spans="28:32" x14ac:dyDescent="0.2">
      <c r="AB3162" s="1"/>
      <c r="AF3162"/>
    </row>
    <row r="3163" spans="28:32" x14ac:dyDescent="0.2">
      <c r="AB3163" s="1"/>
      <c r="AF3163"/>
    </row>
    <row r="3164" spans="28:32" x14ac:dyDescent="0.2">
      <c r="AB3164" s="1"/>
      <c r="AF3164"/>
    </row>
    <row r="3165" spans="28:32" x14ac:dyDescent="0.2">
      <c r="AB3165" s="1"/>
      <c r="AF3165"/>
    </row>
    <row r="3166" spans="28:32" x14ac:dyDescent="0.2">
      <c r="AB3166" s="1"/>
      <c r="AF3166"/>
    </row>
    <row r="3167" spans="28:32" x14ac:dyDescent="0.2">
      <c r="AB3167" s="1"/>
      <c r="AF3167"/>
    </row>
    <row r="3168" spans="28:32" x14ac:dyDescent="0.2">
      <c r="AB3168" s="1"/>
      <c r="AF3168"/>
    </row>
    <row r="3169" spans="28:32" x14ac:dyDescent="0.2">
      <c r="AB3169" s="1"/>
      <c r="AF3169"/>
    </row>
    <row r="3170" spans="28:32" x14ac:dyDescent="0.2">
      <c r="AB3170" s="1"/>
      <c r="AF3170"/>
    </row>
    <row r="3171" spans="28:32" x14ac:dyDescent="0.2">
      <c r="AB3171" s="1"/>
      <c r="AF3171"/>
    </row>
    <row r="3172" spans="28:32" x14ac:dyDescent="0.2">
      <c r="AB3172" s="1"/>
      <c r="AF3172"/>
    </row>
    <row r="3173" spans="28:32" x14ac:dyDescent="0.2">
      <c r="AB3173" s="1"/>
      <c r="AF3173"/>
    </row>
    <row r="3174" spans="28:32" x14ac:dyDescent="0.2">
      <c r="AB3174" s="1"/>
      <c r="AF3174"/>
    </row>
    <row r="3175" spans="28:32" x14ac:dyDescent="0.2">
      <c r="AB3175" s="1"/>
      <c r="AF3175"/>
    </row>
    <row r="3176" spans="28:32" x14ac:dyDescent="0.2">
      <c r="AB3176" s="1"/>
      <c r="AF3176"/>
    </row>
    <row r="3177" spans="28:32" x14ac:dyDescent="0.2">
      <c r="AB3177" s="1"/>
      <c r="AF3177"/>
    </row>
    <row r="3178" spans="28:32" x14ac:dyDescent="0.2">
      <c r="AB3178" s="1"/>
      <c r="AF3178"/>
    </row>
    <row r="3179" spans="28:32" x14ac:dyDescent="0.2">
      <c r="AB3179" s="1"/>
      <c r="AF3179"/>
    </row>
    <row r="3180" spans="28:32" x14ac:dyDescent="0.2">
      <c r="AB3180" s="1"/>
      <c r="AF3180"/>
    </row>
    <row r="3181" spans="28:32" x14ac:dyDescent="0.2">
      <c r="AB3181" s="1"/>
      <c r="AF3181"/>
    </row>
    <row r="3182" spans="28:32" x14ac:dyDescent="0.2">
      <c r="AB3182" s="1"/>
      <c r="AF3182"/>
    </row>
    <row r="3183" spans="28:32" x14ac:dyDescent="0.2">
      <c r="AB3183" s="1"/>
      <c r="AF3183"/>
    </row>
    <row r="3184" spans="28:32" x14ac:dyDescent="0.2">
      <c r="AB3184" s="1"/>
      <c r="AF3184"/>
    </row>
    <row r="3185" spans="28:32" x14ac:dyDescent="0.2">
      <c r="AB3185" s="1"/>
      <c r="AF3185"/>
    </row>
    <row r="3186" spans="28:32" x14ac:dyDescent="0.2">
      <c r="AB3186" s="1"/>
      <c r="AF3186"/>
    </row>
    <row r="3187" spans="28:32" x14ac:dyDescent="0.2">
      <c r="AB3187" s="1"/>
      <c r="AF3187"/>
    </row>
    <row r="3188" spans="28:32" x14ac:dyDescent="0.2">
      <c r="AB3188" s="1"/>
      <c r="AF3188"/>
    </row>
    <row r="3189" spans="28:32" x14ac:dyDescent="0.2">
      <c r="AB3189" s="1"/>
      <c r="AF3189"/>
    </row>
    <row r="3190" spans="28:32" x14ac:dyDescent="0.2">
      <c r="AB3190" s="1"/>
      <c r="AF3190"/>
    </row>
    <row r="3191" spans="28:32" x14ac:dyDescent="0.2">
      <c r="AB3191" s="1"/>
      <c r="AF3191"/>
    </row>
    <row r="3192" spans="28:32" x14ac:dyDescent="0.2">
      <c r="AB3192" s="1"/>
      <c r="AF3192"/>
    </row>
    <row r="3193" spans="28:32" x14ac:dyDescent="0.2">
      <c r="AB3193" s="1"/>
      <c r="AF3193"/>
    </row>
    <row r="3194" spans="28:32" x14ac:dyDescent="0.2">
      <c r="AB3194" s="1"/>
      <c r="AF3194"/>
    </row>
    <row r="3195" spans="28:32" x14ac:dyDescent="0.2">
      <c r="AB3195" s="1"/>
      <c r="AF3195"/>
    </row>
    <row r="3196" spans="28:32" x14ac:dyDescent="0.2">
      <c r="AB3196" s="1"/>
      <c r="AF3196"/>
    </row>
    <row r="3197" spans="28:32" x14ac:dyDescent="0.2">
      <c r="AB3197" s="1"/>
      <c r="AF3197"/>
    </row>
    <row r="3198" spans="28:32" x14ac:dyDescent="0.2">
      <c r="AB3198" s="1"/>
      <c r="AF3198"/>
    </row>
    <row r="3199" spans="28:32" x14ac:dyDescent="0.2">
      <c r="AB3199" s="1"/>
      <c r="AF3199"/>
    </row>
    <row r="3200" spans="28:32" x14ac:dyDescent="0.2">
      <c r="AB3200" s="1"/>
      <c r="AF3200"/>
    </row>
    <row r="3201" spans="28:32" x14ac:dyDescent="0.2">
      <c r="AB3201" s="1"/>
      <c r="AF3201"/>
    </row>
    <row r="3202" spans="28:32" x14ac:dyDescent="0.2">
      <c r="AB3202" s="1"/>
      <c r="AF3202"/>
    </row>
    <row r="3203" spans="28:32" x14ac:dyDescent="0.2">
      <c r="AB3203" s="1"/>
      <c r="AF3203"/>
    </row>
    <row r="3204" spans="28:32" x14ac:dyDescent="0.2">
      <c r="AB3204" s="1"/>
      <c r="AF3204"/>
    </row>
    <row r="3205" spans="28:32" x14ac:dyDescent="0.2">
      <c r="AB3205" s="1"/>
      <c r="AF3205"/>
    </row>
    <row r="3206" spans="28:32" x14ac:dyDescent="0.2">
      <c r="AB3206" s="1"/>
      <c r="AF3206"/>
    </row>
    <row r="3207" spans="28:32" x14ac:dyDescent="0.2">
      <c r="AB3207" s="1"/>
      <c r="AF3207"/>
    </row>
    <row r="3208" spans="28:32" x14ac:dyDescent="0.2">
      <c r="AB3208" s="1"/>
      <c r="AF3208"/>
    </row>
    <row r="3209" spans="28:32" x14ac:dyDescent="0.2">
      <c r="AB3209" s="1"/>
      <c r="AF3209"/>
    </row>
    <row r="3210" spans="28:32" x14ac:dyDescent="0.2">
      <c r="AB3210" s="1"/>
      <c r="AF3210"/>
    </row>
    <row r="3211" spans="28:32" x14ac:dyDescent="0.2">
      <c r="AB3211" s="1"/>
      <c r="AF3211"/>
    </row>
    <row r="3212" spans="28:32" x14ac:dyDescent="0.2">
      <c r="AB3212" s="1"/>
      <c r="AF3212"/>
    </row>
    <row r="3213" spans="28:32" x14ac:dyDescent="0.2">
      <c r="AB3213" s="1"/>
      <c r="AF3213"/>
    </row>
    <row r="3214" spans="28:32" x14ac:dyDescent="0.2">
      <c r="AB3214" s="1"/>
      <c r="AF3214"/>
    </row>
    <row r="3215" spans="28:32" x14ac:dyDescent="0.2">
      <c r="AB3215" s="1"/>
      <c r="AF3215"/>
    </row>
    <row r="3216" spans="28:32" x14ac:dyDescent="0.2">
      <c r="AB3216" s="1"/>
      <c r="AF3216"/>
    </row>
    <row r="3217" spans="28:32" x14ac:dyDescent="0.2">
      <c r="AB3217" s="1"/>
      <c r="AF3217"/>
    </row>
    <row r="3218" spans="28:32" x14ac:dyDescent="0.2">
      <c r="AB3218" s="1"/>
      <c r="AF3218"/>
    </row>
    <row r="3219" spans="28:32" x14ac:dyDescent="0.2">
      <c r="AB3219" s="1"/>
      <c r="AF3219"/>
    </row>
    <row r="3220" spans="28:32" x14ac:dyDescent="0.2">
      <c r="AB3220" s="1"/>
      <c r="AF3220"/>
    </row>
    <row r="3221" spans="28:32" x14ac:dyDescent="0.2">
      <c r="AB3221" s="1"/>
      <c r="AF3221"/>
    </row>
    <row r="3222" spans="28:32" x14ac:dyDescent="0.2">
      <c r="AB3222" s="1"/>
      <c r="AF3222"/>
    </row>
    <row r="3223" spans="28:32" x14ac:dyDescent="0.2">
      <c r="AB3223" s="1"/>
      <c r="AF3223"/>
    </row>
    <row r="3224" spans="28:32" x14ac:dyDescent="0.2">
      <c r="AB3224" s="1"/>
      <c r="AF3224"/>
    </row>
    <row r="3225" spans="28:32" x14ac:dyDescent="0.2">
      <c r="AB3225" s="1"/>
      <c r="AF3225"/>
    </row>
    <row r="3226" spans="28:32" x14ac:dyDescent="0.2">
      <c r="AB3226" s="1"/>
      <c r="AF3226"/>
    </row>
    <row r="3227" spans="28:32" x14ac:dyDescent="0.2">
      <c r="AB3227" s="1"/>
      <c r="AF3227"/>
    </row>
    <row r="3228" spans="28:32" x14ac:dyDescent="0.2">
      <c r="AB3228" s="1"/>
      <c r="AF3228"/>
    </row>
    <row r="3229" spans="28:32" x14ac:dyDescent="0.2">
      <c r="AB3229" s="1"/>
      <c r="AF3229"/>
    </row>
    <row r="3230" spans="28:32" x14ac:dyDescent="0.2">
      <c r="AB3230" s="1"/>
      <c r="AF3230"/>
    </row>
    <row r="3231" spans="28:32" x14ac:dyDescent="0.2">
      <c r="AB3231" s="1"/>
      <c r="AF3231"/>
    </row>
    <row r="3232" spans="28:32" x14ac:dyDescent="0.2">
      <c r="AB3232" s="1"/>
      <c r="AF3232"/>
    </row>
    <row r="3233" spans="28:32" x14ac:dyDescent="0.2">
      <c r="AB3233" s="1"/>
      <c r="AF3233"/>
    </row>
    <row r="3234" spans="28:32" x14ac:dyDescent="0.2">
      <c r="AB3234" s="1"/>
      <c r="AF3234"/>
    </row>
    <row r="3235" spans="28:32" x14ac:dyDescent="0.2">
      <c r="AB3235" s="1"/>
      <c r="AF3235"/>
    </row>
    <row r="3236" spans="28:32" x14ac:dyDescent="0.2">
      <c r="AB3236" s="1"/>
      <c r="AF3236"/>
    </row>
    <row r="3237" spans="28:32" x14ac:dyDescent="0.2">
      <c r="AB3237" s="1"/>
      <c r="AF3237"/>
    </row>
    <row r="3238" spans="28:32" x14ac:dyDescent="0.2">
      <c r="AB3238" s="1"/>
      <c r="AF3238"/>
    </row>
    <row r="3239" spans="28:32" x14ac:dyDescent="0.2">
      <c r="AB3239" s="1"/>
      <c r="AF3239"/>
    </row>
    <row r="3240" spans="28:32" x14ac:dyDescent="0.2">
      <c r="AB3240" s="1"/>
      <c r="AF3240"/>
    </row>
    <row r="3241" spans="28:32" x14ac:dyDescent="0.2">
      <c r="AB3241" s="1"/>
      <c r="AF3241"/>
    </row>
    <row r="3242" spans="28:32" x14ac:dyDescent="0.2">
      <c r="AB3242" s="1"/>
      <c r="AF3242"/>
    </row>
    <row r="3243" spans="28:32" x14ac:dyDescent="0.2">
      <c r="AB3243" s="1"/>
      <c r="AF3243"/>
    </row>
    <row r="3244" spans="28:32" x14ac:dyDescent="0.2">
      <c r="AB3244" s="1"/>
      <c r="AF3244"/>
    </row>
    <row r="3245" spans="28:32" x14ac:dyDescent="0.2">
      <c r="AB3245" s="1"/>
      <c r="AF3245"/>
    </row>
    <row r="3246" spans="28:32" x14ac:dyDescent="0.2">
      <c r="AB3246" s="1"/>
      <c r="AF3246"/>
    </row>
    <row r="3247" spans="28:32" x14ac:dyDescent="0.2">
      <c r="AB3247" s="1"/>
      <c r="AF3247"/>
    </row>
    <row r="3248" spans="28:32" x14ac:dyDescent="0.2">
      <c r="AB3248" s="1"/>
      <c r="AF3248"/>
    </row>
    <row r="3249" spans="28:32" x14ac:dyDescent="0.2">
      <c r="AB3249" s="1"/>
      <c r="AF3249"/>
    </row>
    <row r="3250" spans="28:32" x14ac:dyDescent="0.2">
      <c r="AB3250" s="1"/>
      <c r="AF3250"/>
    </row>
    <row r="3251" spans="28:32" x14ac:dyDescent="0.2">
      <c r="AB3251" s="1"/>
      <c r="AF3251"/>
    </row>
    <row r="3252" spans="28:32" x14ac:dyDescent="0.2">
      <c r="AB3252" s="1"/>
      <c r="AF3252"/>
    </row>
    <row r="3253" spans="28:32" x14ac:dyDescent="0.2">
      <c r="AB3253" s="1"/>
      <c r="AF3253"/>
    </row>
    <row r="3254" spans="28:32" x14ac:dyDescent="0.2">
      <c r="AB3254" s="1"/>
      <c r="AF3254"/>
    </row>
    <row r="3255" spans="28:32" x14ac:dyDescent="0.2">
      <c r="AB3255" s="1"/>
      <c r="AF3255"/>
    </row>
    <row r="3256" spans="28:32" x14ac:dyDescent="0.2">
      <c r="AB3256" s="1"/>
      <c r="AF3256"/>
    </row>
    <row r="3257" spans="28:32" x14ac:dyDescent="0.2">
      <c r="AB3257" s="1"/>
      <c r="AF3257"/>
    </row>
    <row r="3258" spans="28:32" x14ac:dyDescent="0.2">
      <c r="AB3258" s="1"/>
      <c r="AF3258"/>
    </row>
    <row r="3259" spans="28:32" x14ac:dyDescent="0.2">
      <c r="AB3259" s="1"/>
      <c r="AF3259"/>
    </row>
    <row r="3260" spans="28:32" x14ac:dyDescent="0.2">
      <c r="AB3260" s="1"/>
      <c r="AF3260"/>
    </row>
    <row r="3261" spans="28:32" x14ac:dyDescent="0.2">
      <c r="AB3261" s="1"/>
      <c r="AF3261"/>
    </row>
    <row r="3262" spans="28:32" x14ac:dyDescent="0.2">
      <c r="AB3262" s="1"/>
      <c r="AF3262"/>
    </row>
    <row r="3263" spans="28:32" x14ac:dyDescent="0.2">
      <c r="AB3263" s="1"/>
      <c r="AF3263"/>
    </row>
    <row r="3264" spans="28:32" x14ac:dyDescent="0.2">
      <c r="AB3264" s="1"/>
      <c r="AF3264"/>
    </row>
    <row r="3265" spans="28:32" x14ac:dyDescent="0.2">
      <c r="AB3265" s="1"/>
      <c r="AF3265"/>
    </row>
    <row r="3266" spans="28:32" x14ac:dyDescent="0.2">
      <c r="AB3266" s="1"/>
      <c r="AF3266"/>
    </row>
    <row r="3267" spans="28:32" x14ac:dyDescent="0.2">
      <c r="AB3267" s="1"/>
      <c r="AF3267"/>
    </row>
    <row r="3268" spans="28:32" x14ac:dyDescent="0.2">
      <c r="AB3268" s="1"/>
      <c r="AF3268"/>
    </row>
    <row r="3269" spans="28:32" x14ac:dyDescent="0.2">
      <c r="AB3269" s="1"/>
      <c r="AF3269"/>
    </row>
    <row r="3270" spans="28:32" x14ac:dyDescent="0.2">
      <c r="AB3270" s="1"/>
      <c r="AF3270"/>
    </row>
    <row r="3271" spans="28:32" x14ac:dyDescent="0.2">
      <c r="AB3271" s="1"/>
      <c r="AF3271"/>
    </row>
    <row r="3272" spans="28:32" x14ac:dyDescent="0.2">
      <c r="AB3272" s="1"/>
      <c r="AF3272"/>
    </row>
    <row r="3273" spans="28:32" x14ac:dyDescent="0.2">
      <c r="AB3273" s="1"/>
      <c r="AF3273"/>
    </row>
    <row r="3274" spans="28:32" x14ac:dyDescent="0.2">
      <c r="AB3274" s="1"/>
      <c r="AF3274"/>
    </row>
    <row r="3275" spans="28:32" x14ac:dyDescent="0.2">
      <c r="AB3275" s="1"/>
      <c r="AF3275"/>
    </row>
    <row r="3276" spans="28:32" x14ac:dyDescent="0.2">
      <c r="AB3276" s="1"/>
      <c r="AF3276"/>
    </row>
    <row r="3277" spans="28:32" x14ac:dyDescent="0.2">
      <c r="AB3277" s="1"/>
      <c r="AF3277"/>
    </row>
    <row r="3278" spans="28:32" x14ac:dyDescent="0.2">
      <c r="AB3278" s="1"/>
      <c r="AF3278"/>
    </row>
    <row r="3279" spans="28:32" x14ac:dyDescent="0.2">
      <c r="AB3279" s="1"/>
      <c r="AF3279"/>
    </row>
    <row r="3280" spans="28:32" x14ac:dyDescent="0.2">
      <c r="AB3280" s="1"/>
      <c r="AF3280"/>
    </row>
    <row r="3281" spans="28:32" x14ac:dyDescent="0.2">
      <c r="AB3281" s="1"/>
      <c r="AF3281"/>
    </row>
    <row r="3282" spans="28:32" x14ac:dyDescent="0.2">
      <c r="AB3282" s="1"/>
      <c r="AF3282"/>
    </row>
    <row r="3283" spans="28:32" x14ac:dyDescent="0.2">
      <c r="AB3283" s="1"/>
      <c r="AF3283"/>
    </row>
    <row r="3284" spans="28:32" x14ac:dyDescent="0.2">
      <c r="AB3284" s="1"/>
      <c r="AF3284"/>
    </row>
    <row r="3285" spans="28:32" x14ac:dyDescent="0.2">
      <c r="AB3285" s="1"/>
      <c r="AF3285"/>
    </row>
    <row r="3286" spans="28:32" x14ac:dyDescent="0.2">
      <c r="AB3286" s="1"/>
      <c r="AF3286"/>
    </row>
    <row r="3287" spans="28:32" x14ac:dyDescent="0.2">
      <c r="AB3287" s="1"/>
      <c r="AF3287"/>
    </row>
    <row r="3288" spans="28:32" x14ac:dyDescent="0.2">
      <c r="AB3288" s="1"/>
      <c r="AF3288"/>
    </row>
    <row r="3289" spans="28:32" x14ac:dyDescent="0.2">
      <c r="AB3289" s="1"/>
      <c r="AF3289"/>
    </row>
    <row r="3290" spans="28:32" x14ac:dyDescent="0.2">
      <c r="AB3290" s="1"/>
      <c r="AF3290"/>
    </row>
    <row r="3291" spans="28:32" x14ac:dyDescent="0.2">
      <c r="AB3291" s="1"/>
      <c r="AF3291"/>
    </row>
    <row r="3292" spans="28:32" x14ac:dyDescent="0.2">
      <c r="AB3292" s="1"/>
      <c r="AF3292"/>
    </row>
    <row r="3293" spans="28:32" x14ac:dyDescent="0.2">
      <c r="AB3293" s="1"/>
      <c r="AF3293"/>
    </row>
    <row r="3294" spans="28:32" x14ac:dyDescent="0.2">
      <c r="AB3294" s="1"/>
      <c r="AF3294"/>
    </row>
    <row r="3295" spans="28:32" x14ac:dyDescent="0.2">
      <c r="AB3295" s="1"/>
      <c r="AF3295"/>
    </row>
    <row r="3296" spans="28:32" x14ac:dyDescent="0.2">
      <c r="AB3296" s="1"/>
      <c r="AF3296"/>
    </row>
    <row r="3297" spans="28:32" x14ac:dyDescent="0.2">
      <c r="AB3297" s="1"/>
      <c r="AF3297"/>
    </row>
    <row r="3298" spans="28:32" x14ac:dyDescent="0.2">
      <c r="AB3298" s="1"/>
      <c r="AF3298"/>
    </row>
    <row r="3299" spans="28:32" x14ac:dyDescent="0.2">
      <c r="AB3299" s="1"/>
      <c r="AF3299"/>
    </row>
    <row r="3300" spans="28:32" x14ac:dyDescent="0.2">
      <c r="AB3300" s="1"/>
      <c r="AF3300"/>
    </row>
    <row r="3301" spans="28:32" x14ac:dyDescent="0.2">
      <c r="AB3301" s="1"/>
      <c r="AF3301"/>
    </row>
    <row r="3302" spans="28:32" x14ac:dyDescent="0.2">
      <c r="AB3302" s="1"/>
      <c r="AF3302"/>
    </row>
    <row r="3303" spans="28:32" x14ac:dyDescent="0.2">
      <c r="AB3303" s="1"/>
      <c r="AF3303"/>
    </row>
    <row r="3304" spans="28:32" x14ac:dyDescent="0.2">
      <c r="AB3304" s="1"/>
      <c r="AF3304"/>
    </row>
    <row r="3305" spans="28:32" x14ac:dyDescent="0.2">
      <c r="AB3305" s="1"/>
      <c r="AF3305"/>
    </row>
    <row r="3306" spans="28:32" x14ac:dyDescent="0.2">
      <c r="AB3306" s="1"/>
      <c r="AF3306"/>
    </row>
    <row r="3307" spans="28:32" x14ac:dyDescent="0.2">
      <c r="AB3307" s="1"/>
      <c r="AF3307"/>
    </row>
    <row r="3308" spans="28:32" x14ac:dyDescent="0.2">
      <c r="AB3308" s="1"/>
      <c r="AF3308"/>
    </row>
    <row r="3309" spans="28:32" x14ac:dyDescent="0.2">
      <c r="AB3309" s="1"/>
      <c r="AF3309"/>
    </row>
    <row r="3310" spans="28:32" x14ac:dyDescent="0.2">
      <c r="AB3310" s="1"/>
      <c r="AF3310"/>
    </row>
    <row r="3311" spans="28:32" x14ac:dyDescent="0.2">
      <c r="AB3311" s="1"/>
      <c r="AF3311"/>
    </row>
    <row r="3312" spans="28:32" x14ac:dyDescent="0.2">
      <c r="AB3312" s="1"/>
      <c r="AF3312"/>
    </row>
    <row r="3313" spans="28:32" x14ac:dyDescent="0.2">
      <c r="AB3313" s="1"/>
      <c r="AF3313"/>
    </row>
    <row r="3314" spans="28:32" x14ac:dyDescent="0.2">
      <c r="AB3314" s="1"/>
      <c r="AF3314"/>
    </row>
    <row r="3315" spans="28:32" x14ac:dyDescent="0.2">
      <c r="AB3315" s="1"/>
      <c r="AF3315"/>
    </row>
    <row r="3316" spans="28:32" x14ac:dyDescent="0.2">
      <c r="AB3316" s="1"/>
      <c r="AF3316"/>
    </row>
    <row r="3317" spans="28:32" x14ac:dyDescent="0.2">
      <c r="AB3317" s="1"/>
      <c r="AF3317"/>
    </row>
    <row r="3318" spans="28:32" x14ac:dyDescent="0.2">
      <c r="AB3318" s="1"/>
      <c r="AF3318"/>
    </row>
    <row r="3319" spans="28:32" x14ac:dyDescent="0.2">
      <c r="AB3319" s="1"/>
      <c r="AF3319"/>
    </row>
    <row r="3320" spans="28:32" x14ac:dyDescent="0.2">
      <c r="AB3320" s="1"/>
      <c r="AF3320"/>
    </row>
    <row r="3321" spans="28:32" x14ac:dyDescent="0.2">
      <c r="AB3321" s="1"/>
      <c r="AF3321"/>
    </row>
    <row r="3322" spans="28:32" x14ac:dyDescent="0.2">
      <c r="AB3322" s="1"/>
      <c r="AF3322"/>
    </row>
    <row r="3323" spans="28:32" x14ac:dyDescent="0.2">
      <c r="AB3323" s="1"/>
      <c r="AF3323"/>
    </row>
    <row r="3324" spans="28:32" x14ac:dyDescent="0.2">
      <c r="AB3324" s="1"/>
      <c r="AF3324"/>
    </row>
    <row r="3325" spans="28:32" x14ac:dyDescent="0.2">
      <c r="AB3325" s="1"/>
      <c r="AF3325"/>
    </row>
    <row r="3326" spans="28:32" x14ac:dyDescent="0.2">
      <c r="AB3326" s="1"/>
      <c r="AF3326"/>
    </row>
    <row r="3327" spans="28:32" x14ac:dyDescent="0.2">
      <c r="AB3327" s="1"/>
      <c r="AF3327"/>
    </row>
    <row r="3328" spans="28:32" x14ac:dyDescent="0.2">
      <c r="AB3328" s="1"/>
      <c r="AF3328"/>
    </row>
    <row r="3329" spans="28:32" x14ac:dyDescent="0.2">
      <c r="AB3329" s="1"/>
      <c r="AF3329"/>
    </row>
    <row r="3330" spans="28:32" x14ac:dyDescent="0.2">
      <c r="AB3330" s="1"/>
      <c r="AF3330"/>
    </row>
    <row r="3331" spans="28:32" x14ac:dyDescent="0.2">
      <c r="AB3331" s="1"/>
      <c r="AF3331"/>
    </row>
    <row r="3332" spans="28:32" x14ac:dyDescent="0.2">
      <c r="AB3332" s="1"/>
      <c r="AF3332"/>
    </row>
    <row r="3333" spans="28:32" x14ac:dyDescent="0.2">
      <c r="AB3333" s="1"/>
      <c r="AF3333"/>
    </row>
    <row r="3334" spans="28:32" x14ac:dyDescent="0.2">
      <c r="AB3334" s="1"/>
      <c r="AF3334"/>
    </row>
    <row r="3335" spans="28:32" x14ac:dyDescent="0.2">
      <c r="AB3335" s="1"/>
      <c r="AF3335"/>
    </row>
    <row r="3336" spans="28:32" x14ac:dyDescent="0.2">
      <c r="AB3336" s="1"/>
      <c r="AF3336"/>
    </row>
    <row r="3337" spans="28:32" x14ac:dyDescent="0.2">
      <c r="AB3337" s="1"/>
      <c r="AF3337"/>
    </row>
    <row r="3338" spans="28:32" x14ac:dyDescent="0.2">
      <c r="AB3338" s="1"/>
      <c r="AF3338"/>
    </row>
    <row r="3339" spans="28:32" x14ac:dyDescent="0.2">
      <c r="AB3339" s="1"/>
      <c r="AF3339"/>
    </row>
    <row r="3340" spans="28:32" x14ac:dyDescent="0.2">
      <c r="AB3340" s="1"/>
      <c r="AF3340"/>
    </row>
    <row r="3341" spans="28:32" x14ac:dyDescent="0.2">
      <c r="AB3341" s="1"/>
      <c r="AF3341"/>
    </row>
    <row r="3342" spans="28:32" x14ac:dyDescent="0.2">
      <c r="AB3342" s="1"/>
      <c r="AF3342"/>
    </row>
    <row r="3343" spans="28:32" x14ac:dyDescent="0.2">
      <c r="AB3343" s="1"/>
      <c r="AF3343"/>
    </row>
    <row r="3344" spans="28:32" x14ac:dyDescent="0.2">
      <c r="AB3344" s="1"/>
      <c r="AF3344"/>
    </row>
    <row r="3345" spans="28:32" x14ac:dyDescent="0.2">
      <c r="AB3345" s="1"/>
      <c r="AF3345"/>
    </row>
    <row r="3346" spans="28:32" x14ac:dyDescent="0.2">
      <c r="AB3346" s="1"/>
      <c r="AF3346"/>
    </row>
    <row r="3347" spans="28:32" x14ac:dyDescent="0.2">
      <c r="AB3347" s="1"/>
      <c r="AF3347"/>
    </row>
    <row r="3348" spans="28:32" x14ac:dyDescent="0.2">
      <c r="AB3348" s="1"/>
      <c r="AF3348"/>
    </row>
    <row r="3349" spans="28:32" x14ac:dyDescent="0.2">
      <c r="AB3349" s="1"/>
      <c r="AF3349"/>
    </row>
    <row r="3350" spans="28:32" x14ac:dyDescent="0.2">
      <c r="AB3350" s="1"/>
      <c r="AF3350"/>
    </row>
    <row r="3351" spans="28:32" x14ac:dyDescent="0.2">
      <c r="AB3351" s="1"/>
      <c r="AF3351"/>
    </row>
    <row r="3352" spans="28:32" x14ac:dyDescent="0.2">
      <c r="AB3352" s="1"/>
      <c r="AF3352"/>
    </row>
    <row r="3353" spans="28:32" x14ac:dyDescent="0.2">
      <c r="AB3353" s="1"/>
      <c r="AF3353"/>
    </row>
    <row r="3354" spans="28:32" x14ac:dyDescent="0.2">
      <c r="AB3354" s="1"/>
      <c r="AF3354"/>
    </row>
    <row r="3355" spans="28:32" x14ac:dyDescent="0.2">
      <c r="AB3355" s="1"/>
      <c r="AF3355"/>
    </row>
    <row r="3356" spans="28:32" x14ac:dyDescent="0.2">
      <c r="AB3356" s="1"/>
      <c r="AF3356"/>
    </row>
    <row r="3357" spans="28:32" x14ac:dyDescent="0.2">
      <c r="AB3357" s="1"/>
      <c r="AF3357"/>
    </row>
    <row r="3358" spans="28:32" x14ac:dyDescent="0.2">
      <c r="AB3358" s="1"/>
      <c r="AF3358"/>
    </row>
    <row r="3359" spans="28:32" x14ac:dyDescent="0.2">
      <c r="AB3359" s="1"/>
      <c r="AF3359"/>
    </row>
    <row r="3360" spans="28:32" x14ac:dyDescent="0.2">
      <c r="AB3360" s="1"/>
      <c r="AF3360"/>
    </row>
    <row r="3361" spans="28:32" x14ac:dyDescent="0.2">
      <c r="AB3361" s="1"/>
      <c r="AF3361"/>
    </row>
    <row r="3362" spans="28:32" x14ac:dyDescent="0.2">
      <c r="AB3362" s="1"/>
      <c r="AF3362"/>
    </row>
    <row r="3363" spans="28:32" x14ac:dyDescent="0.2">
      <c r="AB3363" s="1"/>
      <c r="AF3363"/>
    </row>
    <row r="3364" spans="28:32" x14ac:dyDescent="0.2">
      <c r="AB3364" s="1"/>
      <c r="AF3364"/>
    </row>
    <row r="3365" spans="28:32" x14ac:dyDescent="0.2">
      <c r="AB3365" s="1"/>
      <c r="AF3365"/>
    </row>
    <row r="3366" spans="28:32" x14ac:dyDescent="0.2">
      <c r="AB3366" s="1"/>
      <c r="AF3366"/>
    </row>
    <row r="3367" spans="28:32" x14ac:dyDescent="0.2">
      <c r="AB3367" s="1"/>
      <c r="AF3367"/>
    </row>
    <row r="3368" spans="28:32" x14ac:dyDescent="0.2">
      <c r="AB3368" s="1"/>
      <c r="AF3368"/>
    </row>
    <row r="3369" spans="28:32" x14ac:dyDescent="0.2">
      <c r="AB3369" s="1"/>
      <c r="AF3369"/>
    </row>
    <row r="3370" spans="28:32" x14ac:dyDescent="0.2">
      <c r="AB3370" s="1"/>
      <c r="AF3370"/>
    </row>
    <row r="3371" spans="28:32" x14ac:dyDescent="0.2">
      <c r="AB3371" s="1"/>
      <c r="AF3371"/>
    </row>
    <row r="3372" spans="28:32" x14ac:dyDescent="0.2">
      <c r="AB3372" s="1"/>
      <c r="AF3372"/>
    </row>
    <row r="3373" spans="28:32" x14ac:dyDescent="0.2">
      <c r="AB3373" s="1"/>
      <c r="AF3373"/>
    </row>
    <row r="3374" spans="28:32" x14ac:dyDescent="0.2">
      <c r="AB3374" s="1"/>
      <c r="AF3374"/>
    </row>
    <row r="3375" spans="28:32" x14ac:dyDescent="0.2">
      <c r="AB3375" s="1"/>
      <c r="AF3375"/>
    </row>
    <row r="3376" spans="28:32" x14ac:dyDescent="0.2">
      <c r="AB3376" s="1"/>
      <c r="AF3376"/>
    </row>
    <row r="3377" spans="28:32" x14ac:dyDescent="0.2">
      <c r="AB3377" s="1"/>
      <c r="AF3377"/>
    </row>
    <row r="3378" spans="28:32" x14ac:dyDescent="0.2">
      <c r="AB3378" s="1"/>
      <c r="AF3378"/>
    </row>
    <row r="3379" spans="28:32" x14ac:dyDescent="0.2">
      <c r="AB3379" s="1"/>
      <c r="AF3379"/>
    </row>
    <row r="3380" spans="28:32" x14ac:dyDescent="0.2">
      <c r="AB3380" s="1"/>
      <c r="AF3380"/>
    </row>
    <row r="3381" spans="28:32" x14ac:dyDescent="0.2">
      <c r="AB3381" s="1"/>
      <c r="AF3381"/>
    </row>
    <row r="3382" spans="28:32" x14ac:dyDescent="0.2">
      <c r="AB3382" s="1"/>
      <c r="AF3382"/>
    </row>
    <row r="3383" spans="28:32" x14ac:dyDescent="0.2">
      <c r="AB3383" s="1"/>
      <c r="AF3383"/>
    </row>
    <row r="3384" spans="28:32" x14ac:dyDescent="0.2">
      <c r="AB3384" s="1"/>
      <c r="AF3384"/>
    </row>
    <row r="3385" spans="28:32" x14ac:dyDescent="0.2">
      <c r="AB3385" s="1"/>
      <c r="AF3385"/>
    </row>
    <row r="3386" spans="28:32" x14ac:dyDescent="0.2">
      <c r="AB3386" s="1"/>
      <c r="AF3386"/>
    </row>
    <row r="3387" spans="28:32" x14ac:dyDescent="0.2">
      <c r="AB3387" s="1"/>
      <c r="AF3387"/>
    </row>
    <row r="3388" spans="28:32" x14ac:dyDescent="0.2">
      <c r="AB3388" s="1"/>
      <c r="AF3388"/>
    </row>
    <row r="3389" spans="28:32" x14ac:dyDescent="0.2">
      <c r="AB3389" s="1"/>
      <c r="AF3389"/>
    </row>
    <row r="3390" spans="28:32" x14ac:dyDescent="0.2">
      <c r="AB3390" s="1"/>
      <c r="AF3390"/>
    </row>
    <row r="3391" spans="28:32" x14ac:dyDescent="0.2">
      <c r="AB3391" s="1"/>
      <c r="AF3391"/>
    </row>
    <row r="3392" spans="28:32" x14ac:dyDescent="0.2">
      <c r="AB3392" s="1"/>
      <c r="AF3392"/>
    </row>
    <row r="3393" spans="28:32" x14ac:dyDescent="0.2">
      <c r="AB3393" s="1"/>
      <c r="AF3393"/>
    </row>
    <row r="3394" spans="28:32" x14ac:dyDescent="0.2">
      <c r="AB3394" s="1"/>
      <c r="AF3394"/>
    </row>
    <row r="3395" spans="28:32" x14ac:dyDescent="0.2">
      <c r="AB3395" s="1"/>
      <c r="AF3395"/>
    </row>
    <row r="3396" spans="28:32" x14ac:dyDescent="0.2">
      <c r="AB3396" s="1"/>
      <c r="AF3396"/>
    </row>
    <row r="3397" spans="28:32" x14ac:dyDescent="0.2">
      <c r="AB3397" s="1"/>
      <c r="AF3397"/>
    </row>
    <row r="3398" spans="28:32" x14ac:dyDescent="0.2">
      <c r="AB3398" s="1"/>
      <c r="AF3398"/>
    </row>
    <row r="3399" spans="28:32" x14ac:dyDescent="0.2">
      <c r="AB3399" s="1"/>
      <c r="AF3399"/>
    </row>
    <row r="3400" spans="28:32" x14ac:dyDescent="0.2">
      <c r="AB3400" s="1"/>
      <c r="AF3400"/>
    </row>
    <row r="3401" spans="28:32" x14ac:dyDescent="0.2">
      <c r="AB3401" s="1"/>
      <c r="AF3401"/>
    </row>
    <row r="3402" spans="28:32" x14ac:dyDescent="0.2">
      <c r="AB3402" s="1"/>
      <c r="AF3402"/>
    </row>
    <row r="3403" spans="28:32" x14ac:dyDescent="0.2">
      <c r="AB3403" s="1"/>
      <c r="AF3403"/>
    </row>
    <row r="3404" spans="28:32" x14ac:dyDescent="0.2">
      <c r="AB3404" s="1"/>
      <c r="AF3404"/>
    </row>
    <row r="3405" spans="28:32" x14ac:dyDescent="0.2">
      <c r="AB3405" s="1"/>
      <c r="AF3405"/>
    </row>
    <row r="3406" spans="28:32" x14ac:dyDescent="0.2">
      <c r="AB3406" s="1"/>
      <c r="AF3406"/>
    </row>
    <row r="3407" spans="28:32" x14ac:dyDescent="0.2">
      <c r="AB3407" s="1"/>
      <c r="AF3407"/>
    </row>
    <row r="3408" spans="28:32" x14ac:dyDescent="0.2">
      <c r="AB3408" s="1"/>
      <c r="AF3408"/>
    </row>
    <row r="3409" spans="28:32" x14ac:dyDescent="0.2">
      <c r="AB3409" s="1"/>
      <c r="AF3409"/>
    </row>
    <row r="3410" spans="28:32" x14ac:dyDescent="0.2">
      <c r="AB3410" s="1"/>
      <c r="AF3410"/>
    </row>
    <row r="3411" spans="28:32" x14ac:dyDescent="0.2">
      <c r="AB3411" s="1"/>
      <c r="AF3411"/>
    </row>
    <row r="3412" spans="28:32" x14ac:dyDescent="0.2">
      <c r="AB3412" s="1"/>
      <c r="AF3412"/>
    </row>
    <row r="3413" spans="28:32" x14ac:dyDescent="0.2">
      <c r="AB3413" s="1"/>
      <c r="AF3413"/>
    </row>
    <row r="3414" spans="28:32" x14ac:dyDescent="0.2">
      <c r="AB3414" s="1"/>
      <c r="AF3414"/>
    </row>
    <row r="3415" spans="28:32" x14ac:dyDescent="0.2">
      <c r="AB3415" s="1"/>
      <c r="AF3415"/>
    </row>
    <row r="3416" spans="28:32" x14ac:dyDescent="0.2">
      <c r="AB3416" s="1"/>
      <c r="AF3416"/>
    </row>
    <row r="3417" spans="28:32" x14ac:dyDescent="0.2">
      <c r="AB3417" s="1"/>
      <c r="AF3417"/>
    </row>
    <row r="3418" spans="28:32" x14ac:dyDescent="0.2">
      <c r="AB3418" s="1"/>
      <c r="AF3418"/>
    </row>
    <row r="3419" spans="28:32" x14ac:dyDescent="0.2">
      <c r="AB3419" s="1"/>
      <c r="AF3419"/>
    </row>
    <row r="3420" spans="28:32" x14ac:dyDescent="0.2">
      <c r="AB3420" s="1"/>
      <c r="AF3420"/>
    </row>
    <row r="3421" spans="28:32" x14ac:dyDescent="0.2">
      <c r="AB3421" s="1"/>
      <c r="AF3421"/>
    </row>
    <row r="3422" spans="28:32" x14ac:dyDescent="0.2">
      <c r="AB3422" s="1"/>
      <c r="AF3422"/>
    </row>
    <row r="3423" spans="28:32" x14ac:dyDescent="0.2">
      <c r="AB3423" s="1"/>
      <c r="AF3423"/>
    </row>
    <row r="3424" spans="28:32" x14ac:dyDescent="0.2">
      <c r="AB3424" s="1"/>
      <c r="AF3424"/>
    </row>
    <row r="3425" spans="28:32" x14ac:dyDescent="0.2">
      <c r="AB3425" s="1"/>
      <c r="AF3425"/>
    </row>
    <row r="3426" spans="28:32" x14ac:dyDescent="0.2">
      <c r="AB3426" s="1"/>
      <c r="AF3426"/>
    </row>
    <row r="3427" spans="28:32" x14ac:dyDescent="0.2">
      <c r="AB3427" s="1"/>
      <c r="AF3427"/>
    </row>
    <row r="3428" spans="28:32" x14ac:dyDescent="0.2">
      <c r="AB3428" s="1"/>
      <c r="AF3428"/>
    </row>
    <row r="3429" spans="28:32" x14ac:dyDescent="0.2">
      <c r="AB3429" s="1"/>
      <c r="AF3429"/>
    </row>
    <row r="3430" spans="28:32" x14ac:dyDescent="0.2">
      <c r="AB3430" s="1"/>
      <c r="AF3430"/>
    </row>
    <row r="3431" spans="28:32" x14ac:dyDescent="0.2">
      <c r="AB3431" s="1"/>
      <c r="AF3431"/>
    </row>
    <row r="3432" spans="28:32" x14ac:dyDescent="0.2">
      <c r="AB3432" s="1"/>
      <c r="AF3432"/>
    </row>
    <row r="3433" spans="28:32" x14ac:dyDescent="0.2">
      <c r="AB3433" s="1"/>
      <c r="AF3433"/>
    </row>
    <row r="3434" spans="28:32" x14ac:dyDescent="0.2">
      <c r="AB3434" s="1"/>
      <c r="AF3434"/>
    </row>
    <row r="3435" spans="28:32" x14ac:dyDescent="0.2">
      <c r="AB3435" s="1"/>
      <c r="AF3435"/>
    </row>
    <row r="3436" spans="28:32" x14ac:dyDescent="0.2">
      <c r="AB3436" s="1"/>
      <c r="AF3436"/>
    </row>
    <row r="3437" spans="28:32" x14ac:dyDescent="0.2">
      <c r="AB3437" s="1"/>
      <c r="AF3437"/>
    </row>
    <row r="3438" spans="28:32" x14ac:dyDescent="0.2">
      <c r="AB3438" s="1"/>
      <c r="AF3438"/>
    </row>
    <row r="3439" spans="28:32" x14ac:dyDescent="0.2">
      <c r="AB3439" s="1"/>
      <c r="AF3439"/>
    </row>
    <row r="3440" spans="28:32" x14ac:dyDescent="0.2">
      <c r="AB3440" s="1"/>
      <c r="AF3440"/>
    </row>
    <row r="3441" spans="28:32" x14ac:dyDescent="0.2">
      <c r="AB3441" s="1"/>
      <c r="AF3441"/>
    </row>
    <row r="3442" spans="28:32" x14ac:dyDescent="0.2">
      <c r="AB3442" s="1"/>
      <c r="AF3442"/>
    </row>
    <row r="3443" spans="28:32" x14ac:dyDescent="0.2">
      <c r="AB3443" s="1"/>
      <c r="AF3443"/>
    </row>
    <row r="3444" spans="28:32" x14ac:dyDescent="0.2">
      <c r="AB3444" s="1"/>
      <c r="AF3444"/>
    </row>
    <row r="3445" spans="28:32" x14ac:dyDescent="0.2">
      <c r="AB3445" s="1"/>
      <c r="AF3445"/>
    </row>
    <row r="3446" spans="28:32" x14ac:dyDescent="0.2">
      <c r="AB3446" s="1"/>
      <c r="AF3446"/>
    </row>
    <row r="3447" spans="28:32" x14ac:dyDescent="0.2">
      <c r="AB3447" s="1"/>
      <c r="AF3447"/>
    </row>
    <row r="3448" spans="28:32" x14ac:dyDescent="0.2">
      <c r="AB3448" s="1"/>
      <c r="AF3448"/>
    </row>
    <row r="3449" spans="28:32" x14ac:dyDescent="0.2">
      <c r="AB3449" s="1"/>
      <c r="AF3449"/>
    </row>
    <row r="3450" spans="28:32" x14ac:dyDescent="0.2">
      <c r="AB3450" s="1"/>
      <c r="AF3450"/>
    </row>
    <row r="3451" spans="28:32" x14ac:dyDescent="0.2">
      <c r="AB3451" s="1"/>
      <c r="AF3451"/>
    </row>
    <row r="3452" spans="28:32" x14ac:dyDescent="0.2">
      <c r="AB3452" s="1"/>
      <c r="AF3452"/>
    </row>
    <row r="3453" spans="28:32" x14ac:dyDescent="0.2">
      <c r="AB3453" s="1"/>
      <c r="AF3453"/>
    </row>
    <row r="3454" spans="28:32" x14ac:dyDescent="0.2">
      <c r="AB3454" s="1"/>
      <c r="AF3454"/>
    </row>
    <row r="3455" spans="28:32" x14ac:dyDescent="0.2">
      <c r="AB3455" s="1"/>
      <c r="AF3455"/>
    </row>
    <row r="3456" spans="28:32" x14ac:dyDescent="0.2">
      <c r="AB3456" s="1"/>
      <c r="AF3456"/>
    </row>
    <row r="3457" spans="28:32" x14ac:dyDescent="0.2">
      <c r="AB3457" s="1"/>
      <c r="AF3457"/>
    </row>
    <row r="3458" spans="28:32" x14ac:dyDescent="0.2">
      <c r="AB3458" s="1"/>
      <c r="AF3458"/>
    </row>
    <row r="3459" spans="28:32" x14ac:dyDescent="0.2">
      <c r="AB3459" s="1"/>
      <c r="AF3459"/>
    </row>
    <row r="3460" spans="28:32" x14ac:dyDescent="0.2">
      <c r="AB3460" s="1"/>
      <c r="AF3460"/>
    </row>
    <row r="3461" spans="28:32" x14ac:dyDescent="0.2">
      <c r="AB3461" s="1"/>
      <c r="AF3461"/>
    </row>
    <row r="3462" spans="28:32" x14ac:dyDescent="0.2">
      <c r="AB3462" s="1"/>
      <c r="AF3462"/>
    </row>
    <row r="3463" spans="28:32" x14ac:dyDescent="0.2">
      <c r="AB3463" s="1"/>
      <c r="AF3463"/>
    </row>
    <row r="3464" spans="28:32" x14ac:dyDescent="0.2">
      <c r="AB3464" s="1"/>
      <c r="AF3464"/>
    </row>
    <row r="3465" spans="28:32" x14ac:dyDescent="0.2">
      <c r="AB3465" s="1"/>
      <c r="AF3465"/>
    </row>
    <row r="3466" spans="28:32" x14ac:dyDescent="0.2">
      <c r="AB3466" s="1"/>
      <c r="AF3466"/>
    </row>
    <row r="3467" spans="28:32" x14ac:dyDescent="0.2">
      <c r="AB3467" s="1"/>
      <c r="AF3467"/>
    </row>
    <row r="3468" spans="28:32" x14ac:dyDescent="0.2">
      <c r="AB3468" s="1"/>
      <c r="AF3468"/>
    </row>
    <row r="3469" spans="28:32" x14ac:dyDescent="0.2">
      <c r="AB3469" s="1"/>
      <c r="AF3469"/>
    </row>
    <row r="3470" spans="28:32" x14ac:dyDescent="0.2">
      <c r="AB3470" s="1"/>
      <c r="AF3470"/>
    </row>
    <row r="3471" spans="28:32" x14ac:dyDescent="0.2">
      <c r="AB3471" s="1"/>
      <c r="AF3471"/>
    </row>
    <row r="3472" spans="28:32" x14ac:dyDescent="0.2">
      <c r="AB3472" s="1"/>
      <c r="AF3472"/>
    </row>
    <row r="3473" spans="28:32" x14ac:dyDescent="0.2">
      <c r="AB3473" s="1"/>
      <c r="AF3473"/>
    </row>
    <row r="3474" spans="28:32" x14ac:dyDescent="0.2">
      <c r="AB3474" s="1"/>
      <c r="AF3474"/>
    </row>
    <row r="3475" spans="28:32" x14ac:dyDescent="0.2">
      <c r="AB3475" s="1"/>
      <c r="AF3475"/>
    </row>
    <row r="3476" spans="28:32" x14ac:dyDescent="0.2">
      <c r="AB3476" s="1"/>
      <c r="AF3476"/>
    </row>
    <row r="3477" spans="28:32" x14ac:dyDescent="0.2">
      <c r="AB3477" s="1"/>
      <c r="AF3477"/>
    </row>
    <row r="3478" spans="28:32" x14ac:dyDescent="0.2">
      <c r="AB3478" s="1"/>
      <c r="AF3478"/>
    </row>
    <row r="3479" spans="28:32" x14ac:dyDescent="0.2">
      <c r="AB3479" s="1"/>
      <c r="AF3479"/>
    </row>
    <row r="3480" spans="28:32" x14ac:dyDescent="0.2">
      <c r="AB3480" s="1"/>
      <c r="AF3480"/>
    </row>
    <row r="3481" spans="28:32" x14ac:dyDescent="0.2">
      <c r="AB3481" s="1"/>
      <c r="AF3481"/>
    </row>
    <row r="3482" spans="28:32" x14ac:dyDescent="0.2">
      <c r="AB3482" s="1"/>
      <c r="AF3482"/>
    </row>
    <row r="3483" spans="28:32" x14ac:dyDescent="0.2">
      <c r="AB3483" s="1"/>
      <c r="AF3483"/>
    </row>
    <row r="3484" spans="28:32" x14ac:dyDescent="0.2">
      <c r="AB3484" s="1"/>
      <c r="AF3484"/>
    </row>
    <row r="3485" spans="28:32" x14ac:dyDescent="0.2">
      <c r="AB3485" s="1"/>
      <c r="AF3485"/>
    </row>
    <row r="3486" spans="28:32" x14ac:dyDescent="0.2">
      <c r="AB3486" s="1"/>
      <c r="AF3486"/>
    </row>
    <row r="3487" spans="28:32" x14ac:dyDescent="0.2">
      <c r="AB3487" s="1"/>
      <c r="AF3487"/>
    </row>
    <row r="3488" spans="28:32" x14ac:dyDescent="0.2">
      <c r="AB3488" s="1"/>
      <c r="AF3488"/>
    </row>
    <row r="3489" spans="28:32" x14ac:dyDescent="0.2">
      <c r="AB3489" s="1"/>
      <c r="AF3489"/>
    </row>
    <row r="3490" spans="28:32" x14ac:dyDescent="0.2">
      <c r="AB3490" s="1"/>
      <c r="AF3490"/>
    </row>
    <row r="3491" spans="28:32" x14ac:dyDescent="0.2">
      <c r="AB3491" s="1"/>
      <c r="AF3491"/>
    </row>
    <row r="3492" spans="28:32" x14ac:dyDescent="0.2">
      <c r="AB3492" s="1"/>
      <c r="AF3492"/>
    </row>
    <row r="3493" spans="28:32" x14ac:dyDescent="0.2">
      <c r="AB3493" s="1"/>
      <c r="AF3493"/>
    </row>
    <row r="3494" spans="28:32" x14ac:dyDescent="0.2">
      <c r="AB3494" s="1"/>
      <c r="AF3494"/>
    </row>
    <row r="3495" spans="28:32" x14ac:dyDescent="0.2">
      <c r="AB3495" s="1"/>
      <c r="AF3495"/>
    </row>
    <row r="3496" spans="28:32" x14ac:dyDescent="0.2">
      <c r="AB3496" s="1"/>
      <c r="AF3496"/>
    </row>
    <row r="3497" spans="28:32" x14ac:dyDescent="0.2">
      <c r="AB3497" s="1"/>
      <c r="AF3497"/>
    </row>
    <row r="3498" spans="28:32" x14ac:dyDescent="0.2">
      <c r="AB3498" s="1"/>
      <c r="AF3498"/>
    </row>
    <row r="3499" spans="28:32" x14ac:dyDescent="0.2">
      <c r="AB3499" s="1"/>
      <c r="AF3499"/>
    </row>
    <row r="3500" spans="28:32" x14ac:dyDescent="0.2">
      <c r="AB3500" s="1"/>
      <c r="AF3500"/>
    </row>
    <row r="3501" spans="28:32" x14ac:dyDescent="0.2">
      <c r="AB3501" s="1"/>
      <c r="AF3501"/>
    </row>
    <row r="3502" spans="28:32" x14ac:dyDescent="0.2">
      <c r="AB3502" s="1"/>
      <c r="AF3502"/>
    </row>
    <row r="3503" spans="28:32" x14ac:dyDescent="0.2">
      <c r="AB3503" s="1"/>
      <c r="AF3503"/>
    </row>
    <row r="3504" spans="28:32" x14ac:dyDescent="0.2">
      <c r="AB3504" s="1"/>
      <c r="AF3504"/>
    </row>
    <row r="3505" spans="28:32" x14ac:dyDescent="0.2">
      <c r="AB3505" s="1"/>
      <c r="AF3505"/>
    </row>
    <row r="3506" spans="28:32" x14ac:dyDescent="0.2">
      <c r="AB3506" s="1"/>
      <c r="AF3506"/>
    </row>
    <row r="3507" spans="28:32" x14ac:dyDescent="0.2">
      <c r="AB3507" s="1"/>
      <c r="AF3507"/>
    </row>
    <row r="3508" spans="28:32" x14ac:dyDescent="0.2">
      <c r="AB3508" s="1"/>
      <c r="AF3508"/>
    </row>
    <row r="3509" spans="28:32" x14ac:dyDescent="0.2">
      <c r="AB3509" s="1"/>
      <c r="AF3509"/>
    </row>
    <row r="3510" spans="28:32" x14ac:dyDescent="0.2">
      <c r="AB3510" s="1"/>
      <c r="AF3510"/>
    </row>
    <row r="3511" spans="28:32" x14ac:dyDescent="0.2">
      <c r="AB3511" s="1"/>
      <c r="AF3511"/>
    </row>
    <row r="3512" spans="28:32" x14ac:dyDescent="0.2">
      <c r="AB3512" s="1"/>
      <c r="AF3512"/>
    </row>
    <row r="3513" spans="28:32" x14ac:dyDescent="0.2">
      <c r="AB3513" s="1"/>
      <c r="AF3513"/>
    </row>
    <row r="3514" spans="28:32" x14ac:dyDescent="0.2">
      <c r="AB3514" s="1"/>
      <c r="AF3514"/>
    </row>
    <row r="3515" spans="28:32" x14ac:dyDescent="0.2">
      <c r="AB3515" s="1"/>
      <c r="AF3515"/>
    </row>
    <row r="3516" spans="28:32" x14ac:dyDescent="0.2">
      <c r="AB3516" s="1"/>
      <c r="AF3516"/>
    </row>
    <row r="3517" spans="28:32" x14ac:dyDescent="0.2">
      <c r="AB3517" s="1"/>
      <c r="AF3517"/>
    </row>
    <row r="3518" spans="28:32" x14ac:dyDescent="0.2">
      <c r="AB3518" s="1"/>
      <c r="AF3518"/>
    </row>
    <row r="3519" spans="28:32" x14ac:dyDescent="0.2">
      <c r="AB3519" s="1"/>
      <c r="AF3519"/>
    </row>
    <row r="3520" spans="28:32" x14ac:dyDescent="0.2">
      <c r="AB3520" s="1"/>
      <c r="AF3520"/>
    </row>
    <row r="3521" spans="28:32" x14ac:dyDescent="0.2">
      <c r="AB3521" s="1"/>
      <c r="AF3521"/>
    </row>
    <row r="3522" spans="28:32" x14ac:dyDescent="0.2">
      <c r="AB3522" s="1"/>
      <c r="AF3522"/>
    </row>
    <row r="3523" spans="28:32" x14ac:dyDescent="0.2">
      <c r="AB3523" s="1"/>
      <c r="AF3523"/>
    </row>
    <row r="3524" spans="28:32" x14ac:dyDescent="0.2">
      <c r="AB3524" s="1"/>
      <c r="AF3524"/>
    </row>
    <row r="3525" spans="28:32" x14ac:dyDescent="0.2">
      <c r="AB3525" s="1"/>
      <c r="AF3525"/>
    </row>
    <row r="3526" spans="28:32" x14ac:dyDescent="0.2">
      <c r="AB3526" s="1"/>
      <c r="AF3526"/>
    </row>
    <row r="3527" spans="28:32" x14ac:dyDescent="0.2">
      <c r="AB3527" s="1"/>
      <c r="AF3527"/>
    </row>
    <row r="3528" spans="28:32" x14ac:dyDescent="0.2">
      <c r="AB3528" s="1"/>
      <c r="AF3528"/>
    </row>
    <row r="3529" spans="28:32" x14ac:dyDescent="0.2">
      <c r="AB3529" s="1"/>
      <c r="AF3529"/>
    </row>
    <row r="3530" spans="28:32" x14ac:dyDescent="0.2">
      <c r="AB3530" s="1"/>
      <c r="AF3530"/>
    </row>
    <row r="3531" spans="28:32" x14ac:dyDescent="0.2">
      <c r="AB3531" s="1"/>
      <c r="AF3531"/>
    </row>
    <row r="3532" spans="28:32" x14ac:dyDescent="0.2">
      <c r="AB3532" s="1"/>
      <c r="AF3532"/>
    </row>
    <row r="3533" spans="28:32" x14ac:dyDescent="0.2">
      <c r="AB3533" s="1"/>
      <c r="AF3533"/>
    </row>
    <row r="3534" spans="28:32" x14ac:dyDescent="0.2">
      <c r="AB3534" s="1"/>
      <c r="AF3534"/>
    </row>
    <row r="3535" spans="28:32" x14ac:dyDescent="0.2">
      <c r="AB3535" s="1"/>
      <c r="AF3535"/>
    </row>
    <row r="3536" spans="28:32" x14ac:dyDescent="0.2">
      <c r="AB3536" s="1"/>
      <c r="AF3536"/>
    </row>
    <row r="3537" spans="28:32" x14ac:dyDescent="0.2">
      <c r="AB3537" s="1"/>
      <c r="AF3537"/>
    </row>
    <row r="3538" spans="28:32" x14ac:dyDescent="0.2">
      <c r="AB3538" s="1"/>
      <c r="AF3538"/>
    </row>
    <row r="3539" spans="28:32" x14ac:dyDescent="0.2">
      <c r="AB3539" s="1"/>
      <c r="AF3539"/>
    </row>
    <row r="3540" spans="28:32" x14ac:dyDescent="0.2">
      <c r="AB3540" s="1"/>
      <c r="AF3540"/>
    </row>
    <row r="3541" spans="28:32" x14ac:dyDescent="0.2">
      <c r="AB3541" s="1"/>
      <c r="AF3541"/>
    </row>
    <row r="3542" spans="28:32" x14ac:dyDescent="0.2">
      <c r="AB3542" s="1"/>
      <c r="AF3542"/>
    </row>
    <row r="3543" spans="28:32" x14ac:dyDescent="0.2">
      <c r="AB3543" s="1"/>
      <c r="AF3543"/>
    </row>
    <row r="3544" spans="28:32" x14ac:dyDescent="0.2">
      <c r="AB3544" s="1"/>
      <c r="AF3544"/>
    </row>
    <row r="3545" spans="28:32" x14ac:dyDescent="0.2">
      <c r="AB3545" s="1"/>
      <c r="AF3545"/>
    </row>
    <row r="3546" spans="28:32" x14ac:dyDescent="0.2">
      <c r="AB3546" s="1"/>
      <c r="AF3546"/>
    </row>
    <row r="3547" spans="28:32" x14ac:dyDescent="0.2">
      <c r="AB3547" s="1"/>
      <c r="AF3547"/>
    </row>
    <row r="3548" spans="28:32" x14ac:dyDescent="0.2">
      <c r="AB3548" s="1"/>
      <c r="AF3548"/>
    </row>
    <row r="3549" spans="28:32" x14ac:dyDescent="0.2">
      <c r="AB3549" s="1"/>
      <c r="AF3549"/>
    </row>
    <row r="3550" spans="28:32" x14ac:dyDescent="0.2">
      <c r="AB3550" s="1"/>
      <c r="AF3550"/>
    </row>
    <row r="3551" spans="28:32" x14ac:dyDescent="0.2">
      <c r="AB3551" s="1"/>
      <c r="AF3551"/>
    </row>
    <row r="3552" spans="28:32" x14ac:dyDescent="0.2">
      <c r="AB3552" s="1"/>
      <c r="AF3552"/>
    </row>
    <row r="3553" spans="28:32" x14ac:dyDescent="0.2">
      <c r="AB3553" s="1"/>
      <c r="AF3553"/>
    </row>
    <row r="3554" spans="28:32" x14ac:dyDescent="0.2">
      <c r="AB3554" s="1"/>
      <c r="AF3554"/>
    </row>
    <row r="3555" spans="28:32" x14ac:dyDescent="0.2">
      <c r="AB3555" s="1"/>
      <c r="AF3555"/>
    </row>
    <row r="3556" spans="28:32" x14ac:dyDescent="0.2">
      <c r="AB3556" s="1"/>
      <c r="AF3556"/>
    </row>
    <row r="3557" spans="28:32" x14ac:dyDescent="0.2">
      <c r="AB3557" s="1"/>
      <c r="AF3557"/>
    </row>
    <row r="3558" spans="28:32" x14ac:dyDescent="0.2">
      <c r="AB3558" s="1"/>
      <c r="AF3558"/>
    </row>
    <row r="3559" spans="28:32" x14ac:dyDescent="0.2">
      <c r="AB3559" s="1"/>
      <c r="AF3559"/>
    </row>
    <row r="3560" spans="28:32" x14ac:dyDescent="0.2">
      <c r="AB3560" s="1"/>
      <c r="AF3560"/>
    </row>
    <row r="3561" spans="28:32" x14ac:dyDescent="0.2">
      <c r="AB3561" s="1"/>
      <c r="AF3561"/>
    </row>
    <row r="3562" spans="28:32" x14ac:dyDescent="0.2">
      <c r="AB3562" s="1"/>
      <c r="AF3562"/>
    </row>
    <row r="3563" spans="28:32" x14ac:dyDescent="0.2">
      <c r="AB3563" s="1"/>
      <c r="AF3563"/>
    </row>
    <row r="3564" spans="28:32" x14ac:dyDescent="0.2">
      <c r="AB3564" s="1"/>
      <c r="AF3564"/>
    </row>
    <row r="3565" spans="28:32" x14ac:dyDescent="0.2">
      <c r="AB3565" s="1"/>
      <c r="AF3565"/>
    </row>
    <row r="3566" spans="28:32" x14ac:dyDescent="0.2">
      <c r="AB3566" s="1"/>
      <c r="AF3566"/>
    </row>
    <row r="3567" spans="28:32" x14ac:dyDescent="0.2">
      <c r="AB3567" s="1"/>
      <c r="AF3567"/>
    </row>
    <row r="3568" spans="28:32" x14ac:dyDescent="0.2">
      <c r="AB3568" s="1"/>
      <c r="AF3568"/>
    </row>
    <row r="3569" spans="28:32" x14ac:dyDescent="0.2">
      <c r="AB3569" s="1"/>
      <c r="AF3569"/>
    </row>
    <row r="3570" spans="28:32" x14ac:dyDescent="0.2">
      <c r="AB3570" s="1"/>
      <c r="AF3570"/>
    </row>
    <row r="3571" spans="28:32" x14ac:dyDescent="0.2">
      <c r="AB3571" s="1"/>
      <c r="AF3571"/>
    </row>
    <row r="3572" spans="28:32" x14ac:dyDescent="0.2">
      <c r="AB3572" s="1"/>
      <c r="AF3572"/>
    </row>
    <row r="3573" spans="28:32" x14ac:dyDescent="0.2">
      <c r="AB3573" s="1"/>
      <c r="AF3573"/>
    </row>
    <row r="3574" spans="28:32" x14ac:dyDescent="0.2">
      <c r="AB3574" s="1"/>
      <c r="AF3574"/>
    </row>
    <row r="3575" spans="28:32" x14ac:dyDescent="0.2">
      <c r="AB3575" s="1"/>
      <c r="AF3575"/>
    </row>
    <row r="3576" spans="28:32" x14ac:dyDescent="0.2">
      <c r="AB3576" s="1"/>
      <c r="AF3576"/>
    </row>
    <row r="3577" spans="28:32" x14ac:dyDescent="0.2">
      <c r="AB3577" s="1"/>
      <c r="AF3577"/>
    </row>
    <row r="3578" spans="28:32" x14ac:dyDescent="0.2">
      <c r="AB3578" s="1"/>
      <c r="AF3578"/>
    </row>
    <row r="3579" spans="28:32" x14ac:dyDescent="0.2">
      <c r="AB3579" s="1"/>
      <c r="AF3579"/>
    </row>
    <row r="3580" spans="28:32" x14ac:dyDescent="0.2">
      <c r="AB3580" s="1"/>
      <c r="AF3580"/>
    </row>
    <row r="3581" spans="28:32" x14ac:dyDescent="0.2">
      <c r="AB3581" s="1"/>
      <c r="AF3581"/>
    </row>
    <row r="3582" spans="28:32" x14ac:dyDescent="0.2">
      <c r="AB3582" s="1"/>
      <c r="AF3582"/>
    </row>
    <row r="3583" spans="28:32" x14ac:dyDescent="0.2">
      <c r="AB3583" s="1"/>
      <c r="AF3583"/>
    </row>
    <row r="3584" spans="28:32" x14ac:dyDescent="0.2">
      <c r="AB3584" s="1"/>
      <c r="AF3584"/>
    </row>
    <row r="3585" spans="28:32" x14ac:dyDescent="0.2">
      <c r="AB3585" s="1"/>
      <c r="AF3585"/>
    </row>
    <row r="3586" spans="28:32" x14ac:dyDescent="0.2">
      <c r="AB3586" s="1"/>
      <c r="AF3586"/>
    </row>
    <row r="3587" spans="28:32" x14ac:dyDescent="0.2">
      <c r="AB3587" s="1"/>
      <c r="AF3587"/>
    </row>
    <row r="3588" spans="28:32" x14ac:dyDescent="0.2">
      <c r="AB3588" s="1"/>
      <c r="AF3588"/>
    </row>
    <row r="3589" spans="28:32" x14ac:dyDescent="0.2">
      <c r="AB3589" s="1"/>
      <c r="AF3589"/>
    </row>
    <row r="3590" spans="28:32" x14ac:dyDescent="0.2">
      <c r="AB3590" s="1"/>
      <c r="AF3590"/>
    </row>
    <row r="3591" spans="28:32" x14ac:dyDescent="0.2">
      <c r="AB3591" s="1"/>
      <c r="AF3591"/>
    </row>
    <row r="3592" spans="28:32" x14ac:dyDescent="0.2">
      <c r="AB3592" s="1"/>
      <c r="AF3592"/>
    </row>
    <row r="3593" spans="28:32" x14ac:dyDescent="0.2">
      <c r="AB3593" s="1"/>
      <c r="AF3593"/>
    </row>
    <row r="3594" spans="28:32" x14ac:dyDescent="0.2">
      <c r="AB3594" s="1"/>
      <c r="AF3594"/>
    </row>
    <row r="3595" spans="28:32" x14ac:dyDescent="0.2">
      <c r="AB3595" s="1"/>
      <c r="AF3595"/>
    </row>
    <row r="3596" spans="28:32" x14ac:dyDescent="0.2">
      <c r="AB3596" s="1"/>
      <c r="AF3596"/>
    </row>
    <row r="3597" spans="28:32" x14ac:dyDescent="0.2">
      <c r="AB3597" s="1"/>
      <c r="AF3597"/>
    </row>
    <row r="3598" spans="28:32" x14ac:dyDescent="0.2">
      <c r="AB3598" s="1"/>
      <c r="AF3598"/>
    </row>
    <row r="3599" spans="28:32" x14ac:dyDescent="0.2">
      <c r="AB3599" s="1"/>
      <c r="AF3599"/>
    </row>
    <row r="3600" spans="28:32" x14ac:dyDescent="0.2">
      <c r="AB3600" s="1"/>
      <c r="AF3600"/>
    </row>
    <row r="3601" spans="28:32" x14ac:dyDescent="0.2">
      <c r="AB3601" s="1"/>
      <c r="AF3601"/>
    </row>
    <row r="3602" spans="28:32" x14ac:dyDescent="0.2">
      <c r="AB3602" s="1"/>
      <c r="AF3602"/>
    </row>
    <row r="3603" spans="28:32" x14ac:dyDescent="0.2">
      <c r="AB3603" s="1"/>
      <c r="AF3603"/>
    </row>
    <row r="3604" spans="28:32" x14ac:dyDescent="0.2">
      <c r="AB3604" s="1"/>
      <c r="AF3604"/>
    </row>
    <row r="3605" spans="28:32" x14ac:dyDescent="0.2">
      <c r="AB3605" s="1"/>
      <c r="AF3605"/>
    </row>
    <row r="3606" spans="28:32" x14ac:dyDescent="0.2">
      <c r="AB3606" s="1"/>
      <c r="AF3606"/>
    </row>
    <row r="3607" spans="28:32" x14ac:dyDescent="0.2">
      <c r="AB3607" s="1"/>
      <c r="AF3607"/>
    </row>
    <row r="3608" spans="28:32" x14ac:dyDescent="0.2">
      <c r="AB3608" s="1"/>
      <c r="AF3608"/>
    </row>
    <row r="3609" spans="28:32" x14ac:dyDescent="0.2">
      <c r="AB3609" s="1"/>
      <c r="AF3609"/>
    </row>
    <row r="3610" spans="28:32" x14ac:dyDescent="0.2">
      <c r="AB3610" s="1"/>
      <c r="AF3610"/>
    </row>
    <row r="3611" spans="28:32" x14ac:dyDescent="0.2">
      <c r="AB3611" s="1"/>
      <c r="AF3611"/>
    </row>
    <row r="3612" spans="28:32" x14ac:dyDescent="0.2">
      <c r="AB3612" s="1"/>
      <c r="AF3612"/>
    </row>
    <row r="3613" spans="28:32" x14ac:dyDescent="0.2">
      <c r="AB3613" s="1"/>
      <c r="AF3613"/>
    </row>
    <row r="3614" spans="28:32" x14ac:dyDescent="0.2">
      <c r="AB3614" s="1"/>
      <c r="AF3614"/>
    </row>
    <row r="3615" spans="28:32" x14ac:dyDescent="0.2">
      <c r="AB3615" s="1"/>
      <c r="AF3615"/>
    </row>
    <row r="3616" spans="28:32" x14ac:dyDescent="0.2">
      <c r="AB3616" s="1"/>
      <c r="AF3616"/>
    </row>
    <row r="3617" spans="28:32" x14ac:dyDescent="0.2">
      <c r="AB3617" s="1"/>
      <c r="AF3617"/>
    </row>
    <row r="3618" spans="28:32" x14ac:dyDescent="0.2">
      <c r="AB3618" s="1"/>
      <c r="AF3618"/>
    </row>
    <row r="3619" spans="28:32" x14ac:dyDescent="0.2">
      <c r="AB3619" s="1"/>
      <c r="AF3619"/>
    </row>
    <row r="3620" spans="28:32" x14ac:dyDescent="0.2">
      <c r="AB3620" s="1"/>
      <c r="AF3620"/>
    </row>
    <row r="3621" spans="28:32" x14ac:dyDescent="0.2">
      <c r="AB3621" s="1"/>
      <c r="AF3621"/>
    </row>
    <row r="3622" spans="28:32" x14ac:dyDescent="0.2">
      <c r="AB3622" s="1"/>
      <c r="AF3622"/>
    </row>
    <row r="3623" spans="28:32" x14ac:dyDescent="0.2">
      <c r="AB3623" s="1"/>
      <c r="AF3623"/>
    </row>
    <row r="3624" spans="28:32" x14ac:dyDescent="0.2">
      <c r="AB3624" s="1"/>
      <c r="AF3624"/>
    </row>
    <row r="3625" spans="28:32" x14ac:dyDescent="0.2">
      <c r="AB3625" s="1"/>
      <c r="AF3625"/>
    </row>
    <row r="3626" spans="28:32" x14ac:dyDescent="0.2">
      <c r="AB3626" s="1"/>
      <c r="AF3626"/>
    </row>
    <row r="3627" spans="28:32" x14ac:dyDescent="0.2">
      <c r="AB3627" s="1"/>
      <c r="AF3627"/>
    </row>
    <row r="3628" spans="28:32" x14ac:dyDescent="0.2">
      <c r="AB3628" s="1"/>
      <c r="AF3628"/>
    </row>
    <row r="3629" spans="28:32" x14ac:dyDescent="0.2">
      <c r="AB3629" s="1"/>
      <c r="AF3629"/>
    </row>
    <row r="3630" spans="28:32" x14ac:dyDescent="0.2">
      <c r="AB3630" s="1"/>
      <c r="AF3630"/>
    </row>
    <row r="3631" spans="28:32" x14ac:dyDescent="0.2">
      <c r="AB3631" s="1"/>
      <c r="AF3631"/>
    </row>
    <row r="3632" spans="28:32" x14ac:dyDescent="0.2">
      <c r="AB3632" s="1"/>
      <c r="AF3632"/>
    </row>
    <row r="3633" spans="28:32" x14ac:dyDescent="0.2">
      <c r="AB3633" s="1"/>
      <c r="AF3633"/>
    </row>
    <row r="3634" spans="28:32" x14ac:dyDescent="0.2">
      <c r="AB3634" s="1"/>
      <c r="AF3634"/>
    </row>
    <row r="3635" spans="28:32" x14ac:dyDescent="0.2">
      <c r="AB3635" s="1"/>
      <c r="AF3635"/>
    </row>
    <row r="3636" spans="28:32" x14ac:dyDescent="0.2">
      <c r="AB3636" s="1"/>
      <c r="AF3636"/>
    </row>
    <row r="3637" spans="28:32" x14ac:dyDescent="0.2">
      <c r="AB3637" s="1"/>
      <c r="AF3637"/>
    </row>
    <row r="3638" spans="28:32" x14ac:dyDescent="0.2">
      <c r="AB3638" s="1"/>
      <c r="AF3638"/>
    </row>
    <row r="3639" spans="28:32" x14ac:dyDescent="0.2">
      <c r="AB3639" s="1"/>
      <c r="AF3639"/>
    </row>
    <row r="3640" spans="28:32" x14ac:dyDescent="0.2">
      <c r="AB3640" s="1"/>
      <c r="AF3640"/>
    </row>
    <row r="3641" spans="28:32" x14ac:dyDescent="0.2">
      <c r="AB3641" s="1"/>
      <c r="AF3641"/>
    </row>
    <row r="3642" spans="28:32" x14ac:dyDescent="0.2">
      <c r="AB3642" s="1"/>
      <c r="AF3642"/>
    </row>
    <row r="3643" spans="28:32" x14ac:dyDescent="0.2">
      <c r="AB3643" s="1"/>
      <c r="AF3643"/>
    </row>
    <row r="3644" spans="28:32" x14ac:dyDescent="0.2">
      <c r="AB3644" s="1"/>
      <c r="AF3644"/>
    </row>
    <row r="3645" spans="28:32" x14ac:dyDescent="0.2">
      <c r="AB3645" s="1"/>
      <c r="AF3645"/>
    </row>
    <row r="3646" spans="28:32" x14ac:dyDescent="0.2">
      <c r="AB3646" s="1"/>
      <c r="AF3646"/>
    </row>
    <row r="3647" spans="28:32" x14ac:dyDescent="0.2">
      <c r="AB3647" s="1"/>
      <c r="AF3647"/>
    </row>
    <row r="3648" spans="28:32" x14ac:dyDescent="0.2">
      <c r="AB3648" s="1"/>
      <c r="AF3648"/>
    </row>
    <row r="3649" spans="28:32" x14ac:dyDescent="0.2">
      <c r="AB3649" s="1"/>
      <c r="AF3649"/>
    </row>
    <row r="3650" spans="28:32" x14ac:dyDescent="0.2">
      <c r="AB3650" s="1"/>
      <c r="AF3650"/>
    </row>
    <row r="3651" spans="28:32" x14ac:dyDescent="0.2">
      <c r="AB3651" s="1"/>
      <c r="AF3651"/>
    </row>
    <row r="3652" spans="28:32" x14ac:dyDescent="0.2">
      <c r="AB3652" s="1"/>
      <c r="AF3652"/>
    </row>
    <row r="3653" spans="28:32" x14ac:dyDescent="0.2">
      <c r="AB3653" s="1"/>
      <c r="AF3653"/>
    </row>
    <row r="3654" spans="28:32" x14ac:dyDescent="0.2">
      <c r="AB3654" s="1"/>
      <c r="AF3654"/>
    </row>
    <row r="3655" spans="28:32" x14ac:dyDescent="0.2">
      <c r="AB3655" s="1"/>
      <c r="AF3655"/>
    </row>
    <row r="3656" spans="28:32" x14ac:dyDescent="0.2">
      <c r="AB3656" s="1"/>
      <c r="AF3656"/>
    </row>
    <row r="3657" spans="28:32" x14ac:dyDescent="0.2">
      <c r="AB3657" s="1"/>
      <c r="AF3657"/>
    </row>
    <row r="3658" spans="28:32" x14ac:dyDescent="0.2">
      <c r="AB3658" s="1"/>
      <c r="AF3658"/>
    </row>
    <row r="3659" spans="28:32" x14ac:dyDescent="0.2">
      <c r="AB3659" s="1"/>
      <c r="AF3659"/>
    </row>
    <row r="3660" spans="28:32" x14ac:dyDescent="0.2">
      <c r="AB3660" s="1"/>
      <c r="AF3660"/>
    </row>
    <row r="3661" spans="28:32" x14ac:dyDescent="0.2">
      <c r="AB3661" s="1"/>
      <c r="AF3661"/>
    </row>
    <row r="3662" spans="28:32" x14ac:dyDescent="0.2">
      <c r="AB3662" s="1"/>
      <c r="AF3662"/>
    </row>
    <row r="3663" spans="28:32" x14ac:dyDescent="0.2">
      <c r="AB3663" s="1"/>
      <c r="AF3663"/>
    </row>
    <row r="3664" spans="28:32" x14ac:dyDescent="0.2">
      <c r="AB3664" s="1"/>
      <c r="AF3664"/>
    </row>
    <row r="3665" spans="28:32" x14ac:dyDescent="0.2">
      <c r="AB3665" s="1"/>
      <c r="AF3665"/>
    </row>
    <row r="3666" spans="28:32" x14ac:dyDescent="0.2">
      <c r="AB3666" s="1"/>
      <c r="AF3666"/>
    </row>
    <row r="3667" spans="28:32" x14ac:dyDescent="0.2">
      <c r="AB3667" s="1"/>
      <c r="AF3667"/>
    </row>
    <row r="3668" spans="28:32" x14ac:dyDescent="0.2">
      <c r="AB3668" s="1"/>
      <c r="AF3668"/>
    </row>
    <row r="3669" spans="28:32" x14ac:dyDescent="0.2">
      <c r="AB3669" s="1"/>
      <c r="AF3669"/>
    </row>
    <row r="3670" spans="28:32" x14ac:dyDescent="0.2">
      <c r="AB3670" s="1"/>
      <c r="AF3670"/>
    </row>
    <row r="3671" spans="28:32" x14ac:dyDescent="0.2">
      <c r="AB3671" s="1"/>
      <c r="AF3671"/>
    </row>
    <row r="3672" spans="28:32" x14ac:dyDescent="0.2">
      <c r="AB3672" s="1"/>
      <c r="AF3672"/>
    </row>
    <row r="3673" spans="28:32" x14ac:dyDescent="0.2">
      <c r="AB3673" s="1"/>
      <c r="AF3673"/>
    </row>
    <row r="3674" spans="28:32" x14ac:dyDescent="0.2">
      <c r="AB3674" s="1"/>
      <c r="AF3674"/>
    </row>
    <row r="3675" spans="28:32" x14ac:dyDescent="0.2">
      <c r="AB3675" s="1"/>
      <c r="AF3675"/>
    </row>
    <row r="3676" spans="28:32" x14ac:dyDescent="0.2">
      <c r="AB3676" s="1"/>
      <c r="AF3676"/>
    </row>
    <row r="3677" spans="28:32" x14ac:dyDescent="0.2">
      <c r="AB3677" s="1"/>
      <c r="AF3677"/>
    </row>
    <row r="3678" spans="28:32" x14ac:dyDescent="0.2">
      <c r="AB3678" s="1"/>
      <c r="AF3678"/>
    </row>
    <row r="3679" spans="28:32" x14ac:dyDescent="0.2">
      <c r="AB3679" s="1"/>
      <c r="AF3679"/>
    </row>
    <row r="3680" spans="28:32" x14ac:dyDescent="0.2">
      <c r="AB3680" s="1"/>
      <c r="AF3680"/>
    </row>
    <row r="3681" spans="28:32" x14ac:dyDescent="0.2">
      <c r="AB3681" s="1"/>
      <c r="AF3681"/>
    </row>
    <row r="3682" spans="28:32" x14ac:dyDescent="0.2">
      <c r="AB3682" s="1"/>
      <c r="AF3682"/>
    </row>
    <row r="3683" spans="28:32" x14ac:dyDescent="0.2">
      <c r="AB3683" s="1"/>
      <c r="AF3683"/>
    </row>
    <row r="3684" spans="28:32" x14ac:dyDescent="0.2">
      <c r="AB3684" s="1"/>
      <c r="AF3684"/>
    </row>
    <row r="3685" spans="28:32" x14ac:dyDescent="0.2">
      <c r="AB3685" s="1"/>
      <c r="AF3685"/>
    </row>
    <row r="3686" spans="28:32" x14ac:dyDescent="0.2">
      <c r="AB3686" s="1"/>
      <c r="AF3686"/>
    </row>
    <row r="3687" spans="28:32" x14ac:dyDescent="0.2">
      <c r="AB3687" s="1"/>
      <c r="AF3687"/>
    </row>
    <row r="3688" spans="28:32" x14ac:dyDescent="0.2">
      <c r="AB3688" s="1"/>
      <c r="AF3688"/>
    </row>
    <row r="3689" spans="28:32" x14ac:dyDescent="0.2">
      <c r="AB3689" s="1"/>
      <c r="AF3689"/>
    </row>
    <row r="3690" spans="28:32" x14ac:dyDescent="0.2">
      <c r="AB3690" s="1"/>
      <c r="AF3690"/>
    </row>
    <row r="3691" spans="28:32" x14ac:dyDescent="0.2">
      <c r="AB3691" s="1"/>
      <c r="AF3691"/>
    </row>
    <row r="3692" spans="28:32" x14ac:dyDescent="0.2">
      <c r="AB3692" s="1"/>
      <c r="AF3692"/>
    </row>
    <row r="3693" spans="28:32" x14ac:dyDescent="0.2">
      <c r="AB3693" s="1"/>
      <c r="AF3693"/>
    </row>
    <row r="3694" spans="28:32" x14ac:dyDescent="0.2">
      <c r="AB3694" s="1"/>
      <c r="AF3694"/>
    </row>
    <row r="3695" spans="28:32" x14ac:dyDescent="0.2">
      <c r="AB3695" s="1"/>
      <c r="AF3695"/>
    </row>
    <row r="3696" spans="28:32" x14ac:dyDescent="0.2">
      <c r="AB3696" s="1"/>
      <c r="AF3696"/>
    </row>
    <row r="3697" spans="28:32" x14ac:dyDescent="0.2">
      <c r="AB3697" s="1"/>
      <c r="AF3697"/>
    </row>
    <row r="3698" spans="28:32" x14ac:dyDescent="0.2">
      <c r="AB3698" s="1"/>
      <c r="AF3698"/>
    </row>
    <row r="3699" spans="28:32" x14ac:dyDescent="0.2">
      <c r="AB3699" s="1"/>
      <c r="AF3699"/>
    </row>
    <row r="3700" spans="28:32" x14ac:dyDescent="0.2">
      <c r="AB3700" s="1"/>
      <c r="AF3700"/>
    </row>
    <row r="3701" spans="28:32" x14ac:dyDescent="0.2">
      <c r="AB3701" s="1"/>
      <c r="AF3701"/>
    </row>
    <row r="3702" spans="28:32" x14ac:dyDescent="0.2">
      <c r="AB3702" s="1"/>
      <c r="AF3702"/>
    </row>
    <row r="3703" spans="28:32" x14ac:dyDescent="0.2">
      <c r="AB3703" s="1"/>
      <c r="AF3703"/>
    </row>
    <row r="3704" spans="28:32" x14ac:dyDescent="0.2">
      <c r="AB3704" s="1"/>
      <c r="AF3704"/>
    </row>
    <row r="3705" spans="28:32" x14ac:dyDescent="0.2">
      <c r="AB3705" s="1"/>
      <c r="AF3705"/>
    </row>
    <row r="3706" spans="28:32" x14ac:dyDescent="0.2">
      <c r="AB3706" s="1"/>
      <c r="AF3706"/>
    </row>
    <row r="3707" spans="28:32" x14ac:dyDescent="0.2">
      <c r="AB3707" s="1"/>
      <c r="AF3707"/>
    </row>
    <row r="3708" spans="28:32" x14ac:dyDescent="0.2">
      <c r="AB3708" s="1"/>
      <c r="AF3708"/>
    </row>
    <row r="3709" spans="28:32" x14ac:dyDescent="0.2">
      <c r="AB3709" s="1"/>
      <c r="AF3709"/>
    </row>
    <row r="3710" spans="28:32" x14ac:dyDescent="0.2">
      <c r="AB3710" s="1"/>
      <c r="AF3710"/>
    </row>
    <row r="3711" spans="28:32" x14ac:dyDescent="0.2">
      <c r="AB3711" s="1"/>
      <c r="AF3711"/>
    </row>
    <row r="3712" spans="28:32" x14ac:dyDescent="0.2">
      <c r="AB3712" s="1"/>
      <c r="AF3712"/>
    </row>
    <row r="3713" spans="28:32" x14ac:dyDescent="0.2">
      <c r="AB3713" s="1"/>
      <c r="AF3713"/>
    </row>
    <row r="3714" spans="28:32" x14ac:dyDescent="0.2">
      <c r="AB3714" s="1"/>
      <c r="AF3714"/>
    </row>
    <row r="3715" spans="28:32" x14ac:dyDescent="0.2">
      <c r="AB3715" s="1"/>
      <c r="AF3715"/>
    </row>
    <row r="3716" spans="28:32" x14ac:dyDescent="0.2">
      <c r="AB3716" s="1"/>
      <c r="AF3716"/>
    </row>
    <row r="3717" spans="28:32" x14ac:dyDescent="0.2">
      <c r="AB3717" s="1"/>
      <c r="AF3717"/>
    </row>
    <row r="3718" spans="28:32" x14ac:dyDescent="0.2">
      <c r="AB3718" s="1"/>
      <c r="AF3718"/>
    </row>
    <row r="3719" spans="28:32" x14ac:dyDescent="0.2">
      <c r="AB3719" s="1"/>
      <c r="AF3719"/>
    </row>
    <row r="3720" spans="28:32" x14ac:dyDescent="0.2">
      <c r="AB3720" s="1"/>
      <c r="AF3720"/>
    </row>
    <row r="3721" spans="28:32" x14ac:dyDescent="0.2">
      <c r="AB3721" s="1"/>
      <c r="AF3721"/>
    </row>
    <row r="3722" spans="28:32" x14ac:dyDescent="0.2">
      <c r="AB3722" s="1"/>
      <c r="AF3722"/>
    </row>
    <row r="3723" spans="28:32" x14ac:dyDescent="0.2">
      <c r="AB3723" s="1"/>
      <c r="AF3723"/>
    </row>
    <row r="3724" spans="28:32" x14ac:dyDescent="0.2">
      <c r="AB3724" s="1"/>
      <c r="AF3724"/>
    </row>
    <row r="3725" spans="28:32" x14ac:dyDescent="0.2">
      <c r="AB3725" s="1"/>
      <c r="AF3725"/>
    </row>
    <row r="3726" spans="28:32" x14ac:dyDescent="0.2">
      <c r="AB3726" s="1"/>
      <c r="AF3726"/>
    </row>
    <row r="3727" spans="28:32" x14ac:dyDescent="0.2">
      <c r="AB3727" s="1"/>
      <c r="AF3727"/>
    </row>
    <row r="3728" spans="28:32" x14ac:dyDescent="0.2">
      <c r="AB3728" s="1"/>
      <c r="AF3728"/>
    </row>
    <row r="3729" spans="28:32" x14ac:dyDescent="0.2">
      <c r="AB3729" s="1"/>
      <c r="AF3729"/>
    </row>
    <row r="3730" spans="28:32" x14ac:dyDescent="0.2">
      <c r="AB3730" s="1"/>
      <c r="AF3730"/>
    </row>
    <row r="3731" spans="28:32" x14ac:dyDescent="0.2">
      <c r="AB3731" s="1"/>
      <c r="AF3731"/>
    </row>
    <row r="3732" spans="28:32" x14ac:dyDescent="0.2">
      <c r="AB3732" s="1"/>
      <c r="AF3732"/>
    </row>
    <row r="3733" spans="28:32" x14ac:dyDescent="0.2">
      <c r="AB3733" s="1"/>
      <c r="AF3733"/>
    </row>
    <row r="3734" spans="28:32" x14ac:dyDescent="0.2">
      <c r="AB3734" s="1"/>
      <c r="AF3734"/>
    </row>
    <row r="3735" spans="28:32" x14ac:dyDescent="0.2">
      <c r="AB3735" s="1"/>
      <c r="AF3735"/>
    </row>
    <row r="3736" spans="28:32" x14ac:dyDescent="0.2">
      <c r="AB3736" s="1"/>
      <c r="AF3736"/>
    </row>
    <row r="3737" spans="28:32" x14ac:dyDescent="0.2">
      <c r="AB3737" s="1"/>
      <c r="AF3737"/>
    </row>
    <row r="3738" spans="28:32" x14ac:dyDescent="0.2">
      <c r="AB3738" s="1"/>
      <c r="AF3738"/>
    </row>
    <row r="3739" spans="28:32" x14ac:dyDescent="0.2">
      <c r="AB3739" s="1"/>
      <c r="AF3739"/>
    </row>
    <row r="3740" spans="28:32" x14ac:dyDescent="0.2">
      <c r="AB3740" s="1"/>
      <c r="AF3740"/>
    </row>
    <row r="3741" spans="28:32" x14ac:dyDescent="0.2">
      <c r="AB3741" s="1"/>
      <c r="AF3741"/>
    </row>
    <row r="3742" spans="28:32" x14ac:dyDescent="0.2">
      <c r="AB3742" s="1"/>
      <c r="AF3742"/>
    </row>
    <row r="3743" spans="28:32" x14ac:dyDescent="0.2">
      <c r="AB3743" s="1"/>
      <c r="AF3743"/>
    </row>
    <row r="3744" spans="28:32" x14ac:dyDescent="0.2">
      <c r="AB3744" s="1"/>
      <c r="AF3744"/>
    </row>
    <row r="3745" spans="28:32" x14ac:dyDescent="0.2">
      <c r="AB3745" s="1"/>
      <c r="AF3745"/>
    </row>
    <row r="3746" spans="28:32" x14ac:dyDescent="0.2">
      <c r="AB3746" s="1"/>
      <c r="AF3746"/>
    </row>
    <row r="3747" spans="28:32" x14ac:dyDescent="0.2">
      <c r="AB3747" s="1"/>
      <c r="AF3747"/>
    </row>
    <row r="3748" spans="28:32" x14ac:dyDescent="0.2">
      <c r="AB3748" s="1"/>
      <c r="AF3748"/>
    </row>
    <row r="3749" spans="28:32" x14ac:dyDescent="0.2">
      <c r="AB3749" s="1"/>
      <c r="AF3749"/>
    </row>
    <row r="3750" spans="28:32" x14ac:dyDescent="0.2">
      <c r="AB3750" s="1"/>
      <c r="AF3750"/>
    </row>
    <row r="3751" spans="28:32" x14ac:dyDescent="0.2">
      <c r="AB3751" s="1"/>
      <c r="AF3751"/>
    </row>
    <row r="3752" spans="28:32" x14ac:dyDescent="0.2">
      <c r="AB3752" s="1"/>
      <c r="AF3752"/>
    </row>
    <row r="3753" spans="28:32" x14ac:dyDescent="0.2">
      <c r="AB3753" s="1"/>
      <c r="AF3753"/>
    </row>
    <row r="3754" spans="28:32" x14ac:dyDescent="0.2">
      <c r="AB3754" s="1"/>
      <c r="AF3754"/>
    </row>
    <row r="3755" spans="28:32" x14ac:dyDescent="0.2">
      <c r="AB3755" s="1"/>
      <c r="AF3755"/>
    </row>
    <row r="3756" spans="28:32" x14ac:dyDescent="0.2">
      <c r="AB3756" s="1"/>
      <c r="AF3756"/>
    </row>
    <row r="3757" spans="28:32" x14ac:dyDescent="0.2">
      <c r="AB3757" s="1"/>
      <c r="AF3757"/>
    </row>
    <row r="3758" spans="28:32" x14ac:dyDescent="0.2">
      <c r="AB3758" s="1"/>
      <c r="AF3758"/>
    </row>
    <row r="3759" spans="28:32" x14ac:dyDescent="0.2">
      <c r="AB3759" s="1"/>
      <c r="AF3759"/>
    </row>
    <row r="3760" spans="28:32" x14ac:dyDescent="0.2">
      <c r="AB3760" s="1"/>
      <c r="AF3760"/>
    </row>
    <row r="3761" spans="28:32" x14ac:dyDescent="0.2">
      <c r="AB3761" s="1"/>
      <c r="AF3761"/>
    </row>
    <row r="3762" spans="28:32" x14ac:dyDescent="0.2">
      <c r="AB3762" s="1"/>
      <c r="AF3762"/>
    </row>
    <row r="3763" spans="28:32" x14ac:dyDescent="0.2">
      <c r="AB3763" s="1"/>
      <c r="AF3763"/>
    </row>
    <row r="3764" spans="28:32" x14ac:dyDescent="0.2">
      <c r="AB3764" s="1"/>
      <c r="AF3764"/>
    </row>
    <row r="3765" spans="28:32" x14ac:dyDescent="0.2">
      <c r="AB3765" s="1"/>
      <c r="AF3765"/>
    </row>
    <row r="3766" spans="28:32" x14ac:dyDescent="0.2">
      <c r="AB3766" s="1"/>
      <c r="AF3766"/>
    </row>
    <row r="3767" spans="28:32" x14ac:dyDescent="0.2">
      <c r="AB3767" s="1"/>
      <c r="AF3767"/>
    </row>
    <row r="3768" spans="28:32" x14ac:dyDescent="0.2">
      <c r="AB3768" s="1"/>
      <c r="AF3768"/>
    </row>
    <row r="3769" spans="28:32" x14ac:dyDescent="0.2">
      <c r="AB3769" s="1"/>
      <c r="AF3769"/>
    </row>
    <row r="3770" spans="28:32" x14ac:dyDescent="0.2">
      <c r="AB3770" s="1"/>
      <c r="AF3770"/>
    </row>
    <row r="3771" spans="28:32" x14ac:dyDescent="0.2">
      <c r="AB3771" s="1"/>
      <c r="AF3771"/>
    </row>
    <row r="3772" spans="28:32" x14ac:dyDescent="0.2">
      <c r="AB3772" s="1"/>
      <c r="AF3772"/>
    </row>
    <row r="3773" spans="28:32" x14ac:dyDescent="0.2">
      <c r="AB3773" s="1"/>
      <c r="AF3773"/>
    </row>
    <row r="3774" spans="28:32" x14ac:dyDescent="0.2">
      <c r="AB3774" s="1"/>
      <c r="AF3774"/>
    </row>
    <row r="3775" spans="28:32" x14ac:dyDescent="0.2">
      <c r="AB3775" s="1"/>
      <c r="AF3775"/>
    </row>
    <row r="3776" spans="28:32" x14ac:dyDescent="0.2">
      <c r="AB3776" s="1"/>
      <c r="AF3776"/>
    </row>
    <row r="3777" spans="28:32" x14ac:dyDescent="0.2">
      <c r="AB3777" s="1"/>
      <c r="AF3777"/>
    </row>
    <row r="3778" spans="28:32" x14ac:dyDescent="0.2">
      <c r="AB3778" s="1"/>
      <c r="AF3778"/>
    </row>
    <row r="3779" spans="28:32" x14ac:dyDescent="0.2">
      <c r="AB3779" s="1"/>
      <c r="AF3779"/>
    </row>
    <row r="3780" spans="28:32" x14ac:dyDescent="0.2">
      <c r="AB3780" s="1"/>
      <c r="AF3780"/>
    </row>
    <row r="3781" spans="28:32" x14ac:dyDescent="0.2">
      <c r="AB3781" s="1"/>
      <c r="AF3781"/>
    </row>
    <row r="3782" spans="28:32" x14ac:dyDescent="0.2">
      <c r="AB3782" s="1"/>
      <c r="AF3782"/>
    </row>
    <row r="3783" spans="28:32" x14ac:dyDescent="0.2">
      <c r="AB3783" s="1"/>
      <c r="AF3783"/>
    </row>
    <row r="3784" spans="28:32" x14ac:dyDescent="0.2">
      <c r="AB3784" s="1"/>
      <c r="AF3784"/>
    </row>
    <row r="3785" spans="28:32" x14ac:dyDescent="0.2">
      <c r="AB3785" s="1"/>
      <c r="AF3785"/>
    </row>
    <row r="3786" spans="28:32" x14ac:dyDescent="0.2">
      <c r="AB3786" s="1"/>
      <c r="AF3786"/>
    </row>
    <row r="3787" spans="28:32" x14ac:dyDescent="0.2">
      <c r="AB3787" s="1"/>
      <c r="AF3787"/>
    </row>
    <row r="3788" spans="28:32" x14ac:dyDescent="0.2">
      <c r="AB3788" s="1"/>
      <c r="AF3788"/>
    </row>
    <row r="3789" spans="28:32" x14ac:dyDescent="0.2">
      <c r="AB3789" s="1"/>
      <c r="AF3789"/>
    </row>
    <row r="3790" spans="28:32" x14ac:dyDescent="0.2">
      <c r="AB3790" s="1"/>
      <c r="AF3790"/>
    </row>
    <row r="3791" spans="28:32" x14ac:dyDescent="0.2">
      <c r="AB3791" s="1"/>
      <c r="AF3791"/>
    </row>
    <row r="3792" spans="28:32" x14ac:dyDescent="0.2">
      <c r="AB3792" s="1"/>
      <c r="AF3792"/>
    </row>
    <row r="3793" spans="28:32" x14ac:dyDescent="0.2">
      <c r="AB3793" s="1"/>
      <c r="AF3793"/>
    </row>
    <row r="3794" spans="28:32" x14ac:dyDescent="0.2">
      <c r="AB3794" s="1"/>
      <c r="AF3794"/>
    </row>
    <row r="3795" spans="28:32" x14ac:dyDescent="0.2">
      <c r="AB3795" s="1"/>
      <c r="AF3795"/>
    </row>
    <row r="3796" spans="28:32" x14ac:dyDescent="0.2">
      <c r="AB3796" s="1"/>
      <c r="AF3796"/>
    </row>
    <row r="3797" spans="28:32" x14ac:dyDescent="0.2">
      <c r="AB3797" s="1"/>
      <c r="AF3797"/>
    </row>
    <row r="3798" spans="28:32" x14ac:dyDescent="0.2">
      <c r="AB3798" s="1"/>
      <c r="AF3798"/>
    </row>
    <row r="3799" spans="28:32" x14ac:dyDescent="0.2">
      <c r="AB3799" s="1"/>
      <c r="AF3799"/>
    </row>
    <row r="3800" spans="28:32" x14ac:dyDescent="0.2">
      <c r="AB3800" s="1"/>
      <c r="AF3800"/>
    </row>
    <row r="3801" spans="28:32" x14ac:dyDescent="0.2">
      <c r="AB3801" s="1"/>
      <c r="AF3801"/>
    </row>
    <row r="3802" spans="28:32" x14ac:dyDescent="0.2">
      <c r="AB3802" s="1"/>
      <c r="AF3802"/>
    </row>
    <row r="3803" spans="28:32" x14ac:dyDescent="0.2">
      <c r="AB3803" s="1"/>
      <c r="AF3803"/>
    </row>
    <row r="3804" spans="28:32" x14ac:dyDescent="0.2">
      <c r="AB3804" s="1"/>
      <c r="AF3804"/>
    </row>
    <row r="3805" spans="28:32" x14ac:dyDescent="0.2">
      <c r="AB3805" s="1"/>
      <c r="AF3805"/>
    </row>
    <row r="3806" spans="28:32" x14ac:dyDescent="0.2">
      <c r="AB3806" s="1"/>
      <c r="AF3806"/>
    </row>
    <row r="3807" spans="28:32" x14ac:dyDescent="0.2">
      <c r="AB3807" s="1"/>
      <c r="AF3807"/>
    </row>
    <row r="3808" spans="28:32" x14ac:dyDescent="0.2">
      <c r="AB3808" s="1"/>
      <c r="AF3808"/>
    </row>
    <row r="3809" spans="28:32" x14ac:dyDescent="0.2">
      <c r="AB3809" s="1"/>
      <c r="AF3809"/>
    </row>
    <row r="3810" spans="28:32" x14ac:dyDescent="0.2">
      <c r="AB3810" s="1"/>
      <c r="AF3810"/>
    </row>
    <row r="3811" spans="28:32" x14ac:dyDescent="0.2">
      <c r="AB3811" s="1"/>
      <c r="AF3811"/>
    </row>
    <row r="3812" spans="28:32" x14ac:dyDescent="0.2">
      <c r="AB3812" s="1"/>
      <c r="AF3812"/>
    </row>
    <row r="3813" spans="28:32" x14ac:dyDescent="0.2">
      <c r="AB3813" s="1"/>
      <c r="AF3813"/>
    </row>
    <row r="3814" spans="28:32" x14ac:dyDescent="0.2">
      <c r="AB3814" s="1"/>
      <c r="AF3814"/>
    </row>
    <row r="3815" spans="28:32" x14ac:dyDescent="0.2">
      <c r="AB3815" s="1"/>
      <c r="AF3815"/>
    </row>
    <row r="3816" spans="28:32" x14ac:dyDescent="0.2">
      <c r="AB3816" s="1"/>
      <c r="AF3816"/>
    </row>
    <row r="3817" spans="28:32" x14ac:dyDescent="0.2">
      <c r="AB3817" s="1"/>
      <c r="AF3817"/>
    </row>
    <row r="3818" spans="28:32" x14ac:dyDescent="0.2">
      <c r="AB3818" s="1"/>
      <c r="AF3818"/>
    </row>
    <row r="3819" spans="28:32" x14ac:dyDescent="0.2">
      <c r="AB3819" s="1"/>
      <c r="AF3819"/>
    </row>
    <row r="3820" spans="28:32" x14ac:dyDescent="0.2">
      <c r="AB3820" s="1"/>
      <c r="AF3820"/>
    </row>
    <row r="3821" spans="28:32" x14ac:dyDescent="0.2">
      <c r="AB3821" s="1"/>
      <c r="AF3821"/>
    </row>
    <row r="3822" spans="28:32" x14ac:dyDescent="0.2">
      <c r="AB3822" s="1"/>
      <c r="AF3822"/>
    </row>
    <row r="3823" spans="28:32" x14ac:dyDescent="0.2">
      <c r="AB3823" s="1"/>
      <c r="AF3823"/>
    </row>
    <row r="3824" spans="28:32" x14ac:dyDescent="0.2">
      <c r="AB3824" s="1"/>
      <c r="AF3824"/>
    </row>
    <row r="3825" spans="28:32" x14ac:dyDescent="0.2">
      <c r="AB3825" s="1"/>
      <c r="AF3825"/>
    </row>
    <row r="3826" spans="28:32" x14ac:dyDescent="0.2">
      <c r="AB3826" s="1"/>
      <c r="AF3826"/>
    </row>
    <row r="3827" spans="28:32" x14ac:dyDescent="0.2">
      <c r="AB3827" s="1"/>
      <c r="AF3827"/>
    </row>
    <row r="3828" spans="28:32" x14ac:dyDescent="0.2">
      <c r="AB3828" s="1"/>
      <c r="AF3828"/>
    </row>
    <row r="3829" spans="28:32" x14ac:dyDescent="0.2">
      <c r="AB3829" s="1"/>
      <c r="AF3829"/>
    </row>
    <row r="3830" spans="28:32" x14ac:dyDescent="0.2">
      <c r="AB3830" s="1"/>
      <c r="AF3830"/>
    </row>
    <row r="3831" spans="28:32" x14ac:dyDescent="0.2">
      <c r="AB3831" s="1"/>
      <c r="AF3831"/>
    </row>
    <row r="3832" spans="28:32" x14ac:dyDescent="0.2">
      <c r="AB3832" s="1"/>
      <c r="AF3832"/>
    </row>
    <row r="3833" spans="28:32" x14ac:dyDescent="0.2">
      <c r="AB3833" s="1"/>
      <c r="AF3833"/>
    </row>
    <row r="3834" spans="28:32" x14ac:dyDescent="0.2">
      <c r="AB3834" s="1"/>
      <c r="AF3834"/>
    </row>
    <row r="3835" spans="28:32" x14ac:dyDescent="0.2">
      <c r="AB3835" s="1"/>
      <c r="AF3835"/>
    </row>
    <row r="3836" spans="28:32" x14ac:dyDescent="0.2">
      <c r="AB3836" s="1"/>
      <c r="AF3836"/>
    </row>
    <row r="3837" spans="28:32" x14ac:dyDescent="0.2">
      <c r="AB3837" s="1"/>
      <c r="AF3837"/>
    </row>
    <row r="3838" spans="28:32" x14ac:dyDescent="0.2">
      <c r="AB3838" s="1"/>
      <c r="AF3838"/>
    </row>
    <row r="3839" spans="28:32" x14ac:dyDescent="0.2">
      <c r="AB3839" s="1"/>
      <c r="AF3839"/>
    </row>
    <row r="3840" spans="28:32" x14ac:dyDescent="0.2">
      <c r="AB3840" s="1"/>
      <c r="AF3840"/>
    </row>
    <row r="3841" spans="28:32" x14ac:dyDescent="0.2">
      <c r="AB3841" s="1"/>
      <c r="AF3841"/>
    </row>
    <row r="3842" spans="28:32" x14ac:dyDescent="0.2">
      <c r="AB3842" s="1"/>
      <c r="AF3842"/>
    </row>
    <row r="3843" spans="28:32" x14ac:dyDescent="0.2">
      <c r="AB3843" s="1"/>
      <c r="AF3843"/>
    </row>
    <row r="3844" spans="28:32" x14ac:dyDescent="0.2">
      <c r="AB3844" s="1"/>
      <c r="AF3844"/>
    </row>
    <row r="3845" spans="28:32" x14ac:dyDescent="0.2">
      <c r="AB3845" s="1"/>
      <c r="AF3845"/>
    </row>
    <row r="3846" spans="28:32" x14ac:dyDescent="0.2">
      <c r="AB3846" s="1"/>
      <c r="AF3846"/>
    </row>
    <row r="3847" spans="28:32" x14ac:dyDescent="0.2">
      <c r="AB3847" s="1"/>
      <c r="AF3847"/>
    </row>
    <row r="3848" spans="28:32" x14ac:dyDescent="0.2">
      <c r="AB3848" s="1"/>
      <c r="AF3848"/>
    </row>
    <row r="3849" spans="28:32" x14ac:dyDescent="0.2">
      <c r="AB3849" s="1"/>
      <c r="AF3849"/>
    </row>
    <row r="3850" spans="28:32" x14ac:dyDescent="0.2">
      <c r="AB3850" s="1"/>
      <c r="AF3850"/>
    </row>
    <row r="3851" spans="28:32" x14ac:dyDescent="0.2">
      <c r="AB3851" s="1"/>
      <c r="AF3851"/>
    </row>
    <row r="3852" spans="28:32" x14ac:dyDescent="0.2">
      <c r="AB3852" s="1"/>
      <c r="AF3852"/>
    </row>
    <row r="3853" spans="28:32" x14ac:dyDescent="0.2">
      <c r="AB3853" s="1"/>
      <c r="AF3853"/>
    </row>
    <row r="3854" spans="28:32" x14ac:dyDescent="0.2">
      <c r="AB3854" s="1"/>
      <c r="AF3854"/>
    </row>
    <row r="3855" spans="28:32" x14ac:dyDescent="0.2">
      <c r="AB3855" s="1"/>
      <c r="AF3855"/>
    </row>
    <row r="3856" spans="28:32" x14ac:dyDescent="0.2">
      <c r="AB3856" s="1"/>
      <c r="AF3856"/>
    </row>
    <row r="3857" spans="28:32" x14ac:dyDescent="0.2">
      <c r="AB3857" s="1"/>
      <c r="AF3857"/>
    </row>
    <row r="3858" spans="28:32" x14ac:dyDescent="0.2">
      <c r="AB3858" s="1"/>
      <c r="AF3858"/>
    </row>
    <row r="3859" spans="28:32" x14ac:dyDescent="0.2">
      <c r="AB3859" s="1"/>
      <c r="AF3859"/>
    </row>
    <row r="3860" spans="28:32" x14ac:dyDescent="0.2">
      <c r="AB3860" s="1"/>
      <c r="AF3860"/>
    </row>
    <row r="3861" spans="28:32" x14ac:dyDescent="0.2">
      <c r="AB3861" s="1"/>
      <c r="AF3861"/>
    </row>
    <row r="3862" spans="28:32" x14ac:dyDescent="0.2">
      <c r="AB3862" s="1"/>
      <c r="AF3862"/>
    </row>
    <row r="3863" spans="28:32" x14ac:dyDescent="0.2">
      <c r="AB3863" s="1"/>
      <c r="AF3863"/>
    </row>
    <row r="3864" spans="28:32" x14ac:dyDescent="0.2">
      <c r="AB3864" s="1"/>
      <c r="AF3864"/>
    </row>
    <row r="3865" spans="28:32" x14ac:dyDescent="0.2">
      <c r="AB3865" s="1"/>
      <c r="AF3865"/>
    </row>
    <row r="3866" spans="28:32" x14ac:dyDescent="0.2">
      <c r="AB3866" s="1"/>
      <c r="AF3866"/>
    </row>
    <row r="3867" spans="28:32" x14ac:dyDescent="0.2">
      <c r="AB3867" s="1"/>
      <c r="AF3867"/>
    </row>
    <row r="3868" spans="28:32" x14ac:dyDescent="0.2">
      <c r="AB3868" s="1"/>
      <c r="AF3868"/>
    </row>
    <row r="3869" spans="28:32" x14ac:dyDescent="0.2">
      <c r="AB3869" s="1"/>
      <c r="AF3869"/>
    </row>
    <row r="3870" spans="28:32" x14ac:dyDescent="0.2">
      <c r="AB3870" s="1"/>
      <c r="AF3870"/>
    </row>
    <row r="3871" spans="28:32" x14ac:dyDescent="0.2">
      <c r="AB3871" s="1"/>
      <c r="AF3871"/>
    </row>
    <row r="3872" spans="28:32" x14ac:dyDescent="0.2">
      <c r="AB3872" s="1"/>
      <c r="AF3872"/>
    </row>
    <row r="3873" spans="28:32" x14ac:dyDescent="0.2">
      <c r="AB3873" s="1"/>
      <c r="AF3873"/>
    </row>
    <row r="3874" spans="28:32" x14ac:dyDescent="0.2">
      <c r="AB3874" s="1"/>
      <c r="AF3874"/>
    </row>
    <row r="3875" spans="28:32" x14ac:dyDescent="0.2">
      <c r="AB3875" s="1"/>
      <c r="AF3875"/>
    </row>
    <row r="3876" spans="28:32" x14ac:dyDescent="0.2">
      <c r="AB3876" s="1"/>
      <c r="AF3876"/>
    </row>
    <row r="3877" spans="28:32" x14ac:dyDescent="0.2">
      <c r="AB3877" s="1"/>
      <c r="AF3877"/>
    </row>
    <row r="3878" spans="28:32" x14ac:dyDescent="0.2">
      <c r="AB3878" s="1"/>
      <c r="AF3878"/>
    </row>
    <row r="3879" spans="28:32" x14ac:dyDescent="0.2">
      <c r="AB3879" s="1"/>
      <c r="AF3879"/>
    </row>
    <row r="3880" spans="28:32" x14ac:dyDescent="0.2">
      <c r="AB3880" s="1"/>
      <c r="AF3880"/>
    </row>
    <row r="3881" spans="28:32" x14ac:dyDescent="0.2">
      <c r="AB3881" s="1"/>
      <c r="AF3881"/>
    </row>
    <row r="3882" spans="28:32" x14ac:dyDescent="0.2">
      <c r="AB3882" s="1"/>
      <c r="AF3882"/>
    </row>
    <row r="3883" spans="28:32" x14ac:dyDescent="0.2">
      <c r="AB3883" s="1"/>
      <c r="AF3883"/>
    </row>
    <row r="3884" spans="28:32" x14ac:dyDescent="0.2">
      <c r="AB3884" s="1"/>
      <c r="AF3884"/>
    </row>
    <row r="3885" spans="28:32" x14ac:dyDescent="0.2">
      <c r="AB3885" s="1"/>
      <c r="AF3885"/>
    </row>
    <row r="3886" spans="28:32" x14ac:dyDescent="0.2">
      <c r="AB3886" s="1"/>
      <c r="AF3886"/>
    </row>
    <row r="3887" spans="28:32" x14ac:dyDescent="0.2">
      <c r="AB3887" s="1"/>
      <c r="AF3887"/>
    </row>
    <row r="3888" spans="28:32" x14ac:dyDescent="0.2">
      <c r="AB3888" s="1"/>
      <c r="AF3888"/>
    </row>
    <row r="3889" spans="28:32" x14ac:dyDescent="0.2">
      <c r="AB3889" s="1"/>
      <c r="AF3889"/>
    </row>
    <row r="3890" spans="28:32" x14ac:dyDescent="0.2">
      <c r="AB3890" s="1"/>
      <c r="AF3890"/>
    </row>
    <row r="3891" spans="28:32" x14ac:dyDescent="0.2">
      <c r="AB3891" s="1"/>
      <c r="AF3891"/>
    </row>
    <row r="3892" spans="28:32" x14ac:dyDescent="0.2">
      <c r="AB3892" s="1"/>
      <c r="AF3892"/>
    </row>
    <row r="3893" spans="28:32" x14ac:dyDescent="0.2">
      <c r="AB3893" s="1"/>
      <c r="AF3893"/>
    </row>
    <row r="3894" spans="28:32" x14ac:dyDescent="0.2">
      <c r="AB3894" s="1"/>
      <c r="AF3894"/>
    </row>
    <row r="3895" spans="28:32" x14ac:dyDescent="0.2">
      <c r="AB3895" s="1"/>
      <c r="AF3895"/>
    </row>
    <row r="3896" spans="28:32" x14ac:dyDescent="0.2">
      <c r="AB3896" s="1"/>
      <c r="AF3896"/>
    </row>
    <row r="3897" spans="28:32" x14ac:dyDescent="0.2">
      <c r="AB3897" s="1"/>
      <c r="AF3897"/>
    </row>
    <row r="3898" spans="28:32" x14ac:dyDescent="0.2">
      <c r="AB3898" s="1"/>
      <c r="AF3898"/>
    </row>
    <row r="3899" spans="28:32" x14ac:dyDescent="0.2">
      <c r="AB3899" s="1"/>
      <c r="AF3899"/>
    </row>
    <row r="3900" spans="28:32" x14ac:dyDescent="0.2">
      <c r="AB3900" s="1"/>
      <c r="AF3900"/>
    </row>
    <row r="3901" spans="28:32" x14ac:dyDescent="0.2">
      <c r="AB3901" s="1"/>
      <c r="AF3901"/>
    </row>
    <row r="3902" spans="28:32" x14ac:dyDescent="0.2">
      <c r="AB3902" s="1"/>
      <c r="AF3902"/>
    </row>
    <row r="3903" spans="28:32" x14ac:dyDescent="0.2">
      <c r="AB3903" s="1"/>
      <c r="AF3903"/>
    </row>
    <row r="3904" spans="28:32" x14ac:dyDescent="0.2">
      <c r="AB3904" s="1"/>
      <c r="AF3904"/>
    </row>
    <row r="3905" spans="28:32" x14ac:dyDescent="0.2">
      <c r="AB3905" s="1"/>
      <c r="AF3905"/>
    </row>
    <row r="3906" spans="28:32" x14ac:dyDescent="0.2">
      <c r="AB3906" s="1"/>
      <c r="AF3906"/>
    </row>
    <row r="3907" spans="28:32" x14ac:dyDescent="0.2">
      <c r="AB3907" s="1"/>
      <c r="AF3907"/>
    </row>
    <row r="3908" spans="28:32" x14ac:dyDescent="0.2">
      <c r="AB3908" s="1"/>
      <c r="AF3908"/>
    </row>
    <row r="3909" spans="28:32" x14ac:dyDescent="0.2">
      <c r="AB3909" s="1"/>
      <c r="AF3909"/>
    </row>
    <row r="3910" spans="28:32" x14ac:dyDescent="0.2">
      <c r="AB3910" s="1"/>
      <c r="AF3910"/>
    </row>
    <row r="3911" spans="28:32" x14ac:dyDescent="0.2">
      <c r="AB3911" s="1"/>
      <c r="AF3911"/>
    </row>
    <row r="3912" spans="28:32" x14ac:dyDescent="0.2">
      <c r="AB3912" s="1"/>
      <c r="AF3912"/>
    </row>
    <row r="3913" spans="28:32" x14ac:dyDescent="0.2">
      <c r="AB3913" s="1"/>
      <c r="AF3913"/>
    </row>
    <row r="3914" spans="28:32" x14ac:dyDescent="0.2">
      <c r="AB3914" s="1"/>
      <c r="AF3914"/>
    </row>
    <row r="3915" spans="28:32" x14ac:dyDescent="0.2">
      <c r="AB3915" s="1"/>
      <c r="AF3915"/>
    </row>
    <row r="3916" spans="28:32" x14ac:dyDescent="0.2">
      <c r="AB3916" s="1"/>
      <c r="AF3916"/>
    </row>
    <row r="3917" spans="28:32" x14ac:dyDescent="0.2">
      <c r="AB3917" s="1"/>
      <c r="AF3917"/>
    </row>
    <row r="3918" spans="28:32" x14ac:dyDescent="0.2">
      <c r="AB3918" s="1"/>
      <c r="AF3918"/>
    </row>
    <row r="3919" spans="28:32" x14ac:dyDescent="0.2">
      <c r="AB3919" s="1"/>
      <c r="AF3919"/>
    </row>
    <row r="3920" spans="28:32" x14ac:dyDescent="0.2">
      <c r="AB3920" s="1"/>
      <c r="AF3920"/>
    </row>
    <row r="3921" spans="28:32" x14ac:dyDescent="0.2">
      <c r="AB3921" s="1"/>
      <c r="AF3921"/>
    </row>
    <row r="3922" spans="28:32" x14ac:dyDescent="0.2">
      <c r="AB3922" s="1"/>
      <c r="AF3922"/>
    </row>
    <row r="3923" spans="28:32" x14ac:dyDescent="0.2">
      <c r="AB3923" s="1"/>
      <c r="AF3923"/>
    </row>
    <row r="3924" spans="28:32" x14ac:dyDescent="0.2">
      <c r="AB3924" s="1"/>
      <c r="AF3924"/>
    </row>
    <row r="3925" spans="28:32" x14ac:dyDescent="0.2">
      <c r="AB3925" s="1"/>
      <c r="AF3925"/>
    </row>
    <row r="3926" spans="28:32" x14ac:dyDescent="0.2">
      <c r="AB3926" s="1"/>
      <c r="AF3926"/>
    </row>
    <row r="3927" spans="28:32" x14ac:dyDescent="0.2">
      <c r="AB3927" s="1"/>
      <c r="AF3927"/>
    </row>
    <row r="3928" spans="28:32" x14ac:dyDescent="0.2">
      <c r="AB3928" s="1"/>
      <c r="AF3928"/>
    </row>
    <row r="3929" spans="28:32" x14ac:dyDescent="0.2">
      <c r="AB3929" s="1"/>
      <c r="AF3929"/>
    </row>
    <row r="3930" spans="28:32" x14ac:dyDescent="0.2">
      <c r="AB3930" s="1"/>
      <c r="AF3930"/>
    </row>
    <row r="3931" spans="28:32" x14ac:dyDescent="0.2">
      <c r="AB3931" s="1"/>
      <c r="AF3931"/>
    </row>
    <row r="3932" spans="28:32" x14ac:dyDescent="0.2">
      <c r="AB3932" s="1"/>
      <c r="AF3932"/>
    </row>
    <row r="3933" spans="28:32" x14ac:dyDescent="0.2">
      <c r="AB3933" s="1"/>
      <c r="AF3933"/>
    </row>
    <row r="3934" spans="28:32" x14ac:dyDescent="0.2">
      <c r="AB3934" s="1"/>
      <c r="AF3934"/>
    </row>
    <row r="3935" spans="28:32" x14ac:dyDescent="0.2">
      <c r="AB3935" s="1"/>
      <c r="AF3935"/>
    </row>
    <row r="3936" spans="28:32" x14ac:dyDescent="0.2">
      <c r="AB3936" s="1"/>
      <c r="AF3936"/>
    </row>
    <row r="3937" spans="28:32" x14ac:dyDescent="0.2">
      <c r="AB3937" s="1"/>
      <c r="AF3937"/>
    </row>
    <row r="3938" spans="28:32" x14ac:dyDescent="0.2">
      <c r="AB3938" s="1"/>
      <c r="AF3938"/>
    </row>
    <row r="3939" spans="28:32" x14ac:dyDescent="0.2">
      <c r="AB3939" s="1"/>
      <c r="AF3939"/>
    </row>
    <row r="3940" spans="28:32" x14ac:dyDescent="0.2">
      <c r="AB3940" s="1"/>
      <c r="AF3940"/>
    </row>
    <row r="3941" spans="28:32" x14ac:dyDescent="0.2">
      <c r="AB3941" s="1"/>
      <c r="AF3941"/>
    </row>
    <row r="3942" spans="28:32" x14ac:dyDescent="0.2">
      <c r="AB3942" s="1"/>
      <c r="AF3942"/>
    </row>
    <row r="3943" spans="28:32" x14ac:dyDescent="0.2">
      <c r="AB3943" s="1"/>
      <c r="AF3943"/>
    </row>
    <row r="3944" spans="28:32" x14ac:dyDescent="0.2">
      <c r="AB3944" s="1"/>
      <c r="AF3944"/>
    </row>
    <row r="3945" spans="28:32" x14ac:dyDescent="0.2">
      <c r="AB3945" s="1"/>
      <c r="AF3945"/>
    </row>
    <row r="3946" spans="28:32" x14ac:dyDescent="0.2">
      <c r="AB3946" s="1"/>
      <c r="AF3946"/>
    </row>
    <row r="3947" spans="28:32" x14ac:dyDescent="0.2">
      <c r="AB3947" s="1"/>
      <c r="AF3947"/>
    </row>
    <row r="3948" spans="28:32" x14ac:dyDescent="0.2">
      <c r="AB3948" s="1"/>
      <c r="AF3948"/>
    </row>
    <row r="3949" spans="28:32" x14ac:dyDescent="0.2">
      <c r="AB3949" s="1"/>
      <c r="AF3949"/>
    </row>
    <row r="3950" spans="28:32" x14ac:dyDescent="0.2">
      <c r="AB3950" s="1"/>
      <c r="AF3950"/>
    </row>
    <row r="3951" spans="28:32" x14ac:dyDescent="0.2">
      <c r="AB3951" s="1"/>
      <c r="AF3951"/>
    </row>
    <row r="3952" spans="28:32" x14ac:dyDescent="0.2">
      <c r="AB3952" s="1"/>
      <c r="AF3952"/>
    </row>
    <row r="3953" spans="28:32" x14ac:dyDescent="0.2">
      <c r="AB3953" s="1"/>
      <c r="AF3953"/>
    </row>
    <row r="3954" spans="28:32" x14ac:dyDescent="0.2">
      <c r="AB3954" s="1"/>
      <c r="AF3954"/>
    </row>
    <row r="3955" spans="28:32" x14ac:dyDescent="0.2">
      <c r="AB3955" s="1"/>
      <c r="AF3955"/>
    </row>
    <row r="3956" spans="28:32" x14ac:dyDescent="0.2">
      <c r="AB3956" s="1"/>
      <c r="AF3956"/>
    </row>
    <row r="3957" spans="28:32" x14ac:dyDescent="0.2">
      <c r="AB3957" s="1"/>
      <c r="AF3957"/>
    </row>
    <row r="3958" spans="28:32" x14ac:dyDescent="0.2">
      <c r="AB3958" s="1"/>
      <c r="AF3958"/>
    </row>
    <row r="3959" spans="28:32" x14ac:dyDescent="0.2">
      <c r="AB3959" s="1"/>
      <c r="AF3959"/>
    </row>
    <row r="3960" spans="28:32" x14ac:dyDescent="0.2">
      <c r="AB3960" s="1"/>
      <c r="AF3960"/>
    </row>
    <row r="3961" spans="28:32" x14ac:dyDescent="0.2">
      <c r="AB3961" s="1"/>
      <c r="AF3961"/>
    </row>
    <row r="3962" spans="28:32" x14ac:dyDescent="0.2">
      <c r="AB3962" s="1"/>
      <c r="AF3962"/>
    </row>
    <row r="3963" spans="28:32" x14ac:dyDescent="0.2">
      <c r="AB3963" s="1"/>
      <c r="AF3963"/>
    </row>
    <row r="3964" spans="28:32" x14ac:dyDescent="0.2">
      <c r="AB3964" s="1"/>
      <c r="AF3964"/>
    </row>
    <row r="3965" spans="28:32" x14ac:dyDescent="0.2">
      <c r="AB3965" s="1"/>
      <c r="AF3965"/>
    </row>
    <row r="3966" spans="28:32" x14ac:dyDescent="0.2">
      <c r="AB3966" s="1"/>
      <c r="AF3966"/>
    </row>
    <row r="3967" spans="28:32" x14ac:dyDescent="0.2">
      <c r="AB3967" s="1"/>
      <c r="AF3967"/>
    </row>
    <row r="3968" spans="28:32" x14ac:dyDescent="0.2">
      <c r="AB3968" s="1"/>
      <c r="AF3968"/>
    </row>
    <row r="3969" spans="28:32" x14ac:dyDescent="0.2">
      <c r="AB3969" s="1"/>
      <c r="AF3969"/>
    </row>
    <row r="3970" spans="28:32" x14ac:dyDescent="0.2">
      <c r="AB3970" s="1"/>
      <c r="AF3970"/>
    </row>
    <row r="3971" spans="28:32" x14ac:dyDescent="0.2">
      <c r="AB3971" s="1"/>
      <c r="AF3971"/>
    </row>
    <row r="3972" spans="28:32" x14ac:dyDescent="0.2">
      <c r="AB3972" s="1"/>
      <c r="AF3972"/>
    </row>
    <row r="3973" spans="28:32" x14ac:dyDescent="0.2">
      <c r="AB3973" s="1"/>
      <c r="AF3973"/>
    </row>
    <row r="3974" spans="28:32" x14ac:dyDescent="0.2">
      <c r="AB3974" s="1"/>
      <c r="AF3974"/>
    </row>
    <row r="3975" spans="28:32" x14ac:dyDescent="0.2">
      <c r="AB3975" s="1"/>
      <c r="AF3975"/>
    </row>
    <row r="3976" spans="28:32" x14ac:dyDescent="0.2">
      <c r="AB3976" s="1"/>
      <c r="AF3976"/>
    </row>
    <row r="3977" spans="28:32" x14ac:dyDescent="0.2">
      <c r="AB3977" s="1"/>
      <c r="AF3977"/>
    </row>
    <row r="3978" spans="28:32" x14ac:dyDescent="0.2">
      <c r="AB3978" s="1"/>
      <c r="AF3978"/>
    </row>
    <row r="3979" spans="28:32" x14ac:dyDescent="0.2">
      <c r="AB3979" s="1"/>
      <c r="AF3979"/>
    </row>
    <row r="3980" spans="28:32" x14ac:dyDescent="0.2">
      <c r="AB3980" s="1"/>
      <c r="AF3980"/>
    </row>
    <row r="3981" spans="28:32" x14ac:dyDescent="0.2">
      <c r="AB3981" s="1"/>
      <c r="AF3981"/>
    </row>
    <row r="3982" spans="28:32" x14ac:dyDescent="0.2">
      <c r="AB3982" s="1"/>
      <c r="AF3982"/>
    </row>
    <row r="3983" spans="28:32" x14ac:dyDescent="0.2">
      <c r="AB3983" s="1"/>
      <c r="AF3983"/>
    </row>
    <row r="3984" spans="28:32" x14ac:dyDescent="0.2">
      <c r="AB3984" s="1"/>
      <c r="AF3984"/>
    </row>
    <row r="3985" spans="28:32" x14ac:dyDescent="0.2">
      <c r="AB3985" s="1"/>
      <c r="AF3985"/>
    </row>
    <row r="3986" spans="28:32" x14ac:dyDescent="0.2">
      <c r="AB3986" s="1"/>
      <c r="AF3986"/>
    </row>
    <row r="3987" spans="28:32" x14ac:dyDescent="0.2">
      <c r="AB3987" s="1"/>
      <c r="AF3987"/>
    </row>
    <row r="3988" spans="28:32" x14ac:dyDescent="0.2">
      <c r="AB3988" s="1"/>
      <c r="AF3988"/>
    </row>
    <row r="3989" spans="28:32" x14ac:dyDescent="0.2">
      <c r="AB3989" s="1"/>
      <c r="AF3989"/>
    </row>
    <row r="3990" spans="28:32" x14ac:dyDescent="0.2">
      <c r="AB3990" s="1"/>
      <c r="AF3990"/>
    </row>
    <row r="3991" spans="28:32" x14ac:dyDescent="0.2">
      <c r="AB3991" s="1"/>
      <c r="AF3991"/>
    </row>
    <row r="3992" spans="28:32" x14ac:dyDescent="0.2">
      <c r="AB3992" s="1"/>
      <c r="AF3992"/>
    </row>
    <row r="3993" spans="28:32" x14ac:dyDescent="0.2">
      <c r="AB3993" s="1"/>
      <c r="AF3993"/>
    </row>
    <row r="3994" spans="28:32" x14ac:dyDescent="0.2">
      <c r="AB3994" s="1"/>
      <c r="AF3994"/>
    </row>
    <row r="3995" spans="28:32" x14ac:dyDescent="0.2">
      <c r="AB3995" s="1"/>
      <c r="AF3995"/>
    </row>
    <row r="3996" spans="28:32" x14ac:dyDescent="0.2">
      <c r="AB3996" s="1"/>
      <c r="AF3996"/>
    </row>
    <row r="3997" spans="28:32" x14ac:dyDescent="0.2">
      <c r="AB3997" s="1"/>
      <c r="AF3997"/>
    </row>
    <row r="3998" spans="28:32" x14ac:dyDescent="0.2">
      <c r="AB3998" s="1"/>
      <c r="AF3998"/>
    </row>
    <row r="3999" spans="28:32" x14ac:dyDescent="0.2">
      <c r="AB3999" s="1"/>
      <c r="AF3999"/>
    </row>
    <row r="4000" spans="28:32" x14ac:dyDescent="0.2">
      <c r="AB4000" s="1"/>
      <c r="AF4000"/>
    </row>
    <row r="4001" spans="28:32" x14ac:dyDescent="0.2">
      <c r="AB4001" s="1"/>
      <c r="AF4001"/>
    </row>
    <row r="4002" spans="28:32" x14ac:dyDescent="0.2">
      <c r="AB4002" s="1"/>
      <c r="AF4002"/>
    </row>
    <row r="4003" spans="28:32" x14ac:dyDescent="0.2">
      <c r="AB4003" s="1"/>
      <c r="AF4003"/>
    </row>
    <row r="4004" spans="28:32" x14ac:dyDescent="0.2">
      <c r="AB4004" s="1"/>
      <c r="AF4004"/>
    </row>
    <row r="4005" spans="28:32" x14ac:dyDescent="0.2">
      <c r="AB4005" s="1"/>
      <c r="AF4005"/>
    </row>
    <row r="4006" spans="28:32" x14ac:dyDescent="0.2">
      <c r="AB4006" s="1"/>
      <c r="AF4006"/>
    </row>
    <row r="4007" spans="28:32" x14ac:dyDescent="0.2">
      <c r="AB4007" s="1"/>
      <c r="AF4007"/>
    </row>
    <row r="4008" spans="28:32" x14ac:dyDescent="0.2">
      <c r="AB4008" s="1"/>
      <c r="AF4008"/>
    </row>
    <row r="4009" spans="28:32" x14ac:dyDescent="0.2">
      <c r="AB4009" s="1"/>
      <c r="AF4009"/>
    </row>
    <row r="4010" spans="28:32" x14ac:dyDescent="0.2">
      <c r="AB4010" s="1"/>
      <c r="AF4010"/>
    </row>
    <row r="4011" spans="28:32" x14ac:dyDescent="0.2">
      <c r="AB4011" s="1"/>
      <c r="AF4011"/>
    </row>
    <row r="4012" spans="28:32" x14ac:dyDescent="0.2">
      <c r="AB4012" s="1"/>
      <c r="AF4012"/>
    </row>
    <row r="4013" spans="28:32" x14ac:dyDescent="0.2">
      <c r="AB4013" s="1"/>
      <c r="AF4013"/>
    </row>
    <row r="4014" spans="28:32" x14ac:dyDescent="0.2">
      <c r="AB4014" s="1"/>
      <c r="AF4014"/>
    </row>
    <row r="4015" spans="28:32" x14ac:dyDescent="0.2">
      <c r="AB4015" s="1"/>
      <c r="AF4015"/>
    </row>
    <row r="4016" spans="28:32" x14ac:dyDescent="0.2">
      <c r="AB4016" s="1"/>
      <c r="AF4016"/>
    </row>
    <row r="4017" spans="28:32" x14ac:dyDescent="0.2">
      <c r="AB4017" s="1"/>
      <c r="AF4017"/>
    </row>
    <row r="4018" spans="28:32" x14ac:dyDescent="0.2">
      <c r="AB4018" s="1"/>
      <c r="AF4018"/>
    </row>
    <row r="4019" spans="28:32" x14ac:dyDescent="0.2">
      <c r="AB4019" s="1"/>
      <c r="AF4019"/>
    </row>
    <row r="4020" spans="28:32" x14ac:dyDescent="0.2">
      <c r="AB4020" s="1"/>
      <c r="AF4020"/>
    </row>
    <row r="4021" spans="28:32" x14ac:dyDescent="0.2">
      <c r="AB4021" s="1"/>
      <c r="AF4021"/>
    </row>
    <row r="4022" spans="28:32" x14ac:dyDescent="0.2">
      <c r="AB4022" s="1"/>
      <c r="AF4022"/>
    </row>
    <row r="4023" spans="28:32" x14ac:dyDescent="0.2">
      <c r="AB4023" s="1"/>
      <c r="AF4023"/>
    </row>
    <row r="4024" spans="28:32" x14ac:dyDescent="0.2">
      <c r="AB4024" s="1"/>
      <c r="AF4024"/>
    </row>
    <row r="4025" spans="28:32" x14ac:dyDescent="0.2">
      <c r="AB4025" s="1"/>
      <c r="AF4025"/>
    </row>
    <row r="4026" spans="28:32" x14ac:dyDescent="0.2">
      <c r="AB4026" s="1"/>
      <c r="AF4026"/>
    </row>
    <row r="4027" spans="28:32" x14ac:dyDescent="0.2">
      <c r="AB4027" s="1"/>
      <c r="AF4027"/>
    </row>
    <row r="4028" spans="28:32" x14ac:dyDescent="0.2">
      <c r="AB4028" s="1"/>
      <c r="AF4028"/>
    </row>
    <row r="4029" spans="28:32" x14ac:dyDescent="0.2">
      <c r="AB4029" s="1"/>
      <c r="AF4029"/>
    </row>
    <row r="4030" spans="28:32" x14ac:dyDescent="0.2">
      <c r="AB4030" s="1"/>
      <c r="AF4030"/>
    </row>
    <row r="4031" spans="28:32" x14ac:dyDescent="0.2">
      <c r="AB4031" s="1"/>
      <c r="AF4031"/>
    </row>
    <row r="4032" spans="28:32" x14ac:dyDescent="0.2">
      <c r="AB4032" s="1"/>
      <c r="AF4032"/>
    </row>
    <row r="4033" spans="28:32" x14ac:dyDescent="0.2">
      <c r="AB4033" s="1"/>
      <c r="AF4033"/>
    </row>
    <row r="4034" spans="28:32" x14ac:dyDescent="0.2">
      <c r="AB4034" s="1"/>
      <c r="AF4034"/>
    </row>
    <row r="4035" spans="28:32" x14ac:dyDescent="0.2">
      <c r="AB4035" s="1"/>
      <c r="AF4035"/>
    </row>
    <row r="4036" spans="28:32" x14ac:dyDescent="0.2">
      <c r="AB4036" s="1"/>
      <c r="AF4036"/>
    </row>
    <row r="4037" spans="28:32" x14ac:dyDescent="0.2">
      <c r="AB4037" s="1"/>
      <c r="AF4037"/>
    </row>
    <row r="4038" spans="28:32" x14ac:dyDescent="0.2">
      <c r="AB4038" s="1"/>
      <c r="AF4038"/>
    </row>
    <row r="4039" spans="28:32" x14ac:dyDescent="0.2">
      <c r="AB4039" s="1"/>
      <c r="AF4039"/>
    </row>
    <row r="4040" spans="28:32" x14ac:dyDescent="0.2">
      <c r="AB4040" s="1"/>
      <c r="AF4040"/>
    </row>
    <row r="4041" spans="28:32" x14ac:dyDescent="0.2">
      <c r="AB4041" s="1"/>
      <c r="AF4041"/>
    </row>
    <row r="4042" spans="28:32" x14ac:dyDescent="0.2">
      <c r="AB4042" s="1"/>
      <c r="AF4042"/>
    </row>
    <row r="4043" spans="28:32" x14ac:dyDescent="0.2">
      <c r="AB4043" s="1"/>
      <c r="AF4043"/>
    </row>
    <row r="4044" spans="28:32" x14ac:dyDescent="0.2">
      <c r="AB4044" s="1"/>
      <c r="AF4044"/>
    </row>
    <row r="4045" spans="28:32" x14ac:dyDescent="0.2">
      <c r="AB4045" s="1"/>
      <c r="AF4045"/>
    </row>
    <row r="4046" spans="28:32" x14ac:dyDescent="0.2">
      <c r="AB4046" s="1"/>
      <c r="AF4046"/>
    </row>
    <row r="4047" spans="28:32" x14ac:dyDescent="0.2">
      <c r="AB4047" s="1"/>
      <c r="AF4047"/>
    </row>
    <row r="4048" spans="28:32" x14ac:dyDescent="0.2">
      <c r="AB4048" s="1"/>
      <c r="AF4048"/>
    </row>
    <row r="4049" spans="28:32" x14ac:dyDescent="0.2">
      <c r="AB4049" s="1"/>
      <c r="AF4049"/>
    </row>
    <row r="4050" spans="28:32" x14ac:dyDescent="0.2">
      <c r="AB4050" s="1"/>
      <c r="AF4050"/>
    </row>
    <row r="4051" spans="28:32" x14ac:dyDescent="0.2">
      <c r="AB4051" s="1"/>
      <c r="AF4051"/>
    </row>
    <row r="4052" spans="28:32" x14ac:dyDescent="0.2">
      <c r="AB4052" s="1"/>
      <c r="AF4052"/>
    </row>
    <row r="4053" spans="28:32" x14ac:dyDescent="0.2">
      <c r="AB4053" s="1"/>
      <c r="AF4053"/>
    </row>
    <row r="4054" spans="28:32" x14ac:dyDescent="0.2">
      <c r="AB4054" s="1"/>
      <c r="AF4054"/>
    </row>
    <row r="4055" spans="28:32" x14ac:dyDescent="0.2">
      <c r="AB4055" s="1"/>
      <c r="AF4055"/>
    </row>
    <row r="4056" spans="28:32" x14ac:dyDescent="0.2">
      <c r="AB4056" s="1"/>
      <c r="AF4056"/>
    </row>
    <row r="4057" spans="28:32" x14ac:dyDescent="0.2">
      <c r="AB4057" s="1"/>
      <c r="AF4057"/>
    </row>
    <row r="4058" spans="28:32" x14ac:dyDescent="0.2">
      <c r="AB4058" s="1"/>
      <c r="AF4058"/>
    </row>
    <row r="4059" spans="28:32" x14ac:dyDescent="0.2">
      <c r="AB4059" s="1"/>
      <c r="AF4059"/>
    </row>
    <row r="4060" spans="28:32" x14ac:dyDescent="0.2">
      <c r="AB4060" s="1"/>
      <c r="AF4060"/>
    </row>
    <row r="4061" spans="28:32" x14ac:dyDescent="0.2">
      <c r="AB4061" s="1"/>
      <c r="AF4061"/>
    </row>
    <row r="4062" spans="28:32" x14ac:dyDescent="0.2">
      <c r="AB4062" s="1"/>
      <c r="AF4062"/>
    </row>
    <row r="4063" spans="28:32" x14ac:dyDescent="0.2">
      <c r="AB4063" s="1"/>
      <c r="AF4063"/>
    </row>
    <row r="4064" spans="28:32" x14ac:dyDescent="0.2">
      <c r="AB4064" s="1"/>
      <c r="AF4064"/>
    </row>
    <row r="4065" spans="28:32" x14ac:dyDescent="0.2">
      <c r="AB4065" s="1"/>
      <c r="AF4065"/>
    </row>
    <row r="4066" spans="28:32" x14ac:dyDescent="0.2">
      <c r="AB4066" s="1"/>
      <c r="AF4066"/>
    </row>
    <row r="4067" spans="28:32" x14ac:dyDescent="0.2">
      <c r="AB4067" s="1"/>
      <c r="AF4067"/>
    </row>
    <row r="4068" spans="28:32" x14ac:dyDescent="0.2">
      <c r="AB4068" s="1"/>
      <c r="AF4068"/>
    </row>
    <row r="4069" spans="28:32" x14ac:dyDescent="0.2">
      <c r="AB4069" s="1"/>
      <c r="AF4069"/>
    </row>
    <row r="4070" spans="28:32" x14ac:dyDescent="0.2">
      <c r="AB4070" s="1"/>
      <c r="AF4070"/>
    </row>
    <row r="4071" spans="28:32" x14ac:dyDescent="0.2">
      <c r="AB4071" s="1"/>
      <c r="AF4071"/>
    </row>
    <row r="4072" spans="28:32" x14ac:dyDescent="0.2">
      <c r="AB4072" s="1"/>
      <c r="AF4072"/>
    </row>
    <row r="4073" spans="28:32" x14ac:dyDescent="0.2">
      <c r="AB4073" s="1"/>
      <c r="AF4073"/>
    </row>
    <row r="4074" spans="28:32" x14ac:dyDescent="0.2">
      <c r="AB4074" s="1"/>
      <c r="AF4074"/>
    </row>
    <row r="4075" spans="28:32" x14ac:dyDescent="0.2">
      <c r="AB4075" s="1"/>
      <c r="AF4075"/>
    </row>
    <row r="4076" spans="28:32" x14ac:dyDescent="0.2">
      <c r="AB4076" s="1"/>
      <c r="AF4076"/>
    </row>
    <row r="4077" spans="28:32" x14ac:dyDescent="0.2">
      <c r="AB4077" s="1"/>
      <c r="AF4077"/>
    </row>
    <row r="4078" spans="28:32" x14ac:dyDescent="0.2">
      <c r="AB4078" s="1"/>
      <c r="AF4078"/>
    </row>
    <row r="4079" spans="28:32" x14ac:dyDescent="0.2">
      <c r="AB4079" s="1"/>
      <c r="AF4079"/>
    </row>
    <row r="4080" spans="28:32" x14ac:dyDescent="0.2">
      <c r="AB4080" s="1"/>
      <c r="AF4080"/>
    </row>
    <row r="4081" spans="28:32" x14ac:dyDescent="0.2">
      <c r="AB4081" s="1"/>
      <c r="AF4081"/>
    </row>
    <row r="4082" spans="28:32" x14ac:dyDescent="0.2">
      <c r="AB4082" s="1"/>
      <c r="AF4082"/>
    </row>
    <row r="4083" spans="28:32" x14ac:dyDescent="0.2">
      <c r="AB4083" s="1"/>
      <c r="AF4083"/>
    </row>
    <row r="4084" spans="28:32" x14ac:dyDescent="0.2">
      <c r="AB4084" s="1"/>
      <c r="AF4084"/>
    </row>
    <row r="4085" spans="28:32" x14ac:dyDescent="0.2">
      <c r="AB4085" s="1"/>
      <c r="AF4085"/>
    </row>
    <row r="4086" spans="28:32" x14ac:dyDescent="0.2">
      <c r="AB4086" s="1"/>
      <c r="AF4086"/>
    </row>
    <row r="4087" spans="28:32" x14ac:dyDescent="0.2">
      <c r="AB4087" s="1"/>
      <c r="AF4087"/>
    </row>
    <row r="4088" spans="28:32" x14ac:dyDescent="0.2">
      <c r="AB4088" s="1"/>
      <c r="AF4088"/>
    </row>
    <row r="4089" spans="28:32" x14ac:dyDescent="0.2">
      <c r="AB4089" s="1"/>
      <c r="AF4089"/>
    </row>
    <row r="4090" spans="28:32" x14ac:dyDescent="0.2">
      <c r="AB4090" s="1"/>
      <c r="AF4090"/>
    </row>
    <row r="4091" spans="28:32" x14ac:dyDescent="0.2">
      <c r="AB4091" s="1"/>
      <c r="AF4091"/>
    </row>
    <row r="4092" spans="28:32" x14ac:dyDescent="0.2">
      <c r="AB4092" s="1"/>
      <c r="AF4092"/>
    </row>
    <row r="4093" spans="28:32" x14ac:dyDescent="0.2">
      <c r="AB4093" s="1"/>
      <c r="AF4093"/>
    </row>
    <row r="4094" spans="28:32" x14ac:dyDescent="0.2">
      <c r="AB4094" s="1"/>
      <c r="AF4094"/>
    </row>
    <row r="4095" spans="28:32" x14ac:dyDescent="0.2">
      <c r="AB4095" s="1"/>
      <c r="AF4095"/>
    </row>
    <row r="4096" spans="28:32" x14ac:dyDescent="0.2">
      <c r="AB4096" s="1"/>
      <c r="AF4096"/>
    </row>
    <row r="4097" spans="28:32" x14ac:dyDescent="0.2">
      <c r="AB4097" s="1"/>
      <c r="AF4097"/>
    </row>
    <row r="4098" spans="28:32" x14ac:dyDescent="0.2">
      <c r="AB4098" s="1"/>
      <c r="AF4098"/>
    </row>
    <row r="4099" spans="28:32" x14ac:dyDescent="0.2">
      <c r="AB4099" s="1"/>
      <c r="AF4099"/>
    </row>
    <row r="4100" spans="28:32" x14ac:dyDescent="0.2">
      <c r="AB4100" s="1"/>
      <c r="AF4100"/>
    </row>
    <row r="4101" spans="28:32" x14ac:dyDescent="0.2">
      <c r="AB4101" s="1"/>
      <c r="AF4101"/>
    </row>
    <row r="4102" spans="28:32" x14ac:dyDescent="0.2">
      <c r="AB4102" s="1"/>
      <c r="AF4102"/>
    </row>
    <row r="4103" spans="28:32" x14ac:dyDescent="0.2">
      <c r="AB4103" s="1"/>
      <c r="AF4103"/>
    </row>
    <row r="4104" spans="28:32" x14ac:dyDescent="0.2">
      <c r="AB4104" s="1"/>
      <c r="AF4104"/>
    </row>
    <row r="4105" spans="28:32" x14ac:dyDescent="0.2">
      <c r="AB4105" s="1"/>
      <c r="AF4105"/>
    </row>
    <row r="4106" spans="28:32" x14ac:dyDescent="0.2">
      <c r="AB4106" s="1"/>
      <c r="AF4106"/>
    </row>
    <row r="4107" spans="28:32" x14ac:dyDescent="0.2">
      <c r="AB4107" s="1"/>
      <c r="AF4107"/>
    </row>
    <row r="4108" spans="28:32" x14ac:dyDescent="0.2">
      <c r="AB4108" s="1"/>
      <c r="AF4108"/>
    </row>
    <row r="4109" spans="28:32" x14ac:dyDescent="0.2">
      <c r="AB4109" s="1"/>
      <c r="AF4109"/>
    </row>
    <row r="4110" spans="28:32" x14ac:dyDescent="0.2">
      <c r="AB4110" s="1"/>
      <c r="AF4110"/>
    </row>
    <row r="4111" spans="28:32" x14ac:dyDescent="0.2">
      <c r="AB4111" s="1"/>
      <c r="AF4111"/>
    </row>
    <row r="4112" spans="28:32" x14ac:dyDescent="0.2">
      <c r="AB4112" s="1"/>
      <c r="AF4112"/>
    </row>
    <row r="4113" spans="28:32" x14ac:dyDescent="0.2">
      <c r="AB4113" s="1"/>
      <c r="AF4113"/>
    </row>
    <row r="4114" spans="28:32" x14ac:dyDescent="0.2">
      <c r="AB4114" s="1"/>
      <c r="AF4114"/>
    </row>
    <row r="4115" spans="28:32" x14ac:dyDescent="0.2">
      <c r="AB4115" s="1"/>
      <c r="AF4115"/>
    </row>
    <row r="4116" spans="28:32" x14ac:dyDescent="0.2">
      <c r="AB4116" s="1"/>
      <c r="AF4116"/>
    </row>
    <row r="4117" spans="28:32" x14ac:dyDescent="0.2">
      <c r="AB4117" s="1"/>
      <c r="AF4117"/>
    </row>
    <row r="4118" spans="28:32" x14ac:dyDescent="0.2">
      <c r="AB4118" s="1"/>
      <c r="AF4118"/>
    </row>
    <row r="4119" spans="28:32" x14ac:dyDescent="0.2">
      <c r="AB4119" s="1"/>
      <c r="AF4119"/>
    </row>
    <row r="4120" spans="28:32" x14ac:dyDescent="0.2">
      <c r="AB4120" s="1"/>
      <c r="AF4120"/>
    </row>
    <row r="4121" spans="28:32" x14ac:dyDescent="0.2">
      <c r="AB4121" s="1"/>
      <c r="AF4121"/>
    </row>
    <row r="4122" spans="28:32" x14ac:dyDescent="0.2">
      <c r="AB4122" s="1"/>
      <c r="AF4122"/>
    </row>
    <row r="4123" spans="28:32" x14ac:dyDescent="0.2">
      <c r="AB4123" s="1"/>
      <c r="AF4123"/>
    </row>
    <row r="4124" spans="28:32" x14ac:dyDescent="0.2">
      <c r="AB4124" s="1"/>
      <c r="AF4124"/>
    </row>
    <row r="4125" spans="28:32" x14ac:dyDescent="0.2">
      <c r="AB4125" s="1"/>
      <c r="AF4125"/>
    </row>
    <row r="4126" spans="28:32" x14ac:dyDescent="0.2">
      <c r="AB4126" s="1"/>
      <c r="AF4126"/>
    </row>
    <row r="4127" spans="28:32" x14ac:dyDescent="0.2">
      <c r="AB4127" s="1"/>
      <c r="AF4127"/>
    </row>
    <row r="4128" spans="28:32" x14ac:dyDescent="0.2">
      <c r="AB4128" s="1"/>
      <c r="AF4128"/>
    </row>
    <row r="4129" spans="28:32" x14ac:dyDescent="0.2">
      <c r="AB4129" s="1"/>
      <c r="AF4129"/>
    </row>
    <row r="4130" spans="28:32" x14ac:dyDescent="0.2">
      <c r="AB4130" s="1"/>
      <c r="AF4130"/>
    </row>
    <row r="4131" spans="28:32" x14ac:dyDescent="0.2">
      <c r="AB4131" s="1"/>
      <c r="AF4131"/>
    </row>
    <row r="4132" spans="28:32" x14ac:dyDescent="0.2">
      <c r="AB4132" s="1"/>
      <c r="AF4132"/>
    </row>
    <row r="4133" spans="28:32" x14ac:dyDescent="0.2">
      <c r="AB4133" s="1"/>
      <c r="AF4133"/>
    </row>
    <row r="4134" spans="28:32" x14ac:dyDescent="0.2">
      <c r="AB4134" s="1"/>
      <c r="AF4134"/>
    </row>
    <row r="4135" spans="28:32" x14ac:dyDescent="0.2">
      <c r="AB4135" s="1"/>
      <c r="AF4135"/>
    </row>
    <row r="4136" spans="28:32" x14ac:dyDescent="0.2">
      <c r="AB4136" s="1"/>
      <c r="AF4136"/>
    </row>
    <row r="4137" spans="28:32" x14ac:dyDescent="0.2">
      <c r="AB4137" s="1"/>
      <c r="AF4137"/>
    </row>
    <row r="4138" spans="28:32" x14ac:dyDescent="0.2">
      <c r="AB4138" s="1"/>
      <c r="AF4138"/>
    </row>
    <row r="4139" spans="28:32" x14ac:dyDescent="0.2">
      <c r="AB4139" s="1"/>
      <c r="AF4139"/>
    </row>
    <row r="4140" spans="28:32" x14ac:dyDescent="0.2">
      <c r="AB4140" s="1"/>
      <c r="AF4140"/>
    </row>
    <row r="4141" spans="28:32" x14ac:dyDescent="0.2">
      <c r="AB4141" s="1"/>
      <c r="AF4141"/>
    </row>
    <row r="4142" spans="28:32" x14ac:dyDescent="0.2">
      <c r="AB4142" s="1"/>
      <c r="AF4142"/>
    </row>
    <row r="4143" spans="28:32" x14ac:dyDescent="0.2">
      <c r="AB4143" s="1"/>
      <c r="AF4143"/>
    </row>
    <row r="4144" spans="28:32" x14ac:dyDescent="0.2">
      <c r="AB4144" s="1"/>
      <c r="AF4144"/>
    </row>
    <row r="4145" spans="28:32" x14ac:dyDescent="0.2">
      <c r="AB4145" s="1"/>
      <c r="AF4145"/>
    </row>
    <row r="4146" spans="28:32" x14ac:dyDescent="0.2">
      <c r="AB4146" s="1"/>
      <c r="AF4146"/>
    </row>
    <row r="4147" spans="28:32" x14ac:dyDescent="0.2">
      <c r="AB4147" s="1"/>
      <c r="AF4147"/>
    </row>
    <row r="4148" spans="28:32" x14ac:dyDescent="0.2">
      <c r="AB4148" s="1"/>
      <c r="AF4148"/>
    </row>
    <row r="4149" spans="28:32" x14ac:dyDescent="0.2">
      <c r="AB4149" s="1"/>
      <c r="AF4149"/>
    </row>
    <row r="4150" spans="28:32" x14ac:dyDescent="0.2">
      <c r="AB4150" s="1"/>
      <c r="AF4150"/>
    </row>
    <row r="4151" spans="28:32" x14ac:dyDescent="0.2">
      <c r="AB4151" s="1"/>
      <c r="AF4151"/>
    </row>
    <row r="4152" spans="28:32" x14ac:dyDescent="0.2">
      <c r="AB4152" s="1"/>
      <c r="AF4152"/>
    </row>
    <row r="4153" spans="28:32" x14ac:dyDescent="0.2">
      <c r="AB4153" s="1"/>
      <c r="AF4153"/>
    </row>
    <row r="4154" spans="28:32" x14ac:dyDescent="0.2">
      <c r="AB4154" s="1"/>
      <c r="AF4154"/>
    </row>
    <row r="4155" spans="28:32" x14ac:dyDescent="0.2">
      <c r="AB4155" s="1"/>
      <c r="AF4155"/>
    </row>
    <row r="4156" spans="28:32" x14ac:dyDescent="0.2">
      <c r="AB4156" s="1"/>
      <c r="AF4156"/>
    </row>
    <row r="4157" spans="28:32" x14ac:dyDescent="0.2">
      <c r="AB4157" s="1"/>
      <c r="AF4157"/>
    </row>
    <row r="4158" spans="28:32" x14ac:dyDescent="0.2">
      <c r="AB4158" s="1"/>
      <c r="AF4158"/>
    </row>
    <row r="4159" spans="28:32" x14ac:dyDescent="0.2">
      <c r="AB4159" s="1"/>
      <c r="AF4159"/>
    </row>
    <row r="4160" spans="28:32" x14ac:dyDescent="0.2">
      <c r="AB4160" s="1"/>
      <c r="AF4160"/>
    </row>
    <row r="4161" spans="28:32" x14ac:dyDescent="0.2">
      <c r="AB4161" s="1"/>
      <c r="AF4161"/>
    </row>
    <row r="4162" spans="28:32" x14ac:dyDescent="0.2">
      <c r="AB4162" s="1"/>
      <c r="AF4162"/>
    </row>
    <row r="4163" spans="28:32" x14ac:dyDescent="0.2">
      <c r="AB4163" s="1"/>
      <c r="AF4163"/>
    </row>
    <row r="4164" spans="28:32" x14ac:dyDescent="0.2">
      <c r="AB4164" s="1"/>
      <c r="AF4164"/>
    </row>
    <row r="4165" spans="28:32" x14ac:dyDescent="0.2">
      <c r="AB4165" s="1"/>
      <c r="AF4165"/>
    </row>
    <row r="4166" spans="28:32" x14ac:dyDescent="0.2">
      <c r="AB4166" s="1"/>
      <c r="AF4166"/>
    </row>
    <row r="4167" spans="28:32" x14ac:dyDescent="0.2">
      <c r="AB4167" s="1"/>
      <c r="AF4167"/>
    </row>
    <row r="4168" spans="28:32" x14ac:dyDescent="0.2">
      <c r="AB4168" s="1"/>
      <c r="AF4168"/>
    </row>
    <row r="4169" spans="28:32" x14ac:dyDescent="0.2">
      <c r="AB4169" s="1"/>
      <c r="AF4169"/>
    </row>
    <row r="4170" spans="28:32" x14ac:dyDescent="0.2">
      <c r="AB4170" s="1"/>
      <c r="AF4170"/>
    </row>
    <row r="4171" spans="28:32" x14ac:dyDescent="0.2">
      <c r="AB4171" s="1"/>
      <c r="AF4171"/>
    </row>
    <row r="4172" spans="28:32" x14ac:dyDescent="0.2">
      <c r="AB4172" s="1"/>
      <c r="AF4172"/>
    </row>
    <row r="4173" spans="28:32" x14ac:dyDescent="0.2">
      <c r="AB4173" s="1"/>
      <c r="AF4173"/>
    </row>
    <row r="4174" spans="28:32" x14ac:dyDescent="0.2">
      <c r="AB4174" s="1"/>
      <c r="AF4174"/>
    </row>
    <row r="4175" spans="28:32" x14ac:dyDescent="0.2">
      <c r="AB4175" s="1"/>
      <c r="AF4175"/>
    </row>
    <row r="4176" spans="28:32" x14ac:dyDescent="0.2">
      <c r="AB4176" s="1"/>
      <c r="AF4176"/>
    </row>
    <row r="4177" spans="28:32" x14ac:dyDescent="0.2">
      <c r="AB4177" s="1"/>
      <c r="AF4177"/>
    </row>
    <row r="4178" spans="28:32" x14ac:dyDescent="0.2">
      <c r="AB4178" s="1"/>
      <c r="AF4178"/>
    </row>
    <row r="4179" spans="28:32" x14ac:dyDescent="0.2">
      <c r="AB4179" s="1"/>
      <c r="AF4179"/>
    </row>
    <row r="4180" spans="28:32" x14ac:dyDescent="0.2">
      <c r="AB4180" s="1"/>
      <c r="AF4180"/>
    </row>
    <row r="4181" spans="28:32" x14ac:dyDescent="0.2">
      <c r="AB4181" s="1"/>
      <c r="AF4181"/>
    </row>
    <row r="4182" spans="28:32" x14ac:dyDescent="0.2">
      <c r="AB4182" s="1"/>
      <c r="AF4182"/>
    </row>
    <row r="4183" spans="28:32" x14ac:dyDescent="0.2">
      <c r="AB4183" s="1"/>
      <c r="AF4183"/>
    </row>
    <row r="4184" spans="28:32" x14ac:dyDescent="0.2">
      <c r="AB4184" s="1"/>
      <c r="AF4184"/>
    </row>
    <row r="4185" spans="28:32" x14ac:dyDescent="0.2">
      <c r="AB4185" s="1"/>
      <c r="AF4185"/>
    </row>
    <row r="4186" spans="28:32" x14ac:dyDescent="0.2">
      <c r="AB4186" s="1"/>
      <c r="AF4186"/>
    </row>
    <row r="4187" spans="28:32" x14ac:dyDescent="0.2">
      <c r="AB4187" s="1"/>
      <c r="AF4187"/>
    </row>
    <row r="4188" spans="28:32" x14ac:dyDescent="0.2">
      <c r="AB4188" s="1"/>
      <c r="AF4188"/>
    </row>
    <row r="4189" spans="28:32" x14ac:dyDescent="0.2">
      <c r="AB4189" s="1"/>
      <c r="AF4189"/>
    </row>
    <row r="4190" spans="28:32" x14ac:dyDescent="0.2">
      <c r="AB4190" s="1"/>
      <c r="AF4190"/>
    </row>
    <row r="4191" spans="28:32" x14ac:dyDescent="0.2">
      <c r="AB4191" s="1"/>
      <c r="AF4191"/>
    </row>
    <row r="4192" spans="28:32" x14ac:dyDescent="0.2">
      <c r="AB4192" s="1"/>
      <c r="AF4192"/>
    </row>
    <row r="4193" spans="28:32" x14ac:dyDescent="0.2">
      <c r="AB4193" s="1"/>
      <c r="AF4193"/>
    </row>
    <row r="4194" spans="28:32" x14ac:dyDescent="0.2">
      <c r="AB4194" s="1"/>
      <c r="AF4194"/>
    </row>
    <row r="4195" spans="28:32" x14ac:dyDescent="0.2">
      <c r="AB4195" s="1"/>
      <c r="AF4195"/>
    </row>
    <row r="4196" spans="28:32" x14ac:dyDescent="0.2">
      <c r="AB4196" s="1"/>
      <c r="AF4196"/>
    </row>
    <row r="4197" spans="28:32" x14ac:dyDescent="0.2">
      <c r="AB4197" s="1"/>
      <c r="AF4197"/>
    </row>
    <row r="4198" spans="28:32" x14ac:dyDescent="0.2">
      <c r="AB4198" s="1"/>
      <c r="AF4198"/>
    </row>
    <row r="4199" spans="28:32" x14ac:dyDescent="0.2">
      <c r="AB4199" s="1"/>
      <c r="AF4199"/>
    </row>
    <row r="4200" spans="28:32" x14ac:dyDescent="0.2">
      <c r="AB4200" s="1"/>
      <c r="AF4200"/>
    </row>
    <row r="4201" spans="28:32" x14ac:dyDescent="0.2">
      <c r="AB4201" s="1"/>
      <c r="AF4201"/>
    </row>
    <row r="4202" spans="28:32" x14ac:dyDescent="0.2">
      <c r="AB4202" s="1"/>
      <c r="AF4202"/>
    </row>
    <row r="4203" spans="28:32" x14ac:dyDescent="0.2">
      <c r="AB4203" s="1"/>
      <c r="AF4203"/>
    </row>
    <row r="4204" spans="28:32" x14ac:dyDescent="0.2">
      <c r="AB4204" s="1"/>
      <c r="AF4204"/>
    </row>
    <row r="4205" spans="28:32" x14ac:dyDescent="0.2">
      <c r="AB4205" s="1"/>
      <c r="AF4205"/>
    </row>
    <row r="4206" spans="28:32" x14ac:dyDescent="0.2">
      <c r="AB4206" s="1"/>
      <c r="AF4206"/>
    </row>
    <row r="4207" spans="28:32" x14ac:dyDescent="0.2">
      <c r="AB4207" s="1"/>
      <c r="AF4207"/>
    </row>
    <row r="4208" spans="28:32" x14ac:dyDescent="0.2">
      <c r="AB4208" s="1"/>
      <c r="AF4208"/>
    </row>
    <row r="4209" spans="28:32" x14ac:dyDescent="0.2">
      <c r="AB4209" s="1"/>
      <c r="AF4209"/>
    </row>
    <row r="4210" spans="28:32" x14ac:dyDescent="0.2">
      <c r="AB4210" s="1"/>
      <c r="AF4210"/>
    </row>
    <row r="4211" spans="28:32" x14ac:dyDescent="0.2">
      <c r="AB4211" s="1"/>
      <c r="AF4211"/>
    </row>
    <row r="4212" spans="28:32" x14ac:dyDescent="0.2">
      <c r="AB4212" s="1"/>
      <c r="AF4212"/>
    </row>
    <row r="4213" spans="28:32" x14ac:dyDescent="0.2">
      <c r="AB4213" s="1"/>
      <c r="AF4213"/>
    </row>
    <row r="4214" spans="28:32" x14ac:dyDescent="0.2">
      <c r="AB4214" s="1"/>
      <c r="AF4214"/>
    </row>
    <row r="4215" spans="28:32" x14ac:dyDescent="0.2">
      <c r="AB4215" s="1"/>
      <c r="AF4215"/>
    </row>
    <row r="4216" spans="28:32" x14ac:dyDescent="0.2">
      <c r="AB4216" s="1"/>
      <c r="AF4216"/>
    </row>
    <row r="4217" spans="28:32" x14ac:dyDescent="0.2">
      <c r="AB4217" s="1"/>
      <c r="AF4217"/>
    </row>
    <row r="4218" spans="28:32" x14ac:dyDescent="0.2">
      <c r="AB4218" s="1"/>
      <c r="AF4218"/>
    </row>
    <row r="4219" spans="28:32" x14ac:dyDescent="0.2">
      <c r="AB4219" s="1"/>
      <c r="AF4219"/>
    </row>
    <row r="4220" spans="28:32" x14ac:dyDescent="0.2">
      <c r="AB4220" s="1"/>
      <c r="AF4220"/>
    </row>
    <row r="4221" spans="28:32" x14ac:dyDescent="0.2">
      <c r="AB4221" s="1"/>
      <c r="AF4221"/>
    </row>
    <row r="4222" spans="28:32" x14ac:dyDescent="0.2">
      <c r="AB4222" s="1"/>
      <c r="AF4222"/>
    </row>
    <row r="4223" spans="28:32" x14ac:dyDescent="0.2">
      <c r="AB4223" s="1"/>
      <c r="AF4223"/>
    </row>
    <row r="4224" spans="28:32" x14ac:dyDescent="0.2">
      <c r="AB4224" s="1"/>
      <c r="AF4224"/>
    </row>
    <row r="4225" spans="28:32" x14ac:dyDescent="0.2">
      <c r="AB4225" s="1"/>
      <c r="AF4225"/>
    </row>
    <row r="4226" spans="28:32" x14ac:dyDescent="0.2">
      <c r="AB4226" s="1"/>
      <c r="AF4226"/>
    </row>
    <row r="4227" spans="28:32" x14ac:dyDescent="0.2">
      <c r="AB4227" s="1"/>
      <c r="AF4227"/>
    </row>
    <row r="4228" spans="28:32" x14ac:dyDescent="0.2">
      <c r="AB4228" s="1"/>
      <c r="AF4228"/>
    </row>
    <row r="4229" spans="28:32" x14ac:dyDescent="0.2">
      <c r="AB4229" s="1"/>
      <c r="AF4229"/>
    </row>
    <row r="4230" spans="28:32" x14ac:dyDescent="0.2">
      <c r="AB4230" s="1"/>
      <c r="AF4230"/>
    </row>
    <row r="4231" spans="28:32" x14ac:dyDescent="0.2">
      <c r="AB4231" s="1"/>
      <c r="AF4231"/>
    </row>
    <row r="4232" spans="28:32" x14ac:dyDescent="0.2">
      <c r="AB4232" s="1"/>
      <c r="AF4232"/>
    </row>
    <row r="4233" spans="28:32" x14ac:dyDescent="0.2">
      <c r="AB4233" s="1"/>
      <c r="AF4233"/>
    </row>
    <row r="4234" spans="28:32" x14ac:dyDescent="0.2">
      <c r="AB4234" s="1"/>
      <c r="AF4234"/>
    </row>
    <row r="4235" spans="28:32" x14ac:dyDescent="0.2">
      <c r="AB4235" s="1"/>
      <c r="AF4235"/>
    </row>
    <row r="4236" spans="28:32" x14ac:dyDescent="0.2">
      <c r="AB4236" s="1"/>
      <c r="AF4236"/>
    </row>
    <row r="4237" spans="28:32" x14ac:dyDescent="0.2">
      <c r="AB4237" s="1"/>
      <c r="AF4237"/>
    </row>
    <row r="4238" spans="28:32" x14ac:dyDescent="0.2">
      <c r="AB4238" s="1"/>
      <c r="AF4238"/>
    </row>
    <row r="4239" spans="28:32" x14ac:dyDescent="0.2">
      <c r="AB4239" s="1"/>
      <c r="AF4239"/>
    </row>
    <row r="4240" spans="28:32" x14ac:dyDescent="0.2">
      <c r="AB4240" s="1"/>
      <c r="AF4240"/>
    </row>
    <row r="4241" spans="28:32" x14ac:dyDescent="0.2">
      <c r="AB4241" s="1"/>
      <c r="AF4241"/>
    </row>
    <row r="4242" spans="28:32" x14ac:dyDescent="0.2">
      <c r="AB4242" s="1"/>
      <c r="AF4242"/>
    </row>
    <row r="4243" spans="28:32" x14ac:dyDescent="0.2">
      <c r="AB4243" s="1"/>
      <c r="AF4243"/>
    </row>
    <row r="4244" spans="28:32" x14ac:dyDescent="0.2">
      <c r="AB4244" s="1"/>
      <c r="AF4244"/>
    </row>
    <row r="4245" spans="28:32" x14ac:dyDescent="0.2">
      <c r="AB4245" s="1"/>
      <c r="AF4245"/>
    </row>
    <row r="4246" spans="28:32" x14ac:dyDescent="0.2">
      <c r="AB4246" s="1"/>
      <c r="AF4246"/>
    </row>
    <row r="4247" spans="28:32" x14ac:dyDescent="0.2">
      <c r="AB4247" s="1"/>
      <c r="AF4247"/>
    </row>
    <row r="4248" spans="28:32" x14ac:dyDescent="0.2">
      <c r="AB4248" s="1"/>
      <c r="AF4248"/>
    </row>
    <row r="4249" spans="28:32" x14ac:dyDescent="0.2">
      <c r="AB4249" s="1"/>
      <c r="AF4249"/>
    </row>
    <row r="4250" spans="28:32" x14ac:dyDescent="0.2">
      <c r="AB4250" s="1"/>
      <c r="AF4250"/>
    </row>
    <row r="4251" spans="28:32" x14ac:dyDescent="0.2">
      <c r="AB4251" s="1"/>
      <c r="AF4251"/>
    </row>
    <row r="4252" spans="28:32" x14ac:dyDescent="0.2">
      <c r="AB4252" s="1"/>
      <c r="AF4252"/>
    </row>
    <row r="4253" spans="28:32" x14ac:dyDescent="0.2">
      <c r="AB4253" s="1"/>
      <c r="AF4253"/>
    </row>
    <row r="4254" spans="28:32" x14ac:dyDescent="0.2">
      <c r="AB4254" s="1"/>
      <c r="AF4254"/>
    </row>
    <row r="4255" spans="28:32" x14ac:dyDescent="0.2">
      <c r="AB4255" s="1"/>
      <c r="AF4255"/>
    </row>
    <row r="4256" spans="28:32" x14ac:dyDescent="0.2">
      <c r="AB4256" s="1"/>
      <c r="AF4256"/>
    </row>
    <row r="4257" spans="28:32" x14ac:dyDescent="0.2">
      <c r="AB4257" s="1"/>
      <c r="AF4257"/>
    </row>
    <row r="4258" spans="28:32" x14ac:dyDescent="0.2">
      <c r="AB4258" s="1"/>
      <c r="AF4258"/>
    </row>
    <row r="4259" spans="28:32" x14ac:dyDescent="0.2">
      <c r="AB4259" s="1"/>
      <c r="AF4259"/>
    </row>
    <row r="4260" spans="28:32" x14ac:dyDescent="0.2">
      <c r="AB4260" s="1"/>
      <c r="AF4260"/>
    </row>
    <row r="4261" spans="28:32" x14ac:dyDescent="0.2">
      <c r="AB4261" s="1"/>
      <c r="AF4261"/>
    </row>
    <row r="4262" spans="28:32" x14ac:dyDescent="0.2">
      <c r="AB4262" s="1"/>
      <c r="AF4262"/>
    </row>
    <row r="4263" spans="28:32" x14ac:dyDescent="0.2">
      <c r="AB4263" s="1"/>
      <c r="AF4263"/>
    </row>
    <row r="4264" spans="28:32" x14ac:dyDescent="0.2">
      <c r="AB4264" s="1"/>
      <c r="AF4264"/>
    </row>
    <row r="4265" spans="28:32" x14ac:dyDescent="0.2">
      <c r="AB4265" s="1"/>
      <c r="AF4265"/>
    </row>
    <row r="4266" spans="28:32" x14ac:dyDescent="0.2">
      <c r="AB4266" s="1"/>
      <c r="AF4266"/>
    </row>
    <row r="4267" spans="28:32" x14ac:dyDescent="0.2">
      <c r="AB4267" s="1"/>
      <c r="AF4267"/>
    </row>
    <row r="4268" spans="28:32" x14ac:dyDescent="0.2">
      <c r="AB4268" s="1"/>
      <c r="AF4268"/>
    </row>
    <row r="4269" spans="28:32" x14ac:dyDescent="0.2">
      <c r="AB4269" s="1"/>
      <c r="AF4269"/>
    </row>
    <row r="4270" spans="28:32" x14ac:dyDescent="0.2">
      <c r="AB4270" s="1"/>
      <c r="AF4270"/>
    </row>
    <row r="4271" spans="28:32" x14ac:dyDescent="0.2">
      <c r="AB4271" s="1"/>
      <c r="AF4271"/>
    </row>
    <row r="4272" spans="28:32" x14ac:dyDescent="0.2">
      <c r="AB4272" s="1"/>
      <c r="AF4272"/>
    </row>
    <row r="4273" spans="28:32" x14ac:dyDescent="0.2">
      <c r="AB4273" s="1"/>
      <c r="AF4273"/>
    </row>
    <row r="4274" spans="28:32" x14ac:dyDescent="0.2">
      <c r="AB4274" s="1"/>
      <c r="AF4274"/>
    </row>
    <row r="4275" spans="28:32" x14ac:dyDescent="0.2">
      <c r="AB4275" s="1"/>
      <c r="AF4275"/>
    </row>
    <row r="4276" spans="28:32" x14ac:dyDescent="0.2">
      <c r="AB4276" s="1"/>
      <c r="AF4276"/>
    </row>
    <row r="4277" spans="28:32" x14ac:dyDescent="0.2">
      <c r="AB4277" s="1"/>
      <c r="AF4277"/>
    </row>
    <row r="4278" spans="28:32" x14ac:dyDescent="0.2">
      <c r="AB4278" s="1"/>
      <c r="AF4278"/>
    </row>
    <row r="4279" spans="28:32" x14ac:dyDescent="0.2">
      <c r="AB4279" s="1"/>
      <c r="AF4279"/>
    </row>
    <row r="4280" spans="28:32" x14ac:dyDescent="0.2">
      <c r="AB4280" s="1"/>
      <c r="AF4280"/>
    </row>
    <row r="4281" spans="28:32" x14ac:dyDescent="0.2">
      <c r="AB4281" s="1"/>
      <c r="AF4281"/>
    </row>
    <row r="4282" spans="28:32" x14ac:dyDescent="0.2">
      <c r="AB4282" s="1"/>
      <c r="AF4282"/>
    </row>
    <row r="4283" spans="28:32" x14ac:dyDescent="0.2">
      <c r="AB4283" s="1"/>
      <c r="AF4283"/>
    </row>
    <row r="4284" spans="28:32" x14ac:dyDescent="0.2">
      <c r="AB4284" s="1"/>
      <c r="AF4284"/>
    </row>
    <row r="4285" spans="28:32" x14ac:dyDescent="0.2">
      <c r="AB4285" s="1"/>
      <c r="AF4285"/>
    </row>
    <row r="4286" spans="28:32" x14ac:dyDescent="0.2">
      <c r="AB4286" s="1"/>
      <c r="AF4286"/>
    </row>
    <row r="4287" spans="28:32" x14ac:dyDescent="0.2">
      <c r="AB4287" s="1"/>
      <c r="AF4287"/>
    </row>
    <row r="4288" spans="28:32" x14ac:dyDescent="0.2">
      <c r="AB4288" s="1"/>
      <c r="AF4288"/>
    </row>
    <row r="4289" spans="28:32" x14ac:dyDescent="0.2">
      <c r="AB4289" s="1"/>
      <c r="AF4289"/>
    </row>
    <row r="4290" spans="28:32" x14ac:dyDescent="0.2">
      <c r="AB4290" s="1"/>
      <c r="AF4290"/>
    </row>
    <row r="4291" spans="28:32" x14ac:dyDescent="0.2">
      <c r="AB4291" s="1"/>
      <c r="AF4291"/>
    </row>
    <row r="4292" spans="28:32" x14ac:dyDescent="0.2">
      <c r="AB4292" s="1"/>
      <c r="AF4292"/>
    </row>
    <row r="4293" spans="28:32" x14ac:dyDescent="0.2">
      <c r="AB4293" s="1"/>
      <c r="AF4293"/>
    </row>
    <row r="4294" spans="28:32" x14ac:dyDescent="0.2">
      <c r="AB4294" s="1"/>
      <c r="AF4294"/>
    </row>
    <row r="4295" spans="28:32" x14ac:dyDescent="0.2">
      <c r="AB4295" s="1"/>
      <c r="AF4295"/>
    </row>
    <row r="4296" spans="28:32" x14ac:dyDescent="0.2">
      <c r="AB4296" s="1"/>
      <c r="AF4296"/>
    </row>
    <row r="4297" spans="28:32" x14ac:dyDescent="0.2">
      <c r="AB4297" s="1"/>
      <c r="AF4297"/>
    </row>
    <row r="4298" spans="28:32" x14ac:dyDescent="0.2">
      <c r="AB4298" s="1"/>
      <c r="AF4298"/>
    </row>
    <row r="4299" spans="28:32" x14ac:dyDescent="0.2">
      <c r="AB4299" s="1"/>
      <c r="AF4299"/>
    </row>
    <row r="4300" spans="28:32" x14ac:dyDescent="0.2">
      <c r="AB4300" s="1"/>
      <c r="AF4300"/>
    </row>
    <row r="4301" spans="28:32" x14ac:dyDescent="0.2">
      <c r="AB4301" s="1"/>
      <c r="AF4301"/>
    </row>
    <row r="4302" spans="28:32" x14ac:dyDescent="0.2">
      <c r="AB4302" s="1"/>
      <c r="AF4302"/>
    </row>
    <row r="4303" spans="28:32" x14ac:dyDescent="0.2">
      <c r="AB4303" s="1"/>
      <c r="AF4303"/>
    </row>
    <row r="4304" spans="28:32" x14ac:dyDescent="0.2">
      <c r="AB4304" s="1"/>
      <c r="AF4304"/>
    </row>
    <row r="4305" spans="28:32" x14ac:dyDescent="0.2">
      <c r="AB4305" s="1"/>
      <c r="AF4305"/>
    </row>
    <row r="4306" spans="28:32" x14ac:dyDescent="0.2">
      <c r="AB4306" s="1"/>
      <c r="AF4306"/>
    </row>
    <row r="4307" spans="28:32" x14ac:dyDescent="0.2">
      <c r="AB4307" s="1"/>
      <c r="AF4307"/>
    </row>
    <row r="4308" spans="28:32" x14ac:dyDescent="0.2">
      <c r="AB4308" s="1"/>
      <c r="AF4308"/>
    </row>
    <row r="4309" spans="28:32" x14ac:dyDescent="0.2">
      <c r="AB4309" s="1"/>
      <c r="AF4309"/>
    </row>
    <row r="4310" spans="28:32" x14ac:dyDescent="0.2">
      <c r="AB4310" s="1"/>
      <c r="AF4310"/>
    </row>
    <row r="4311" spans="28:32" x14ac:dyDescent="0.2">
      <c r="AB4311" s="1"/>
      <c r="AF4311"/>
    </row>
    <row r="4312" spans="28:32" x14ac:dyDescent="0.2">
      <c r="AB4312" s="1"/>
      <c r="AF4312"/>
    </row>
    <row r="4313" spans="28:32" x14ac:dyDescent="0.2">
      <c r="AB4313" s="1"/>
      <c r="AF4313"/>
    </row>
    <row r="4314" spans="28:32" x14ac:dyDescent="0.2">
      <c r="AB4314" s="1"/>
      <c r="AF4314"/>
    </row>
    <row r="4315" spans="28:32" x14ac:dyDescent="0.2">
      <c r="AB4315" s="1"/>
      <c r="AF4315"/>
    </row>
    <row r="4316" spans="28:32" x14ac:dyDescent="0.2">
      <c r="AB4316" s="1"/>
      <c r="AF4316"/>
    </row>
    <row r="4317" spans="28:32" x14ac:dyDescent="0.2">
      <c r="AB4317" s="1"/>
      <c r="AF4317"/>
    </row>
    <row r="4318" spans="28:32" x14ac:dyDescent="0.2">
      <c r="AB4318" s="1"/>
      <c r="AF4318"/>
    </row>
    <row r="4319" spans="28:32" x14ac:dyDescent="0.2">
      <c r="AB4319" s="1"/>
      <c r="AF4319"/>
    </row>
    <row r="4320" spans="28:32" x14ac:dyDescent="0.2">
      <c r="AB4320" s="1"/>
      <c r="AF4320"/>
    </row>
    <row r="4321" spans="28:32" x14ac:dyDescent="0.2">
      <c r="AB4321" s="1"/>
      <c r="AF4321"/>
    </row>
    <row r="4322" spans="28:32" x14ac:dyDescent="0.2">
      <c r="AB4322" s="1"/>
      <c r="AF4322"/>
    </row>
    <row r="4323" spans="28:32" x14ac:dyDescent="0.2">
      <c r="AB4323" s="1"/>
      <c r="AF4323"/>
    </row>
    <row r="4324" spans="28:32" x14ac:dyDescent="0.2">
      <c r="AB4324" s="1"/>
      <c r="AF4324"/>
    </row>
    <row r="4325" spans="28:32" x14ac:dyDescent="0.2">
      <c r="AB4325" s="1"/>
      <c r="AF4325"/>
    </row>
    <row r="4326" spans="28:32" x14ac:dyDescent="0.2">
      <c r="AB4326" s="1"/>
      <c r="AF4326"/>
    </row>
    <row r="4327" spans="28:32" x14ac:dyDescent="0.2">
      <c r="AB4327" s="1"/>
      <c r="AF4327"/>
    </row>
    <row r="4328" spans="28:32" x14ac:dyDescent="0.2">
      <c r="AB4328" s="1"/>
      <c r="AF4328"/>
    </row>
    <row r="4329" spans="28:32" x14ac:dyDescent="0.2">
      <c r="AB4329" s="1"/>
      <c r="AF4329"/>
    </row>
    <row r="4330" spans="28:32" x14ac:dyDescent="0.2">
      <c r="AB4330" s="1"/>
      <c r="AF4330"/>
    </row>
    <row r="4331" spans="28:32" x14ac:dyDescent="0.2">
      <c r="AB4331" s="1"/>
      <c r="AF4331"/>
    </row>
    <row r="4332" spans="28:32" x14ac:dyDescent="0.2">
      <c r="AB4332" s="1"/>
      <c r="AF4332"/>
    </row>
    <row r="4333" spans="28:32" x14ac:dyDescent="0.2">
      <c r="AB4333" s="1"/>
      <c r="AF4333"/>
    </row>
    <row r="4334" spans="28:32" x14ac:dyDescent="0.2">
      <c r="AB4334" s="1"/>
      <c r="AF4334"/>
    </row>
    <row r="4335" spans="28:32" x14ac:dyDescent="0.2">
      <c r="AB4335" s="1"/>
      <c r="AF4335"/>
    </row>
    <row r="4336" spans="28:32" x14ac:dyDescent="0.2">
      <c r="AB4336" s="1"/>
      <c r="AF4336"/>
    </row>
    <row r="4337" spans="28:32" x14ac:dyDescent="0.2">
      <c r="AB4337" s="1"/>
      <c r="AF4337"/>
    </row>
    <row r="4338" spans="28:32" x14ac:dyDescent="0.2">
      <c r="AB4338" s="1"/>
      <c r="AF4338"/>
    </row>
    <row r="4339" spans="28:32" x14ac:dyDescent="0.2">
      <c r="AB4339" s="1"/>
      <c r="AF4339"/>
    </row>
    <row r="4340" spans="28:32" x14ac:dyDescent="0.2">
      <c r="AB4340" s="1"/>
      <c r="AF4340"/>
    </row>
    <row r="4341" spans="28:32" x14ac:dyDescent="0.2">
      <c r="AB4341" s="1"/>
      <c r="AF4341"/>
    </row>
    <row r="4342" spans="28:32" x14ac:dyDescent="0.2">
      <c r="AB4342" s="1"/>
      <c r="AF4342"/>
    </row>
    <row r="4343" spans="28:32" x14ac:dyDescent="0.2">
      <c r="AB4343" s="1"/>
      <c r="AF4343"/>
    </row>
    <row r="4344" spans="28:32" x14ac:dyDescent="0.2">
      <c r="AB4344" s="1"/>
      <c r="AF4344"/>
    </row>
    <row r="4345" spans="28:32" x14ac:dyDescent="0.2">
      <c r="AB4345" s="1"/>
      <c r="AF4345"/>
    </row>
    <row r="4346" spans="28:32" x14ac:dyDescent="0.2">
      <c r="AB4346" s="1"/>
      <c r="AF4346"/>
    </row>
    <row r="4347" spans="28:32" x14ac:dyDescent="0.2">
      <c r="AB4347" s="1"/>
      <c r="AF4347"/>
    </row>
    <row r="4348" spans="28:32" x14ac:dyDescent="0.2">
      <c r="AB4348" s="1"/>
      <c r="AF4348"/>
    </row>
    <row r="4349" spans="28:32" x14ac:dyDescent="0.2">
      <c r="AB4349" s="1"/>
      <c r="AF4349"/>
    </row>
    <row r="4350" spans="28:32" x14ac:dyDescent="0.2">
      <c r="AB4350" s="1"/>
      <c r="AF4350"/>
    </row>
    <row r="4351" spans="28:32" x14ac:dyDescent="0.2">
      <c r="AB4351" s="1"/>
      <c r="AF4351"/>
    </row>
    <row r="4352" spans="28:32" x14ac:dyDescent="0.2">
      <c r="AB4352" s="1"/>
      <c r="AF4352"/>
    </row>
    <row r="4353" spans="28:32" x14ac:dyDescent="0.2">
      <c r="AB4353" s="1"/>
      <c r="AF4353"/>
    </row>
    <row r="4354" spans="28:32" x14ac:dyDescent="0.2">
      <c r="AB4354" s="1"/>
      <c r="AF4354"/>
    </row>
    <row r="4355" spans="28:32" x14ac:dyDescent="0.2">
      <c r="AB4355" s="1"/>
      <c r="AF4355"/>
    </row>
    <row r="4356" spans="28:32" x14ac:dyDescent="0.2">
      <c r="AB4356" s="1"/>
      <c r="AF4356"/>
    </row>
    <row r="4357" spans="28:32" x14ac:dyDescent="0.2">
      <c r="AB4357" s="1"/>
      <c r="AF4357"/>
    </row>
    <row r="4358" spans="28:32" x14ac:dyDescent="0.2">
      <c r="AB4358" s="1"/>
      <c r="AF4358"/>
    </row>
    <row r="4359" spans="28:32" x14ac:dyDescent="0.2">
      <c r="AB4359" s="1"/>
      <c r="AF4359"/>
    </row>
    <row r="4360" spans="28:32" x14ac:dyDescent="0.2">
      <c r="AB4360" s="1"/>
      <c r="AF4360"/>
    </row>
    <row r="4361" spans="28:32" x14ac:dyDescent="0.2">
      <c r="AB4361" s="1"/>
      <c r="AF4361"/>
    </row>
    <row r="4362" spans="28:32" x14ac:dyDescent="0.2">
      <c r="AB4362" s="1"/>
      <c r="AF4362"/>
    </row>
    <row r="4363" spans="28:32" x14ac:dyDescent="0.2">
      <c r="AB4363" s="1"/>
      <c r="AF4363"/>
    </row>
    <row r="4364" spans="28:32" x14ac:dyDescent="0.2">
      <c r="AB4364" s="1"/>
      <c r="AF4364"/>
    </row>
    <row r="4365" spans="28:32" x14ac:dyDescent="0.2">
      <c r="AB4365" s="1"/>
      <c r="AF4365"/>
    </row>
    <row r="4366" spans="28:32" x14ac:dyDescent="0.2">
      <c r="AB4366" s="1"/>
      <c r="AF4366"/>
    </row>
    <row r="4367" spans="28:32" x14ac:dyDescent="0.2">
      <c r="AB4367" s="1"/>
      <c r="AF4367"/>
    </row>
    <row r="4368" spans="28:32" x14ac:dyDescent="0.2">
      <c r="AB4368" s="1"/>
      <c r="AF4368"/>
    </row>
    <row r="4369" spans="28:32" x14ac:dyDescent="0.2">
      <c r="AB4369" s="1"/>
      <c r="AF4369"/>
    </row>
    <row r="4370" spans="28:32" x14ac:dyDescent="0.2">
      <c r="AB4370" s="1"/>
      <c r="AF4370"/>
    </row>
    <row r="4371" spans="28:32" x14ac:dyDescent="0.2">
      <c r="AB4371" s="1"/>
      <c r="AF4371"/>
    </row>
    <row r="4372" spans="28:32" x14ac:dyDescent="0.2">
      <c r="AB4372" s="1"/>
      <c r="AF4372"/>
    </row>
    <row r="4373" spans="28:32" x14ac:dyDescent="0.2">
      <c r="AB4373" s="1"/>
      <c r="AF4373"/>
    </row>
    <row r="4374" spans="28:32" x14ac:dyDescent="0.2">
      <c r="AB4374" s="1"/>
      <c r="AF4374"/>
    </row>
    <row r="4375" spans="28:32" x14ac:dyDescent="0.2">
      <c r="AB4375" s="1"/>
      <c r="AF4375"/>
    </row>
    <row r="4376" spans="28:32" x14ac:dyDescent="0.2">
      <c r="AB4376" s="1"/>
      <c r="AF4376"/>
    </row>
    <row r="4377" spans="28:32" x14ac:dyDescent="0.2">
      <c r="AB4377" s="1"/>
      <c r="AF4377"/>
    </row>
    <row r="4378" spans="28:32" x14ac:dyDescent="0.2">
      <c r="AB4378" s="1"/>
      <c r="AF4378"/>
    </row>
    <row r="4379" spans="28:32" x14ac:dyDescent="0.2">
      <c r="AB4379" s="1"/>
      <c r="AF4379"/>
    </row>
    <row r="4380" spans="28:32" x14ac:dyDescent="0.2">
      <c r="AB4380" s="1"/>
      <c r="AF4380"/>
    </row>
    <row r="4381" spans="28:32" x14ac:dyDescent="0.2">
      <c r="AB4381" s="1"/>
      <c r="AF4381"/>
    </row>
    <row r="4382" spans="28:32" x14ac:dyDescent="0.2">
      <c r="AB4382" s="1"/>
      <c r="AF4382"/>
    </row>
    <row r="4383" spans="28:32" x14ac:dyDescent="0.2">
      <c r="AB4383" s="1"/>
      <c r="AF4383"/>
    </row>
    <row r="4384" spans="28:32" x14ac:dyDescent="0.2">
      <c r="AB4384" s="1"/>
      <c r="AF4384"/>
    </row>
    <row r="4385" spans="28:32" x14ac:dyDescent="0.2">
      <c r="AB4385" s="1"/>
      <c r="AF4385"/>
    </row>
    <row r="4386" spans="28:32" x14ac:dyDescent="0.2">
      <c r="AB4386" s="1"/>
      <c r="AF4386"/>
    </row>
    <row r="4387" spans="28:32" x14ac:dyDescent="0.2">
      <c r="AB4387" s="1"/>
      <c r="AF4387"/>
    </row>
    <row r="4388" spans="28:32" x14ac:dyDescent="0.2">
      <c r="AB4388" s="1"/>
      <c r="AF4388"/>
    </row>
    <row r="4389" spans="28:32" x14ac:dyDescent="0.2">
      <c r="AB4389" s="1"/>
      <c r="AF4389"/>
    </row>
    <row r="4390" spans="28:32" x14ac:dyDescent="0.2">
      <c r="AB4390" s="1"/>
      <c r="AF4390"/>
    </row>
    <row r="4391" spans="28:32" x14ac:dyDescent="0.2">
      <c r="AB4391" s="1"/>
      <c r="AF4391"/>
    </row>
    <row r="4392" spans="28:32" x14ac:dyDescent="0.2">
      <c r="AB4392" s="1"/>
      <c r="AF4392"/>
    </row>
    <row r="4393" spans="28:32" x14ac:dyDescent="0.2">
      <c r="AB4393" s="1"/>
      <c r="AF4393"/>
    </row>
    <row r="4394" spans="28:32" x14ac:dyDescent="0.2">
      <c r="AB4394" s="1"/>
      <c r="AF4394"/>
    </row>
    <row r="4395" spans="28:32" x14ac:dyDescent="0.2">
      <c r="AB4395" s="1"/>
      <c r="AF4395"/>
    </row>
    <row r="4396" spans="28:32" x14ac:dyDescent="0.2">
      <c r="AB4396" s="1"/>
      <c r="AF4396"/>
    </row>
    <row r="4397" spans="28:32" x14ac:dyDescent="0.2">
      <c r="AB4397" s="1"/>
      <c r="AF4397"/>
    </row>
    <row r="4398" spans="28:32" x14ac:dyDescent="0.2">
      <c r="AB4398" s="1"/>
      <c r="AF4398"/>
    </row>
    <row r="4399" spans="28:32" x14ac:dyDescent="0.2">
      <c r="AB4399" s="1"/>
      <c r="AF4399"/>
    </row>
    <row r="4400" spans="28:32" x14ac:dyDescent="0.2">
      <c r="AB4400" s="1"/>
      <c r="AF4400"/>
    </row>
    <row r="4401" spans="28:32" x14ac:dyDescent="0.2">
      <c r="AB4401" s="1"/>
      <c r="AF4401"/>
    </row>
    <row r="4402" spans="28:32" x14ac:dyDescent="0.2">
      <c r="AB4402" s="1"/>
      <c r="AF4402"/>
    </row>
    <row r="4403" spans="28:32" x14ac:dyDescent="0.2">
      <c r="AB4403" s="1"/>
      <c r="AF4403"/>
    </row>
    <row r="4404" spans="28:32" x14ac:dyDescent="0.2">
      <c r="AB4404" s="1"/>
      <c r="AF4404"/>
    </row>
    <row r="4405" spans="28:32" x14ac:dyDescent="0.2">
      <c r="AB4405" s="1"/>
      <c r="AF4405"/>
    </row>
    <row r="4406" spans="28:32" x14ac:dyDescent="0.2">
      <c r="AB4406" s="1"/>
      <c r="AF4406"/>
    </row>
    <row r="4407" spans="28:32" x14ac:dyDescent="0.2">
      <c r="AB4407" s="1"/>
      <c r="AF4407"/>
    </row>
    <row r="4408" spans="28:32" x14ac:dyDescent="0.2">
      <c r="AB4408" s="1"/>
      <c r="AF4408"/>
    </row>
    <row r="4409" spans="28:32" x14ac:dyDescent="0.2">
      <c r="AB4409" s="1"/>
      <c r="AF4409"/>
    </row>
    <row r="4410" spans="28:32" x14ac:dyDescent="0.2">
      <c r="AB4410" s="1"/>
      <c r="AF4410"/>
    </row>
    <row r="4411" spans="28:32" x14ac:dyDescent="0.2">
      <c r="AB4411" s="1"/>
      <c r="AF4411"/>
    </row>
    <row r="4412" spans="28:32" x14ac:dyDescent="0.2">
      <c r="AB4412" s="1"/>
      <c r="AF4412"/>
    </row>
    <row r="4413" spans="28:32" x14ac:dyDescent="0.2">
      <c r="AB4413" s="1"/>
      <c r="AF4413"/>
    </row>
    <row r="4414" spans="28:32" x14ac:dyDescent="0.2">
      <c r="AB4414" s="1"/>
      <c r="AF4414"/>
    </row>
    <row r="4415" spans="28:32" x14ac:dyDescent="0.2">
      <c r="AB4415" s="1"/>
      <c r="AF4415"/>
    </row>
    <row r="4416" spans="28:32" x14ac:dyDescent="0.2">
      <c r="AB4416" s="1"/>
      <c r="AF4416"/>
    </row>
    <row r="4417" spans="28:32" x14ac:dyDescent="0.2">
      <c r="AB4417" s="1"/>
      <c r="AF4417"/>
    </row>
    <row r="4418" spans="28:32" x14ac:dyDescent="0.2">
      <c r="AB4418" s="1"/>
      <c r="AF4418"/>
    </row>
    <row r="4419" spans="28:32" x14ac:dyDescent="0.2">
      <c r="AB4419" s="1"/>
      <c r="AF4419"/>
    </row>
    <row r="4420" spans="28:32" x14ac:dyDescent="0.2">
      <c r="AB4420" s="1"/>
      <c r="AF4420"/>
    </row>
    <row r="4421" spans="28:32" x14ac:dyDescent="0.2">
      <c r="AB4421" s="1"/>
      <c r="AF4421"/>
    </row>
    <row r="4422" spans="28:32" x14ac:dyDescent="0.2">
      <c r="AB4422" s="1"/>
      <c r="AF4422"/>
    </row>
    <row r="4423" spans="28:32" x14ac:dyDescent="0.2">
      <c r="AB4423" s="1"/>
      <c r="AF4423"/>
    </row>
    <row r="4424" spans="28:32" x14ac:dyDescent="0.2">
      <c r="AB4424" s="1"/>
      <c r="AF4424"/>
    </row>
    <row r="4425" spans="28:32" x14ac:dyDescent="0.2">
      <c r="AB4425" s="1"/>
      <c r="AF4425"/>
    </row>
    <row r="4426" spans="28:32" x14ac:dyDescent="0.2">
      <c r="AB4426" s="1"/>
      <c r="AF4426"/>
    </row>
    <row r="4427" spans="28:32" x14ac:dyDescent="0.2">
      <c r="AB4427" s="1"/>
      <c r="AF4427"/>
    </row>
    <row r="4428" spans="28:32" x14ac:dyDescent="0.2">
      <c r="AB4428" s="1"/>
      <c r="AF4428"/>
    </row>
    <row r="4429" spans="28:32" x14ac:dyDescent="0.2">
      <c r="AB4429" s="1"/>
      <c r="AF4429"/>
    </row>
    <row r="4430" spans="28:32" x14ac:dyDescent="0.2">
      <c r="AB4430" s="1"/>
      <c r="AF4430"/>
    </row>
    <row r="4431" spans="28:32" x14ac:dyDescent="0.2">
      <c r="AB4431" s="1"/>
      <c r="AF4431"/>
    </row>
    <row r="4432" spans="28:32" x14ac:dyDescent="0.2">
      <c r="AB4432" s="1"/>
      <c r="AF4432"/>
    </row>
    <row r="4433" spans="28:32" x14ac:dyDescent="0.2">
      <c r="AB4433" s="1"/>
      <c r="AF4433"/>
    </row>
    <row r="4434" spans="28:32" x14ac:dyDescent="0.2">
      <c r="AB4434" s="1"/>
      <c r="AF4434"/>
    </row>
    <row r="4435" spans="28:32" x14ac:dyDescent="0.2">
      <c r="AB4435" s="1"/>
      <c r="AF4435"/>
    </row>
    <row r="4436" spans="28:32" x14ac:dyDescent="0.2">
      <c r="AB4436" s="1"/>
      <c r="AF4436"/>
    </row>
    <row r="4437" spans="28:32" x14ac:dyDescent="0.2">
      <c r="AB4437" s="1"/>
      <c r="AF4437"/>
    </row>
    <row r="4438" spans="28:32" x14ac:dyDescent="0.2">
      <c r="AB4438" s="1"/>
      <c r="AF4438"/>
    </row>
    <row r="4439" spans="28:32" x14ac:dyDescent="0.2">
      <c r="AB4439" s="1"/>
      <c r="AF4439"/>
    </row>
    <row r="4440" spans="28:32" x14ac:dyDescent="0.2">
      <c r="AB4440" s="1"/>
      <c r="AF4440"/>
    </row>
    <row r="4441" spans="28:32" x14ac:dyDescent="0.2">
      <c r="AB4441" s="1"/>
      <c r="AF4441"/>
    </row>
    <row r="4442" spans="28:32" x14ac:dyDescent="0.2">
      <c r="AB4442" s="1"/>
      <c r="AF4442"/>
    </row>
    <row r="4443" spans="28:32" x14ac:dyDescent="0.2">
      <c r="AB4443" s="1"/>
      <c r="AF4443"/>
    </row>
    <row r="4444" spans="28:32" x14ac:dyDescent="0.2">
      <c r="AB4444" s="1"/>
      <c r="AF4444"/>
    </row>
    <row r="4445" spans="28:32" x14ac:dyDescent="0.2">
      <c r="AB4445" s="1"/>
      <c r="AF4445"/>
    </row>
    <row r="4446" spans="28:32" x14ac:dyDescent="0.2">
      <c r="AB4446" s="1"/>
      <c r="AF4446"/>
    </row>
    <row r="4447" spans="28:32" x14ac:dyDescent="0.2">
      <c r="AB4447" s="1"/>
      <c r="AF4447"/>
    </row>
    <row r="4448" spans="28:32" x14ac:dyDescent="0.2">
      <c r="AB4448" s="1"/>
      <c r="AF4448"/>
    </row>
    <row r="4449" spans="28:32" x14ac:dyDescent="0.2">
      <c r="AB4449" s="1"/>
      <c r="AF4449"/>
    </row>
    <row r="4450" spans="28:32" x14ac:dyDescent="0.2">
      <c r="AB4450" s="1"/>
      <c r="AF4450"/>
    </row>
    <row r="4451" spans="28:32" x14ac:dyDescent="0.2">
      <c r="AB4451" s="1"/>
      <c r="AF4451"/>
    </row>
    <row r="4452" spans="28:32" x14ac:dyDescent="0.2">
      <c r="AB4452" s="1"/>
      <c r="AF4452"/>
    </row>
    <row r="4453" spans="28:32" x14ac:dyDescent="0.2">
      <c r="AB4453" s="1"/>
      <c r="AF4453"/>
    </row>
    <row r="4454" spans="28:32" x14ac:dyDescent="0.2">
      <c r="AB4454" s="1"/>
      <c r="AF4454"/>
    </row>
    <row r="4455" spans="28:32" x14ac:dyDescent="0.2">
      <c r="AB4455" s="1"/>
      <c r="AF4455"/>
    </row>
    <row r="4456" spans="28:32" x14ac:dyDescent="0.2">
      <c r="AB4456" s="1"/>
      <c r="AF4456"/>
    </row>
    <row r="4457" spans="28:32" x14ac:dyDescent="0.2">
      <c r="AB4457" s="1"/>
      <c r="AF4457"/>
    </row>
    <row r="4458" spans="28:32" x14ac:dyDescent="0.2">
      <c r="AB4458" s="1"/>
      <c r="AF4458"/>
    </row>
    <row r="4459" spans="28:32" x14ac:dyDescent="0.2">
      <c r="AB4459" s="1"/>
      <c r="AF4459"/>
    </row>
    <row r="4460" spans="28:32" x14ac:dyDescent="0.2">
      <c r="AB4460" s="1"/>
      <c r="AF4460"/>
    </row>
    <row r="4461" spans="28:32" x14ac:dyDescent="0.2">
      <c r="AB4461" s="1"/>
      <c r="AF4461"/>
    </row>
    <row r="4462" spans="28:32" x14ac:dyDescent="0.2">
      <c r="AB4462" s="1"/>
      <c r="AF4462"/>
    </row>
    <row r="4463" spans="28:32" x14ac:dyDescent="0.2">
      <c r="AB4463" s="1"/>
      <c r="AF4463"/>
    </row>
    <row r="4464" spans="28:32" x14ac:dyDescent="0.2">
      <c r="AB4464" s="1"/>
      <c r="AF4464"/>
    </row>
    <row r="4465" spans="28:32" x14ac:dyDescent="0.2">
      <c r="AB4465" s="1"/>
      <c r="AF4465"/>
    </row>
    <row r="4466" spans="28:32" x14ac:dyDescent="0.2">
      <c r="AB4466" s="1"/>
      <c r="AF4466"/>
    </row>
    <row r="4467" spans="28:32" x14ac:dyDescent="0.2">
      <c r="AB4467" s="1"/>
      <c r="AF4467"/>
    </row>
    <row r="4468" spans="28:32" x14ac:dyDescent="0.2">
      <c r="AB4468" s="1"/>
      <c r="AF4468"/>
    </row>
    <row r="4469" spans="28:32" x14ac:dyDescent="0.2">
      <c r="AB4469" s="1"/>
      <c r="AF4469"/>
    </row>
    <row r="4470" spans="28:32" x14ac:dyDescent="0.2">
      <c r="AB4470" s="1"/>
      <c r="AF4470"/>
    </row>
    <row r="4471" spans="28:32" x14ac:dyDescent="0.2">
      <c r="AB4471" s="1"/>
      <c r="AF4471"/>
    </row>
    <row r="4472" spans="28:32" x14ac:dyDescent="0.2">
      <c r="AB4472" s="1"/>
      <c r="AF4472"/>
    </row>
    <row r="4473" spans="28:32" x14ac:dyDescent="0.2">
      <c r="AB4473" s="1"/>
      <c r="AF4473"/>
    </row>
    <row r="4474" spans="28:32" x14ac:dyDescent="0.2">
      <c r="AB4474" s="1"/>
      <c r="AF4474"/>
    </row>
    <row r="4475" spans="28:32" x14ac:dyDescent="0.2">
      <c r="AB4475" s="1"/>
      <c r="AF4475"/>
    </row>
    <row r="4476" spans="28:32" x14ac:dyDescent="0.2">
      <c r="AB4476" s="1"/>
      <c r="AF4476"/>
    </row>
    <row r="4477" spans="28:32" x14ac:dyDescent="0.2">
      <c r="AB4477" s="1"/>
      <c r="AF4477"/>
    </row>
    <row r="4478" spans="28:32" x14ac:dyDescent="0.2">
      <c r="AB4478" s="1"/>
      <c r="AF4478"/>
    </row>
    <row r="4479" spans="28:32" x14ac:dyDescent="0.2">
      <c r="AB4479" s="1"/>
      <c r="AF4479"/>
    </row>
    <row r="4480" spans="28:32" x14ac:dyDescent="0.2">
      <c r="AB4480" s="1"/>
      <c r="AF4480"/>
    </row>
    <row r="4481" spans="28:32" x14ac:dyDescent="0.2">
      <c r="AB4481" s="1"/>
      <c r="AF4481"/>
    </row>
    <row r="4482" spans="28:32" x14ac:dyDescent="0.2">
      <c r="AB4482" s="1"/>
      <c r="AF4482"/>
    </row>
    <row r="4483" spans="28:32" x14ac:dyDescent="0.2">
      <c r="AB4483" s="1"/>
      <c r="AF4483"/>
    </row>
    <row r="4484" spans="28:32" x14ac:dyDescent="0.2">
      <c r="AB4484" s="1"/>
      <c r="AF4484"/>
    </row>
    <row r="4485" spans="28:32" x14ac:dyDescent="0.2">
      <c r="AB4485" s="1"/>
      <c r="AF4485"/>
    </row>
    <row r="4486" spans="28:32" x14ac:dyDescent="0.2">
      <c r="AB4486" s="1"/>
      <c r="AF4486"/>
    </row>
    <row r="4487" spans="28:32" x14ac:dyDescent="0.2">
      <c r="AB4487" s="1"/>
      <c r="AF4487"/>
    </row>
    <row r="4488" spans="28:32" x14ac:dyDescent="0.2">
      <c r="AB4488" s="1"/>
      <c r="AF4488"/>
    </row>
    <row r="4489" spans="28:32" x14ac:dyDescent="0.2">
      <c r="AB4489" s="1"/>
      <c r="AF4489"/>
    </row>
    <row r="4490" spans="28:32" x14ac:dyDescent="0.2">
      <c r="AB4490" s="1"/>
      <c r="AF4490"/>
    </row>
    <row r="4491" spans="28:32" x14ac:dyDescent="0.2">
      <c r="AB4491" s="1"/>
      <c r="AF4491"/>
    </row>
    <row r="4492" spans="28:32" x14ac:dyDescent="0.2">
      <c r="AB4492" s="1"/>
      <c r="AF4492"/>
    </row>
    <row r="4493" spans="28:32" x14ac:dyDescent="0.2">
      <c r="AB4493" s="1"/>
      <c r="AF4493"/>
    </row>
    <row r="4494" spans="28:32" x14ac:dyDescent="0.2">
      <c r="AB4494" s="1"/>
      <c r="AF4494"/>
    </row>
    <row r="4495" spans="28:32" x14ac:dyDescent="0.2">
      <c r="AB4495" s="1"/>
      <c r="AF4495"/>
    </row>
    <row r="4496" spans="28:32" x14ac:dyDescent="0.2">
      <c r="AB4496" s="1"/>
      <c r="AF4496"/>
    </row>
    <row r="4497" spans="28:32" x14ac:dyDescent="0.2">
      <c r="AB4497" s="1"/>
      <c r="AF4497"/>
    </row>
    <row r="4498" spans="28:32" x14ac:dyDescent="0.2">
      <c r="AB4498" s="1"/>
      <c r="AF4498"/>
    </row>
    <row r="4499" spans="28:32" x14ac:dyDescent="0.2">
      <c r="AB4499" s="1"/>
      <c r="AF4499"/>
    </row>
    <row r="4500" spans="28:32" x14ac:dyDescent="0.2">
      <c r="AB4500" s="1"/>
      <c r="AF4500"/>
    </row>
    <row r="4501" spans="28:32" x14ac:dyDescent="0.2">
      <c r="AB4501" s="1"/>
      <c r="AF4501"/>
    </row>
    <row r="4502" spans="28:32" x14ac:dyDescent="0.2">
      <c r="AB4502" s="1"/>
      <c r="AF4502"/>
    </row>
    <row r="4503" spans="28:32" x14ac:dyDescent="0.2">
      <c r="AB4503" s="1"/>
      <c r="AF4503"/>
    </row>
    <row r="4504" spans="28:32" x14ac:dyDescent="0.2">
      <c r="AB4504" s="1"/>
      <c r="AF4504"/>
    </row>
    <row r="4505" spans="28:32" x14ac:dyDescent="0.2">
      <c r="AB4505" s="1"/>
      <c r="AF4505"/>
    </row>
    <row r="4506" spans="28:32" x14ac:dyDescent="0.2">
      <c r="AB4506" s="1"/>
      <c r="AF4506"/>
    </row>
    <row r="4507" spans="28:32" x14ac:dyDescent="0.2">
      <c r="AB4507" s="1"/>
      <c r="AF4507"/>
    </row>
    <row r="4508" spans="28:32" x14ac:dyDescent="0.2">
      <c r="AB4508" s="1"/>
      <c r="AF4508"/>
    </row>
    <row r="4509" spans="28:32" x14ac:dyDescent="0.2">
      <c r="AB4509" s="1"/>
      <c r="AF4509"/>
    </row>
    <row r="4510" spans="28:32" x14ac:dyDescent="0.2">
      <c r="AB4510" s="1"/>
      <c r="AF4510"/>
    </row>
    <row r="4511" spans="28:32" x14ac:dyDescent="0.2">
      <c r="AB4511" s="1"/>
      <c r="AF4511"/>
    </row>
    <row r="4512" spans="28:32" x14ac:dyDescent="0.2">
      <c r="AB4512" s="1"/>
      <c r="AF4512"/>
    </row>
    <row r="4513" spans="28:32" x14ac:dyDescent="0.2">
      <c r="AB4513" s="1"/>
      <c r="AF4513"/>
    </row>
    <row r="4514" spans="28:32" x14ac:dyDescent="0.2">
      <c r="AB4514" s="1"/>
      <c r="AF4514"/>
    </row>
    <row r="4515" spans="28:32" x14ac:dyDescent="0.2">
      <c r="AB4515" s="1"/>
      <c r="AF4515"/>
    </row>
    <row r="4516" spans="28:32" x14ac:dyDescent="0.2">
      <c r="AB4516" s="1"/>
      <c r="AF4516"/>
    </row>
    <row r="4517" spans="28:32" x14ac:dyDescent="0.2">
      <c r="AB4517" s="1"/>
      <c r="AF4517"/>
    </row>
    <row r="4518" spans="28:32" x14ac:dyDescent="0.2">
      <c r="AB4518" s="1"/>
      <c r="AF4518"/>
    </row>
    <row r="4519" spans="28:32" x14ac:dyDescent="0.2">
      <c r="AB4519" s="1"/>
      <c r="AF4519"/>
    </row>
    <row r="4520" spans="28:32" x14ac:dyDescent="0.2">
      <c r="AB4520" s="1"/>
      <c r="AF4520"/>
    </row>
    <row r="4521" spans="28:32" x14ac:dyDescent="0.2">
      <c r="AB4521" s="1"/>
      <c r="AF4521"/>
    </row>
    <row r="4522" spans="28:32" x14ac:dyDescent="0.2">
      <c r="AB4522" s="1"/>
      <c r="AF4522"/>
    </row>
    <row r="4523" spans="28:32" x14ac:dyDescent="0.2">
      <c r="AB4523" s="1"/>
      <c r="AF4523"/>
    </row>
    <row r="4524" spans="28:32" x14ac:dyDescent="0.2">
      <c r="AB4524" s="1"/>
      <c r="AF4524"/>
    </row>
    <row r="4525" spans="28:32" x14ac:dyDescent="0.2">
      <c r="AB4525" s="1"/>
      <c r="AF4525"/>
    </row>
    <row r="4526" spans="28:32" x14ac:dyDescent="0.2">
      <c r="AB4526" s="1"/>
      <c r="AF4526"/>
    </row>
    <row r="4527" spans="28:32" x14ac:dyDescent="0.2">
      <c r="AB4527" s="1"/>
      <c r="AF4527"/>
    </row>
    <row r="4528" spans="28:32" x14ac:dyDescent="0.2">
      <c r="AB4528" s="1"/>
      <c r="AF4528"/>
    </row>
    <row r="4529" spans="28:32" x14ac:dyDescent="0.2">
      <c r="AB4529" s="1"/>
      <c r="AF4529"/>
    </row>
    <row r="4530" spans="28:32" x14ac:dyDescent="0.2">
      <c r="AB4530" s="1"/>
      <c r="AF4530"/>
    </row>
    <row r="4531" spans="28:32" x14ac:dyDescent="0.2">
      <c r="AB4531" s="1"/>
      <c r="AF4531"/>
    </row>
    <row r="4532" spans="28:32" x14ac:dyDescent="0.2">
      <c r="AB4532" s="1"/>
      <c r="AF4532"/>
    </row>
    <row r="4533" spans="28:32" x14ac:dyDescent="0.2">
      <c r="AB4533" s="1"/>
      <c r="AF4533"/>
    </row>
    <row r="4534" spans="28:32" x14ac:dyDescent="0.2">
      <c r="AB4534" s="1"/>
      <c r="AF4534"/>
    </row>
    <row r="4535" spans="28:32" x14ac:dyDescent="0.2">
      <c r="AB4535" s="1"/>
      <c r="AF4535"/>
    </row>
    <row r="4536" spans="28:32" x14ac:dyDescent="0.2">
      <c r="AB4536" s="1"/>
      <c r="AF4536"/>
    </row>
    <row r="4537" spans="28:32" x14ac:dyDescent="0.2">
      <c r="AB4537" s="1"/>
      <c r="AF4537"/>
    </row>
    <row r="4538" spans="28:32" x14ac:dyDescent="0.2">
      <c r="AB4538" s="1"/>
      <c r="AF4538"/>
    </row>
    <row r="4539" spans="28:32" x14ac:dyDescent="0.2">
      <c r="AB4539" s="1"/>
      <c r="AF4539"/>
    </row>
    <row r="4540" spans="28:32" x14ac:dyDescent="0.2">
      <c r="AB4540" s="1"/>
      <c r="AF4540"/>
    </row>
    <row r="4541" spans="28:32" x14ac:dyDescent="0.2">
      <c r="AB4541" s="1"/>
      <c r="AF4541"/>
    </row>
    <row r="4542" spans="28:32" x14ac:dyDescent="0.2">
      <c r="AB4542" s="1"/>
      <c r="AF4542"/>
    </row>
    <row r="4543" spans="28:32" x14ac:dyDescent="0.2">
      <c r="AB4543" s="1"/>
      <c r="AF4543"/>
    </row>
    <row r="4544" spans="28:32" x14ac:dyDescent="0.2">
      <c r="AB4544" s="1"/>
      <c r="AF4544"/>
    </row>
    <row r="4545" spans="28:32" x14ac:dyDescent="0.2">
      <c r="AB4545" s="1"/>
      <c r="AF4545"/>
    </row>
    <row r="4546" spans="28:32" x14ac:dyDescent="0.2">
      <c r="AB4546" s="1"/>
      <c r="AF4546"/>
    </row>
    <row r="4547" spans="28:32" x14ac:dyDescent="0.2">
      <c r="AB4547" s="1"/>
      <c r="AF4547"/>
    </row>
    <row r="4548" spans="28:32" x14ac:dyDescent="0.2">
      <c r="AB4548" s="1"/>
      <c r="AF4548"/>
    </row>
    <row r="4549" spans="28:32" x14ac:dyDescent="0.2">
      <c r="AB4549" s="1"/>
      <c r="AF4549"/>
    </row>
    <row r="4550" spans="28:32" x14ac:dyDescent="0.2">
      <c r="AB4550" s="1"/>
      <c r="AF4550"/>
    </row>
    <row r="4551" spans="28:32" x14ac:dyDescent="0.2">
      <c r="AB4551" s="1"/>
      <c r="AF4551"/>
    </row>
    <row r="4552" spans="28:32" x14ac:dyDescent="0.2">
      <c r="AB4552" s="1"/>
      <c r="AF4552"/>
    </row>
    <row r="4553" spans="28:32" x14ac:dyDescent="0.2">
      <c r="AB4553" s="1"/>
      <c r="AF4553"/>
    </row>
    <row r="4554" spans="28:32" x14ac:dyDescent="0.2">
      <c r="AB4554" s="1"/>
      <c r="AF4554"/>
    </row>
    <row r="4555" spans="28:32" x14ac:dyDescent="0.2">
      <c r="AB4555" s="1"/>
      <c r="AF4555"/>
    </row>
    <row r="4556" spans="28:32" x14ac:dyDescent="0.2">
      <c r="AB4556" s="1"/>
      <c r="AF4556"/>
    </row>
    <row r="4557" spans="28:32" x14ac:dyDescent="0.2">
      <c r="AB4557" s="1"/>
      <c r="AF4557"/>
    </row>
    <row r="4558" spans="28:32" x14ac:dyDescent="0.2">
      <c r="AB4558" s="1"/>
      <c r="AF4558"/>
    </row>
    <row r="4559" spans="28:32" x14ac:dyDescent="0.2">
      <c r="AB4559" s="1"/>
      <c r="AF4559"/>
    </row>
    <row r="4560" spans="28:32" x14ac:dyDescent="0.2">
      <c r="AB4560" s="1"/>
      <c r="AF4560"/>
    </row>
    <row r="4561" spans="28:32" x14ac:dyDescent="0.2">
      <c r="AB4561" s="1"/>
      <c r="AF4561"/>
    </row>
    <row r="4562" spans="28:32" x14ac:dyDescent="0.2">
      <c r="AB4562" s="1"/>
      <c r="AF4562"/>
    </row>
    <row r="4563" spans="28:32" x14ac:dyDescent="0.2">
      <c r="AB4563" s="1"/>
      <c r="AF4563"/>
    </row>
    <row r="4564" spans="28:32" x14ac:dyDescent="0.2">
      <c r="AB4564" s="1"/>
      <c r="AF4564"/>
    </row>
    <row r="4565" spans="28:32" x14ac:dyDescent="0.2">
      <c r="AB4565" s="1"/>
      <c r="AF4565"/>
    </row>
    <row r="4566" spans="28:32" x14ac:dyDescent="0.2">
      <c r="AB4566" s="1"/>
      <c r="AF4566"/>
    </row>
    <row r="4567" spans="28:32" x14ac:dyDescent="0.2">
      <c r="AB4567" s="1"/>
      <c r="AF4567"/>
    </row>
    <row r="4568" spans="28:32" x14ac:dyDescent="0.2">
      <c r="AB4568" s="1"/>
      <c r="AF4568"/>
    </row>
    <row r="4569" spans="28:32" x14ac:dyDescent="0.2">
      <c r="AB4569" s="1"/>
      <c r="AF4569"/>
    </row>
    <row r="4570" spans="28:32" x14ac:dyDescent="0.2">
      <c r="AB4570" s="1"/>
      <c r="AF4570"/>
    </row>
    <row r="4571" spans="28:32" x14ac:dyDescent="0.2">
      <c r="AB4571" s="1"/>
      <c r="AF4571"/>
    </row>
    <row r="4572" spans="28:32" x14ac:dyDescent="0.2">
      <c r="AB4572" s="1"/>
      <c r="AF4572"/>
    </row>
    <row r="4573" spans="28:32" x14ac:dyDescent="0.2">
      <c r="AB4573" s="1"/>
      <c r="AF4573"/>
    </row>
    <row r="4574" spans="28:32" x14ac:dyDescent="0.2">
      <c r="AB4574" s="1"/>
      <c r="AF4574"/>
    </row>
    <row r="4575" spans="28:32" x14ac:dyDescent="0.2">
      <c r="AB4575" s="1"/>
      <c r="AF4575"/>
    </row>
    <row r="4576" spans="28:32" x14ac:dyDescent="0.2">
      <c r="AB4576" s="1"/>
      <c r="AF4576"/>
    </row>
    <row r="4577" spans="28:32" x14ac:dyDescent="0.2">
      <c r="AB4577" s="1"/>
      <c r="AF4577"/>
    </row>
    <row r="4578" spans="28:32" x14ac:dyDescent="0.2">
      <c r="AB4578" s="1"/>
      <c r="AF4578"/>
    </row>
    <row r="4579" spans="28:32" x14ac:dyDescent="0.2">
      <c r="AB4579" s="1"/>
      <c r="AF4579"/>
    </row>
    <row r="4580" spans="28:32" x14ac:dyDescent="0.2">
      <c r="AB4580" s="1"/>
      <c r="AF4580"/>
    </row>
    <row r="4581" spans="28:32" x14ac:dyDescent="0.2">
      <c r="AB4581" s="1"/>
      <c r="AF4581"/>
    </row>
    <row r="4582" spans="28:32" x14ac:dyDescent="0.2">
      <c r="AB4582" s="1"/>
      <c r="AF4582"/>
    </row>
    <row r="4583" spans="28:32" x14ac:dyDescent="0.2">
      <c r="AB4583" s="1"/>
      <c r="AF4583"/>
    </row>
    <row r="4584" spans="28:32" x14ac:dyDescent="0.2">
      <c r="AB4584" s="1"/>
      <c r="AF4584"/>
    </row>
    <row r="4585" spans="28:32" x14ac:dyDescent="0.2">
      <c r="AB4585" s="1"/>
      <c r="AF4585"/>
    </row>
    <row r="4586" spans="28:32" x14ac:dyDescent="0.2">
      <c r="AB4586" s="1"/>
      <c r="AF4586"/>
    </row>
    <row r="4587" spans="28:32" x14ac:dyDescent="0.2">
      <c r="AB4587" s="1"/>
      <c r="AF4587"/>
    </row>
    <row r="4588" spans="28:32" x14ac:dyDescent="0.2">
      <c r="AB4588" s="1"/>
      <c r="AF4588"/>
    </row>
    <row r="4589" spans="28:32" x14ac:dyDescent="0.2">
      <c r="AB4589" s="1"/>
      <c r="AF4589"/>
    </row>
    <row r="4590" spans="28:32" x14ac:dyDescent="0.2">
      <c r="AB4590" s="1"/>
      <c r="AF4590"/>
    </row>
    <row r="4591" spans="28:32" x14ac:dyDescent="0.2">
      <c r="AB4591" s="1"/>
      <c r="AF4591"/>
    </row>
    <row r="4592" spans="28:32" x14ac:dyDescent="0.2">
      <c r="AB4592" s="1"/>
      <c r="AF4592"/>
    </row>
    <row r="4593" spans="28:32" x14ac:dyDescent="0.2">
      <c r="AB4593" s="1"/>
      <c r="AF4593"/>
    </row>
    <row r="4594" spans="28:32" x14ac:dyDescent="0.2">
      <c r="AB4594" s="1"/>
      <c r="AF4594"/>
    </row>
    <row r="4595" spans="28:32" x14ac:dyDescent="0.2">
      <c r="AB4595" s="1"/>
      <c r="AF4595"/>
    </row>
    <row r="4596" spans="28:32" x14ac:dyDescent="0.2">
      <c r="AB4596" s="1"/>
      <c r="AF4596"/>
    </row>
    <row r="4597" spans="28:32" x14ac:dyDescent="0.2">
      <c r="AB4597" s="1"/>
      <c r="AF4597"/>
    </row>
    <row r="4598" spans="28:32" x14ac:dyDescent="0.2">
      <c r="AB4598" s="1"/>
      <c r="AF4598"/>
    </row>
    <row r="4599" spans="28:32" x14ac:dyDescent="0.2">
      <c r="AB4599" s="1"/>
      <c r="AF4599"/>
    </row>
    <row r="4600" spans="28:32" x14ac:dyDescent="0.2">
      <c r="AB4600" s="1"/>
      <c r="AF4600"/>
    </row>
    <row r="4601" spans="28:32" x14ac:dyDescent="0.2">
      <c r="AB4601" s="1"/>
      <c r="AF4601"/>
    </row>
    <row r="4602" spans="28:32" x14ac:dyDescent="0.2">
      <c r="AB4602" s="1"/>
      <c r="AF4602"/>
    </row>
    <row r="4603" spans="28:32" x14ac:dyDescent="0.2">
      <c r="AB4603" s="1"/>
      <c r="AF4603"/>
    </row>
    <row r="4604" spans="28:32" x14ac:dyDescent="0.2">
      <c r="AB4604" s="1"/>
      <c r="AF4604"/>
    </row>
    <row r="4605" spans="28:32" x14ac:dyDescent="0.2">
      <c r="AB4605" s="1"/>
      <c r="AF4605"/>
    </row>
    <row r="4606" spans="28:32" x14ac:dyDescent="0.2">
      <c r="AB4606" s="1"/>
      <c r="AF4606"/>
    </row>
    <row r="4607" spans="28:32" x14ac:dyDescent="0.2">
      <c r="AB4607" s="1"/>
      <c r="AF4607"/>
    </row>
    <row r="4608" spans="28:32" x14ac:dyDescent="0.2">
      <c r="AB4608" s="1"/>
      <c r="AF4608"/>
    </row>
    <row r="4609" spans="28:32" x14ac:dyDescent="0.2">
      <c r="AB4609" s="1"/>
      <c r="AF4609"/>
    </row>
    <row r="4610" spans="28:32" x14ac:dyDescent="0.2">
      <c r="AB4610" s="1"/>
      <c r="AF4610"/>
    </row>
    <row r="4611" spans="28:32" x14ac:dyDescent="0.2">
      <c r="AB4611" s="1"/>
      <c r="AF4611"/>
    </row>
    <row r="4612" spans="28:32" x14ac:dyDescent="0.2">
      <c r="AB4612" s="1"/>
      <c r="AF4612"/>
    </row>
    <row r="4613" spans="28:32" x14ac:dyDescent="0.2">
      <c r="AB4613" s="1"/>
      <c r="AF4613"/>
    </row>
    <row r="4614" spans="28:32" x14ac:dyDescent="0.2">
      <c r="AB4614" s="1"/>
      <c r="AF4614"/>
    </row>
    <row r="4615" spans="28:32" x14ac:dyDescent="0.2">
      <c r="AB4615" s="1"/>
      <c r="AF4615"/>
    </row>
    <row r="4616" spans="28:32" x14ac:dyDescent="0.2">
      <c r="AB4616" s="1"/>
      <c r="AF4616"/>
    </row>
    <row r="4617" spans="28:32" x14ac:dyDescent="0.2">
      <c r="AB4617" s="1"/>
      <c r="AF4617"/>
    </row>
    <row r="4618" spans="28:32" x14ac:dyDescent="0.2">
      <c r="AB4618" s="1"/>
      <c r="AF4618"/>
    </row>
    <row r="4619" spans="28:32" x14ac:dyDescent="0.2">
      <c r="AB4619" s="1"/>
      <c r="AF4619"/>
    </row>
    <row r="4620" spans="28:32" x14ac:dyDescent="0.2">
      <c r="AB4620" s="1"/>
      <c r="AF4620"/>
    </row>
    <row r="4621" spans="28:32" x14ac:dyDescent="0.2">
      <c r="AB4621" s="1"/>
      <c r="AF4621"/>
    </row>
    <row r="4622" spans="28:32" x14ac:dyDescent="0.2">
      <c r="AB4622" s="1"/>
      <c r="AF4622"/>
    </row>
    <row r="4623" spans="28:32" x14ac:dyDescent="0.2">
      <c r="AB4623" s="1"/>
      <c r="AF4623"/>
    </row>
    <row r="4624" spans="28:32" x14ac:dyDescent="0.2">
      <c r="AB4624" s="1"/>
      <c r="AF4624"/>
    </row>
    <row r="4625" spans="28:32" x14ac:dyDescent="0.2">
      <c r="AB4625" s="1"/>
      <c r="AF4625"/>
    </row>
    <row r="4626" spans="28:32" x14ac:dyDescent="0.2">
      <c r="AB4626" s="1"/>
      <c r="AF4626"/>
    </row>
    <row r="4627" spans="28:32" x14ac:dyDescent="0.2">
      <c r="AB4627" s="1"/>
      <c r="AF4627"/>
    </row>
    <row r="4628" spans="28:32" x14ac:dyDescent="0.2">
      <c r="AB4628" s="1"/>
      <c r="AF4628"/>
    </row>
    <row r="4629" spans="28:32" x14ac:dyDescent="0.2">
      <c r="AB4629" s="1"/>
      <c r="AF4629"/>
    </row>
    <row r="4630" spans="28:32" x14ac:dyDescent="0.2">
      <c r="AB4630" s="1"/>
      <c r="AF4630"/>
    </row>
    <row r="4631" spans="28:32" x14ac:dyDescent="0.2">
      <c r="AB4631" s="1"/>
      <c r="AF4631"/>
    </row>
    <row r="4632" spans="28:32" x14ac:dyDescent="0.2">
      <c r="AB4632" s="1"/>
      <c r="AF4632"/>
    </row>
    <row r="4633" spans="28:32" x14ac:dyDescent="0.2">
      <c r="AB4633" s="1"/>
      <c r="AF4633"/>
    </row>
    <row r="4634" spans="28:32" x14ac:dyDescent="0.2">
      <c r="AB4634" s="1"/>
      <c r="AF4634"/>
    </row>
    <row r="4635" spans="28:32" x14ac:dyDescent="0.2">
      <c r="AB4635" s="1"/>
      <c r="AF4635"/>
    </row>
    <row r="4636" spans="28:32" x14ac:dyDescent="0.2">
      <c r="AB4636" s="1"/>
      <c r="AF4636"/>
    </row>
    <row r="4637" spans="28:32" x14ac:dyDescent="0.2">
      <c r="AB4637" s="1"/>
      <c r="AF4637"/>
    </row>
    <row r="4638" spans="28:32" x14ac:dyDescent="0.2">
      <c r="AB4638" s="1"/>
      <c r="AF4638"/>
    </row>
    <row r="4639" spans="28:32" x14ac:dyDescent="0.2">
      <c r="AB4639" s="1"/>
      <c r="AF4639"/>
    </row>
    <row r="4640" spans="28:32" x14ac:dyDescent="0.2">
      <c r="AB4640" s="1"/>
      <c r="AF4640"/>
    </row>
    <row r="4641" spans="28:32" x14ac:dyDescent="0.2">
      <c r="AB4641" s="1"/>
      <c r="AF4641"/>
    </row>
    <row r="4642" spans="28:32" x14ac:dyDescent="0.2">
      <c r="AB4642" s="1"/>
      <c r="AF4642"/>
    </row>
    <row r="4643" spans="28:32" x14ac:dyDescent="0.2">
      <c r="AB4643" s="1"/>
      <c r="AF4643"/>
    </row>
    <row r="4644" spans="28:32" x14ac:dyDescent="0.2">
      <c r="AB4644" s="1"/>
      <c r="AF4644"/>
    </row>
    <row r="4645" spans="28:32" x14ac:dyDescent="0.2">
      <c r="AB4645" s="1"/>
      <c r="AF4645"/>
    </row>
    <row r="4646" spans="28:32" x14ac:dyDescent="0.2">
      <c r="AB4646" s="1"/>
      <c r="AF4646"/>
    </row>
    <row r="4647" spans="28:32" x14ac:dyDescent="0.2">
      <c r="AB4647" s="1"/>
      <c r="AF4647"/>
    </row>
    <row r="4648" spans="28:32" x14ac:dyDescent="0.2">
      <c r="AB4648" s="1"/>
      <c r="AF4648"/>
    </row>
    <row r="4649" spans="28:32" x14ac:dyDescent="0.2">
      <c r="AB4649" s="1"/>
      <c r="AF4649"/>
    </row>
    <row r="4650" spans="28:32" x14ac:dyDescent="0.2">
      <c r="AB4650" s="1"/>
      <c r="AF4650"/>
    </row>
    <row r="4651" spans="28:32" x14ac:dyDescent="0.2">
      <c r="AB4651" s="1"/>
      <c r="AF4651"/>
    </row>
    <row r="4652" spans="28:32" x14ac:dyDescent="0.2">
      <c r="AB4652" s="1"/>
      <c r="AF4652"/>
    </row>
    <row r="4653" spans="28:32" x14ac:dyDescent="0.2">
      <c r="AB4653" s="1"/>
      <c r="AF4653"/>
    </row>
    <row r="4654" spans="28:32" x14ac:dyDescent="0.2">
      <c r="AB4654" s="1"/>
      <c r="AF4654"/>
    </row>
    <row r="4655" spans="28:32" x14ac:dyDescent="0.2">
      <c r="AB4655" s="1"/>
      <c r="AF4655"/>
    </row>
    <row r="4656" spans="28:32" x14ac:dyDescent="0.2">
      <c r="AB4656" s="1"/>
      <c r="AF4656"/>
    </row>
    <row r="4657" spans="28:32" x14ac:dyDescent="0.2">
      <c r="AB4657" s="1"/>
      <c r="AF4657"/>
    </row>
    <row r="4658" spans="28:32" x14ac:dyDescent="0.2">
      <c r="AB4658" s="1"/>
      <c r="AF4658"/>
    </row>
    <row r="4659" spans="28:32" x14ac:dyDescent="0.2">
      <c r="AB4659" s="1"/>
      <c r="AF4659"/>
    </row>
    <row r="4660" spans="28:32" x14ac:dyDescent="0.2">
      <c r="AB4660" s="1"/>
      <c r="AF4660"/>
    </row>
    <row r="4661" spans="28:32" x14ac:dyDescent="0.2">
      <c r="AB4661" s="1"/>
      <c r="AF4661"/>
    </row>
    <row r="4662" spans="28:32" x14ac:dyDescent="0.2">
      <c r="AB4662" s="1"/>
      <c r="AF4662"/>
    </row>
    <row r="4663" spans="28:32" x14ac:dyDescent="0.2">
      <c r="AB4663" s="1"/>
      <c r="AF4663"/>
    </row>
    <row r="4664" spans="28:32" x14ac:dyDescent="0.2">
      <c r="AB4664" s="1"/>
      <c r="AF4664"/>
    </row>
    <row r="4665" spans="28:32" x14ac:dyDescent="0.2">
      <c r="AB4665" s="1"/>
      <c r="AF4665"/>
    </row>
    <row r="4666" spans="28:32" x14ac:dyDescent="0.2">
      <c r="AB4666" s="1"/>
      <c r="AF4666"/>
    </row>
    <row r="4667" spans="28:32" x14ac:dyDescent="0.2">
      <c r="AB4667" s="1"/>
      <c r="AF4667"/>
    </row>
    <row r="4668" spans="28:32" x14ac:dyDescent="0.2">
      <c r="AB4668" s="1"/>
      <c r="AF4668"/>
    </row>
    <row r="4669" spans="28:32" x14ac:dyDescent="0.2">
      <c r="AB4669" s="1"/>
      <c r="AF4669"/>
    </row>
    <row r="4670" spans="28:32" x14ac:dyDescent="0.2">
      <c r="AB4670" s="1"/>
      <c r="AF4670"/>
    </row>
    <row r="4671" spans="28:32" x14ac:dyDescent="0.2">
      <c r="AB4671" s="1"/>
      <c r="AF4671"/>
    </row>
    <row r="4672" spans="28:32" x14ac:dyDescent="0.2">
      <c r="AB4672" s="1"/>
      <c r="AF4672"/>
    </row>
    <row r="4673" spans="28:32" x14ac:dyDescent="0.2">
      <c r="AB4673" s="1"/>
      <c r="AF4673"/>
    </row>
    <row r="4674" spans="28:32" x14ac:dyDescent="0.2">
      <c r="AB4674" s="1"/>
      <c r="AF4674"/>
    </row>
    <row r="4675" spans="28:32" x14ac:dyDescent="0.2">
      <c r="AB4675" s="1"/>
      <c r="AF4675"/>
    </row>
    <row r="4676" spans="28:32" x14ac:dyDescent="0.2">
      <c r="AB4676" s="1"/>
      <c r="AF4676"/>
    </row>
    <row r="4677" spans="28:32" x14ac:dyDescent="0.2">
      <c r="AB4677" s="1"/>
      <c r="AF4677"/>
    </row>
    <row r="4678" spans="28:32" x14ac:dyDescent="0.2">
      <c r="AB4678" s="1"/>
      <c r="AF4678"/>
    </row>
    <row r="4679" spans="28:32" x14ac:dyDescent="0.2">
      <c r="AB4679" s="1"/>
      <c r="AF4679"/>
    </row>
    <row r="4680" spans="28:32" x14ac:dyDescent="0.2">
      <c r="AB4680" s="1"/>
      <c r="AF4680"/>
    </row>
    <row r="4681" spans="28:32" x14ac:dyDescent="0.2">
      <c r="AB4681" s="1"/>
      <c r="AF4681"/>
    </row>
    <row r="4682" spans="28:32" x14ac:dyDescent="0.2">
      <c r="AB4682" s="1"/>
      <c r="AF4682"/>
    </row>
    <row r="4683" spans="28:32" x14ac:dyDescent="0.2">
      <c r="AB4683" s="1"/>
      <c r="AF4683"/>
    </row>
    <row r="4684" spans="28:32" x14ac:dyDescent="0.2">
      <c r="AB4684" s="1"/>
      <c r="AF4684"/>
    </row>
    <row r="4685" spans="28:32" x14ac:dyDescent="0.2">
      <c r="AB4685" s="1"/>
      <c r="AF4685"/>
    </row>
    <row r="4686" spans="28:32" x14ac:dyDescent="0.2">
      <c r="AB4686" s="1"/>
      <c r="AF4686"/>
    </row>
    <row r="4687" spans="28:32" x14ac:dyDescent="0.2">
      <c r="AB4687" s="1"/>
      <c r="AF4687"/>
    </row>
    <row r="4688" spans="28:32" x14ac:dyDescent="0.2">
      <c r="AB4688" s="1"/>
      <c r="AF4688"/>
    </row>
    <row r="4689" spans="28:32" x14ac:dyDescent="0.2">
      <c r="AB4689" s="1"/>
      <c r="AF4689"/>
    </row>
    <row r="4690" spans="28:32" x14ac:dyDescent="0.2">
      <c r="AB4690" s="1"/>
      <c r="AF4690"/>
    </row>
    <row r="4691" spans="28:32" x14ac:dyDescent="0.2">
      <c r="AB4691" s="1"/>
      <c r="AF4691"/>
    </row>
    <row r="4692" spans="28:32" x14ac:dyDescent="0.2">
      <c r="AB4692" s="1"/>
      <c r="AF4692"/>
    </row>
    <row r="4693" spans="28:32" x14ac:dyDescent="0.2">
      <c r="AB4693" s="1"/>
      <c r="AF4693"/>
    </row>
    <row r="4694" spans="28:32" x14ac:dyDescent="0.2">
      <c r="AB4694" s="1"/>
      <c r="AF4694"/>
    </row>
    <row r="4695" spans="28:32" x14ac:dyDescent="0.2">
      <c r="AB4695" s="1"/>
      <c r="AF4695"/>
    </row>
    <row r="4696" spans="28:32" x14ac:dyDescent="0.2">
      <c r="AB4696" s="1"/>
      <c r="AF4696"/>
    </row>
    <row r="4697" spans="28:32" x14ac:dyDescent="0.2">
      <c r="AB4697" s="1"/>
      <c r="AF4697"/>
    </row>
    <row r="4698" spans="28:32" x14ac:dyDescent="0.2">
      <c r="AB4698" s="1"/>
      <c r="AF4698"/>
    </row>
    <row r="4699" spans="28:32" x14ac:dyDescent="0.2">
      <c r="AB4699" s="1"/>
      <c r="AF4699"/>
    </row>
    <row r="4700" spans="28:32" x14ac:dyDescent="0.2">
      <c r="AB4700" s="1"/>
      <c r="AF4700"/>
    </row>
    <row r="4701" spans="28:32" x14ac:dyDescent="0.2">
      <c r="AB4701" s="1"/>
      <c r="AF4701"/>
    </row>
    <row r="4702" spans="28:32" x14ac:dyDescent="0.2">
      <c r="AB4702" s="1"/>
      <c r="AF4702"/>
    </row>
    <row r="4703" spans="28:32" x14ac:dyDescent="0.2">
      <c r="AB4703" s="1"/>
      <c r="AF4703"/>
    </row>
    <row r="4704" spans="28:32" x14ac:dyDescent="0.2">
      <c r="AB4704" s="1"/>
      <c r="AF4704"/>
    </row>
    <row r="4705" spans="28:32" x14ac:dyDescent="0.2">
      <c r="AB4705" s="1"/>
      <c r="AF4705"/>
    </row>
    <row r="4706" spans="28:32" x14ac:dyDescent="0.2">
      <c r="AB4706" s="1"/>
      <c r="AF4706"/>
    </row>
    <row r="4707" spans="28:32" x14ac:dyDescent="0.2">
      <c r="AB4707" s="1"/>
      <c r="AF4707"/>
    </row>
    <row r="4708" spans="28:32" x14ac:dyDescent="0.2">
      <c r="AB4708" s="1"/>
      <c r="AF4708"/>
    </row>
    <row r="4709" spans="28:32" x14ac:dyDescent="0.2">
      <c r="AB4709" s="1"/>
      <c r="AF4709"/>
    </row>
    <row r="4710" spans="28:32" x14ac:dyDescent="0.2">
      <c r="AB4710" s="1"/>
      <c r="AF4710"/>
    </row>
    <row r="4711" spans="28:32" x14ac:dyDescent="0.2">
      <c r="AB4711" s="1"/>
      <c r="AF4711"/>
    </row>
    <row r="4712" spans="28:32" x14ac:dyDescent="0.2">
      <c r="AB4712" s="1"/>
      <c r="AF4712"/>
    </row>
    <row r="4713" spans="28:32" x14ac:dyDescent="0.2">
      <c r="AB4713" s="1"/>
      <c r="AF4713"/>
    </row>
    <row r="4714" spans="28:32" x14ac:dyDescent="0.2">
      <c r="AB4714" s="1"/>
      <c r="AF4714"/>
    </row>
    <row r="4715" spans="28:32" x14ac:dyDescent="0.2">
      <c r="AB4715" s="1"/>
      <c r="AF4715"/>
    </row>
    <row r="4716" spans="28:32" x14ac:dyDescent="0.2">
      <c r="AB4716" s="1"/>
      <c r="AF4716"/>
    </row>
    <row r="4717" spans="28:32" x14ac:dyDescent="0.2">
      <c r="AB4717" s="1"/>
      <c r="AF4717"/>
    </row>
    <row r="4718" spans="28:32" x14ac:dyDescent="0.2">
      <c r="AB4718" s="1"/>
      <c r="AF4718"/>
    </row>
    <row r="4719" spans="28:32" x14ac:dyDescent="0.2">
      <c r="AB4719" s="1"/>
      <c r="AF4719"/>
    </row>
    <row r="4720" spans="28:32" x14ac:dyDescent="0.2">
      <c r="AB4720" s="1"/>
      <c r="AF4720"/>
    </row>
    <row r="4721" spans="28:32" x14ac:dyDescent="0.2">
      <c r="AB4721" s="1"/>
      <c r="AF4721"/>
    </row>
    <row r="4722" spans="28:32" x14ac:dyDescent="0.2">
      <c r="AB4722" s="1"/>
      <c r="AF4722"/>
    </row>
    <row r="4723" spans="28:32" x14ac:dyDescent="0.2">
      <c r="AB4723" s="1"/>
      <c r="AF4723"/>
    </row>
    <row r="4724" spans="28:32" x14ac:dyDescent="0.2">
      <c r="AB4724" s="1"/>
      <c r="AF4724"/>
    </row>
    <row r="4725" spans="28:32" x14ac:dyDescent="0.2">
      <c r="AB4725" s="1"/>
      <c r="AF4725"/>
    </row>
    <row r="4726" spans="28:32" x14ac:dyDescent="0.2">
      <c r="AB4726" s="1"/>
      <c r="AF4726"/>
    </row>
    <row r="4727" spans="28:32" x14ac:dyDescent="0.2">
      <c r="AB4727" s="1"/>
      <c r="AF4727"/>
    </row>
    <row r="4728" spans="28:32" x14ac:dyDescent="0.2">
      <c r="AB4728" s="1"/>
      <c r="AF4728"/>
    </row>
    <row r="4729" spans="28:32" x14ac:dyDescent="0.2">
      <c r="AB4729" s="1"/>
      <c r="AF4729"/>
    </row>
    <row r="4730" spans="28:32" x14ac:dyDescent="0.2">
      <c r="AB4730" s="1"/>
      <c r="AF4730"/>
    </row>
    <row r="4731" spans="28:32" x14ac:dyDescent="0.2">
      <c r="AB4731" s="1"/>
      <c r="AF4731"/>
    </row>
    <row r="4732" spans="28:32" x14ac:dyDescent="0.2">
      <c r="AB4732" s="1"/>
      <c r="AF4732"/>
    </row>
    <row r="4733" spans="28:32" x14ac:dyDescent="0.2">
      <c r="AB4733" s="1"/>
      <c r="AF4733"/>
    </row>
    <row r="4734" spans="28:32" x14ac:dyDescent="0.2">
      <c r="AB4734" s="1"/>
      <c r="AF4734"/>
    </row>
    <row r="4735" spans="28:32" x14ac:dyDescent="0.2">
      <c r="AB4735" s="1"/>
      <c r="AF4735"/>
    </row>
    <row r="4736" spans="28:32" x14ac:dyDescent="0.2">
      <c r="AB4736" s="1"/>
      <c r="AF4736"/>
    </row>
    <row r="4737" spans="28:32" x14ac:dyDescent="0.2">
      <c r="AB4737" s="1"/>
      <c r="AF4737"/>
    </row>
    <row r="4738" spans="28:32" x14ac:dyDescent="0.2">
      <c r="AB4738" s="1"/>
      <c r="AF4738"/>
    </row>
    <row r="4739" spans="28:32" x14ac:dyDescent="0.2">
      <c r="AB4739" s="1"/>
      <c r="AF4739"/>
    </row>
    <row r="4740" spans="28:32" x14ac:dyDescent="0.2">
      <c r="AB4740" s="1"/>
      <c r="AF4740"/>
    </row>
    <row r="4741" spans="28:32" x14ac:dyDescent="0.2">
      <c r="AB4741" s="1"/>
      <c r="AF4741"/>
    </row>
    <row r="4742" spans="28:32" x14ac:dyDescent="0.2">
      <c r="AB4742" s="1"/>
      <c r="AF4742"/>
    </row>
    <row r="4743" spans="28:32" x14ac:dyDescent="0.2">
      <c r="AB4743" s="1"/>
      <c r="AF4743"/>
    </row>
    <row r="4744" spans="28:32" x14ac:dyDescent="0.2">
      <c r="AB4744" s="1"/>
      <c r="AF4744"/>
    </row>
    <row r="4745" spans="28:32" x14ac:dyDescent="0.2">
      <c r="AB4745" s="1"/>
      <c r="AF4745"/>
    </row>
    <row r="4746" spans="28:32" x14ac:dyDescent="0.2">
      <c r="AB4746" s="1"/>
      <c r="AF4746"/>
    </row>
    <row r="4747" spans="28:32" x14ac:dyDescent="0.2">
      <c r="AB4747" s="1"/>
      <c r="AF4747"/>
    </row>
    <row r="4748" spans="28:32" x14ac:dyDescent="0.2">
      <c r="AB4748" s="1"/>
      <c r="AF4748"/>
    </row>
    <row r="4749" spans="28:32" x14ac:dyDescent="0.2">
      <c r="AB4749" s="1"/>
      <c r="AF4749"/>
    </row>
    <row r="4750" spans="28:32" x14ac:dyDescent="0.2">
      <c r="AB4750" s="1"/>
      <c r="AF4750"/>
    </row>
    <row r="4751" spans="28:32" x14ac:dyDescent="0.2">
      <c r="AB4751" s="1"/>
      <c r="AF4751"/>
    </row>
    <row r="4752" spans="28:32" x14ac:dyDescent="0.2">
      <c r="AB4752" s="1"/>
      <c r="AF4752"/>
    </row>
    <row r="4753" spans="28:32" x14ac:dyDescent="0.2">
      <c r="AB4753" s="1"/>
      <c r="AF4753"/>
    </row>
    <row r="4754" spans="28:32" x14ac:dyDescent="0.2">
      <c r="AB4754" s="1"/>
      <c r="AF4754"/>
    </row>
    <row r="4755" spans="28:32" x14ac:dyDescent="0.2">
      <c r="AB4755" s="1"/>
      <c r="AF4755"/>
    </row>
    <row r="4756" spans="28:32" x14ac:dyDescent="0.2">
      <c r="AB4756" s="1"/>
      <c r="AF4756"/>
    </row>
    <row r="4757" spans="28:32" x14ac:dyDescent="0.2">
      <c r="AB4757" s="1"/>
      <c r="AF4757"/>
    </row>
    <row r="4758" spans="28:32" x14ac:dyDescent="0.2">
      <c r="AB4758" s="1"/>
      <c r="AF4758"/>
    </row>
    <row r="4759" spans="28:32" x14ac:dyDescent="0.2">
      <c r="AB4759" s="1"/>
      <c r="AF4759"/>
    </row>
    <row r="4760" spans="28:32" x14ac:dyDescent="0.2">
      <c r="AB4760" s="1"/>
      <c r="AF4760"/>
    </row>
    <row r="4761" spans="28:32" x14ac:dyDescent="0.2">
      <c r="AB4761" s="1"/>
      <c r="AF4761"/>
    </row>
    <row r="4762" spans="28:32" x14ac:dyDescent="0.2">
      <c r="AB4762" s="1"/>
      <c r="AF4762"/>
    </row>
    <row r="4763" spans="28:32" x14ac:dyDescent="0.2">
      <c r="AB4763" s="1"/>
      <c r="AF4763"/>
    </row>
    <row r="4764" spans="28:32" x14ac:dyDescent="0.2">
      <c r="AB4764" s="1"/>
      <c r="AF4764"/>
    </row>
    <row r="4765" spans="28:32" x14ac:dyDescent="0.2">
      <c r="AB4765" s="1"/>
      <c r="AF4765"/>
    </row>
    <row r="4766" spans="28:32" x14ac:dyDescent="0.2">
      <c r="AB4766" s="1"/>
      <c r="AF4766"/>
    </row>
    <row r="4767" spans="28:32" x14ac:dyDescent="0.2">
      <c r="AB4767" s="1"/>
      <c r="AF4767"/>
    </row>
    <row r="4768" spans="28:32" x14ac:dyDescent="0.2">
      <c r="AB4768" s="1"/>
      <c r="AF4768"/>
    </row>
    <row r="4769" spans="28:32" x14ac:dyDescent="0.2">
      <c r="AB4769" s="1"/>
      <c r="AF4769"/>
    </row>
    <row r="4770" spans="28:32" x14ac:dyDescent="0.2">
      <c r="AB4770" s="1"/>
      <c r="AF4770"/>
    </row>
    <row r="4771" spans="28:32" x14ac:dyDescent="0.2">
      <c r="AB4771" s="1"/>
      <c r="AF4771"/>
    </row>
    <row r="4772" spans="28:32" x14ac:dyDescent="0.2">
      <c r="AB4772" s="1"/>
      <c r="AF4772"/>
    </row>
    <row r="4773" spans="28:32" x14ac:dyDescent="0.2">
      <c r="AB4773" s="1"/>
      <c r="AF4773"/>
    </row>
    <row r="4774" spans="28:32" x14ac:dyDescent="0.2">
      <c r="AB4774" s="1"/>
      <c r="AF4774"/>
    </row>
    <row r="4775" spans="28:32" x14ac:dyDescent="0.2">
      <c r="AB4775" s="1"/>
      <c r="AF4775"/>
    </row>
    <row r="4776" spans="28:32" x14ac:dyDescent="0.2">
      <c r="AB4776" s="1"/>
      <c r="AF4776"/>
    </row>
    <row r="4777" spans="28:32" x14ac:dyDescent="0.2">
      <c r="AB4777" s="1"/>
      <c r="AF4777"/>
    </row>
    <row r="4778" spans="28:32" x14ac:dyDescent="0.2">
      <c r="AB4778" s="1"/>
      <c r="AF4778"/>
    </row>
    <row r="4779" spans="28:32" x14ac:dyDescent="0.2">
      <c r="AB4779" s="1"/>
      <c r="AF4779"/>
    </row>
    <row r="4780" spans="28:32" x14ac:dyDescent="0.2">
      <c r="AB4780" s="1"/>
      <c r="AF4780"/>
    </row>
    <row r="4781" spans="28:32" x14ac:dyDescent="0.2">
      <c r="AB4781" s="1"/>
      <c r="AF4781"/>
    </row>
    <row r="4782" spans="28:32" x14ac:dyDescent="0.2">
      <c r="AB4782" s="1"/>
      <c r="AF4782"/>
    </row>
    <row r="4783" spans="28:32" x14ac:dyDescent="0.2">
      <c r="AB4783" s="1"/>
      <c r="AF4783"/>
    </row>
    <row r="4784" spans="28:32" x14ac:dyDescent="0.2">
      <c r="AB4784" s="1"/>
      <c r="AF4784"/>
    </row>
    <row r="4785" spans="28:32" x14ac:dyDescent="0.2">
      <c r="AB4785" s="1"/>
      <c r="AF4785"/>
    </row>
    <row r="4786" spans="28:32" x14ac:dyDescent="0.2">
      <c r="AB4786" s="1"/>
      <c r="AF4786"/>
    </row>
    <row r="4787" spans="28:32" x14ac:dyDescent="0.2">
      <c r="AB4787" s="1"/>
      <c r="AF4787"/>
    </row>
    <row r="4788" spans="28:32" x14ac:dyDescent="0.2">
      <c r="AB4788" s="1"/>
      <c r="AF4788"/>
    </row>
    <row r="4789" spans="28:32" x14ac:dyDescent="0.2">
      <c r="AB4789" s="1"/>
      <c r="AF4789"/>
    </row>
    <row r="4790" spans="28:32" x14ac:dyDescent="0.2">
      <c r="AB4790" s="1"/>
      <c r="AF4790"/>
    </row>
    <row r="4791" spans="28:32" x14ac:dyDescent="0.2">
      <c r="AB4791" s="1"/>
      <c r="AF4791"/>
    </row>
    <row r="4792" spans="28:32" x14ac:dyDescent="0.2">
      <c r="AB4792" s="1"/>
      <c r="AF4792"/>
    </row>
    <row r="4793" spans="28:32" x14ac:dyDescent="0.2">
      <c r="AB4793" s="1"/>
      <c r="AF4793"/>
    </row>
    <row r="4794" spans="28:32" x14ac:dyDescent="0.2">
      <c r="AB4794" s="1"/>
      <c r="AF4794"/>
    </row>
    <row r="4795" spans="28:32" x14ac:dyDescent="0.2">
      <c r="AB4795" s="1"/>
      <c r="AF4795"/>
    </row>
    <row r="4796" spans="28:32" x14ac:dyDescent="0.2">
      <c r="AB4796" s="1"/>
      <c r="AF4796"/>
    </row>
    <row r="4797" spans="28:32" x14ac:dyDescent="0.2">
      <c r="AB4797" s="1"/>
      <c r="AF4797"/>
    </row>
    <row r="4798" spans="28:32" x14ac:dyDescent="0.2">
      <c r="AB4798" s="1"/>
      <c r="AF4798"/>
    </row>
    <row r="4799" spans="28:32" x14ac:dyDescent="0.2">
      <c r="AB4799" s="1"/>
      <c r="AF4799"/>
    </row>
    <row r="4800" spans="28:32" x14ac:dyDescent="0.2">
      <c r="AB4800" s="1"/>
      <c r="AF4800"/>
    </row>
    <row r="4801" spans="28:32" x14ac:dyDescent="0.2">
      <c r="AB4801" s="1"/>
      <c r="AF4801"/>
    </row>
    <row r="4802" spans="28:32" x14ac:dyDescent="0.2">
      <c r="AB4802" s="1"/>
      <c r="AF4802"/>
    </row>
    <row r="4803" spans="28:32" x14ac:dyDescent="0.2">
      <c r="AB4803" s="1"/>
      <c r="AF4803"/>
    </row>
    <row r="4804" spans="28:32" x14ac:dyDescent="0.2">
      <c r="AB4804" s="1"/>
      <c r="AF4804"/>
    </row>
    <row r="4805" spans="28:32" x14ac:dyDescent="0.2">
      <c r="AB4805" s="1"/>
      <c r="AF4805"/>
    </row>
    <row r="4806" spans="28:32" x14ac:dyDescent="0.2">
      <c r="AB4806" s="1"/>
      <c r="AF4806"/>
    </row>
    <row r="4807" spans="28:32" x14ac:dyDescent="0.2">
      <c r="AB4807" s="1"/>
      <c r="AF4807"/>
    </row>
    <row r="4808" spans="28:32" x14ac:dyDescent="0.2">
      <c r="AB4808" s="1"/>
      <c r="AF4808"/>
    </row>
    <row r="4809" spans="28:32" x14ac:dyDescent="0.2">
      <c r="AB4809" s="1"/>
      <c r="AF4809"/>
    </row>
    <row r="4810" spans="28:32" x14ac:dyDescent="0.2">
      <c r="AB4810" s="1"/>
      <c r="AF4810"/>
    </row>
    <row r="4811" spans="28:32" x14ac:dyDescent="0.2">
      <c r="AB4811" s="1"/>
      <c r="AF4811"/>
    </row>
    <row r="4812" spans="28:32" x14ac:dyDescent="0.2">
      <c r="AB4812" s="1"/>
      <c r="AF4812"/>
    </row>
    <row r="4813" spans="28:32" x14ac:dyDescent="0.2">
      <c r="AB4813" s="1"/>
      <c r="AF4813"/>
    </row>
    <row r="4814" spans="28:32" x14ac:dyDescent="0.2">
      <c r="AB4814" s="1"/>
      <c r="AF4814"/>
    </row>
    <row r="4815" spans="28:32" x14ac:dyDescent="0.2">
      <c r="AB4815" s="1"/>
      <c r="AF4815"/>
    </row>
    <row r="4816" spans="28:32" x14ac:dyDescent="0.2">
      <c r="AB4816" s="1"/>
      <c r="AF4816"/>
    </row>
    <row r="4817" spans="28:32" x14ac:dyDescent="0.2">
      <c r="AB4817" s="1"/>
      <c r="AF4817"/>
    </row>
    <row r="4818" spans="28:32" x14ac:dyDescent="0.2">
      <c r="AB4818" s="1"/>
      <c r="AF4818"/>
    </row>
    <row r="4819" spans="28:32" x14ac:dyDescent="0.2">
      <c r="AB4819" s="1"/>
      <c r="AF4819"/>
    </row>
    <row r="4820" spans="28:32" x14ac:dyDescent="0.2">
      <c r="AB4820" s="1"/>
      <c r="AF4820"/>
    </row>
    <row r="4821" spans="28:32" x14ac:dyDescent="0.2">
      <c r="AB4821" s="1"/>
      <c r="AF4821"/>
    </row>
    <row r="4822" spans="28:32" x14ac:dyDescent="0.2">
      <c r="AB4822" s="1"/>
      <c r="AF4822"/>
    </row>
    <row r="4823" spans="28:32" x14ac:dyDescent="0.2">
      <c r="AB4823" s="1"/>
      <c r="AF4823"/>
    </row>
    <row r="4824" spans="28:32" x14ac:dyDescent="0.2">
      <c r="AB4824" s="1"/>
      <c r="AF4824"/>
    </row>
    <row r="4825" spans="28:32" x14ac:dyDescent="0.2">
      <c r="AB4825" s="1"/>
      <c r="AF4825"/>
    </row>
    <row r="4826" spans="28:32" x14ac:dyDescent="0.2">
      <c r="AB4826" s="1"/>
      <c r="AF4826"/>
    </row>
    <row r="4827" spans="28:32" x14ac:dyDescent="0.2">
      <c r="AB4827" s="1"/>
      <c r="AF4827"/>
    </row>
    <row r="4828" spans="28:32" x14ac:dyDescent="0.2">
      <c r="AB4828" s="1"/>
      <c r="AF4828"/>
    </row>
    <row r="4829" spans="28:32" x14ac:dyDescent="0.2">
      <c r="AB4829" s="1"/>
      <c r="AF4829"/>
    </row>
    <row r="4830" spans="28:32" x14ac:dyDescent="0.2">
      <c r="AB4830" s="1"/>
      <c r="AF4830"/>
    </row>
    <row r="4831" spans="28:32" x14ac:dyDescent="0.2">
      <c r="AB4831" s="1"/>
      <c r="AF4831"/>
    </row>
    <row r="4832" spans="28:32" x14ac:dyDescent="0.2">
      <c r="AB4832" s="1"/>
      <c r="AF4832"/>
    </row>
    <row r="4833" spans="28:32" x14ac:dyDescent="0.2">
      <c r="AB4833" s="1"/>
      <c r="AF4833"/>
    </row>
    <row r="4834" spans="28:32" x14ac:dyDescent="0.2">
      <c r="AB4834" s="1"/>
      <c r="AF4834"/>
    </row>
    <row r="4835" spans="28:32" x14ac:dyDescent="0.2">
      <c r="AB4835" s="1"/>
      <c r="AF4835"/>
    </row>
    <row r="4836" spans="28:32" x14ac:dyDescent="0.2">
      <c r="AB4836" s="1"/>
      <c r="AF4836"/>
    </row>
    <row r="4837" spans="28:32" x14ac:dyDescent="0.2">
      <c r="AB4837" s="1"/>
      <c r="AF4837"/>
    </row>
    <row r="4838" spans="28:32" x14ac:dyDescent="0.2">
      <c r="AB4838" s="1"/>
      <c r="AF4838"/>
    </row>
    <row r="4839" spans="28:32" x14ac:dyDescent="0.2">
      <c r="AB4839" s="1"/>
      <c r="AF4839"/>
    </row>
    <row r="4840" spans="28:32" x14ac:dyDescent="0.2">
      <c r="AB4840" s="1"/>
      <c r="AF4840"/>
    </row>
    <row r="4841" spans="28:32" x14ac:dyDescent="0.2">
      <c r="AB4841" s="1"/>
      <c r="AF4841"/>
    </row>
    <row r="4842" spans="28:32" x14ac:dyDescent="0.2">
      <c r="AB4842" s="1"/>
      <c r="AF4842"/>
    </row>
    <row r="4843" spans="28:32" x14ac:dyDescent="0.2">
      <c r="AB4843" s="1"/>
      <c r="AF4843"/>
    </row>
    <row r="4844" spans="28:32" x14ac:dyDescent="0.2">
      <c r="AB4844" s="1"/>
      <c r="AF4844"/>
    </row>
    <row r="4845" spans="28:32" x14ac:dyDescent="0.2">
      <c r="AB4845" s="1"/>
      <c r="AF4845"/>
    </row>
    <row r="4846" spans="28:32" x14ac:dyDescent="0.2">
      <c r="AB4846" s="1"/>
      <c r="AF4846"/>
    </row>
    <row r="4847" spans="28:32" x14ac:dyDescent="0.2">
      <c r="AB4847" s="1"/>
      <c r="AF4847"/>
    </row>
    <row r="4848" spans="28:32" x14ac:dyDescent="0.2">
      <c r="AB4848" s="1"/>
      <c r="AF4848"/>
    </row>
    <row r="4849" spans="28:32" x14ac:dyDescent="0.2">
      <c r="AB4849" s="1"/>
      <c r="AF4849"/>
    </row>
    <row r="4850" spans="28:32" x14ac:dyDescent="0.2">
      <c r="AB4850" s="1"/>
      <c r="AF4850"/>
    </row>
    <row r="4851" spans="28:32" x14ac:dyDescent="0.2">
      <c r="AB4851" s="1"/>
      <c r="AF4851"/>
    </row>
    <row r="4852" spans="28:32" x14ac:dyDescent="0.2">
      <c r="AB4852" s="1"/>
      <c r="AF4852"/>
    </row>
    <row r="4853" spans="28:32" x14ac:dyDescent="0.2">
      <c r="AB4853" s="1"/>
      <c r="AF4853"/>
    </row>
    <row r="4854" spans="28:32" x14ac:dyDescent="0.2">
      <c r="AB4854" s="1"/>
      <c r="AF4854"/>
    </row>
    <row r="4855" spans="28:32" x14ac:dyDescent="0.2">
      <c r="AB4855" s="1"/>
      <c r="AF4855"/>
    </row>
    <row r="4856" spans="28:32" x14ac:dyDescent="0.2">
      <c r="AB4856" s="1"/>
      <c r="AF4856"/>
    </row>
    <row r="4857" spans="28:32" x14ac:dyDescent="0.2">
      <c r="AB4857" s="1"/>
      <c r="AF4857"/>
    </row>
    <row r="4858" spans="28:32" x14ac:dyDescent="0.2">
      <c r="AB4858" s="1"/>
      <c r="AF4858"/>
    </row>
    <row r="4859" spans="28:32" x14ac:dyDescent="0.2">
      <c r="AB4859" s="1"/>
      <c r="AF4859"/>
    </row>
    <row r="4860" spans="28:32" x14ac:dyDescent="0.2">
      <c r="AB4860" s="1"/>
      <c r="AF4860"/>
    </row>
    <row r="4861" spans="28:32" x14ac:dyDescent="0.2">
      <c r="AB4861" s="1"/>
      <c r="AF4861"/>
    </row>
    <row r="4862" spans="28:32" x14ac:dyDescent="0.2">
      <c r="AB4862" s="1"/>
      <c r="AF4862"/>
    </row>
    <row r="4863" spans="28:32" x14ac:dyDescent="0.2">
      <c r="AB4863" s="1"/>
      <c r="AF4863"/>
    </row>
    <row r="4864" spans="28:32" x14ac:dyDescent="0.2">
      <c r="AB4864" s="1"/>
      <c r="AF4864"/>
    </row>
    <row r="4865" spans="28:32" x14ac:dyDescent="0.2">
      <c r="AB4865" s="1"/>
      <c r="AF4865"/>
    </row>
    <row r="4866" spans="28:32" x14ac:dyDescent="0.2">
      <c r="AB4866" s="1"/>
      <c r="AF4866"/>
    </row>
    <row r="4867" spans="28:32" x14ac:dyDescent="0.2">
      <c r="AB4867" s="1"/>
      <c r="AF4867"/>
    </row>
    <row r="4868" spans="28:32" x14ac:dyDescent="0.2">
      <c r="AB4868" s="1"/>
      <c r="AF4868"/>
    </row>
    <row r="4869" spans="28:32" x14ac:dyDescent="0.2">
      <c r="AB4869" s="1"/>
      <c r="AF4869"/>
    </row>
    <row r="4870" spans="28:32" x14ac:dyDescent="0.2">
      <c r="AB4870" s="1"/>
      <c r="AF4870"/>
    </row>
    <row r="4871" spans="28:32" x14ac:dyDescent="0.2">
      <c r="AB4871" s="1"/>
      <c r="AF4871"/>
    </row>
    <row r="4872" spans="28:32" x14ac:dyDescent="0.2">
      <c r="AB4872" s="1"/>
      <c r="AF4872"/>
    </row>
    <row r="4873" spans="28:32" x14ac:dyDescent="0.2">
      <c r="AB4873" s="1"/>
      <c r="AF4873"/>
    </row>
    <row r="4874" spans="28:32" x14ac:dyDescent="0.2">
      <c r="AB4874" s="1"/>
      <c r="AF4874"/>
    </row>
    <row r="4875" spans="28:32" x14ac:dyDescent="0.2">
      <c r="AB4875" s="1"/>
      <c r="AF4875"/>
    </row>
    <row r="4876" spans="28:32" x14ac:dyDescent="0.2">
      <c r="AB4876" s="1"/>
      <c r="AF4876"/>
    </row>
    <row r="4877" spans="28:32" x14ac:dyDescent="0.2">
      <c r="AB4877" s="1"/>
      <c r="AF4877"/>
    </row>
    <row r="4878" spans="28:32" x14ac:dyDescent="0.2">
      <c r="AB4878" s="1"/>
      <c r="AF4878"/>
    </row>
    <row r="4879" spans="28:32" x14ac:dyDescent="0.2">
      <c r="AB4879" s="1"/>
      <c r="AF4879"/>
    </row>
    <row r="4880" spans="28:32" x14ac:dyDescent="0.2">
      <c r="AB4880" s="1"/>
      <c r="AF4880"/>
    </row>
    <row r="4881" spans="28:32" x14ac:dyDescent="0.2">
      <c r="AB4881" s="1"/>
      <c r="AF4881"/>
    </row>
    <row r="4882" spans="28:32" x14ac:dyDescent="0.2">
      <c r="AB4882" s="1"/>
      <c r="AF4882"/>
    </row>
    <row r="4883" spans="28:32" x14ac:dyDescent="0.2">
      <c r="AB4883" s="1"/>
      <c r="AF4883"/>
    </row>
    <row r="4884" spans="28:32" x14ac:dyDescent="0.2">
      <c r="AB4884" s="1"/>
      <c r="AF4884"/>
    </row>
    <row r="4885" spans="28:32" x14ac:dyDescent="0.2">
      <c r="AB4885" s="1"/>
      <c r="AF4885"/>
    </row>
    <row r="4886" spans="28:32" x14ac:dyDescent="0.2">
      <c r="AB4886" s="1"/>
      <c r="AF4886"/>
    </row>
    <row r="4887" spans="28:32" x14ac:dyDescent="0.2">
      <c r="AB4887" s="1"/>
      <c r="AF4887"/>
    </row>
    <row r="4888" spans="28:32" x14ac:dyDescent="0.2">
      <c r="AB4888" s="1"/>
      <c r="AF4888"/>
    </row>
    <row r="4889" spans="28:32" x14ac:dyDescent="0.2">
      <c r="AB4889" s="1"/>
      <c r="AF4889"/>
    </row>
    <row r="4890" spans="28:32" x14ac:dyDescent="0.2">
      <c r="AB4890" s="1"/>
      <c r="AF4890"/>
    </row>
    <row r="4891" spans="28:32" x14ac:dyDescent="0.2">
      <c r="AB4891" s="1"/>
      <c r="AF4891"/>
    </row>
    <row r="4892" spans="28:32" x14ac:dyDescent="0.2">
      <c r="AB4892" s="1"/>
      <c r="AF4892"/>
    </row>
    <row r="4893" spans="28:32" x14ac:dyDescent="0.2">
      <c r="AB4893" s="1"/>
      <c r="AF4893"/>
    </row>
    <row r="4894" spans="28:32" x14ac:dyDescent="0.2">
      <c r="AB4894" s="1"/>
      <c r="AF4894"/>
    </row>
    <row r="4895" spans="28:32" x14ac:dyDescent="0.2">
      <c r="AB4895" s="1"/>
      <c r="AF4895"/>
    </row>
    <row r="4896" spans="28:32" x14ac:dyDescent="0.2">
      <c r="AB4896" s="1"/>
      <c r="AF4896"/>
    </row>
    <row r="4897" spans="28:32" x14ac:dyDescent="0.2">
      <c r="AB4897" s="1"/>
      <c r="AF4897"/>
    </row>
    <row r="4898" spans="28:32" x14ac:dyDescent="0.2">
      <c r="AB4898" s="1"/>
      <c r="AF4898"/>
    </row>
    <row r="4899" spans="28:32" x14ac:dyDescent="0.2">
      <c r="AB4899" s="1"/>
      <c r="AF4899"/>
    </row>
    <row r="4900" spans="28:32" x14ac:dyDescent="0.2">
      <c r="AB4900" s="1"/>
      <c r="AF4900"/>
    </row>
    <row r="4901" spans="28:32" x14ac:dyDescent="0.2">
      <c r="AB4901" s="1"/>
      <c r="AF4901"/>
    </row>
    <row r="4902" spans="28:32" x14ac:dyDescent="0.2">
      <c r="AB4902" s="1"/>
      <c r="AF4902"/>
    </row>
    <row r="4903" spans="28:32" x14ac:dyDescent="0.2">
      <c r="AB4903" s="1"/>
      <c r="AF4903"/>
    </row>
    <row r="4904" spans="28:32" x14ac:dyDescent="0.2">
      <c r="AB4904" s="1"/>
      <c r="AF4904"/>
    </row>
    <row r="4905" spans="28:32" x14ac:dyDescent="0.2">
      <c r="AB4905" s="1"/>
      <c r="AF4905"/>
    </row>
    <row r="4906" spans="28:32" x14ac:dyDescent="0.2">
      <c r="AB4906" s="1"/>
      <c r="AF4906"/>
    </row>
    <row r="4907" spans="28:32" x14ac:dyDescent="0.2">
      <c r="AB4907" s="1"/>
      <c r="AF4907"/>
    </row>
    <row r="4908" spans="28:32" x14ac:dyDescent="0.2">
      <c r="AB4908" s="1"/>
      <c r="AF4908"/>
    </row>
    <row r="4909" spans="28:32" x14ac:dyDescent="0.2">
      <c r="AB4909" s="1"/>
      <c r="AF4909"/>
    </row>
    <row r="4910" spans="28:32" x14ac:dyDescent="0.2">
      <c r="AB4910" s="1"/>
      <c r="AF4910"/>
    </row>
    <row r="4911" spans="28:32" x14ac:dyDescent="0.2">
      <c r="AB4911" s="1"/>
      <c r="AF4911"/>
    </row>
    <row r="4912" spans="28:32" x14ac:dyDescent="0.2">
      <c r="AB4912" s="1"/>
      <c r="AF4912"/>
    </row>
    <row r="4913" spans="28:32" x14ac:dyDescent="0.2">
      <c r="AB4913" s="1"/>
      <c r="AF4913"/>
    </row>
    <row r="4914" spans="28:32" x14ac:dyDescent="0.2">
      <c r="AB4914" s="1"/>
      <c r="AF4914"/>
    </row>
    <row r="4915" spans="28:32" x14ac:dyDescent="0.2">
      <c r="AB4915" s="1"/>
      <c r="AF4915"/>
    </row>
    <row r="4916" spans="28:32" x14ac:dyDescent="0.2">
      <c r="AB4916" s="1"/>
      <c r="AF4916"/>
    </row>
    <row r="4917" spans="28:32" x14ac:dyDescent="0.2">
      <c r="AB4917" s="1"/>
      <c r="AF4917"/>
    </row>
    <row r="4918" spans="28:32" x14ac:dyDescent="0.2">
      <c r="AB4918" s="1"/>
      <c r="AF4918"/>
    </row>
    <row r="4919" spans="28:32" x14ac:dyDescent="0.2">
      <c r="AB4919" s="1"/>
      <c r="AF4919"/>
    </row>
    <row r="4920" spans="28:32" x14ac:dyDescent="0.2">
      <c r="AB4920" s="1"/>
      <c r="AF4920"/>
    </row>
    <row r="4921" spans="28:32" x14ac:dyDescent="0.2">
      <c r="AB4921" s="1"/>
      <c r="AF4921"/>
    </row>
    <row r="4922" spans="28:32" x14ac:dyDescent="0.2">
      <c r="AB4922" s="1"/>
      <c r="AF4922"/>
    </row>
    <row r="4923" spans="28:32" x14ac:dyDescent="0.2">
      <c r="AB4923" s="1"/>
      <c r="AF4923"/>
    </row>
    <row r="4924" spans="28:32" x14ac:dyDescent="0.2">
      <c r="AB4924" s="1"/>
      <c r="AF4924"/>
    </row>
    <row r="4925" spans="28:32" x14ac:dyDescent="0.2">
      <c r="AB4925" s="1"/>
      <c r="AF4925"/>
    </row>
    <row r="4926" spans="28:32" x14ac:dyDescent="0.2">
      <c r="AB4926" s="1"/>
      <c r="AF4926"/>
    </row>
    <row r="4927" spans="28:32" x14ac:dyDescent="0.2">
      <c r="AB4927" s="1"/>
      <c r="AF4927"/>
    </row>
    <row r="4928" spans="28:32" x14ac:dyDescent="0.2">
      <c r="AB4928" s="1"/>
      <c r="AF4928"/>
    </row>
    <row r="4929" spans="28:32" x14ac:dyDescent="0.2">
      <c r="AB4929" s="1"/>
      <c r="AF4929"/>
    </row>
    <row r="4930" spans="28:32" x14ac:dyDescent="0.2">
      <c r="AB4930" s="1"/>
      <c r="AF4930"/>
    </row>
    <row r="4931" spans="28:32" x14ac:dyDescent="0.2">
      <c r="AB4931" s="1"/>
      <c r="AF4931"/>
    </row>
    <row r="4932" spans="28:32" x14ac:dyDescent="0.2">
      <c r="AB4932" s="1"/>
      <c r="AF4932"/>
    </row>
    <row r="4933" spans="28:32" x14ac:dyDescent="0.2">
      <c r="AB4933" s="1"/>
      <c r="AF4933"/>
    </row>
    <row r="4934" spans="28:32" x14ac:dyDescent="0.2">
      <c r="AB4934" s="1"/>
      <c r="AF4934"/>
    </row>
    <row r="4935" spans="28:32" x14ac:dyDescent="0.2">
      <c r="AB4935" s="1"/>
      <c r="AF4935"/>
    </row>
    <row r="4936" spans="28:32" x14ac:dyDescent="0.2">
      <c r="AB4936" s="1"/>
      <c r="AF4936"/>
    </row>
    <row r="4937" spans="28:32" x14ac:dyDescent="0.2">
      <c r="AB4937" s="1"/>
      <c r="AF4937"/>
    </row>
    <row r="4938" spans="28:32" x14ac:dyDescent="0.2">
      <c r="AB4938" s="1"/>
      <c r="AF4938"/>
    </row>
    <row r="4939" spans="28:32" x14ac:dyDescent="0.2">
      <c r="AB4939" s="1"/>
      <c r="AF4939"/>
    </row>
    <row r="4940" spans="28:32" x14ac:dyDescent="0.2">
      <c r="AB4940" s="1"/>
      <c r="AF4940"/>
    </row>
    <row r="4941" spans="28:32" x14ac:dyDescent="0.2">
      <c r="AB4941" s="1"/>
      <c r="AF4941"/>
    </row>
    <row r="4942" spans="28:32" x14ac:dyDescent="0.2">
      <c r="AB4942" s="1"/>
      <c r="AF4942"/>
    </row>
    <row r="4943" spans="28:32" x14ac:dyDescent="0.2">
      <c r="AB4943" s="1"/>
      <c r="AF4943"/>
    </row>
    <row r="4944" spans="28:32" x14ac:dyDescent="0.2">
      <c r="AB4944" s="1"/>
      <c r="AF4944"/>
    </row>
    <row r="4945" spans="28:32" x14ac:dyDescent="0.2">
      <c r="AB4945" s="1"/>
      <c r="AF4945"/>
    </row>
    <row r="4946" spans="28:32" x14ac:dyDescent="0.2">
      <c r="AB4946" s="1"/>
      <c r="AF4946"/>
    </row>
    <row r="4947" spans="28:32" x14ac:dyDescent="0.2">
      <c r="AB4947" s="1"/>
      <c r="AF4947"/>
    </row>
    <row r="4948" spans="28:32" x14ac:dyDescent="0.2">
      <c r="AB4948" s="1"/>
      <c r="AF4948"/>
    </row>
    <row r="4949" spans="28:32" x14ac:dyDescent="0.2">
      <c r="AB4949" s="1"/>
      <c r="AF4949"/>
    </row>
    <row r="4950" spans="28:32" x14ac:dyDescent="0.2">
      <c r="AB4950" s="1"/>
      <c r="AF4950"/>
    </row>
    <row r="4951" spans="28:32" x14ac:dyDescent="0.2">
      <c r="AB4951" s="1"/>
      <c r="AF4951"/>
    </row>
    <row r="4952" spans="28:32" x14ac:dyDescent="0.2">
      <c r="AB4952" s="1"/>
      <c r="AF4952"/>
    </row>
    <row r="4953" spans="28:32" x14ac:dyDescent="0.2">
      <c r="AB4953" s="1"/>
      <c r="AF4953"/>
    </row>
    <row r="4954" spans="28:32" x14ac:dyDescent="0.2">
      <c r="AB4954" s="1"/>
      <c r="AF4954"/>
    </row>
    <row r="4955" spans="28:32" x14ac:dyDescent="0.2">
      <c r="AB4955" s="1"/>
      <c r="AF4955"/>
    </row>
    <row r="4956" spans="28:32" x14ac:dyDescent="0.2">
      <c r="AB4956" s="1"/>
      <c r="AF4956"/>
    </row>
    <row r="4957" spans="28:32" x14ac:dyDescent="0.2">
      <c r="AB4957" s="1"/>
      <c r="AF4957"/>
    </row>
    <row r="4958" spans="28:32" x14ac:dyDescent="0.2">
      <c r="AB4958" s="1"/>
      <c r="AF4958"/>
    </row>
    <row r="4959" spans="28:32" x14ac:dyDescent="0.2">
      <c r="AB4959" s="1"/>
      <c r="AF4959"/>
    </row>
    <row r="4960" spans="28:32" x14ac:dyDescent="0.2">
      <c r="AB4960" s="1"/>
      <c r="AF4960"/>
    </row>
    <row r="4961" spans="28:32" x14ac:dyDescent="0.2">
      <c r="AB4961" s="1"/>
      <c r="AF4961"/>
    </row>
    <row r="4962" spans="28:32" x14ac:dyDescent="0.2">
      <c r="AB4962" s="1"/>
      <c r="AF4962"/>
    </row>
    <row r="4963" spans="28:32" x14ac:dyDescent="0.2">
      <c r="AB4963" s="1"/>
      <c r="AF4963"/>
    </row>
    <row r="4964" spans="28:32" x14ac:dyDescent="0.2">
      <c r="AB4964" s="1"/>
      <c r="AF4964"/>
    </row>
    <row r="4965" spans="28:32" x14ac:dyDescent="0.2">
      <c r="AB4965" s="1"/>
      <c r="AF4965"/>
    </row>
    <row r="4966" spans="28:32" x14ac:dyDescent="0.2">
      <c r="AB4966" s="1"/>
      <c r="AF4966"/>
    </row>
    <row r="4967" spans="28:32" x14ac:dyDescent="0.2">
      <c r="AB4967" s="1"/>
      <c r="AF4967"/>
    </row>
    <row r="4968" spans="28:32" x14ac:dyDescent="0.2">
      <c r="AB4968" s="1"/>
      <c r="AF4968"/>
    </row>
    <row r="4969" spans="28:32" x14ac:dyDescent="0.2">
      <c r="AB4969" s="1"/>
      <c r="AF4969"/>
    </row>
    <row r="4970" spans="28:32" x14ac:dyDescent="0.2">
      <c r="AB4970" s="1"/>
      <c r="AF4970"/>
    </row>
    <row r="4971" spans="28:32" x14ac:dyDescent="0.2">
      <c r="AB4971" s="1"/>
      <c r="AF4971"/>
    </row>
    <row r="4972" spans="28:32" x14ac:dyDescent="0.2">
      <c r="AB4972" s="1"/>
      <c r="AF4972"/>
    </row>
    <row r="4973" spans="28:32" x14ac:dyDescent="0.2">
      <c r="AB4973" s="1"/>
      <c r="AF4973"/>
    </row>
    <row r="4974" spans="28:32" x14ac:dyDescent="0.2">
      <c r="AB4974" s="1"/>
      <c r="AF4974"/>
    </row>
    <row r="4975" spans="28:32" x14ac:dyDescent="0.2">
      <c r="AB4975" s="1"/>
      <c r="AF4975"/>
    </row>
    <row r="4976" spans="28:32" x14ac:dyDescent="0.2">
      <c r="AB4976" s="1"/>
      <c r="AF4976"/>
    </row>
    <row r="4977" spans="28:32" x14ac:dyDescent="0.2">
      <c r="AB4977" s="1"/>
      <c r="AF4977"/>
    </row>
    <row r="4978" spans="28:32" x14ac:dyDescent="0.2">
      <c r="AB4978" s="1"/>
      <c r="AF4978"/>
    </row>
    <row r="4979" spans="28:32" x14ac:dyDescent="0.2">
      <c r="AB4979" s="1"/>
      <c r="AF4979"/>
    </row>
    <row r="4980" spans="28:32" x14ac:dyDescent="0.2">
      <c r="AB4980" s="1"/>
      <c r="AF4980"/>
    </row>
    <row r="4981" spans="28:32" x14ac:dyDescent="0.2">
      <c r="AB4981" s="1"/>
      <c r="AF4981"/>
    </row>
    <row r="4982" spans="28:32" x14ac:dyDescent="0.2">
      <c r="AB4982" s="1"/>
      <c r="AF4982"/>
    </row>
    <row r="4983" spans="28:32" x14ac:dyDescent="0.2">
      <c r="AB4983" s="1"/>
      <c r="AF4983"/>
    </row>
    <row r="4984" spans="28:32" x14ac:dyDescent="0.2">
      <c r="AB4984" s="1"/>
      <c r="AF4984"/>
    </row>
    <row r="4985" spans="28:32" x14ac:dyDescent="0.2">
      <c r="AB4985" s="1"/>
      <c r="AF4985"/>
    </row>
    <row r="4986" spans="28:32" x14ac:dyDescent="0.2">
      <c r="AB4986" s="1"/>
      <c r="AF4986"/>
    </row>
    <row r="4987" spans="28:32" x14ac:dyDescent="0.2">
      <c r="AB4987" s="1"/>
      <c r="AF4987"/>
    </row>
    <row r="4988" spans="28:32" x14ac:dyDescent="0.2">
      <c r="AB4988" s="1"/>
      <c r="AF4988"/>
    </row>
    <row r="4989" spans="28:32" x14ac:dyDescent="0.2">
      <c r="AB4989" s="1"/>
      <c r="AF4989"/>
    </row>
    <row r="4990" spans="28:32" x14ac:dyDescent="0.2">
      <c r="AB4990" s="1"/>
      <c r="AF4990"/>
    </row>
    <row r="4991" spans="28:32" x14ac:dyDescent="0.2">
      <c r="AB4991" s="1"/>
      <c r="AF4991"/>
    </row>
    <row r="4992" spans="28:32" x14ac:dyDescent="0.2">
      <c r="AB4992" s="1"/>
      <c r="AF4992"/>
    </row>
    <row r="4993" spans="28:32" x14ac:dyDescent="0.2">
      <c r="AB4993" s="1"/>
      <c r="AF4993"/>
    </row>
    <row r="4994" spans="28:32" x14ac:dyDescent="0.2">
      <c r="AB4994" s="1"/>
      <c r="AF4994"/>
    </row>
    <row r="4995" spans="28:32" x14ac:dyDescent="0.2">
      <c r="AB4995" s="1"/>
      <c r="AF4995"/>
    </row>
    <row r="4996" spans="28:32" x14ac:dyDescent="0.2">
      <c r="AB4996" s="1"/>
      <c r="AF4996"/>
    </row>
    <row r="4997" spans="28:32" x14ac:dyDescent="0.2">
      <c r="AB4997" s="1"/>
      <c r="AF4997"/>
    </row>
    <row r="4998" spans="28:32" x14ac:dyDescent="0.2">
      <c r="AB4998" s="1"/>
      <c r="AF4998"/>
    </row>
    <row r="4999" spans="28:32" x14ac:dyDescent="0.2">
      <c r="AB4999" s="1"/>
      <c r="AF4999"/>
    </row>
    <row r="5000" spans="28:32" x14ac:dyDescent="0.2">
      <c r="AB5000" s="1"/>
      <c r="AF5000"/>
    </row>
    <row r="5001" spans="28:32" x14ac:dyDescent="0.2">
      <c r="AB5001" s="1"/>
      <c r="AF5001"/>
    </row>
    <row r="5002" spans="28:32" x14ac:dyDescent="0.2">
      <c r="AB5002" s="1"/>
      <c r="AF5002"/>
    </row>
    <row r="5003" spans="28:32" x14ac:dyDescent="0.2">
      <c r="AB5003" s="1"/>
      <c r="AF5003"/>
    </row>
    <row r="5004" spans="28:32" x14ac:dyDescent="0.2">
      <c r="AB5004" s="1"/>
      <c r="AF5004"/>
    </row>
    <row r="5005" spans="28:32" x14ac:dyDescent="0.2">
      <c r="AB5005" s="1"/>
      <c r="AF5005"/>
    </row>
    <row r="5006" spans="28:32" x14ac:dyDescent="0.2">
      <c r="AB5006" s="1"/>
      <c r="AF5006"/>
    </row>
    <row r="5007" spans="28:32" x14ac:dyDescent="0.2">
      <c r="AB5007" s="1"/>
      <c r="AF5007"/>
    </row>
    <row r="5008" spans="28:32" x14ac:dyDescent="0.2">
      <c r="AB5008" s="1"/>
      <c r="AF5008"/>
    </row>
    <row r="5009" spans="28:32" x14ac:dyDescent="0.2">
      <c r="AB5009" s="1"/>
      <c r="AF5009"/>
    </row>
    <row r="5010" spans="28:32" x14ac:dyDescent="0.2">
      <c r="AB5010" s="1"/>
      <c r="AF5010"/>
    </row>
    <row r="5011" spans="28:32" x14ac:dyDescent="0.2">
      <c r="AB5011" s="1"/>
      <c r="AF5011"/>
    </row>
    <row r="5012" spans="28:32" x14ac:dyDescent="0.2">
      <c r="AB5012" s="1"/>
      <c r="AF5012"/>
    </row>
    <row r="5013" spans="28:32" x14ac:dyDescent="0.2">
      <c r="AB5013" s="1"/>
      <c r="AF5013"/>
    </row>
    <row r="5014" spans="28:32" x14ac:dyDescent="0.2">
      <c r="AB5014" s="1"/>
      <c r="AF5014"/>
    </row>
    <row r="5015" spans="28:32" x14ac:dyDescent="0.2">
      <c r="AB5015" s="1"/>
      <c r="AF5015"/>
    </row>
    <row r="5016" spans="28:32" x14ac:dyDescent="0.2">
      <c r="AB5016" s="1"/>
      <c r="AF5016"/>
    </row>
    <row r="5017" spans="28:32" x14ac:dyDescent="0.2">
      <c r="AB5017" s="1"/>
      <c r="AF5017"/>
    </row>
    <row r="5018" spans="28:32" x14ac:dyDescent="0.2">
      <c r="AB5018" s="1"/>
      <c r="AF5018"/>
    </row>
    <row r="5019" spans="28:32" x14ac:dyDescent="0.2">
      <c r="AB5019" s="1"/>
      <c r="AF5019"/>
    </row>
    <row r="5020" spans="28:32" x14ac:dyDescent="0.2">
      <c r="AB5020" s="1"/>
      <c r="AF5020"/>
    </row>
    <row r="5021" spans="28:32" x14ac:dyDescent="0.2">
      <c r="AB5021" s="1"/>
      <c r="AF5021"/>
    </row>
    <row r="5022" spans="28:32" x14ac:dyDescent="0.2">
      <c r="AB5022" s="1"/>
      <c r="AF5022"/>
    </row>
    <row r="5023" spans="28:32" x14ac:dyDescent="0.2">
      <c r="AB5023" s="1"/>
      <c r="AF5023"/>
    </row>
    <row r="5024" spans="28:32" x14ac:dyDescent="0.2">
      <c r="AB5024" s="1"/>
      <c r="AF5024"/>
    </row>
    <row r="5025" spans="28:32" x14ac:dyDescent="0.2">
      <c r="AB5025" s="1"/>
      <c r="AF5025"/>
    </row>
    <row r="5026" spans="28:32" x14ac:dyDescent="0.2">
      <c r="AB5026" s="1"/>
      <c r="AF5026"/>
    </row>
    <row r="5027" spans="28:32" x14ac:dyDescent="0.2">
      <c r="AB5027" s="1"/>
      <c r="AF5027"/>
    </row>
    <row r="5028" spans="28:32" x14ac:dyDescent="0.2">
      <c r="AB5028" s="1"/>
      <c r="AF5028"/>
    </row>
    <row r="5029" spans="28:32" x14ac:dyDescent="0.2">
      <c r="AB5029" s="1"/>
      <c r="AF5029"/>
    </row>
    <row r="5030" spans="28:32" x14ac:dyDescent="0.2">
      <c r="AB5030" s="1"/>
      <c r="AF5030"/>
    </row>
    <row r="5031" spans="28:32" x14ac:dyDescent="0.2">
      <c r="AB5031" s="1"/>
      <c r="AF5031"/>
    </row>
    <row r="5032" spans="28:32" x14ac:dyDescent="0.2">
      <c r="AB5032" s="1"/>
      <c r="AF5032"/>
    </row>
    <row r="5033" spans="28:32" x14ac:dyDescent="0.2">
      <c r="AB5033" s="1"/>
      <c r="AF5033"/>
    </row>
    <row r="5034" spans="28:32" x14ac:dyDescent="0.2">
      <c r="AB5034" s="1"/>
      <c r="AF5034"/>
    </row>
    <row r="5035" spans="28:32" x14ac:dyDescent="0.2">
      <c r="AB5035" s="1"/>
      <c r="AF5035"/>
    </row>
    <row r="5036" spans="28:32" x14ac:dyDescent="0.2">
      <c r="AB5036" s="1"/>
      <c r="AF5036"/>
    </row>
    <row r="5037" spans="28:32" x14ac:dyDescent="0.2">
      <c r="AB5037" s="1"/>
      <c r="AF5037"/>
    </row>
    <row r="5038" spans="28:32" x14ac:dyDescent="0.2">
      <c r="AB5038" s="1"/>
      <c r="AF5038"/>
    </row>
    <row r="5039" spans="28:32" x14ac:dyDescent="0.2">
      <c r="AB5039" s="1"/>
      <c r="AF5039"/>
    </row>
    <row r="5040" spans="28:32" x14ac:dyDescent="0.2">
      <c r="AB5040" s="1"/>
      <c r="AF5040"/>
    </row>
    <row r="5041" spans="28:32" x14ac:dyDescent="0.2">
      <c r="AB5041" s="1"/>
      <c r="AF5041"/>
    </row>
    <row r="5042" spans="28:32" x14ac:dyDescent="0.2">
      <c r="AB5042" s="1"/>
      <c r="AF5042"/>
    </row>
    <row r="5043" spans="28:32" x14ac:dyDescent="0.2">
      <c r="AB5043" s="1"/>
      <c r="AF5043"/>
    </row>
    <row r="5044" spans="28:32" x14ac:dyDescent="0.2">
      <c r="AB5044" s="1"/>
      <c r="AF5044"/>
    </row>
    <row r="5045" spans="28:32" x14ac:dyDescent="0.2">
      <c r="AB5045" s="1"/>
      <c r="AF5045"/>
    </row>
    <row r="5046" spans="28:32" x14ac:dyDescent="0.2">
      <c r="AB5046" s="1"/>
      <c r="AF5046"/>
    </row>
    <row r="5047" spans="28:32" x14ac:dyDescent="0.2">
      <c r="AB5047" s="1"/>
      <c r="AF5047"/>
    </row>
    <row r="5048" spans="28:32" x14ac:dyDescent="0.2">
      <c r="AB5048" s="1"/>
      <c r="AF5048"/>
    </row>
    <row r="5049" spans="28:32" x14ac:dyDescent="0.2">
      <c r="AB5049" s="1"/>
      <c r="AF5049"/>
    </row>
    <row r="5050" spans="28:32" x14ac:dyDescent="0.2">
      <c r="AB5050" s="1"/>
      <c r="AF5050"/>
    </row>
    <row r="5051" spans="28:32" x14ac:dyDescent="0.2">
      <c r="AB5051" s="1"/>
      <c r="AF5051"/>
    </row>
    <row r="5052" spans="28:32" x14ac:dyDescent="0.2">
      <c r="AB5052" s="1"/>
      <c r="AF5052"/>
    </row>
    <row r="5053" spans="28:32" x14ac:dyDescent="0.2">
      <c r="AB5053" s="1"/>
      <c r="AF5053"/>
    </row>
    <row r="5054" spans="28:32" x14ac:dyDescent="0.2">
      <c r="AB5054" s="1"/>
      <c r="AF5054"/>
    </row>
    <row r="5055" spans="28:32" x14ac:dyDescent="0.2">
      <c r="AB5055" s="1"/>
      <c r="AF5055"/>
    </row>
    <row r="5056" spans="28:32" x14ac:dyDescent="0.2">
      <c r="AB5056" s="1"/>
      <c r="AF5056"/>
    </row>
    <row r="5057" spans="28:32" x14ac:dyDescent="0.2">
      <c r="AB5057" s="1"/>
      <c r="AF5057"/>
    </row>
    <row r="5058" spans="28:32" x14ac:dyDescent="0.2">
      <c r="AB5058" s="1"/>
      <c r="AF5058"/>
    </row>
    <row r="5059" spans="28:32" x14ac:dyDescent="0.2">
      <c r="AB5059" s="1"/>
      <c r="AF5059"/>
    </row>
    <row r="5060" spans="28:32" x14ac:dyDescent="0.2">
      <c r="AB5060" s="1"/>
      <c r="AF5060"/>
    </row>
    <row r="5061" spans="28:32" x14ac:dyDescent="0.2">
      <c r="AB5061" s="1"/>
      <c r="AF5061"/>
    </row>
    <row r="5062" spans="28:32" x14ac:dyDescent="0.2">
      <c r="AB5062" s="1"/>
      <c r="AF5062"/>
    </row>
    <row r="5063" spans="28:32" x14ac:dyDescent="0.2">
      <c r="AB5063" s="1"/>
      <c r="AF5063"/>
    </row>
    <row r="5064" spans="28:32" x14ac:dyDescent="0.2">
      <c r="AB5064" s="1"/>
      <c r="AF5064"/>
    </row>
    <row r="5065" spans="28:32" x14ac:dyDescent="0.2">
      <c r="AB5065" s="1"/>
      <c r="AF5065"/>
    </row>
    <row r="5066" spans="28:32" x14ac:dyDescent="0.2">
      <c r="AB5066" s="1"/>
      <c r="AF5066"/>
    </row>
    <row r="5067" spans="28:32" x14ac:dyDescent="0.2">
      <c r="AB5067" s="1"/>
      <c r="AF5067"/>
    </row>
    <row r="5068" spans="28:32" x14ac:dyDescent="0.2">
      <c r="AB5068" s="1"/>
      <c r="AF5068"/>
    </row>
    <row r="5069" spans="28:32" x14ac:dyDescent="0.2">
      <c r="AB5069" s="1"/>
      <c r="AF5069"/>
    </row>
    <row r="5070" spans="28:32" x14ac:dyDescent="0.2">
      <c r="AB5070" s="1"/>
      <c r="AF5070"/>
    </row>
    <row r="5071" spans="28:32" x14ac:dyDescent="0.2">
      <c r="AB5071" s="1"/>
      <c r="AF5071"/>
    </row>
    <row r="5072" spans="28:32" x14ac:dyDescent="0.2">
      <c r="AB5072" s="1"/>
      <c r="AF5072"/>
    </row>
    <row r="5073" spans="28:32" x14ac:dyDescent="0.2">
      <c r="AB5073" s="1"/>
      <c r="AF5073"/>
    </row>
    <row r="5074" spans="28:32" x14ac:dyDescent="0.2">
      <c r="AB5074" s="1"/>
      <c r="AF5074"/>
    </row>
    <row r="5075" spans="28:32" x14ac:dyDescent="0.2">
      <c r="AB5075" s="1"/>
      <c r="AF5075"/>
    </row>
    <row r="5076" spans="28:32" x14ac:dyDescent="0.2">
      <c r="AB5076" s="1"/>
      <c r="AF5076"/>
    </row>
    <row r="5077" spans="28:32" x14ac:dyDescent="0.2">
      <c r="AB5077" s="1"/>
      <c r="AF5077"/>
    </row>
    <row r="5078" spans="28:32" x14ac:dyDescent="0.2">
      <c r="AB5078" s="1"/>
      <c r="AF5078"/>
    </row>
    <row r="5079" spans="28:32" x14ac:dyDescent="0.2">
      <c r="AB5079" s="1"/>
      <c r="AF5079"/>
    </row>
    <row r="5080" spans="28:32" x14ac:dyDescent="0.2">
      <c r="AB5080" s="1"/>
      <c r="AF5080"/>
    </row>
    <row r="5081" spans="28:32" x14ac:dyDescent="0.2">
      <c r="AB5081" s="1"/>
      <c r="AF5081"/>
    </row>
    <row r="5082" spans="28:32" x14ac:dyDescent="0.2">
      <c r="AB5082" s="1"/>
      <c r="AF5082"/>
    </row>
    <row r="5083" spans="28:32" x14ac:dyDescent="0.2">
      <c r="AB5083" s="1"/>
      <c r="AF5083"/>
    </row>
    <row r="5084" spans="28:32" x14ac:dyDescent="0.2">
      <c r="AB5084" s="1"/>
      <c r="AF5084"/>
    </row>
    <row r="5085" spans="28:32" x14ac:dyDescent="0.2">
      <c r="AB5085" s="1"/>
      <c r="AF5085"/>
    </row>
    <row r="5086" spans="28:32" x14ac:dyDescent="0.2">
      <c r="AB5086" s="1"/>
      <c r="AF5086"/>
    </row>
    <row r="5087" spans="28:32" x14ac:dyDescent="0.2">
      <c r="AB5087" s="1"/>
      <c r="AF5087"/>
    </row>
    <row r="5088" spans="28:32" x14ac:dyDescent="0.2">
      <c r="AB5088" s="1"/>
      <c r="AF5088"/>
    </row>
    <row r="5089" spans="28:32" x14ac:dyDescent="0.2">
      <c r="AB5089" s="1"/>
      <c r="AF5089"/>
    </row>
    <row r="5090" spans="28:32" x14ac:dyDescent="0.2">
      <c r="AB5090" s="1"/>
      <c r="AF5090"/>
    </row>
    <row r="5091" spans="28:32" x14ac:dyDescent="0.2">
      <c r="AB5091" s="1"/>
      <c r="AF5091"/>
    </row>
    <row r="5092" spans="28:32" x14ac:dyDescent="0.2">
      <c r="AB5092" s="1"/>
      <c r="AF5092"/>
    </row>
    <row r="5093" spans="28:32" x14ac:dyDescent="0.2">
      <c r="AB5093" s="1"/>
      <c r="AF5093"/>
    </row>
    <row r="5094" spans="28:32" x14ac:dyDescent="0.2">
      <c r="AB5094" s="1"/>
      <c r="AF5094"/>
    </row>
    <row r="5095" spans="28:32" x14ac:dyDescent="0.2">
      <c r="AB5095" s="1"/>
      <c r="AF5095"/>
    </row>
    <row r="5096" spans="28:32" x14ac:dyDescent="0.2">
      <c r="AB5096" s="1"/>
      <c r="AF5096"/>
    </row>
    <row r="5097" spans="28:32" x14ac:dyDescent="0.2">
      <c r="AB5097" s="1"/>
      <c r="AF5097"/>
    </row>
    <row r="5098" spans="28:32" x14ac:dyDescent="0.2">
      <c r="AB5098" s="1"/>
      <c r="AF5098"/>
    </row>
    <row r="5099" spans="28:32" x14ac:dyDescent="0.2">
      <c r="AB5099" s="1"/>
      <c r="AF5099"/>
    </row>
    <row r="5100" spans="28:32" x14ac:dyDescent="0.2">
      <c r="AB5100" s="1"/>
      <c r="AF5100"/>
    </row>
    <row r="5101" spans="28:32" x14ac:dyDescent="0.2">
      <c r="AB5101" s="1"/>
      <c r="AF5101"/>
    </row>
    <row r="5102" spans="28:32" x14ac:dyDescent="0.2">
      <c r="AB5102" s="1"/>
      <c r="AF5102"/>
    </row>
    <row r="5103" spans="28:32" x14ac:dyDescent="0.2">
      <c r="AB5103" s="1"/>
      <c r="AF5103"/>
    </row>
    <row r="5104" spans="28:32" x14ac:dyDescent="0.2">
      <c r="AB5104" s="1"/>
      <c r="AF5104"/>
    </row>
    <row r="5105" spans="28:32" x14ac:dyDescent="0.2">
      <c r="AB5105" s="1"/>
      <c r="AF5105"/>
    </row>
    <row r="5106" spans="28:32" x14ac:dyDescent="0.2">
      <c r="AB5106" s="1"/>
      <c r="AF5106"/>
    </row>
    <row r="5107" spans="28:32" x14ac:dyDescent="0.2">
      <c r="AB5107" s="1"/>
      <c r="AF5107"/>
    </row>
    <row r="5108" spans="28:32" x14ac:dyDescent="0.2">
      <c r="AB5108" s="1"/>
      <c r="AF5108"/>
    </row>
    <row r="5109" spans="28:32" x14ac:dyDescent="0.2">
      <c r="AB5109" s="1"/>
      <c r="AF5109"/>
    </row>
    <row r="5110" spans="28:32" x14ac:dyDescent="0.2">
      <c r="AB5110" s="1"/>
      <c r="AF5110"/>
    </row>
    <row r="5111" spans="28:32" x14ac:dyDescent="0.2">
      <c r="AB5111" s="1"/>
      <c r="AF5111"/>
    </row>
    <row r="5112" spans="28:32" x14ac:dyDescent="0.2">
      <c r="AB5112" s="1"/>
      <c r="AF5112"/>
    </row>
    <row r="5113" spans="28:32" x14ac:dyDescent="0.2">
      <c r="AB5113" s="1"/>
      <c r="AF5113"/>
    </row>
    <row r="5114" spans="28:32" x14ac:dyDescent="0.2">
      <c r="AB5114" s="1"/>
      <c r="AF5114"/>
    </row>
    <row r="5115" spans="28:32" x14ac:dyDescent="0.2">
      <c r="AB5115" s="1"/>
      <c r="AF5115"/>
    </row>
    <row r="5116" spans="28:32" x14ac:dyDescent="0.2">
      <c r="AB5116" s="1"/>
      <c r="AF5116"/>
    </row>
    <row r="5117" spans="28:32" x14ac:dyDescent="0.2">
      <c r="AB5117" s="1"/>
      <c r="AF5117"/>
    </row>
    <row r="5118" spans="28:32" x14ac:dyDescent="0.2">
      <c r="AB5118" s="1"/>
      <c r="AF5118"/>
    </row>
    <row r="5119" spans="28:32" x14ac:dyDescent="0.2">
      <c r="AB5119" s="1"/>
      <c r="AF5119"/>
    </row>
    <row r="5120" spans="28:32" x14ac:dyDescent="0.2">
      <c r="AB5120" s="1"/>
      <c r="AF5120"/>
    </row>
    <row r="5121" spans="28:32" x14ac:dyDescent="0.2">
      <c r="AB5121" s="1"/>
      <c r="AF5121"/>
    </row>
    <row r="5122" spans="28:32" x14ac:dyDescent="0.2">
      <c r="AB5122" s="1"/>
      <c r="AF5122"/>
    </row>
    <row r="5123" spans="28:32" x14ac:dyDescent="0.2">
      <c r="AB5123" s="1"/>
      <c r="AF5123"/>
    </row>
    <row r="5124" spans="28:32" x14ac:dyDescent="0.2">
      <c r="AB5124" s="1"/>
      <c r="AF5124"/>
    </row>
    <row r="5125" spans="28:32" x14ac:dyDescent="0.2">
      <c r="AB5125" s="1"/>
      <c r="AF5125"/>
    </row>
    <row r="5126" spans="28:32" x14ac:dyDescent="0.2">
      <c r="AB5126" s="1"/>
      <c r="AF5126"/>
    </row>
    <row r="5127" spans="28:32" x14ac:dyDescent="0.2">
      <c r="AB5127" s="1"/>
      <c r="AF5127"/>
    </row>
    <row r="5128" spans="28:32" x14ac:dyDescent="0.2">
      <c r="AB5128" s="1"/>
      <c r="AF5128"/>
    </row>
    <row r="5129" spans="28:32" x14ac:dyDescent="0.2">
      <c r="AB5129" s="1"/>
      <c r="AF5129"/>
    </row>
    <row r="5130" spans="28:32" x14ac:dyDescent="0.2">
      <c r="AB5130" s="1"/>
      <c r="AF5130"/>
    </row>
    <row r="5131" spans="28:32" x14ac:dyDescent="0.2">
      <c r="AB5131" s="1"/>
      <c r="AF5131"/>
    </row>
    <row r="5132" spans="28:32" x14ac:dyDescent="0.2">
      <c r="AB5132" s="1"/>
      <c r="AF5132"/>
    </row>
    <row r="5133" spans="28:32" x14ac:dyDescent="0.2">
      <c r="AB5133" s="1"/>
      <c r="AF5133"/>
    </row>
    <row r="5134" spans="28:32" x14ac:dyDescent="0.2">
      <c r="AB5134" s="1"/>
      <c r="AF5134"/>
    </row>
    <row r="5135" spans="28:32" x14ac:dyDescent="0.2">
      <c r="AB5135" s="1"/>
      <c r="AF5135"/>
    </row>
    <row r="5136" spans="28:32" x14ac:dyDescent="0.2">
      <c r="AB5136" s="1"/>
      <c r="AF5136"/>
    </row>
    <row r="5137" spans="28:32" x14ac:dyDescent="0.2">
      <c r="AB5137" s="1"/>
      <c r="AF5137"/>
    </row>
    <row r="5138" spans="28:32" x14ac:dyDescent="0.2">
      <c r="AB5138" s="1"/>
      <c r="AF5138"/>
    </row>
    <row r="5139" spans="28:32" x14ac:dyDescent="0.2">
      <c r="AB5139" s="1"/>
      <c r="AF5139"/>
    </row>
    <row r="5140" spans="28:32" x14ac:dyDescent="0.2">
      <c r="AB5140" s="1"/>
      <c r="AF5140"/>
    </row>
    <row r="5141" spans="28:32" x14ac:dyDescent="0.2">
      <c r="AB5141" s="1"/>
      <c r="AF5141"/>
    </row>
    <row r="5142" spans="28:32" x14ac:dyDescent="0.2">
      <c r="AB5142" s="1"/>
      <c r="AF5142"/>
    </row>
    <row r="5143" spans="28:32" x14ac:dyDescent="0.2">
      <c r="AB5143" s="1"/>
      <c r="AF5143"/>
    </row>
    <row r="5144" spans="28:32" x14ac:dyDescent="0.2">
      <c r="AB5144" s="1"/>
      <c r="AF5144"/>
    </row>
    <row r="5145" spans="28:32" x14ac:dyDescent="0.2">
      <c r="AB5145" s="1"/>
      <c r="AF5145"/>
    </row>
    <row r="5146" spans="28:32" x14ac:dyDescent="0.2">
      <c r="AB5146" s="1"/>
      <c r="AF5146"/>
    </row>
    <row r="5147" spans="28:32" x14ac:dyDescent="0.2">
      <c r="AB5147" s="1"/>
      <c r="AF5147"/>
    </row>
    <row r="5148" spans="28:32" x14ac:dyDescent="0.2">
      <c r="AB5148" s="1"/>
      <c r="AF5148"/>
    </row>
    <row r="5149" spans="28:32" x14ac:dyDescent="0.2">
      <c r="AB5149" s="1"/>
      <c r="AF5149"/>
    </row>
    <row r="5150" spans="28:32" x14ac:dyDescent="0.2">
      <c r="AB5150" s="1"/>
      <c r="AF5150"/>
    </row>
    <row r="5151" spans="28:32" x14ac:dyDescent="0.2">
      <c r="AB5151" s="1"/>
      <c r="AF5151"/>
    </row>
    <row r="5152" spans="28:32" x14ac:dyDescent="0.2">
      <c r="AB5152" s="1"/>
      <c r="AF5152"/>
    </row>
    <row r="5153" spans="28:32" x14ac:dyDescent="0.2">
      <c r="AB5153" s="1"/>
      <c r="AF5153"/>
    </row>
    <row r="5154" spans="28:32" x14ac:dyDescent="0.2">
      <c r="AB5154" s="1"/>
      <c r="AF5154"/>
    </row>
    <row r="5155" spans="28:32" x14ac:dyDescent="0.2">
      <c r="AB5155" s="1"/>
      <c r="AF5155"/>
    </row>
    <row r="5156" spans="28:32" x14ac:dyDescent="0.2">
      <c r="AB5156" s="1"/>
      <c r="AF5156"/>
    </row>
    <row r="5157" spans="28:32" x14ac:dyDescent="0.2">
      <c r="AB5157" s="1"/>
      <c r="AF5157"/>
    </row>
    <row r="5158" spans="28:32" x14ac:dyDescent="0.2">
      <c r="AB5158" s="1"/>
      <c r="AF5158"/>
    </row>
    <row r="5159" spans="28:32" x14ac:dyDescent="0.2">
      <c r="AB5159" s="1"/>
      <c r="AF5159"/>
    </row>
    <row r="5160" spans="28:32" x14ac:dyDescent="0.2">
      <c r="AB5160" s="1"/>
      <c r="AF5160"/>
    </row>
    <row r="5161" spans="28:32" x14ac:dyDescent="0.2">
      <c r="AB5161" s="1"/>
      <c r="AF5161"/>
    </row>
    <row r="5162" spans="28:32" x14ac:dyDescent="0.2">
      <c r="AB5162" s="1"/>
      <c r="AF5162"/>
    </row>
    <row r="5163" spans="28:32" x14ac:dyDescent="0.2">
      <c r="AB5163" s="1"/>
      <c r="AF5163"/>
    </row>
    <row r="5164" spans="28:32" x14ac:dyDescent="0.2">
      <c r="AB5164" s="1"/>
      <c r="AF5164"/>
    </row>
    <row r="5165" spans="28:32" x14ac:dyDescent="0.2">
      <c r="AB5165" s="1"/>
      <c r="AF5165"/>
    </row>
    <row r="5166" spans="28:32" x14ac:dyDescent="0.2">
      <c r="AB5166" s="1"/>
      <c r="AF5166"/>
    </row>
    <row r="5167" spans="28:32" x14ac:dyDescent="0.2">
      <c r="AB5167" s="1"/>
      <c r="AF5167"/>
    </row>
    <row r="5168" spans="28:32" x14ac:dyDescent="0.2">
      <c r="AB5168" s="1"/>
      <c r="AF5168"/>
    </row>
    <row r="5169" spans="28:32" x14ac:dyDescent="0.2">
      <c r="AB5169" s="1"/>
      <c r="AF5169"/>
    </row>
    <row r="5170" spans="28:32" x14ac:dyDescent="0.2">
      <c r="AB5170" s="1"/>
      <c r="AF5170"/>
    </row>
    <row r="5171" spans="28:32" x14ac:dyDescent="0.2">
      <c r="AB5171" s="1"/>
      <c r="AF5171"/>
    </row>
    <row r="5172" spans="28:32" x14ac:dyDescent="0.2">
      <c r="AB5172" s="1"/>
      <c r="AF5172"/>
    </row>
    <row r="5173" spans="28:32" x14ac:dyDescent="0.2">
      <c r="AB5173" s="1"/>
      <c r="AF5173"/>
    </row>
    <row r="5174" spans="28:32" x14ac:dyDescent="0.2">
      <c r="AB5174" s="1"/>
      <c r="AF5174"/>
    </row>
    <row r="5175" spans="28:32" x14ac:dyDescent="0.2">
      <c r="AB5175" s="1"/>
      <c r="AF5175"/>
    </row>
    <row r="5176" spans="28:32" x14ac:dyDescent="0.2">
      <c r="AB5176" s="1"/>
      <c r="AF5176"/>
    </row>
    <row r="5177" spans="28:32" x14ac:dyDescent="0.2">
      <c r="AB5177" s="1"/>
      <c r="AF5177"/>
    </row>
    <row r="5178" spans="28:32" x14ac:dyDescent="0.2">
      <c r="AB5178" s="1"/>
      <c r="AF5178"/>
    </row>
    <row r="5179" spans="28:32" x14ac:dyDescent="0.2">
      <c r="AB5179" s="1"/>
      <c r="AF5179"/>
    </row>
    <row r="5180" spans="28:32" x14ac:dyDescent="0.2">
      <c r="AB5180" s="1"/>
      <c r="AF5180"/>
    </row>
    <row r="5181" spans="28:32" x14ac:dyDescent="0.2">
      <c r="AB5181" s="1"/>
      <c r="AF5181"/>
    </row>
    <row r="5182" spans="28:32" x14ac:dyDescent="0.2">
      <c r="AB5182" s="1"/>
      <c r="AF5182"/>
    </row>
    <row r="5183" spans="28:32" x14ac:dyDescent="0.2">
      <c r="AB5183" s="1"/>
      <c r="AF5183"/>
    </row>
    <row r="5184" spans="28:32" x14ac:dyDescent="0.2">
      <c r="AB5184" s="1"/>
      <c r="AF5184"/>
    </row>
    <row r="5185" spans="28:32" x14ac:dyDescent="0.2">
      <c r="AB5185" s="1"/>
      <c r="AF5185"/>
    </row>
    <row r="5186" spans="28:32" x14ac:dyDescent="0.2">
      <c r="AB5186" s="1"/>
      <c r="AF5186"/>
    </row>
    <row r="5187" spans="28:32" x14ac:dyDescent="0.2">
      <c r="AB5187" s="1"/>
      <c r="AF5187"/>
    </row>
    <row r="5188" spans="28:32" x14ac:dyDescent="0.2">
      <c r="AB5188" s="1"/>
      <c r="AF5188"/>
    </row>
    <row r="5189" spans="28:32" x14ac:dyDescent="0.2">
      <c r="AB5189" s="1"/>
      <c r="AF5189"/>
    </row>
    <row r="5190" spans="28:32" x14ac:dyDescent="0.2">
      <c r="AB5190" s="1"/>
      <c r="AF5190"/>
    </row>
    <row r="5191" spans="28:32" x14ac:dyDescent="0.2">
      <c r="AB5191" s="1"/>
      <c r="AF5191"/>
    </row>
    <row r="5192" spans="28:32" x14ac:dyDescent="0.2">
      <c r="AB5192" s="1"/>
      <c r="AF5192"/>
    </row>
    <row r="5193" spans="28:32" x14ac:dyDescent="0.2">
      <c r="AB5193" s="1"/>
      <c r="AF5193"/>
    </row>
    <row r="5194" spans="28:32" x14ac:dyDescent="0.2">
      <c r="AB5194" s="1"/>
      <c r="AF5194"/>
    </row>
    <row r="5195" spans="28:32" x14ac:dyDescent="0.2">
      <c r="AB5195" s="1"/>
      <c r="AF5195"/>
    </row>
    <row r="5196" spans="28:32" x14ac:dyDescent="0.2">
      <c r="AB5196" s="1"/>
      <c r="AF5196"/>
    </row>
    <row r="5197" spans="28:32" x14ac:dyDescent="0.2">
      <c r="AB5197" s="1"/>
      <c r="AF5197"/>
    </row>
    <row r="5198" spans="28:32" x14ac:dyDescent="0.2">
      <c r="AB5198" s="1"/>
      <c r="AF5198"/>
    </row>
    <row r="5199" spans="28:32" x14ac:dyDescent="0.2">
      <c r="AB5199" s="1"/>
      <c r="AF5199"/>
    </row>
    <row r="5200" spans="28:32" x14ac:dyDescent="0.2">
      <c r="AB5200" s="1"/>
      <c r="AF5200"/>
    </row>
    <row r="5201" spans="28:32" x14ac:dyDescent="0.2">
      <c r="AB5201" s="1"/>
      <c r="AF5201"/>
    </row>
    <row r="5202" spans="28:32" x14ac:dyDescent="0.2">
      <c r="AB5202" s="1"/>
      <c r="AF5202"/>
    </row>
    <row r="5203" spans="28:32" x14ac:dyDescent="0.2">
      <c r="AB5203" s="1"/>
      <c r="AF5203"/>
    </row>
    <row r="5204" spans="28:32" x14ac:dyDescent="0.2">
      <c r="AB5204" s="1"/>
      <c r="AF5204"/>
    </row>
    <row r="5205" spans="28:32" x14ac:dyDescent="0.2">
      <c r="AB5205" s="1"/>
      <c r="AF5205"/>
    </row>
    <row r="5206" spans="28:32" x14ac:dyDescent="0.2">
      <c r="AB5206" s="1"/>
      <c r="AF5206"/>
    </row>
    <row r="5207" spans="28:32" x14ac:dyDescent="0.2">
      <c r="AB5207" s="1"/>
      <c r="AF5207"/>
    </row>
    <row r="5208" spans="28:32" x14ac:dyDescent="0.2">
      <c r="AB5208" s="1"/>
      <c r="AF5208"/>
    </row>
    <row r="5209" spans="28:32" x14ac:dyDescent="0.2">
      <c r="AB5209" s="1"/>
      <c r="AF5209"/>
    </row>
    <row r="5210" spans="28:32" x14ac:dyDescent="0.2">
      <c r="AB5210" s="1"/>
      <c r="AF5210"/>
    </row>
    <row r="5211" spans="28:32" x14ac:dyDescent="0.2">
      <c r="AB5211" s="1"/>
      <c r="AF5211"/>
    </row>
    <row r="5212" spans="28:32" x14ac:dyDescent="0.2">
      <c r="AB5212" s="1"/>
      <c r="AF5212"/>
    </row>
    <row r="5213" spans="28:32" x14ac:dyDescent="0.2">
      <c r="AB5213" s="1"/>
      <c r="AF5213"/>
    </row>
    <row r="5214" spans="28:32" x14ac:dyDescent="0.2">
      <c r="AB5214" s="1"/>
      <c r="AF5214"/>
    </row>
    <row r="5215" spans="28:32" x14ac:dyDescent="0.2">
      <c r="AB5215" s="1"/>
      <c r="AF5215"/>
    </row>
    <row r="5216" spans="28:32" x14ac:dyDescent="0.2">
      <c r="AB5216" s="1"/>
      <c r="AF5216"/>
    </row>
    <row r="5217" spans="28:32" x14ac:dyDescent="0.2">
      <c r="AB5217" s="1"/>
      <c r="AF5217"/>
    </row>
    <row r="5218" spans="28:32" x14ac:dyDescent="0.2">
      <c r="AB5218" s="1"/>
      <c r="AF5218"/>
    </row>
    <row r="5219" spans="28:32" x14ac:dyDescent="0.2">
      <c r="AB5219" s="1"/>
      <c r="AF5219"/>
    </row>
    <row r="5220" spans="28:32" x14ac:dyDescent="0.2">
      <c r="AB5220" s="1"/>
      <c r="AF5220"/>
    </row>
    <row r="5221" spans="28:32" x14ac:dyDescent="0.2">
      <c r="AB5221" s="1"/>
      <c r="AF5221"/>
    </row>
    <row r="5222" spans="28:32" x14ac:dyDescent="0.2">
      <c r="AB5222" s="1"/>
      <c r="AF5222"/>
    </row>
    <row r="5223" spans="28:32" x14ac:dyDescent="0.2">
      <c r="AB5223" s="1"/>
      <c r="AF5223"/>
    </row>
    <row r="5224" spans="28:32" x14ac:dyDescent="0.2">
      <c r="AB5224" s="1"/>
      <c r="AF5224"/>
    </row>
    <row r="5225" spans="28:32" x14ac:dyDescent="0.2">
      <c r="AB5225" s="1"/>
      <c r="AF5225"/>
    </row>
    <row r="5226" spans="28:32" x14ac:dyDescent="0.2">
      <c r="AB5226" s="1"/>
      <c r="AF5226"/>
    </row>
    <row r="5227" spans="28:32" x14ac:dyDescent="0.2">
      <c r="AB5227" s="1"/>
      <c r="AF5227"/>
    </row>
    <row r="5228" spans="28:32" x14ac:dyDescent="0.2">
      <c r="AB5228" s="1"/>
      <c r="AF5228"/>
    </row>
    <row r="5229" spans="28:32" x14ac:dyDescent="0.2">
      <c r="AB5229" s="1"/>
      <c r="AF5229"/>
    </row>
    <row r="5230" spans="28:32" x14ac:dyDescent="0.2">
      <c r="AB5230" s="1"/>
      <c r="AF5230"/>
    </row>
    <row r="5231" spans="28:32" x14ac:dyDescent="0.2">
      <c r="AB5231" s="1"/>
      <c r="AF5231"/>
    </row>
    <row r="5232" spans="28:32" x14ac:dyDescent="0.2">
      <c r="AB5232" s="1"/>
      <c r="AF5232"/>
    </row>
    <row r="5233" spans="28:32" x14ac:dyDescent="0.2">
      <c r="AB5233" s="1"/>
      <c r="AF5233"/>
    </row>
    <row r="5234" spans="28:32" x14ac:dyDescent="0.2">
      <c r="AB5234" s="1"/>
      <c r="AF5234"/>
    </row>
    <row r="5235" spans="28:32" x14ac:dyDescent="0.2">
      <c r="AB5235" s="1"/>
      <c r="AF5235"/>
    </row>
    <row r="5236" spans="28:32" x14ac:dyDescent="0.2">
      <c r="AB5236" s="1"/>
      <c r="AF5236"/>
    </row>
    <row r="5237" spans="28:32" x14ac:dyDescent="0.2">
      <c r="AB5237" s="1"/>
      <c r="AF5237"/>
    </row>
    <row r="5238" spans="28:32" x14ac:dyDescent="0.2">
      <c r="AB5238" s="1"/>
      <c r="AF5238"/>
    </row>
    <row r="5239" spans="28:32" x14ac:dyDescent="0.2">
      <c r="AB5239" s="1"/>
      <c r="AF5239"/>
    </row>
    <row r="5240" spans="28:32" x14ac:dyDescent="0.2">
      <c r="AB5240" s="1"/>
      <c r="AF5240"/>
    </row>
    <row r="5241" spans="28:32" x14ac:dyDescent="0.2">
      <c r="AB5241" s="1"/>
      <c r="AF5241"/>
    </row>
    <row r="5242" spans="28:32" x14ac:dyDescent="0.2">
      <c r="AB5242" s="1"/>
      <c r="AF5242"/>
    </row>
    <row r="5243" spans="28:32" x14ac:dyDescent="0.2">
      <c r="AB5243" s="1"/>
      <c r="AF5243"/>
    </row>
    <row r="5244" spans="28:32" x14ac:dyDescent="0.2">
      <c r="AB5244" s="1"/>
      <c r="AF5244"/>
    </row>
    <row r="5245" spans="28:32" x14ac:dyDescent="0.2">
      <c r="AB5245" s="1"/>
      <c r="AF5245"/>
    </row>
    <row r="5246" spans="28:32" x14ac:dyDescent="0.2">
      <c r="AB5246" s="1"/>
      <c r="AF5246"/>
    </row>
    <row r="5247" spans="28:32" x14ac:dyDescent="0.2">
      <c r="AB5247" s="1"/>
      <c r="AF5247"/>
    </row>
    <row r="5248" spans="28:32" x14ac:dyDescent="0.2">
      <c r="AB5248" s="1"/>
      <c r="AF5248"/>
    </row>
    <row r="5249" spans="28:32" x14ac:dyDescent="0.2">
      <c r="AB5249" s="1"/>
      <c r="AF5249"/>
    </row>
    <row r="5250" spans="28:32" x14ac:dyDescent="0.2">
      <c r="AB5250" s="1"/>
      <c r="AF5250"/>
    </row>
    <row r="5251" spans="28:32" x14ac:dyDescent="0.2">
      <c r="AB5251" s="1"/>
      <c r="AF5251"/>
    </row>
    <row r="5252" spans="28:32" x14ac:dyDescent="0.2">
      <c r="AB5252" s="1"/>
      <c r="AF5252"/>
    </row>
    <row r="5253" spans="28:32" x14ac:dyDescent="0.2">
      <c r="AB5253" s="1"/>
      <c r="AF5253"/>
    </row>
    <row r="5254" spans="28:32" x14ac:dyDescent="0.2">
      <c r="AB5254" s="1"/>
      <c r="AF5254"/>
    </row>
    <row r="5255" spans="28:32" x14ac:dyDescent="0.2">
      <c r="AB5255" s="1"/>
      <c r="AF5255"/>
    </row>
    <row r="5256" spans="28:32" x14ac:dyDescent="0.2">
      <c r="AB5256" s="1"/>
      <c r="AF5256"/>
    </row>
    <row r="5257" spans="28:32" x14ac:dyDescent="0.2">
      <c r="AB5257" s="1"/>
      <c r="AF5257"/>
    </row>
    <row r="5258" spans="28:32" x14ac:dyDescent="0.2">
      <c r="AB5258" s="1"/>
      <c r="AF5258"/>
    </row>
    <row r="5259" spans="28:32" x14ac:dyDescent="0.2">
      <c r="AB5259" s="1"/>
      <c r="AF5259"/>
    </row>
    <row r="5260" spans="28:32" x14ac:dyDescent="0.2">
      <c r="AB5260" s="1"/>
      <c r="AF5260"/>
    </row>
    <row r="5261" spans="28:32" x14ac:dyDescent="0.2">
      <c r="AB5261" s="1"/>
      <c r="AF5261"/>
    </row>
    <row r="5262" spans="28:32" x14ac:dyDescent="0.2">
      <c r="AB5262" s="1"/>
      <c r="AF5262"/>
    </row>
    <row r="5263" spans="28:32" x14ac:dyDescent="0.2">
      <c r="AB5263" s="1"/>
      <c r="AF5263"/>
    </row>
    <row r="5264" spans="28:32" x14ac:dyDescent="0.2">
      <c r="AB5264" s="1"/>
      <c r="AF5264"/>
    </row>
    <row r="5265" spans="28:32" x14ac:dyDescent="0.2">
      <c r="AB5265" s="1"/>
      <c r="AF5265"/>
    </row>
    <row r="5266" spans="28:32" x14ac:dyDescent="0.2">
      <c r="AB5266" s="1"/>
      <c r="AF5266"/>
    </row>
    <row r="5267" spans="28:32" x14ac:dyDescent="0.2">
      <c r="AB5267" s="1"/>
      <c r="AF5267"/>
    </row>
    <row r="5268" spans="28:32" x14ac:dyDescent="0.2">
      <c r="AB5268" s="1"/>
      <c r="AF5268"/>
    </row>
    <row r="5269" spans="28:32" x14ac:dyDescent="0.2">
      <c r="AB5269" s="1"/>
      <c r="AF5269"/>
    </row>
    <row r="5270" spans="28:32" x14ac:dyDescent="0.2">
      <c r="AB5270" s="1"/>
      <c r="AF5270"/>
    </row>
    <row r="5271" spans="28:32" x14ac:dyDescent="0.2">
      <c r="AB5271" s="1"/>
      <c r="AF5271"/>
    </row>
    <row r="5272" spans="28:32" x14ac:dyDescent="0.2">
      <c r="AB5272" s="1"/>
      <c r="AF5272"/>
    </row>
    <row r="5273" spans="28:32" x14ac:dyDescent="0.2">
      <c r="AB5273" s="1"/>
      <c r="AF5273"/>
    </row>
    <row r="5274" spans="28:32" x14ac:dyDescent="0.2">
      <c r="AB5274" s="1"/>
      <c r="AF5274"/>
    </row>
    <row r="5275" spans="28:32" x14ac:dyDescent="0.2">
      <c r="AB5275" s="1"/>
      <c r="AF5275"/>
    </row>
    <row r="5276" spans="28:32" x14ac:dyDescent="0.2">
      <c r="AB5276" s="1"/>
      <c r="AF5276"/>
    </row>
    <row r="5277" spans="28:32" x14ac:dyDescent="0.2">
      <c r="AB5277" s="1"/>
      <c r="AF5277"/>
    </row>
    <row r="5278" spans="28:32" x14ac:dyDescent="0.2">
      <c r="AB5278" s="1"/>
      <c r="AF5278"/>
    </row>
    <row r="5279" spans="28:32" x14ac:dyDescent="0.2">
      <c r="AB5279" s="1"/>
      <c r="AF5279"/>
    </row>
    <row r="5280" spans="28:32" x14ac:dyDescent="0.2">
      <c r="AB5280" s="1"/>
      <c r="AF5280"/>
    </row>
    <row r="5281" spans="28:32" x14ac:dyDescent="0.2">
      <c r="AB5281" s="1"/>
      <c r="AF5281"/>
    </row>
    <row r="5282" spans="28:32" x14ac:dyDescent="0.2">
      <c r="AB5282" s="1"/>
      <c r="AF5282"/>
    </row>
    <row r="5283" spans="28:32" x14ac:dyDescent="0.2">
      <c r="AB5283" s="1"/>
      <c r="AF5283"/>
    </row>
    <row r="5284" spans="28:32" x14ac:dyDescent="0.2">
      <c r="AB5284" s="1"/>
      <c r="AF5284"/>
    </row>
    <row r="5285" spans="28:32" x14ac:dyDescent="0.2">
      <c r="AB5285" s="1"/>
      <c r="AF5285"/>
    </row>
    <row r="5286" spans="28:32" x14ac:dyDescent="0.2">
      <c r="AB5286" s="1"/>
      <c r="AF5286"/>
    </row>
    <row r="5287" spans="28:32" x14ac:dyDescent="0.2">
      <c r="AB5287" s="1"/>
      <c r="AF5287"/>
    </row>
    <row r="5288" spans="28:32" x14ac:dyDescent="0.2">
      <c r="AB5288" s="1"/>
      <c r="AF5288"/>
    </row>
    <row r="5289" spans="28:32" x14ac:dyDescent="0.2">
      <c r="AB5289" s="1"/>
      <c r="AF5289"/>
    </row>
    <row r="5290" spans="28:32" x14ac:dyDescent="0.2">
      <c r="AB5290" s="1"/>
      <c r="AF5290"/>
    </row>
    <row r="5291" spans="28:32" x14ac:dyDescent="0.2">
      <c r="AB5291" s="1"/>
      <c r="AF5291"/>
    </row>
    <row r="5292" spans="28:32" x14ac:dyDescent="0.2">
      <c r="AB5292" s="1"/>
      <c r="AF5292"/>
    </row>
    <row r="5293" spans="28:32" x14ac:dyDescent="0.2">
      <c r="AB5293" s="1"/>
      <c r="AF5293"/>
    </row>
    <row r="5294" spans="28:32" x14ac:dyDescent="0.2">
      <c r="AB5294" s="1"/>
      <c r="AF5294"/>
    </row>
    <row r="5295" spans="28:32" x14ac:dyDescent="0.2">
      <c r="AB5295" s="1"/>
      <c r="AF5295"/>
    </row>
    <row r="5296" spans="28:32" x14ac:dyDescent="0.2">
      <c r="AB5296" s="1"/>
      <c r="AF5296"/>
    </row>
    <row r="5297" spans="28:32" x14ac:dyDescent="0.2">
      <c r="AB5297" s="1"/>
      <c r="AF5297"/>
    </row>
    <row r="5298" spans="28:32" x14ac:dyDescent="0.2">
      <c r="AB5298" s="1"/>
      <c r="AF5298"/>
    </row>
    <row r="5299" spans="28:32" x14ac:dyDescent="0.2">
      <c r="AB5299" s="1"/>
      <c r="AF5299"/>
    </row>
    <row r="5300" spans="28:32" x14ac:dyDescent="0.2">
      <c r="AB5300" s="1"/>
      <c r="AF5300"/>
    </row>
    <row r="5301" spans="28:32" x14ac:dyDescent="0.2">
      <c r="AB5301" s="1"/>
      <c r="AF5301"/>
    </row>
    <row r="5302" spans="28:32" x14ac:dyDescent="0.2">
      <c r="AB5302" s="1"/>
      <c r="AF5302"/>
    </row>
    <row r="5303" spans="28:32" x14ac:dyDescent="0.2">
      <c r="AB5303" s="1"/>
      <c r="AF5303"/>
    </row>
    <row r="5304" spans="28:32" x14ac:dyDescent="0.2">
      <c r="AB5304" s="1"/>
      <c r="AF5304"/>
    </row>
    <row r="5305" spans="28:32" x14ac:dyDescent="0.2">
      <c r="AB5305" s="1"/>
      <c r="AF5305"/>
    </row>
    <row r="5306" spans="28:32" x14ac:dyDescent="0.2">
      <c r="AB5306" s="1"/>
      <c r="AF5306"/>
    </row>
    <row r="5307" spans="28:32" x14ac:dyDescent="0.2">
      <c r="AB5307" s="1"/>
      <c r="AF5307"/>
    </row>
    <row r="5308" spans="28:32" x14ac:dyDescent="0.2">
      <c r="AB5308" s="1"/>
      <c r="AF5308"/>
    </row>
    <row r="5309" spans="28:32" x14ac:dyDescent="0.2">
      <c r="AB5309" s="1"/>
      <c r="AF5309"/>
    </row>
    <row r="5310" spans="28:32" x14ac:dyDescent="0.2">
      <c r="AB5310" s="1"/>
      <c r="AF5310"/>
    </row>
    <row r="5311" spans="28:32" x14ac:dyDescent="0.2">
      <c r="AB5311" s="1"/>
      <c r="AF5311"/>
    </row>
    <row r="5312" spans="28:32" x14ac:dyDescent="0.2">
      <c r="AB5312" s="1"/>
      <c r="AF5312"/>
    </row>
    <row r="5313" spans="28:32" x14ac:dyDescent="0.2">
      <c r="AB5313" s="1"/>
      <c r="AF5313"/>
    </row>
    <row r="5314" spans="28:32" x14ac:dyDescent="0.2">
      <c r="AB5314" s="1"/>
      <c r="AF5314"/>
    </row>
    <row r="5315" spans="28:32" x14ac:dyDescent="0.2">
      <c r="AB5315" s="1"/>
      <c r="AF5315"/>
    </row>
    <row r="5316" spans="28:32" x14ac:dyDescent="0.2">
      <c r="AB5316" s="1"/>
      <c r="AF5316"/>
    </row>
    <row r="5317" spans="28:32" x14ac:dyDescent="0.2">
      <c r="AB5317" s="1"/>
      <c r="AF5317"/>
    </row>
    <row r="5318" spans="28:32" x14ac:dyDescent="0.2">
      <c r="AB5318" s="1"/>
      <c r="AF5318"/>
    </row>
    <row r="5319" spans="28:32" x14ac:dyDescent="0.2">
      <c r="AB5319" s="1"/>
      <c r="AF5319"/>
    </row>
    <row r="5320" spans="28:32" x14ac:dyDescent="0.2">
      <c r="AB5320" s="1"/>
      <c r="AF5320"/>
    </row>
    <row r="5321" spans="28:32" x14ac:dyDescent="0.2">
      <c r="AB5321" s="1"/>
      <c r="AF5321"/>
    </row>
    <row r="5322" spans="28:32" x14ac:dyDescent="0.2">
      <c r="AB5322" s="1"/>
      <c r="AF5322"/>
    </row>
    <row r="5323" spans="28:32" x14ac:dyDescent="0.2">
      <c r="AB5323" s="1"/>
      <c r="AF5323"/>
    </row>
    <row r="5324" spans="28:32" x14ac:dyDescent="0.2">
      <c r="AB5324" s="1"/>
      <c r="AF5324"/>
    </row>
    <row r="5325" spans="28:32" x14ac:dyDescent="0.2">
      <c r="AB5325" s="1"/>
      <c r="AF5325"/>
    </row>
    <row r="5326" spans="28:32" x14ac:dyDescent="0.2">
      <c r="AB5326" s="1"/>
      <c r="AF5326"/>
    </row>
    <row r="5327" spans="28:32" x14ac:dyDescent="0.2">
      <c r="AB5327" s="1"/>
      <c r="AF5327"/>
    </row>
    <row r="5328" spans="28:32" x14ac:dyDescent="0.2">
      <c r="AB5328" s="1"/>
      <c r="AF5328"/>
    </row>
    <row r="5329" spans="28:32" x14ac:dyDescent="0.2">
      <c r="AB5329" s="1"/>
      <c r="AF5329"/>
    </row>
    <row r="5330" spans="28:32" x14ac:dyDescent="0.2">
      <c r="AB5330" s="1"/>
      <c r="AF5330"/>
    </row>
    <row r="5331" spans="28:32" x14ac:dyDescent="0.2">
      <c r="AB5331" s="1"/>
      <c r="AF5331"/>
    </row>
    <row r="5332" spans="28:32" x14ac:dyDescent="0.2">
      <c r="AB5332" s="1"/>
      <c r="AF5332"/>
    </row>
    <row r="5333" spans="28:32" x14ac:dyDescent="0.2">
      <c r="AB5333" s="1"/>
      <c r="AF5333"/>
    </row>
    <row r="5334" spans="28:32" x14ac:dyDescent="0.2">
      <c r="AB5334" s="1"/>
      <c r="AF5334"/>
    </row>
    <row r="5335" spans="28:32" x14ac:dyDescent="0.2">
      <c r="AB5335" s="1"/>
      <c r="AF5335"/>
    </row>
    <row r="5336" spans="28:32" x14ac:dyDescent="0.2">
      <c r="AB5336" s="1"/>
      <c r="AF5336"/>
    </row>
    <row r="5337" spans="28:32" x14ac:dyDescent="0.2">
      <c r="AB5337" s="1"/>
      <c r="AF5337"/>
    </row>
    <row r="5338" spans="28:32" x14ac:dyDescent="0.2">
      <c r="AB5338" s="1"/>
      <c r="AF5338"/>
    </row>
    <row r="5339" spans="28:32" x14ac:dyDescent="0.2">
      <c r="AB5339" s="1"/>
      <c r="AF5339"/>
    </row>
    <row r="5340" spans="28:32" x14ac:dyDescent="0.2">
      <c r="AB5340" s="1"/>
      <c r="AF5340"/>
    </row>
    <row r="5341" spans="28:32" x14ac:dyDescent="0.2">
      <c r="AB5341" s="1"/>
      <c r="AF5341"/>
    </row>
    <row r="5342" spans="28:32" x14ac:dyDescent="0.2">
      <c r="AB5342" s="1"/>
      <c r="AF5342"/>
    </row>
    <row r="5343" spans="28:32" x14ac:dyDescent="0.2">
      <c r="AB5343" s="1"/>
      <c r="AF5343"/>
    </row>
    <row r="5344" spans="28:32" x14ac:dyDescent="0.2">
      <c r="AB5344" s="1"/>
      <c r="AF5344"/>
    </row>
    <row r="5345" spans="28:32" x14ac:dyDescent="0.2">
      <c r="AB5345" s="1"/>
      <c r="AF5345"/>
    </row>
    <row r="5346" spans="28:32" x14ac:dyDescent="0.2">
      <c r="AB5346" s="1"/>
      <c r="AF5346"/>
    </row>
    <row r="5347" spans="28:32" x14ac:dyDescent="0.2">
      <c r="AB5347" s="1"/>
      <c r="AF5347"/>
    </row>
    <row r="5348" spans="28:32" x14ac:dyDescent="0.2">
      <c r="AB5348" s="1"/>
      <c r="AF5348"/>
    </row>
    <row r="5349" spans="28:32" x14ac:dyDescent="0.2">
      <c r="AB5349" s="1"/>
      <c r="AF5349"/>
    </row>
    <row r="5350" spans="28:32" x14ac:dyDescent="0.2">
      <c r="AB5350" s="1"/>
      <c r="AF5350"/>
    </row>
    <row r="5351" spans="28:32" x14ac:dyDescent="0.2">
      <c r="AB5351" s="1"/>
      <c r="AF5351"/>
    </row>
    <row r="5352" spans="28:32" x14ac:dyDescent="0.2">
      <c r="AB5352" s="1"/>
      <c r="AF5352"/>
    </row>
    <row r="5353" spans="28:32" x14ac:dyDescent="0.2">
      <c r="AB5353" s="1"/>
      <c r="AF5353"/>
    </row>
    <row r="5354" spans="28:32" x14ac:dyDescent="0.2">
      <c r="AB5354" s="1"/>
      <c r="AF5354"/>
    </row>
    <row r="5355" spans="28:32" x14ac:dyDescent="0.2">
      <c r="AB5355" s="1"/>
      <c r="AF5355"/>
    </row>
    <row r="5356" spans="28:32" x14ac:dyDescent="0.2">
      <c r="AB5356" s="1"/>
      <c r="AF5356"/>
    </row>
    <row r="5357" spans="28:32" x14ac:dyDescent="0.2">
      <c r="AB5357" s="1"/>
      <c r="AF5357"/>
    </row>
    <row r="5358" spans="28:32" x14ac:dyDescent="0.2">
      <c r="AB5358" s="1"/>
      <c r="AF5358"/>
    </row>
    <row r="5359" spans="28:32" x14ac:dyDescent="0.2">
      <c r="AB5359" s="1"/>
      <c r="AF5359"/>
    </row>
    <row r="5360" spans="28:32" x14ac:dyDescent="0.2">
      <c r="AB5360" s="1"/>
      <c r="AF5360"/>
    </row>
    <row r="5361" spans="28:32" x14ac:dyDescent="0.2">
      <c r="AB5361" s="1"/>
      <c r="AF5361"/>
    </row>
    <row r="5362" spans="28:32" x14ac:dyDescent="0.2">
      <c r="AB5362" s="1"/>
      <c r="AF5362"/>
    </row>
    <row r="5363" spans="28:32" x14ac:dyDescent="0.2">
      <c r="AB5363" s="1"/>
      <c r="AF5363"/>
    </row>
    <row r="5364" spans="28:32" x14ac:dyDescent="0.2">
      <c r="AB5364" s="1"/>
      <c r="AF5364"/>
    </row>
    <row r="5365" spans="28:32" x14ac:dyDescent="0.2">
      <c r="AB5365" s="1"/>
      <c r="AF5365"/>
    </row>
    <row r="5366" spans="28:32" x14ac:dyDescent="0.2">
      <c r="AB5366" s="1"/>
      <c r="AF5366"/>
    </row>
    <row r="5367" spans="28:32" x14ac:dyDescent="0.2">
      <c r="AB5367" s="1"/>
      <c r="AF5367"/>
    </row>
    <row r="5368" spans="28:32" x14ac:dyDescent="0.2">
      <c r="AB5368" s="1"/>
      <c r="AF5368"/>
    </row>
    <row r="5369" spans="28:32" x14ac:dyDescent="0.2">
      <c r="AB5369" s="1"/>
      <c r="AF5369"/>
    </row>
    <row r="5370" spans="28:32" x14ac:dyDescent="0.2">
      <c r="AB5370" s="1"/>
      <c r="AF5370"/>
    </row>
    <row r="5371" spans="28:32" x14ac:dyDescent="0.2">
      <c r="AB5371" s="1"/>
      <c r="AF5371"/>
    </row>
    <row r="5372" spans="28:32" x14ac:dyDescent="0.2">
      <c r="AB5372" s="1"/>
      <c r="AF5372"/>
    </row>
    <row r="5373" spans="28:32" x14ac:dyDescent="0.2">
      <c r="AB5373" s="1"/>
      <c r="AF5373"/>
    </row>
    <row r="5374" spans="28:32" x14ac:dyDescent="0.2">
      <c r="AB5374" s="1"/>
      <c r="AF5374"/>
    </row>
    <row r="5375" spans="28:32" x14ac:dyDescent="0.2">
      <c r="AB5375" s="1"/>
      <c r="AF5375"/>
    </row>
    <row r="5376" spans="28:32" x14ac:dyDescent="0.2">
      <c r="AB5376" s="1"/>
      <c r="AF5376"/>
    </row>
    <row r="5377" spans="28:32" x14ac:dyDescent="0.2">
      <c r="AB5377" s="1"/>
      <c r="AF5377"/>
    </row>
    <row r="5378" spans="28:32" x14ac:dyDescent="0.2">
      <c r="AB5378" s="1"/>
      <c r="AF5378"/>
    </row>
    <row r="5379" spans="28:32" x14ac:dyDescent="0.2">
      <c r="AB5379" s="1"/>
      <c r="AF5379"/>
    </row>
    <row r="5380" spans="28:32" x14ac:dyDescent="0.2">
      <c r="AB5380" s="1"/>
      <c r="AF5380"/>
    </row>
    <row r="5381" spans="28:32" x14ac:dyDescent="0.2">
      <c r="AB5381" s="1"/>
      <c r="AF5381"/>
    </row>
    <row r="5382" spans="28:32" x14ac:dyDescent="0.2">
      <c r="AB5382" s="1"/>
      <c r="AF5382"/>
    </row>
    <row r="5383" spans="28:32" x14ac:dyDescent="0.2">
      <c r="AB5383" s="1"/>
      <c r="AF5383"/>
    </row>
    <row r="5384" spans="28:32" x14ac:dyDescent="0.2">
      <c r="AB5384" s="1"/>
      <c r="AF5384"/>
    </row>
    <row r="5385" spans="28:32" x14ac:dyDescent="0.2">
      <c r="AB5385" s="1"/>
      <c r="AF5385"/>
    </row>
    <row r="5386" spans="28:32" x14ac:dyDescent="0.2">
      <c r="AB5386" s="1"/>
      <c r="AF5386"/>
    </row>
    <row r="5387" spans="28:32" x14ac:dyDescent="0.2">
      <c r="AB5387" s="1"/>
      <c r="AF5387"/>
    </row>
    <row r="5388" spans="28:32" x14ac:dyDescent="0.2">
      <c r="AB5388" s="1"/>
      <c r="AF5388"/>
    </row>
    <row r="5389" spans="28:32" x14ac:dyDescent="0.2">
      <c r="AB5389" s="1"/>
      <c r="AF5389"/>
    </row>
    <row r="5390" spans="28:32" x14ac:dyDescent="0.2">
      <c r="AB5390" s="1"/>
      <c r="AF5390"/>
    </row>
    <row r="5391" spans="28:32" x14ac:dyDescent="0.2">
      <c r="AB5391" s="1"/>
      <c r="AF5391"/>
    </row>
    <row r="5392" spans="28:32" x14ac:dyDescent="0.2">
      <c r="AB5392" s="1"/>
      <c r="AF5392"/>
    </row>
    <row r="5393" spans="28:32" x14ac:dyDescent="0.2">
      <c r="AB5393" s="1"/>
      <c r="AF5393"/>
    </row>
    <row r="5394" spans="28:32" x14ac:dyDescent="0.2">
      <c r="AB5394" s="1"/>
      <c r="AF5394"/>
    </row>
    <row r="5395" spans="28:32" x14ac:dyDescent="0.2">
      <c r="AB5395" s="1"/>
      <c r="AF5395"/>
    </row>
    <row r="5396" spans="28:32" x14ac:dyDescent="0.2">
      <c r="AB5396" s="1"/>
      <c r="AF5396"/>
    </row>
    <row r="5397" spans="28:32" x14ac:dyDescent="0.2">
      <c r="AB5397" s="1"/>
      <c r="AF5397"/>
    </row>
    <row r="5398" spans="28:32" x14ac:dyDescent="0.2">
      <c r="AB5398" s="1"/>
      <c r="AF5398"/>
    </row>
    <row r="5399" spans="28:32" x14ac:dyDescent="0.2">
      <c r="AB5399" s="1"/>
      <c r="AF5399"/>
    </row>
    <row r="5400" spans="28:32" x14ac:dyDescent="0.2">
      <c r="AB5400" s="1"/>
      <c r="AF5400"/>
    </row>
    <row r="5401" spans="28:32" x14ac:dyDescent="0.2">
      <c r="AB5401" s="1"/>
      <c r="AF5401"/>
    </row>
    <row r="5402" spans="28:32" x14ac:dyDescent="0.2">
      <c r="AB5402" s="1"/>
      <c r="AF5402"/>
    </row>
    <row r="5403" spans="28:32" x14ac:dyDescent="0.2">
      <c r="AB5403" s="1"/>
      <c r="AF5403"/>
    </row>
    <row r="5404" spans="28:32" x14ac:dyDescent="0.2">
      <c r="AB5404" s="1"/>
      <c r="AF5404"/>
    </row>
    <row r="5405" spans="28:32" x14ac:dyDescent="0.2">
      <c r="AB5405" s="1"/>
      <c r="AF5405"/>
    </row>
    <row r="5406" spans="28:32" x14ac:dyDescent="0.2">
      <c r="AB5406" s="1"/>
      <c r="AF5406"/>
    </row>
    <row r="5407" spans="28:32" x14ac:dyDescent="0.2">
      <c r="AB5407" s="1"/>
      <c r="AF5407"/>
    </row>
    <row r="5408" spans="28:32" x14ac:dyDescent="0.2">
      <c r="AB5408" s="1"/>
      <c r="AF5408"/>
    </row>
    <row r="5409" spans="28:32" x14ac:dyDescent="0.2">
      <c r="AB5409" s="1"/>
      <c r="AF5409"/>
    </row>
    <row r="5410" spans="28:32" x14ac:dyDescent="0.2">
      <c r="AB5410" s="1"/>
      <c r="AF5410"/>
    </row>
    <row r="5411" spans="28:32" x14ac:dyDescent="0.2">
      <c r="AB5411" s="1"/>
      <c r="AF5411"/>
    </row>
    <row r="5412" spans="28:32" x14ac:dyDescent="0.2">
      <c r="AB5412" s="1"/>
      <c r="AF5412"/>
    </row>
    <row r="5413" spans="28:32" x14ac:dyDescent="0.2">
      <c r="AB5413" s="1"/>
      <c r="AF5413"/>
    </row>
    <row r="5414" spans="28:32" x14ac:dyDescent="0.2">
      <c r="AB5414" s="1"/>
      <c r="AF5414"/>
    </row>
    <row r="5415" spans="28:32" x14ac:dyDescent="0.2">
      <c r="AB5415" s="1"/>
      <c r="AF5415"/>
    </row>
    <row r="5416" spans="28:32" x14ac:dyDescent="0.2">
      <c r="AB5416" s="1"/>
      <c r="AF5416"/>
    </row>
    <row r="5417" spans="28:32" x14ac:dyDescent="0.2">
      <c r="AB5417" s="1"/>
      <c r="AF5417"/>
    </row>
    <row r="5418" spans="28:32" x14ac:dyDescent="0.2">
      <c r="AB5418" s="1"/>
      <c r="AF5418"/>
    </row>
    <row r="5419" spans="28:32" x14ac:dyDescent="0.2">
      <c r="AB5419" s="1"/>
      <c r="AF5419"/>
    </row>
    <row r="5420" spans="28:32" x14ac:dyDescent="0.2">
      <c r="AB5420" s="1"/>
      <c r="AF5420"/>
    </row>
    <row r="5421" spans="28:32" x14ac:dyDescent="0.2">
      <c r="AB5421" s="1"/>
      <c r="AF5421"/>
    </row>
    <row r="5422" spans="28:32" x14ac:dyDescent="0.2">
      <c r="AB5422" s="1"/>
      <c r="AF5422"/>
    </row>
    <row r="5423" spans="28:32" x14ac:dyDescent="0.2">
      <c r="AB5423" s="1"/>
      <c r="AF5423"/>
    </row>
    <row r="5424" spans="28:32" x14ac:dyDescent="0.2">
      <c r="AB5424" s="1"/>
      <c r="AF5424"/>
    </row>
    <row r="5425" spans="28:32" x14ac:dyDescent="0.2">
      <c r="AB5425" s="1"/>
      <c r="AF5425"/>
    </row>
    <row r="5426" spans="28:32" x14ac:dyDescent="0.2">
      <c r="AB5426" s="1"/>
      <c r="AF5426"/>
    </row>
    <row r="5427" spans="28:32" x14ac:dyDescent="0.2">
      <c r="AB5427" s="1"/>
      <c r="AF5427"/>
    </row>
    <row r="5428" spans="28:32" x14ac:dyDescent="0.2">
      <c r="AB5428" s="1"/>
      <c r="AF5428"/>
    </row>
    <row r="5429" spans="28:32" x14ac:dyDescent="0.2">
      <c r="AB5429" s="1"/>
      <c r="AF5429"/>
    </row>
    <row r="5430" spans="28:32" x14ac:dyDescent="0.2">
      <c r="AB5430" s="1"/>
      <c r="AF5430"/>
    </row>
    <row r="5431" spans="28:32" x14ac:dyDescent="0.2">
      <c r="AB5431" s="1"/>
      <c r="AF5431"/>
    </row>
    <row r="5432" spans="28:32" x14ac:dyDescent="0.2">
      <c r="AB5432" s="1"/>
      <c r="AF5432"/>
    </row>
    <row r="5433" spans="28:32" x14ac:dyDescent="0.2">
      <c r="AB5433" s="1"/>
      <c r="AF5433"/>
    </row>
    <row r="5434" spans="28:32" x14ac:dyDescent="0.2">
      <c r="AB5434" s="1"/>
      <c r="AF5434"/>
    </row>
    <row r="5435" spans="28:32" x14ac:dyDescent="0.2">
      <c r="AB5435" s="1"/>
      <c r="AF5435"/>
    </row>
    <row r="5436" spans="28:32" x14ac:dyDescent="0.2">
      <c r="AB5436" s="1"/>
      <c r="AF5436"/>
    </row>
    <row r="5437" spans="28:32" x14ac:dyDescent="0.2">
      <c r="AB5437" s="1"/>
      <c r="AF5437"/>
    </row>
    <row r="5438" spans="28:32" x14ac:dyDescent="0.2">
      <c r="AB5438" s="1"/>
      <c r="AF5438"/>
    </row>
    <row r="5439" spans="28:32" x14ac:dyDescent="0.2">
      <c r="AB5439" s="1"/>
      <c r="AF5439"/>
    </row>
    <row r="5440" spans="28:32" x14ac:dyDescent="0.2">
      <c r="AB5440" s="1"/>
      <c r="AF5440"/>
    </row>
    <row r="5441" spans="28:32" x14ac:dyDescent="0.2">
      <c r="AB5441" s="1"/>
      <c r="AF5441"/>
    </row>
    <row r="5442" spans="28:32" x14ac:dyDescent="0.2">
      <c r="AB5442" s="1"/>
      <c r="AF5442"/>
    </row>
    <row r="5443" spans="28:32" x14ac:dyDescent="0.2">
      <c r="AB5443" s="1"/>
      <c r="AF5443"/>
    </row>
    <row r="5444" spans="28:32" x14ac:dyDescent="0.2">
      <c r="AB5444" s="1"/>
      <c r="AF5444"/>
    </row>
    <row r="5445" spans="28:32" x14ac:dyDescent="0.2">
      <c r="AB5445" s="1"/>
      <c r="AF5445"/>
    </row>
    <row r="5446" spans="28:32" x14ac:dyDescent="0.2">
      <c r="AB5446" s="1"/>
      <c r="AF5446"/>
    </row>
    <row r="5447" spans="28:32" x14ac:dyDescent="0.2">
      <c r="AB5447" s="1"/>
      <c r="AF5447"/>
    </row>
    <row r="5448" spans="28:32" x14ac:dyDescent="0.2">
      <c r="AB5448" s="1"/>
      <c r="AF5448"/>
    </row>
    <row r="5449" spans="28:32" x14ac:dyDescent="0.2">
      <c r="AB5449" s="1"/>
      <c r="AF5449"/>
    </row>
    <row r="5450" spans="28:32" x14ac:dyDescent="0.2">
      <c r="AB5450" s="1"/>
      <c r="AF5450"/>
    </row>
    <row r="5451" spans="28:32" x14ac:dyDescent="0.2">
      <c r="AB5451" s="1"/>
      <c r="AF5451"/>
    </row>
    <row r="5452" spans="28:32" x14ac:dyDescent="0.2">
      <c r="AB5452" s="1"/>
      <c r="AF5452"/>
    </row>
    <row r="5453" spans="28:32" x14ac:dyDescent="0.2">
      <c r="AB5453" s="1"/>
      <c r="AF5453"/>
    </row>
    <row r="5454" spans="28:32" x14ac:dyDescent="0.2">
      <c r="AB5454" s="1"/>
      <c r="AF5454"/>
    </row>
    <row r="5455" spans="28:32" x14ac:dyDescent="0.2">
      <c r="AB5455" s="1"/>
      <c r="AF5455"/>
    </row>
    <row r="5456" spans="28:32" x14ac:dyDescent="0.2">
      <c r="AB5456" s="1"/>
      <c r="AF5456"/>
    </row>
    <row r="5457" spans="28:32" x14ac:dyDescent="0.2">
      <c r="AB5457" s="1"/>
      <c r="AF5457"/>
    </row>
    <row r="5458" spans="28:32" x14ac:dyDescent="0.2">
      <c r="AB5458" s="1"/>
      <c r="AF5458"/>
    </row>
    <row r="5459" spans="28:32" x14ac:dyDescent="0.2">
      <c r="AB5459" s="1"/>
      <c r="AF5459"/>
    </row>
    <row r="5460" spans="28:32" x14ac:dyDescent="0.2">
      <c r="AB5460" s="1"/>
      <c r="AF5460"/>
    </row>
    <row r="5461" spans="28:32" x14ac:dyDescent="0.2">
      <c r="AB5461" s="1"/>
      <c r="AF5461"/>
    </row>
    <row r="5462" spans="28:32" x14ac:dyDescent="0.2">
      <c r="AB5462" s="1"/>
      <c r="AF5462"/>
    </row>
    <row r="5463" spans="28:32" x14ac:dyDescent="0.2">
      <c r="AB5463" s="1"/>
      <c r="AF5463"/>
    </row>
    <row r="5464" spans="28:32" x14ac:dyDescent="0.2">
      <c r="AB5464" s="1"/>
      <c r="AF5464"/>
    </row>
    <row r="5465" spans="28:32" x14ac:dyDescent="0.2">
      <c r="AB5465" s="1"/>
      <c r="AF5465"/>
    </row>
    <row r="5466" spans="28:32" x14ac:dyDescent="0.2">
      <c r="AB5466" s="1"/>
      <c r="AF5466"/>
    </row>
    <row r="5467" spans="28:32" x14ac:dyDescent="0.2">
      <c r="AB5467" s="1"/>
      <c r="AF5467"/>
    </row>
    <row r="5468" spans="28:32" x14ac:dyDescent="0.2">
      <c r="AB5468" s="1"/>
      <c r="AF5468"/>
    </row>
    <row r="5469" spans="28:32" x14ac:dyDescent="0.2">
      <c r="AB5469" s="1"/>
      <c r="AF5469"/>
    </row>
    <row r="5470" spans="28:32" x14ac:dyDescent="0.2">
      <c r="AB5470" s="1"/>
      <c r="AF5470"/>
    </row>
    <row r="5471" spans="28:32" x14ac:dyDescent="0.2">
      <c r="AB5471" s="1"/>
      <c r="AF5471"/>
    </row>
    <row r="5472" spans="28:32" x14ac:dyDescent="0.2">
      <c r="AB5472" s="1"/>
      <c r="AF5472"/>
    </row>
    <row r="5473" spans="28:32" x14ac:dyDescent="0.2">
      <c r="AB5473" s="1"/>
      <c r="AF5473"/>
    </row>
    <row r="5474" spans="28:32" x14ac:dyDescent="0.2">
      <c r="AB5474" s="1"/>
      <c r="AF5474"/>
    </row>
    <row r="5475" spans="28:32" x14ac:dyDescent="0.2">
      <c r="AB5475" s="1"/>
      <c r="AF5475"/>
    </row>
    <row r="5476" spans="28:32" x14ac:dyDescent="0.2">
      <c r="AB5476" s="1"/>
      <c r="AF5476"/>
    </row>
    <row r="5477" spans="28:32" x14ac:dyDescent="0.2">
      <c r="AB5477" s="1"/>
      <c r="AF5477"/>
    </row>
    <row r="5478" spans="28:32" x14ac:dyDescent="0.2">
      <c r="AB5478" s="1"/>
      <c r="AF5478"/>
    </row>
    <row r="5479" spans="28:32" x14ac:dyDescent="0.2">
      <c r="AB5479" s="1"/>
      <c r="AF5479"/>
    </row>
    <row r="5480" spans="28:32" x14ac:dyDescent="0.2">
      <c r="AB5480" s="1"/>
      <c r="AF5480"/>
    </row>
    <row r="5481" spans="28:32" x14ac:dyDescent="0.2">
      <c r="AB5481" s="1"/>
      <c r="AF5481"/>
    </row>
    <row r="5482" spans="28:32" x14ac:dyDescent="0.2">
      <c r="AB5482" s="1"/>
      <c r="AF5482"/>
    </row>
    <row r="5483" spans="28:32" x14ac:dyDescent="0.2">
      <c r="AB5483" s="1"/>
      <c r="AF5483"/>
    </row>
    <row r="5484" spans="28:32" x14ac:dyDescent="0.2">
      <c r="AB5484" s="1"/>
      <c r="AF5484"/>
    </row>
    <row r="5485" spans="28:32" x14ac:dyDescent="0.2">
      <c r="AB5485" s="1"/>
      <c r="AF5485"/>
    </row>
    <row r="5486" spans="28:32" x14ac:dyDescent="0.2">
      <c r="AB5486" s="1"/>
      <c r="AF5486"/>
    </row>
    <row r="5487" spans="28:32" x14ac:dyDescent="0.2">
      <c r="AB5487" s="1"/>
      <c r="AF5487"/>
    </row>
    <row r="5488" spans="28:32" x14ac:dyDescent="0.2">
      <c r="AB5488" s="1"/>
      <c r="AF5488"/>
    </row>
    <row r="5489" spans="28:32" x14ac:dyDescent="0.2">
      <c r="AB5489" s="1"/>
      <c r="AF5489"/>
    </row>
    <row r="5490" spans="28:32" x14ac:dyDescent="0.2">
      <c r="AB5490" s="1"/>
      <c r="AF5490"/>
    </row>
    <row r="5491" spans="28:32" x14ac:dyDescent="0.2">
      <c r="AB5491" s="1"/>
      <c r="AF5491"/>
    </row>
    <row r="5492" spans="28:32" x14ac:dyDescent="0.2">
      <c r="AB5492" s="1"/>
      <c r="AF5492"/>
    </row>
    <row r="5493" spans="28:32" x14ac:dyDescent="0.2">
      <c r="AB5493" s="1"/>
      <c r="AF5493"/>
    </row>
    <row r="5494" spans="28:32" x14ac:dyDescent="0.2">
      <c r="AB5494" s="1"/>
      <c r="AF5494"/>
    </row>
    <row r="5495" spans="28:32" x14ac:dyDescent="0.2">
      <c r="AB5495" s="1"/>
      <c r="AF5495"/>
    </row>
    <row r="5496" spans="28:32" x14ac:dyDescent="0.2">
      <c r="AB5496" s="1"/>
      <c r="AF5496"/>
    </row>
    <row r="5497" spans="28:32" x14ac:dyDescent="0.2">
      <c r="AB5497" s="1"/>
      <c r="AF5497"/>
    </row>
    <row r="5498" spans="28:32" x14ac:dyDescent="0.2">
      <c r="AB5498" s="1"/>
      <c r="AF5498"/>
    </row>
    <row r="5499" spans="28:32" x14ac:dyDescent="0.2">
      <c r="AB5499" s="1"/>
      <c r="AF5499"/>
    </row>
    <row r="5500" spans="28:32" x14ac:dyDescent="0.2">
      <c r="AB5500" s="1"/>
      <c r="AF5500"/>
    </row>
    <row r="5501" spans="28:32" x14ac:dyDescent="0.2">
      <c r="AB5501" s="1"/>
      <c r="AF5501"/>
    </row>
    <row r="5502" spans="28:32" x14ac:dyDescent="0.2">
      <c r="AB5502" s="1"/>
      <c r="AF5502"/>
    </row>
    <row r="5503" spans="28:32" x14ac:dyDescent="0.2">
      <c r="AB5503" s="1"/>
      <c r="AF5503"/>
    </row>
    <row r="5504" spans="28:32" x14ac:dyDescent="0.2">
      <c r="AB5504" s="1"/>
      <c r="AF5504"/>
    </row>
    <row r="5505" spans="28:32" x14ac:dyDescent="0.2">
      <c r="AB5505" s="1"/>
      <c r="AF5505"/>
    </row>
    <row r="5506" spans="28:32" x14ac:dyDescent="0.2">
      <c r="AB5506" s="1"/>
      <c r="AF5506"/>
    </row>
    <row r="5507" spans="28:32" x14ac:dyDescent="0.2">
      <c r="AB5507" s="1"/>
      <c r="AF5507"/>
    </row>
    <row r="5508" spans="28:32" x14ac:dyDescent="0.2">
      <c r="AB5508" s="1"/>
      <c r="AF5508"/>
    </row>
    <row r="5509" spans="28:32" x14ac:dyDescent="0.2">
      <c r="AB5509" s="1"/>
      <c r="AF5509"/>
    </row>
    <row r="5510" spans="28:32" x14ac:dyDescent="0.2">
      <c r="AB5510" s="1"/>
      <c r="AF5510"/>
    </row>
    <row r="5511" spans="28:32" x14ac:dyDescent="0.2">
      <c r="AB5511" s="1"/>
      <c r="AF5511"/>
    </row>
    <row r="5512" spans="28:32" x14ac:dyDescent="0.2">
      <c r="AB5512" s="1"/>
      <c r="AF5512"/>
    </row>
    <row r="5513" spans="28:32" x14ac:dyDescent="0.2">
      <c r="AB5513" s="1"/>
      <c r="AF5513"/>
    </row>
    <row r="5514" spans="28:32" x14ac:dyDescent="0.2">
      <c r="AB5514" s="1"/>
      <c r="AF5514"/>
    </row>
    <row r="5515" spans="28:32" x14ac:dyDescent="0.2">
      <c r="AB5515" s="1"/>
      <c r="AF5515"/>
    </row>
    <row r="5516" spans="28:32" x14ac:dyDescent="0.2">
      <c r="AB5516" s="1"/>
      <c r="AF5516"/>
    </row>
    <row r="5517" spans="28:32" x14ac:dyDescent="0.2">
      <c r="AB5517" s="1"/>
      <c r="AF5517"/>
    </row>
    <row r="5518" spans="28:32" x14ac:dyDescent="0.2">
      <c r="AB5518" s="1"/>
      <c r="AF5518"/>
    </row>
    <row r="5519" spans="28:32" x14ac:dyDescent="0.2">
      <c r="AB5519" s="1"/>
      <c r="AF5519"/>
    </row>
    <row r="5520" spans="28:32" x14ac:dyDescent="0.2">
      <c r="AB5520" s="1"/>
      <c r="AF5520"/>
    </row>
    <row r="5521" spans="28:32" x14ac:dyDescent="0.2">
      <c r="AB5521" s="1"/>
      <c r="AF5521"/>
    </row>
    <row r="5522" spans="28:32" x14ac:dyDescent="0.2">
      <c r="AB5522" s="1"/>
      <c r="AF5522"/>
    </row>
    <row r="5523" spans="28:32" x14ac:dyDescent="0.2">
      <c r="AB5523" s="1"/>
      <c r="AF5523"/>
    </row>
    <row r="5524" spans="28:32" x14ac:dyDescent="0.2">
      <c r="AB5524" s="1"/>
      <c r="AF5524"/>
    </row>
    <row r="5525" spans="28:32" x14ac:dyDescent="0.2">
      <c r="AB5525" s="1"/>
      <c r="AF5525"/>
    </row>
    <row r="5526" spans="28:32" x14ac:dyDescent="0.2">
      <c r="AB5526" s="1"/>
      <c r="AF5526"/>
    </row>
    <row r="5527" spans="28:32" x14ac:dyDescent="0.2">
      <c r="AB5527" s="1"/>
      <c r="AF5527"/>
    </row>
    <row r="5528" spans="28:32" x14ac:dyDescent="0.2">
      <c r="AB5528" s="1"/>
      <c r="AF5528"/>
    </row>
    <row r="5529" spans="28:32" x14ac:dyDescent="0.2">
      <c r="AB5529" s="1"/>
      <c r="AF5529"/>
    </row>
    <row r="5530" spans="28:32" x14ac:dyDescent="0.2">
      <c r="AB5530" s="1"/>
      <c r="AF5530"/>
    </row>
    <row r="5531" spans="28:32" x14ac:dyDescent="0.2">
      <c r="AB5531" s="1"/>
      <c r="AF5531"/>
    </row>
    <row r="5532" spans="28:32" x14ac:dyDescent="0.2">
      <c r="AB5532" s="1"/>
      <c r="AF5532"/>
    </row>
    <row r="5533" spans="28:32" x14ac:dyDescent="0.2">
      <c r="AB5533" s="1"/>
      <c r="AF5533"/>
    </row>
    <row r="5534" spans="28:32" x14ac:dyDescent="0.2">
      <c r="AB5534" s="1"/>
      <c r="AF5534"/>
    </row>
    <row r="5535" spans="28:32" x14ac:dyDescent="0.2">
      <c r="AB5535" s="1"/>
      <c r="AF5535"/>
    </row>
    <row r="5536" spans="28:32" x14ac:dyDescent="0.2">
      <c r="AB5536" s="1"/>
      <c r="AF5536"/>
    </row>
    <row r="5537" spans="28:32" x14ac:dyDescent="0.2">
      <c r="AB5537" s="1"/>
      <c r="AF5537"/>
    </row>
    <row r="5538" spans="28:32" x14ac:dyDescent="0.2">
      <c r="AB5538" s="1"/>
      <c r="AF5538"/>
    </row>
    <row r="5539" spans="28:32" x14ac:dyDescent="0.2">
      <c r="AB5539" s="1"/>
      <c r="AF5539"/>
    </row>
    <row r="5540" spans="28:32" x14ac:dyDescent="0.2">
      <c r="AB5540" s="1"/>
      <c r="AF5540"/>
    </row>
    <row r="5541" spans="28:32" x14ac:dyDescent="0.2">
      <c r="AB5541" s="1"/>
      <c r="AF5541"/>
    </row>
    <row r="5542" spans="28:32" x14ac:dyDescent="0.2">
      <c r="AB5542" s="1"/>
      <c r="AF5542"/>
    </row>
    <row r="5543" spans="28:32" x14ac:dyDescent="0.2">
      <c r="AB5543" s="1"/>
      <c r="AF5543"/>
    </row>
    <row r="5544" spans="28:32" x14ac:dyDescent="0.2">
      <c r="AB5544" s="1"/>
      <c r="AF5544"/>
    </row>
    <row r="5545" spans="28:32" x14ac:dyDescent="0.2">
      <c r="AB5545" s="1"/>
      <c r="AF5545"/>
    </row>
    <row r="5546" spans="28:32" x14ac:dyDescent="0.2">
      <c r="AB5546" s="1"/>
      <c r="AF5546"/>
    </row>
    <row r="5547" spans="28:32" x14ac:dyDescent="0.2">
      <c r="AB5547" s="1"/>
      <c r="AF5547"/>
    </row>
    <row r="5548" spans="28:32" x14ac:dyDescent="0.2">
      <c r="AB5548" s="1"/>
      <c r="AF5548"/>
    </row>
    <row r="5549" spans="28:32" x14ac:dyDescent="0.2">
      <c r="AB5549" s="1"/>
      <c r="AF5549"/>
    </row>
    <row r="5550" spans="28:32" x14ac:dyDescent="0.2">
      <c r="AB5550" s="1"/>
      <c r="AF5550"/>
    </row>
    <row r="5551" spans="28:32" x14ac:dyDescent="0.2">
      <c r="AB5551" s="1"/>
      <c r="AF5551"/>
    </row>
    <row r="5552" spans="28:32" x14ac:dyDescent="0.2">
      <c r="AB5552" s="1"/>
      <c r="AF5552"/>
    </row>
    <row r="5553" spans="28:32" x14ac:dyDescent="0.2">
      <c r="AB5553" s="1"/>
      <c r="AF5553"/>
    </row>
    <row r="5554" spans="28:32" x14ac:dyDescent="0.2">
      <c r="AB5554" s="1"/>
      <c r="AF5554"/>
    </row>
    <row r="5555" spans="28:32" x14ac:dyDescent="0.2">
      <c r="AB5555" s="1"/>
      <c r="AF5555"/>
    </row>
    <row r="5556" spans="28:32" x14ac:dyDescent="0.2">
      <c r="AB5556" s="1"/>
      <c r="AF5556"/>
    </row>
    <row r="5557" spans="28:32" x14ac:dyDescent="0.2">
      <c r="AB5557" s="1"/>
      <c r="AF5557"/>
    </row>
    <row r="5558" spans="28:32" x14ac:dyDescent="0.2">
      <c r="AB5558" s="1"/>
      <c r="AF5558"/>
    </row>
    <row r="5559" spans="28:32" x14ac:dyDescent="0.2">
      <c r="AB5559" s="1"/>
      <c r="AF5559"/>
    </row>
    <row r="5560" spans="28:32" x14ac:dyDescent="0.2">
      <c r="AB5560" s="1"/>
      <c r="AF5560"/>
    </row>
    <row r="5561" spans="28:32" x14ac:dyDescent="0.2">
      <c r="AB5561" s="1"/>
      <c r="AF5561"/>
    </row>
    <row r="5562" spans="28:32" x14ac:dyDescent="0.2">
      <c r="AB5562" s="1"/>
      <c r="AF5562"/>
    </row>
    <row r="5563" spans="28:32" x14ac:dyDescent="0.2">
      <c r="AB5563" s="1"/>
      <c r="AF5563"/>
    </row>
    <row r="5564" spans="28:32" x14ac:dyDescent="0.2">
      <c r="AB5564" s="1"/>
      <c r="AF5564"/>
    </row>
    <row r="5565" spans="28:32" x14ac:dyDescent="0.2">
      <c r="AB5565" s="1"/>
      <c r="AF5565"/>
    </row>
    <row r="5566" spans="28:32" x14ac:dyDescent="0.2">
      <c r="AB5566" s="1"/>
      <c r="AF5566"/>
    </row>
    <row r="5567" spans="28:32" x14ac:dyDescent="0.2">
      <c r="AB5567" s="1"/>
      <c r="AF5567"/>
    </row>
    <row r="5568" spans="28:32" x14ac:dyDescent="0.2">
      <c r="AB5568" s="1"/>
      <c r="AF5568"/>
    </row>
    <row r="5569" spans="28:32" x14ac:dyDescent="0.2">
      <c r="AB5569" s="1"/>
      <c r="AF5569"/>
    </row>
    <row r="5570" spans="28:32" x14ac:dyDescent="0.2">
      <c r="AB5570" s="1"/>
      <c r="AF5570"/>
    </row>
    <row r="5571" spans="28:32" x14ac:dyDescent="0.2">
      <c r="AB5571" s="1"/>
      <c r="AF5571"/>
    </row>
    <row r="5572" spans="28:32" x14ac:dyDescent="0.2">
      <c r="AB5572" s="1"/>
      <c r="AF5572"/>
    </row>
    <row r="5573" spans="28:32" x14ac:dyDescent="0.2">
      <c r="AB5573" s="1"/>
      <c r="AF5573"/>
    </row>
    <row r="5574" spans="28:32" x14ac:dyDescent="0.2">
      <c r="AB5574" s="1"/>
      <c r="AF5574"/>
    </row>
    <row r="5575" spans="28:32" x14ac:dyDescent="0.2">
      <c r="AB5575" s="1"/>
      <c r="AF5575"/>
    </row>
    <row r="5576" spans="28:32" x14ac:dyDescent="0.2">
      <c r="AB5576" s="1"/>
      <c r="AF5576"/>
    </row>
    <row r="5577" spans="28:32" x14ac:dyDescent="0.2">
      <c r="AB5577" s="1"/>
      <c r="AF5577"/>
    </row>
    <row r="5578" spans="28:32" x14ac:dyDescent="0.2">
      <c r="AB5578" s="1"/>
      <c r="AF5578"/>
    </row>
    <row r="5579" spans="28:32" x14ac:dyDescent="0.2">
      <c r="AB5579" s="1"/>
      <c r="AF5579"/>
    </row>
    <row r="5580" spans="28:32" x14ac:dyDescent="0.2">
      <c r="AB5580" s="1"/>
      <c r="AF5580"/>
    </row>
    <row r="5581" spans="28:32" x14ac:dyDescent="0.2">
      <c r="AB5581" s="1"/>
      <c r="AF5581"/>
    </row>
    <row r="5582" spans="28:32" x14ac:dyDescent="0.2">
      <c r="AB5582" s="1"/>
      <c r="AF5582"/>
    </row>
    <row r="5583" spans="28:32" x14ac:dyDescent="0.2">
      <c r="AB5583" s="1"/>
      <c r="AF5583"/>
    </row>
    <row r="5584" spans="28:32" x14ac:dyDescent="0.2">
      <c r="AB5584" s="1"/>
      <c r="AF5584"/>
    </row>
    <row r="5585" spans="28:32" x14ac:dyDescent="0.2">
      <c r="AB5585" s="1"/>
      <c r="AF5585"/>
    </row>
    <row r="5586" spans="28:32" x14ac:dyDescent="0.2">
      <c r="AB5586" s="1"/>
      <c r="AF5586"/>
    </row>
    <row r="5587" spans="28:32" x14ac:dyDescent="0.2">
      <c r="AB5587" s="1"/>
      <c r="AF5587"/>
    </row>
    <row r="5588" spans="28:32" x14ac:dyDescent="0.2">
      <c r="AB5588" s="1"/>
      <c r="AF5588"/>
    </row>
    <row r="5589" spans="28:32" x14ac:dyDescent="0.2">
      <c r="AB5589" s="1"/>
      <c r="AF5589"/>
    </row>
    <row r="5590" spans="28:32" x14ac:dyDescent="0.2">
      <c r="AB5590" s="1"/>
      <c r="AF5590"/>
    </row>
    <row r="5591" spans="28:32" x14ac:dyDescent="0.2">
      <c r="AB5591" s="1"/>
      <c r="AF5591"/>
    </row>
    <row r="5592" spans="28:32" x14ac:dyDescent="0.2">
      <c r="AB5592" s="1"/>
      <c r="AF5592"/>
    </row>
    <row r="5593" spans="28:32" x14ac:dyDescent="0.2">
      <c r="AB5593" s="1"/>
      <c r="AF5593"/>
    </row>
    <row r="5594" spans="28:32" x14ac:dyDescent="0.2">
      <c r="AB5594" s="1"/>
      <c r="AF5594"/>
    </row>
    <row r="5595" spans="28:32" x14ac:dyDescent="0.2">
      <c r="AB5595" s="1"/>
      <c r="AF5595"/>
    </row>
    <row r="5596" spans="28:32" x14ac:dyDescent="0.2">
      <c r="AB5596" s="1"/>
      <c r="AF5596"/>
    </row>
    <row r="5597" spans="28:32" x14ac:dyDescent="0.2">
      <c r="AB5597" s="1"/>
      <c r="AF5597"/>
    </row>
    <row r="5598" spans="28:32" x14ac:dyDescent="0.2">
      <c r="AB5598" s="1"/>
      <c r="AF5598"/>
    </row>
    <row r="5599" spans="28:32" x14ac:dyDescent="0.2">
      <c r="AB5599" s="1"/>
      <c r="AF5599"/>
    </row>
    <row r="5600" spans="28:32" x14ac:dyDescent="0.2">
      <c r="AB5600" s="1"/>
      <c r="AF5600"/>
    </row>
    <row r="5601" spans="28:32" x14ac:dyDescent="0.2">
      <c r="AB5601" s="1"/>
      <c r="AF5601"/>
    </row>
    <row r="5602" spans="28:32" x14ac:dyDescent="0.2">
      <c r="AB5602" s="1"/>
      <c r="AF5602"/>
    </row>
    <row r="5603" spans="28:32" x14ac:dyDescent="0.2">
      <c r="AB5603" s="1"/>
      <c r="AF5603"/>
    </row>
    <row r="5604" spans="28:32" x14ac:dyDescent="0.2">
      <c r="AB5604" s="1"/>
      <c r="AF5604"/>
    </row>
    <row r="5605" spans="28:32" x14ac:dyDescent="0.2">
      <c r="AB5605" s="1"/>
      <c r="AF5605"/>
    </row>
    <row r="5606" spans="28:32" x14ac:dyDescent="0.2">
      <c r="AB5606" s="1"/>
      <c r="AF5606"/>
    </row>
    <row r="5607" spans="28:32" x14ac:dyDescent="0.2">
      <c r="AB5607" s="1"/>
      <c r="AF5607"/>
    </row>
    <row r="5608" spans="28:32" x14ac:dyDescent="0.2">
      <c r="AB5608" s="1"/>
      <c r="AF5608"/>
    </row>
    <row r="5609" spans="28:32" x14ac:dyDescent="0.2">
      <c r="AB5609" s="1"/>
      <c r="AF5609"/>
    </row>
    <row r="5610" spans="28:32" x14ac:dyDescent="0.2">
      <c r="AB5610" s="1"/>
      <c r="AF5610"/>
    </row>
    <row r="5611" spans="28:32" x14ac:dyDescent="0.2">
      <c r="AB5611" s="1"/>
      <c r="AF5611"/>
    </row>
    <row r="5612" spans="28:32" x14ac:dyDescent="0.2">
      <c r="AB5612" s="1"/>
      <c r="AF5612"/>
    </row>
    <row r="5613" spans="28:32" x14ac:dyDescent="0.2">
      <c r="AB5613" s="1"/>
      <c r="AF5613"/>
    </row>
    <row r="5614" spans="28:32" x14ac:dyDescent="0.2">
      <c r="AB5614" s="1"/>
      <c r="AF5614"/>
    </row>
    <row r="5615" spans="28:32" x14ac:dyDescent="0.2">
      <c r="AB5615" s="1"/>
      <c r="AF5615"/>
    </row>
    <row r="5616" spans="28:32" x14ac:dyDescent="0.2">
      <c r="AB5616" s="1"/>
      <c r="AF5616"/>
    </row>
    <row r="5617" spans="28:32" x14ac:dyDescent="0.2">
      <c r="AB5617" s="1"/>
      <c r="AF5617"/>
    </row>
    <row r="5618" spans="28:32" x14ac:dyDescent="0.2">
      <c r="AB5618" s="1"/>
      <c r="AF5618"/>
    </row>
    <row r="5619" spans="28:32" x14ac:dyDescent="0.2">
      <c r="AB5619" s="1"/>
      <c r="AF5619"/>
    </row>
    <row r="5620" spans="28:32" x14ac:dyDescent="0.2">
      <c r="AB5620" s="1"/>
      <c r="AF5620"/>
    </row>
    <row r="5621" spans="28:32" x14ac:dyDescent="0.2">
      <c r="AB5621" s="1"/>
      <c r="AF5621"/>
    </row>
    <row r="5622" spans="28:32" x14ac:dyDescent="0.2">
      <c r="AB5622" s="1"/>
      <c r="AF5622"/>
    </row>
    <row r="5623" spans="28:32" x14ac:dyDescent="0.2">
      <c r="AB5623" s="1"/>
      <c r="AF5623"/>
    </row>
    <row r="5624" spans="28:32" x14ac:dyDescent="0.2">
      <c r="AB5624" s="1"/>
      <c r="AF5624"/>
    </row>
    <row r="5625" spans="28:32" x14ac:dyDescent="0.2">
      <c r="AB5625" s="1"/>
      <c r="AF5625"/>
    </row>
    <row r="5626" spans="28:32" x14ac:dyDescent="0.2">
      <c r="AB5626" s="1"/>
      <c r="AF5626"/>
    </row>
    <row r="5627" spans="28:32" x14ac:dyDescent="0.2">
      <c r="AB5627" s="1"/>
      <c r="AF5627"/>
    </row>
    <row r="5628" spans="28:32" x14ac:dyDescent="0.2">
      <c r="AB5628" s="1"/>
      <c r="AF5628"/>
    </row>
    <row r="5629" spans="28:32" x14ac:dyDescent="0.2">
      <c r="AB5629" s="1"/>
      <c r="AF5629"/>
    </row>
    <row r="5630" spans="28:32" x14ac:dyDescent="0.2">
      <c r="AB5630" s="1"/>
      <c r="AF5630"/>
    </row>
    <row r="5631" spans="28:32" x14ac:dyDescent="0.2">
      <c r="AB5631" s="1"/>
      <c r="AF5631"/>
    </row>
    <row r="5632" spans="28:32" x14ac:dyDescent="0.2">
      <c r="AB5632" s="1"/>
      <c r="AF5632"/>
    </row>
    <row r="5633" spans="28:32" x14ac:dyDescent="0.2">
      <c r="AB5633" s="1"/>
      <c r="AF5633"/>
    </row>
    <row r="5634" spans="28:32" x14ac:dyDescent="0.2">
      <c r="AB5634" s="1"/>
      <c r="AF5634"/>
    </row>
    <row r="5635" spans="28:32" x14ac:dyDescent="0.2">
      <c r="AB5635" s="1"/>
      <c r="AF5635"/>
    </row>
    <row r="5636" spans="28:32" x14ac:dyDescent="0.2">
      <c r="AB5636" s="1"/>
      <c r="AF5636"/>
    </row>
    <row r="5637" spans="28:32" x14ac:dyDescent="0.2">
      <c r="AB5637" s="1"/>
      <c r="AF5637"/>
    </row>
    <row r="5638" spans="28:32" x14ac:dyDescent="0.2">
      <c r="AB5638" s="1"/>
      <c r="AF5638"/>
    </row>
    <row r="5639" spans="28:32" x14ac:dyDescent="0.2">
      <c r="AB5639" s="1"/>
      <c r="AF5639"/>
    </row>
    <row r="5640" spans="28:32" x14ac:dyDescent="0.2">
      <c r="AB5640" s="1"/>
      <c r="AF5640"/>
    </row>
    <row r="5641" spans="28:32" x14ac:dyDescent="0.2">
      <c r="AB5641" s="1"/>
      <c r="AF5641"/>
    </row>
    <row r="5642" spans="28:32" x14ac:dyDescent="0.2">
      <c r="AB5642" s="1"/>
      <c r="AF5642"/>
    </row>
    <row r="5643" spans="28:32" x14ac:dyDescent="0.2">
      <c r="AB5643" s="1"/>
      <c r="AF5643"/>
    </row>
    <row r="5644" spans="28:32" x14ac:dyDescent="0.2">
      <c r="AB5644" s="1"/>
      <c r="AF5644"/>
    </row>
    <row r="5645" spans="28:32" x14ac:dyDescent="0.2">
      <c r="AB5645" s="1"/>
      <c r="AF5645"/>
    </row>
    <row r="5646" spans="28:32" x14ac:dyDescent="0.2">
      <c r="AB5646" s="1"/>
      <c r="AF5646"/>
    </row>
    <row r="5647" spans="28:32" x14ac:dyDescent="0.2">
      <c r="AB5647" s="1"/>
      <c r="AF5647"/>
    </row>
    <row r="5648" spans="28:32" x14ac:dyDescent="0.2">
      <c r="AB5648" s="1"/>
      <c r="AF5648"/>
    </row>
    <row r="5649" spans="28:32" x14ac:dyDescent="0.2">
      <c r="AB5649" s="1"/>
      <c r="AF5649"/>
    </row>
    <row r="5650" spans="28:32" x14ac:dyDescent="0.2">
      <c r="AB5650" s="1"/>
      <c r="AF5650"/>
    </row>
    <row r="5651" spans="28:32" x14ac:dyDescent="0.2">
      <c r="AB5651" s="1"/>
      <c r="AF5651"/>
    </row>
    <row r="5652" spans="28:32" x14ac:dyDescent="0.2">
      <c r="AB5652" s="1"/>
      <c r="AF5652"/>
    </row>
    <row r="5653" spans="28:32" x14ac:dyDescent="0.2">
      <c r="AB5653" s="1"/>
      <c r="AF5653"/>
    </row>
    <row r="5654" spans="28:32" x14ac:dyDescent="0.2">
      <c r="AB5654" s="1"/>
      <c r="AF5654"/>
    </row>
    <row r="5655" spans="28:32" x14ac:dyDescent="0.2">
      <c r="AB5655" s="1"/>
      <c r="AF5655"/>
    </row>
    <row r="5656" spans="28:32" x14ac:dyDescent="0.2">
      <c r="AB5656" s="1"/>
      <c r="AF5656"/>
    </row>
    <row r="5657" spans="28:32" x14ac:dyDescent="0.2">
      <c r="AB5657" s="1"/>
      <c r="AF5657"/>
    </row>
    <row r="5658" spans="28:32" x14ac:dyDescent="0.2">
      <c r="AB5658" s="1"/>
      <c r="AF5658"/>
    </row>
    <row r="5659" spans="28:32" x14ac:dyDescent="0.2">
      <c r="AB5659" s="1"/>
      <c r="AF5659"/>
    </row>
    <row r="5660" spans="28:32" x14ac:dyDescent="0.2">
      <c r="AB5660" s="1"/>
      <c r="AF5660"/>
    </row>
    <row r="5661" spans="28:32" x14ac:dyDescent="0.2">
      <c r="AB5661" s="1"/>
      <c r="AF5661"/>
    </row>
    <row r="5662" spans="28:32" x14ac:dyDescent="0.2">
      <c r="AB5662" s="1"/>
      <c r="AF5662"/>
    </row>
    <row r="5663" spans="28:32" x14ac:dyDescent="0.2">
      <c r="AB5663" s="1"/>
      <c r="AF5663"/>
    </row>
    <row r="5664" spans="28:32" x14ac:dyDescent="0.2">
      <c r="AB5664" s="1"/>
      <c r="AF5664"/>
    </row>
    <row r="5665" spans="28:32" x14ac:dyDescent="0.2">
      <c r="AB5665" s="1"/>
      <c r="AF5665"/>
    </row>
    <row r="5666" spans="28:32" x14ac:dyDescent="0.2">
      <c r="AB5666" s="1"/>
      <c r="AF5666"/>
    </row>
    <row r="5667" spans="28:32" x14ac:dyDescent="0.2">
      <c r="AB5667" s="1"/>
      <c r="AF5667"/>
    </row>
    <row r="5668" spans="28:32" x14ac:dyDescent="0.2">
      <c r="AB5668" s="1"/>
      <c r="AF5668"/>
    </row>
    <row r="5669" spans="28:32" x14ac:dyDescent="0.2">
      <c r="AB5669" s="1"/>
      <c r="AF5669"/>
    </row>
    <row r="5670" spans="28:32" x14ac:dyDescent="0.2">
      <c r="AB5670" s="1"/>
      <c r="AF5670"/>
    </row>
    <row r="5671" spans="28:32" x14ac:dyDescent="0.2">
      <c r="AB5671" s="1"/>
      <c r="AF5671"/>
    </row>
    <row r="5672" spans="28:32" x14ac:dyDescent="0.2">
      <c r="AB5672" s="1"/>
      <c r="AF5672"/>
    </row>
    <row r="5673" spans="28:32" x14ac:dyDescent="0.2">
      <c r="AB5673" s="1"/>
      <c r="AF5673"/>
    </row>
    <row r="5674" spans="28:32" x14ac:dyDescent="0.2">
      <c r="AB5674" s="1"/>
      <c r="AF5674"/>
    </row>
    <row r="5675" spans="28:32" x14ac:dyDescent="0.2">
      <c r="AB5675" s="1"/>
      <c r="AF5675"/>
    </row>
    <row r="5676" spans="28:32" x14ac:dyDescent="0.2">
      <c r="AB5676" s="1"/>
      <c r="AF5676"/>
    </row>
    <row r="5677" spans="28:32" x14ac:dyDescent="0.2">
      <c r="AB5677" s="1"/>
      <c r="AF5677"/>
    </row>
    <row r="5678" spans="28:32" x14ac:dyDescent="0.2">
      <c r="AB5678" s="1"/>
      <c r="AF5678"/>
    </row>
    <row r="5679" spans="28:32" x14ac:dyDescent="0.2">
      <c r="AB5679" s="1"/>
      <c r="AF5679"/>
    </row>
    <row r="5680" spans="28:32" x14ac:dyDescent="0.2">
      <c r="AB5680" s="1"/>
      <c r="AF5680"/>
    </row>
    <row r="5681" spans="28:32" x14ac:dyDescent="0.2">
      <c r="AB5681" s="1"/>
      <c r="AF5681"/>
    </row>
    <row r="5682" spans="28:32" x14ac:dyDescent="0.2">
      <c r="AB5682" s="1"/>
      <c r="AF5682"/>
    </row>
    <row r="5683" spans="28:32" x14ac:dyDescent="0.2">
      <c r="AB5683" s="1"/>
      <c r="AF5683"/>
    </row>
    <row r="5684" spans="28:32" x14ac:dyDescent="0.2">
      <c r="AB5684" s="1"/>
      <c r="AF5684"/>
    </row>
    <row r="5685" spans="28:32" x14ac:dyDescent="0.2">
      <c r="AB5685" s="1"/>
      <c r="AF5685"/>
    </row>
    <row r="5686" spans="28:32" x14ac:dyDescent="0.2">
      <c r="AB5686" s="1"/>
      <c r="AF5686"/>
    </row>
    <row r="5687" spans="28:32" x14ac:dyDescent="0.2">
      <c r="AB5687" s="1"/>
      <c r="AF5687"/>
    </row>
    <row r="5688" spans="28:32" x14ac:dyDescent="0.2">
      <c r="AB5688" s="1"/>
      <c r="AF5688"/>
    </row>
    <row r="5689" spans="28:32" x14ac:dyDescent="0.2">
      <c r="AB5689" s="1"/>
      <c r="AF5689"/>
    </row>
    <row r="5690" spans="28:32" x14ac:dyDescent="0.2">
      <c r="AB5690" s="1"/>
      <c r="AF5690"/>
    </row>
    <row r="5691" spans="28:32" x14ac:dyDescent="0.2">
      <c r="AB5691" s="1"/>
      <c r="AF5691"/>
    </row>
    <row r="5692" spans="28:32" x14ac:dyDescent="0.2">
      <c r="AB5692" s="1"/>
      <c r="AF5692"/>
    </row>
    <row r="5693" spans="28:32" x14ac:dyDescent="0.2">
      <c r="AB5693" s="1"/>
      <c r="AF5693"/>
    </row>
    <row r="5694" spans="28:32" x14ac:dyDescent="0.2">
      <c r="AB5694" s="1"/>
      <c r="AF5694"/>
    </row>
    <row r="5695" spans="28:32" x14ac:dyDescent="0.2">
      <c r="AB5695" s="1"/>
      <c r="AF5695"/>
    </row>
    <row r="5696" spans="28:32" x14ac:dyDescent="0.2">
      <c r="AB5696" s="1"/>
      <c r="AF5696"/>
    </row>
    <row r="5697" spans="28:32" x14ac:dyDescent="0.2">
      <c r="AB5697" s="1"/>
      <c r="AF5697"/>
    </row>
    <row r="5698" spans="28:32" x14ac:dyDescent="0.2">
      <c r="AB5698" s="1"/>
      <c r="AF5698"/>
    </row>
    <row r="5699" spans="28:32" x14ac:dyDescent="0.2">
      <c r="AB5699" s="1"/>
      <c r="AF5699"/>
    </row>
    <row r="5700" spans="28:32" x14ac:dyDescent="0.2">
      <c r="AB5700" s="1"/>
      <c r="AF5700"/>
    </row>
    <row r="5701" spans="28:32" x14ac:dyDescent="0.2">
      <c r="AB5701" s="1"/>
      <c r="AF5701"/>
    </row>
    <row r="5702" spans="28:32" x14ac:dyDescent="0.2">
      <c r="AB5702" s="1"/>
      <c r="AF5702"/>
    </row>
    <row r="5703" spans="28:32" x14ac:dyDescent="0.2">
      <c r="AB5703" s="1"/>
      <c r="AF5703"/>
    </row>
    <row r="5704" spans="28:32" x14ac:dyDescent="0.2">
      <c r="AB5704" s="1"/>
      <c r="AF5704"/>
    </row>
    <row r="5705" spans="28:32" x14ac:dyDescent="0.2">
      <c r="AB5705" s="1"/>
      <c r="AF5705"/>
    </row>
    <row r="5706" spans="28:32" x14ac:dyDescent="0.2">
      <c r="AB5706" s="1"/>
      <c r="AF5706"/>
    </row>
    <row r="5707" spans="28:32" x14ac:dyDescent="0.2">
      <c r="AB5707" s="1"/>
      <c r="AF5707"/>
    </row>
    <row r="5708" spans="28:32" x14ac:dyDescent="0.2">
      <c r="AB5708" s="1"/>
      <c r="AF5708"/>
    </row>
    <row r="5709" spans="28:32" x14ac:dyDescent="0.2">
      <c r="AB5709" s="1"/>
      <c r="AF5709"/>
    </row>
    <row r="5710" spans="28:32" x14ac:dyDescent="0.2">
      <c r="AB5710" s="1"/>
      <c r="AF5710"/>
    </row>
    <row r="5711" spans="28:32" x14ac:dyDescent="0.2">
      <c r="AB5711" s="1"/>
      <c r="AF5711"/>
    </row>
    <row r="5712" spans="28:32" x14ac:dyDescent="0.2">
      <c r="AB5712" s="1"/>
      <c r="AF5712"/>
    </row>
    <row r="5713" spans="28:32" x14ac:dyDescent="0.2">
      <c r="AB5713" s="1"/>
      <c r="AF5713"/>
    </row>
    <row r="5714" spans="28:32" x14ac:dyDescent="0.2">
      <c r="AB5714" s="1"/>
      <c r="AF5714"/>
    </row>
    <row r="5715" spans="28:32" x14ac:dyDescent="0.2">
      <c r="AB5715" s="1"/>
      <c r="AF5715"/>
    </row>
    <row r="5716" spans="28:32" x14ac:dyDescent="0.2">
      <c r="AB5716" s="1"/>
      <c r="AF5716"/>
    </row>
    <row r="5717" spans="28:32" x14ac:dyDescent="0.2">
      <c r="AB5717" s="1"/>
      <c r="AF5717"/>
    </row>
    <row r="5718" spans="28:32" x14ac:dyDescent="0.2">
      <c r="AB5718" s="1"/>
      <c r="AF5718"/>
    </row>
    <row r="5719" spans="28:32" x14ac:dyDescent="0.2">
      <c r="AB5719" s="1"/>
      <c r="AF5719"/>
    </row>
    <row r="5720" spans="28:32" x14ac:dyDescent="0.2">
      <c r="AB5720" s="1"/>
      <c r="AF5720"/>
    </row>
    <row r="5721" spans="28:32" x14ac:dyDescent="0.2">
      <c r="AB5721" s="1"/>
      <c r="AF5721"/>
    </row>
    <row r="5722" spans="28:32" x14ac:dyDescent="0.2">
      <c r="AB5722" s="1"/>
      <c r="AF5722"/>
    </row>
    <row r="5723" spans="28:32" x14ac:dyDescent="0.2">
      <c r="AB5723" s="1"/>
      <c r="AF5723"/>
    </row>
    <row r="5724" spans="28:32" x14ac:dyDescent="0.2">
      <c r="AB5724" s="1"/>
      <c r="AF5724"/>
    </row>
    <row r="5725" spans="28:32" x14ac:dyDescent="0.2">
      <c r="AB5725" s="1"/>
      <c r="AF5725"/>
    </row>
    <row r="5726" spans="28:32" x14ac:dyDescent="0.2">
      <c r="AB5726" s="1"/>
      <c r="AF5726"/>
    </row>
    <row r="5727" spans="28:32" x14ac:dyDescent="0.2">
      <c r="AB5727" s="1"/>
      <c r="AF5727"/>
    </row>
    <row r="5728" spans="28:32" x14ac:dyDescent="0.2">
      <c r="AB5728" s="1"/>
      <c r="AF5728"/>
    </row>
    <row r="5729" spans="28:32" x14ac:dyDescent="0.2">
      <c r="AB5729" s="1"/>
      <c r="AF5729"/>
    </row>
    <row r="5730" spans="28:32" x14ac:dyDescent="0.2">
      <c r="AB5730" s="1"/>
      <c r="AF5730"/>
    </row>
    <row r="5731" spans="28:32" x14ac:dyDescent="0.2">
      <c r="AB5731" s="1"/>
      <c r="AF5731"/>
    </row>
    <row r="5732" spans="28:32" x14ac:dyDescent="0.2">
      <c r="AB5732" s="1"/>
      <c r="AF5732"/>
    </row>
    <row r="5733" spans="28:32" x14ac:dyDescent="0.2">
      <c r="AB5733" s="1"/>
      <c r="AF5733"/>
    </row>
    <row r="5734" spans="28:32" x14ac:dyDescent="0.2">
      <c r="AB5734" s="1"/>
      <c r="AF5734"/>
    </row>
    <row r="5735" spans="28:32" x14ac:dyDescent="0.2">
      <c r="AB5735" s="1"/>
      <c r="AF5735"/>
    </row>
    <row r="5736" spans="28:32" x14ac:dyDescent="0.2">
      <c r="AB5736" s="1"/>
      <c r="AF5736"/>
    </row>
    <row r="5737" spans="28:32" x14ac:dyDescent="0.2">
      <c r="AB5737" s="1"/>
      <c r="AF5737"/>
    </row>
    <row r="5738" spans="28:32" x14ac:dyDescent="0.2">
      <c r="AB5738" s="1"/>
      <c r="AF5738"/>
    </row>
    <row r="5739" spans="28:32" x14ac:dyDescent="0.2">
      <c r="AB5739" s="1"/>
      <c r="AF5739"/>
    </row>
    <row r="5740" spans="28:32" x14ac:dyDescent="0.2">
      <c r="AB5740" s="1"/>
      <c r="AF5740"/>
    </row>
    <row r="5741" spans="28:32" x14ac:dyDescent="0.2">
      <c r="AB5741" s="1"/>
      <c r="AF5741"/>
    </row>
    <row r="5742" spans="28:32" x14ac:dyDescent="0.2">
      <c r="AB5742" s="1"/>
      <c r="AF5742"/>
    </row>
    <row r="5743" spans="28:32" x14ac:dyDescent="0.2">
      <c r="AB5743" s="1"/>
      <c r="AF5743"/>
    </row>
    <row r="5744" spans="28:32" x14ac:dyDescent="0.2">
      <c r="AB5744" s="1"/>
      <c r="AF5744"/>
    </row>
    <row r="5745" spans="28:32" x14ac:dyDescent="0.2">
      <c r="AB5745" s="1"/>
      <c r="AF5745"/>
    </row>
    <row r="5746" spans="28:32" x14ac:dyDescent="0.2">
      <c r="AB5746" s="1"/>
      <c r="AF5746"/>
    </row>
    <row r="5747" spans="28:32" x14ac:dyDescent="0.2">
      <c r="AB5747" s="1"/>
      <c r="AF5747"/>
    </row>
    <row r="5748" spans="28:32" x14ac:dyDescent="0.2">
      <c r="AB5748" s="1"/>
      <c r="AF5748"/>
    </row>
    <row r="5749" spans="28:32" x14ac:dyDescent="0.2">
      <c r="AB5749" s="1"/>
      <c r="AF5749"/>
    </row>
    <row r="5750" spans="28:32" x14ac:dyDescent="0.2">
      <c r="AB5750" s="1"/>
      <c r="AF5750"/>
    </row>
    <row r="5751" spans="28:32" x14ac:dyDescent="0.2">
      <c r="AB5751" s="1"/>
      <c r="AF5751"/>
    </row>
    <row r="5752" spans="28:32" x14ac:dyDescent="0.2">
      <c r="AB5752" s="1"/>
      <c r="AF5752"/>
    </row>
    <row r="5753" spans="28:32" x14ac:dyDescent="0.2">
      <c r="AB5753" s="1"/>
      <c r="AF5753"/>
    </row>
    <row r="5754" spans="28:32" x14ac:dyDescent="0.2">
      <c r="AB5754" s="1"/>
      <c r="AF5754"/>
    </row>
    <row r="5755" spans="28:32" x14ac:dyDescent="0.2">
      <c r="AB5755" s="1"/>
      <c r="AF5755"/>
    </row>
    <row r="5756" spans="28:32" x14ac:dyDescent="0.2">
      <c r="AB5756" s="1"/>
      <c r="AF5756"/>
    </row>
    <row r="5757" spans="28:32" x14ac:dyDescent="0.2">
      <c r="AB5757" s="1"/>
      <c r="AF5757"/>
    </row>
    <row r="5758" spans="28:32" x14ac:dyDescent="0.2">
      <c r="AB5758" s="1"/>
      <c r="AF5758"/>
    </row>
    <row r="5759" spans="28:32" x14ac:dyDescent="0.2">
      <c r="AB5759" s="1"/>
      <c r="AF5759"/>
    </row>
    <row r="5760" spans="28:32" x14ac:dyDescent="0.2">
      <c r="AB5760" s="1"/>
      <c r="AF5760"/>
    </row>
    <row r="5761" spans="28:32" x14ac:dyDescent="0.2">
      <c r="AB5761" s="1"/>
      <c r="AF5761"/>
    </row>
    <row r="5762" spans="28:32" x14ac:dyDescent="0.2">
      <c r="AB5762" s="1"/>
      <c r="AF5762"/>
    </row>
    <row r="5763" spans="28:32" x14ac:dyDescent="0.2">
      <c r="AB5763" s="1"/>
      <c r="AF5763"/>
    </row>
    <row r="5764" spans="28:32" x14ac:dyDescent="0.2">
      <c r="AB5764" s="1"/>
      <c r="AF5764"/>
    </row>
    <row r="5765" spans="28:32" x14ac:dyDescent="0.2">
      <c r="AB5765" s="1"/>
      <c r="AF5765"/>
    </row>
    <row r="5766" spans="28:32" x14ac:dyDescent="0.2">
      <c r="AB5766" s="1"/>
      <c r="AF5766"/>
    </row>
    <row r="5767" spans="28:32" x14ac:dyDescent="0.2">
      <c r="AB5767" s="1"/>
      <c r="AF5767"/>
    </row>
    <row r="5768" spans="28:32" x14ac:dyDescent="0.2">
      <c r="AB5768" s="1"/>
      <c r="AF5768"/>
    </row>
    <row r="5769" spans="28:32" x14ac:dyDescent="0.2">
      <c r="AB5769" s="1"/>
      <c r="AF5769"/>
    </row>
    <row r="5770" spans="28:32" x14ac:dyDescent="0.2">
      <c r="AB5770" s="1"/>
      <c r="AF5770"/>
    </row>
    <row r="5771" spans="28:32" x14ac:dyDescent="0.2">
      <c r="AB5771" s="1"/>
      <c r="AF5771"/>
    </row>
    <row r="5772" spans="28:32" x14ac:dyDescent="0.2">
      <c r="AB5772" s="1"/>
      <c r="AF5772"/>
    </row>
    <row r="5773" spans="28:32" x14ac:dyDescent="0.2">
      <c r="AB5773" s="1"/>
      <c r="AF5773"/>
    </row>
    <row r="5774" spans="28:32" x14ac:dyDescent="0.2">
      <c r="AB5774" s="1"/>
      <c r="AF5774"/>
    </row>
    <row r="5775" spans="28:32" x14ac:dyDescent="0.2">
      <c r="AB5775" s="1"/>
      <c r="AF5775"/>
    </row>
    <row r="5776" spans="28:32" x14ac:dyDescent="0.2">
      <c r="AB5776" s="1"/>
      <c r="AF5776"/>
    </row>
    <row r="5777" spans="28:32" x14ac:dyDescent="0.2">
      <c r="AB5777" s="1"/>
      <c r="AF5777"/>
    </row>
    <row r="5778" spans="28:32" x14ac:dyDescent="0.2">
      <c r="AB5778" s="1"/>
      <c r="AF5778"/>
    </row>
    <row r="5779" spans="28:32" x14ac:dyDescent="0.2">
      <c r="AB5779" s="1"/>
      <c r="AF5779"/>
    </row>
    <row r="5780" spans="28:32" x14ac:dyDescent="0.2">
      <c r="AB5780" s="1"/>
      <c r="AF5780"/>
    </row>
    <row r="5781" spans="28:32" x14ac:dyDescent="0.2">
      <c r="AB5781" s="1"/>
      <c r="AF5781"/>
    </row>
    <row r="5782" spans="28:32" x14ac:dyDescent="0.2">
      <c r="AB5782" s="1"/>
      <c r="AF5782"/>
    </row>
    <row r="5783" spans="28:32" x14ac:dyDescent="0.2">
      <c r="AB5783" s="1"/>
      <c r="AF5783"/>
    </row>
    <row r="5784" spans="28:32" x14ac:dyDescent="0.2">
      <c r="AB5784" s="1"/>
      <c r="AF5784"/>
    </row>
    <row r="5785" spans="28:32" x14ac:dyDescent="0.2">
      <c r="AB5785" s="1"/>
      <c r="AF5785"/>
    </row>
    <row r="5786" spans="28:32" x14ac:dyDescent="0.2">
      <c r="AB5786" s="1"/>
      <c r="AF5786"/>
    </row>
    <row r="5787" spans="28:32" x14ac:dyDescent="0.2">
      <c r="AB5787" s="1"/>
      <c r="AF5787"/>
    </row>
    <row r="5788" spans="28:32" x14ac:dyDescent="0.2">
      <c r="AB5788" s="1"/>
      <c r="AF5788"/>
    </row>
    <row r="5789" spans="28:32" x14ac:dyDescent="0.2">
      <c r="AB5789" s="1"/>
      <c r="AF5789"/>
    </row>
    <row r="5790" spans="28:32" x14ac:dyDescent="0.2">
      <c r="AB5790" s="1"/>
      <c r="AF5790"/>
    </row>
    <row r="5791" spans="28:32" x14ac:dyDescent="0.2">
      <c r="AB5791" s="1"/>
      <c r="AF5791"/>
    </row>
    <row r="5792" spans="28:32" x14ac:dyDescent="0.2">
      <c r="AB5792" s="1"/>
      <c r="AF5792"/>
    </row>
    <row r="5793" spans="28:32" x14ac:dyDescent="0.2">
      <c r="AB5793" s="1"/>
      <c r="AF5793"/>
    </row>
    <row r="5794" spans="28:32" x14ac:dyDescent="0.2">
      <c r="AB5794" s="1"/>
      <c r="AF5794"/>
    </row>
    <row r="5795" spans="28:32" x14ac:dyDescent="0.2">
      <c r="AB5795" s="1"/>
      <c r="AF5795"/>
    </row>
    <row r="5796" spans="28:32" x14ac:dyDescent="0.2">
      <c r="AB5796" s="1"/>
      <c r="AF5796"/>
    </row>
    <row r="5797" spans="28:32" x14ac:dyDescent="0.2">
      <c r="AB5797" s="1"/>
      <c r="AF5797"/>
    </row>
    <row r="5798" spans="28:32" x14ac:dyDescent="0.2">
      <c r="AB5798" s="1"/>
      <c r="AF5798"/>
    </row>
    <row r="5799" spans="28:32" x14ac:dyDescent="0.2">
      <c r="AB5799" s="1"/>
      <c r="AF5799"/>
    </row>
    <row r="5800" spans="28:32" x14ac:dyDescent="0.2">
      <c r="AB5800" s="1"/>
      <c r="AF5800"/>
    </row>
    <row r="5801" spans="28:32" x14ac:dyDescent="0.2">
      <c r="AB5801" s="1"/>
      <c r="AF5801"/>
    </row>
    <row r="5802" spans="28:32" x14ac:dyDescent="0.2">
      <c r="AB5802" s="1"/>
      <c r="AF5802"/>
    </row>
    <row r="5803" spans="28:32" x14ac:dyDescent="0.2">
      <c r="AB5803" s="1"/>
      <c r="AF5803"/>
    </row>
    <row r="5804" spans="28:32" x14ac:dyDescent="0.2">
      <c r="AB5804" s="1"/>
      <c r="AF5804"/>
    </row>
    <row r="5805" spans="28:32" x14ac:dyDescent="0.2">
      <c r="AB5805" s="1"/>
      <c r="AF5805"/>
    </row>
    <row r="5806" spans="28:32" x14ac:dyDescent="0.2">
      <c r="AB5806" s="1"/>
      <c r="AF5806"/>
    </row>
    <row r="5807" spans="28:32" x14ac:dyDescent="0.2">
      <c r="AB5807" s="1"/>
      <c r="AF5807"/>
    </row>
    <row r="5808" spans="28:32" x14ac:dyDescent="0.2">
      <c r="AB5808" s="1"/>
      <c r="AF5808"/>
    </row>
    <row r="5809" spans="28:32" x14ac:dyDescent="0.2">
      <c r="AB5809" s="1"/>
      <c r="AF5809"/>
    </row>
    <row r="5810" spans="28:32" x14ac:dyDescent="0.2">
      <c r="AB5810" s="1"/>
      <c r="AF5810"/>
    </row>
    <row r="5811" spans="28:32" x14ac:dyDescent="0.2">
      <c r="AB5811" s="1"/>
      <c r="AF5811"/>
    </row>
    <row r="5812" spans="28:32" x14ac:dyDescent="0.2">
      <c r="AB5812" s="1"/>
      <c r="AF5812"/>
    </row>
    <row r="5813" spans="28:32" x14ac:dyDescent="0.2">
      <c r="AB5813" s="1"/>
      <c r="AF5813"/>
    </row>
    <row r="5814" spans="28:32" x14ac:dyDescent="0.2">
      <c r="AB5814" s="1"/>
      <c r="AF5814"/>
    </row>
    <row r="5815" spans="28:32" x14ac:dyDescent="0.2">
      <c r="AB5815" s="1"/>
      <c r="AF5815"/>
    </row>
    <row r="5816" spans="28:32" x14ac:dyDescent="0.2">
      <c r="AB5816" s="1"/>
      <c r="AF5816"/>
    </row>
    <row r="5817" spans="28:32" x14ac:dyDescent="0.2">
      <c r="AB5817" s="1"/>
      <c r="AF5817"/>
    </row>
    <row r="5818" spans="28:32" x14ac:dyDescent="0.2">
      <c r="AB5818" s="1"/>
      <c r="AF5818"/>
    </row>
    <row r="5819" spans="28:32" x14ac:dyDescent="0.2">
      <c r="AB5819" s="1"/>
      <c r="AF5819"/>
    </row>
    <row r="5820" spans="28:32" x14ac:dyDescent="0.2">
      <c r="AB5820" s="1"/>
      <c r="AF5820"/>
    </row>
    <row r="5821" spans="28:32" x14ac:dyDescent="0.2">
      <c r="AB5821" s="1"/>
      <c r="AF5821"/>
    </row>
    <row r="5822" spans="28:32" x14ac:dyDescent="0.2">
      <c r="AB5822" s="1"/>
      <c r="AF5822"/>
    </row>
    <row r="5823" spans="28:32" x14ac:dyDescent="0.2">
      <c r="AB5823" s="1"/>
      <c r="AF5823"/>
    </row>
    <row r="5824" spans="28:32" x14ac:dyDescent="0.2">
      <c r="AB5824" s="1"/>
      <c r="AF5824"/>
    </row>
    <row r="5825" spans="28:32" x14ac:dyDescent="0.2">
      <c r="AB5825" s="1"/>
      <c r="AF5825"/>
    </row>
    <row r="5826" spans="28:32" x14ac:dyDescent="0.2">
      <c r="AB5826" s="1"/>
      <c r="AF5826"/>
    </row>
    <row r="5827" spans="28:32" x14ac:dyDescent="0.2">
      <c r="AB5827" s="1"/>
      <c r="AF5827"/>
    </row>
    <row r="5828" spans="28:32" x14ac:dyDescent="0.2">
      <c r="AB5828" s="1"/>
      <c r="AF5828"/>
    </row>
    <row r="5829" spans="28:32" x14ac:dyDescent="0.2">
      <c r="AB5829" s="1"/>
      <c r="AF5829"/>
    </row>
    <row r="5830" spans="28:32" x14ac:dyDescent="0.2">
      <c r="AB5830" s="1"/>
      <c r="AF5830"/>
    </row>
    <row r="5831" spans="28:32" x14ac:dyDescent="0.2">
      <c r="AB5831" s="1"/>
      <c r="AF5831"/>
    </row>
    <row r="5832" spans="28:32" x14ac:dyDescent="0.2">
      <c r="AB5832" s="1"/>
      <c r="AF5832"/>
    </row>
    <row r="5833" spans="28:32" x14ac:dyDescent="0.2">
      <c r="AB5833" s="1"/>
      <c r="AF5833"/>
    </row>
    <row r="5834" spans="28:32" x14ac:dyDescent="0.2">
      <c r="AB5834" s="1"/>
      <c r="AF5834"/>
    </row>
    <row r="5835" spans="28:32" x14ac:dyDescent="0.2">
      <c r="AB5835" s="1"/>
      <c r="AF5835"/>
    </row>
    <row r="5836" spans="28:32" x14ac:dyDescent="0.2">
      <c r="AB5836" s="1"/>
      <c r="AF5836"/>
    </row>
    <row r="5837" spans="28:32" x14ac:dyDescent="0.2">
      <c r="AB5837" s="1"/>
      <c r="AF5837"/>
    </row>
    <row r="5838" spans="28:32" x14ac:dyDescent="0.2">
      <c r="AB5838" s="1"/>
      <c r="AF5838"/>
    </row>
    <row r="5839" spans="28:32" x14ac:dyDescent="0.2">
      <c r="AB5839" s="1"/>
      <c r="AF5839"/>
    </row>
    <row r="5840" spans="28:32" x14ac:dyDescent="0.2">
      <c r="AB5840" s="1"/>
      <c r="AF5840"/>
    </row>
    <row r="5841" spans="28:32" x14ac:dyDescent="0.2">
      <c r="AB5841" s="1"/>
      <c r="AF5841"/>
    </row>
    <row r="5842" spans="28:32" x14ac:dyDescent="0.2">
      <c r="AB5842" s="1"/>
      <c r="AF5842"/>
    </row>
    <row r="5843" spans="28:32" x14ac:dyDescent="0.2">
      <c r="AB5843" s="1"/>
      <c r="AF5843"/>
    </row>
    <row r="5844" spans="28:32" x14ac:dyDescent="0.2">
      <c r="AB5844" s="1"/>
      <c r="AF5844"/>
    </row>
    <row r="5845" spans="28:32" x14ac:dyDescent="0.2">
      <c r="AB5845" s="1"/>
      <c r="AF5845"/>
    </row>
    <row r="5846" spans="28:32" x14ac:dyDescent="0.2">
      <c r="AB5846" s="1"/>
      <c r="AF5846"/>
    </row>
    <row r="5847" spans="28:32" x14ac:dyDescent="0.2">
      <c r="AB5847" s="1"/>
      <c r="AF5847"/>
    </row>
    <row r="5848" spans="28:32" x14ac:dyDescent="0.2">
      <c r="AB5848" s="1"/>
      <c r="AF5848"/>
    </row>
    <row r="5849" spans="28:32" x14ac:dyDescent="0.2">
      <c r="AB5849" s="1"/>
      <c r="AF5849"/>
    </row>
    <row r="5850" spans="28:32" x14ac:dyDescent="0.2">
      <c r="AB5850" s="1"/>
      <c r="AF5850"/>
    </row>
    <row r="5851" spans="28:32" x14ac:dyDescent="0.2">
      <c r="AB5851" s="1"/>
      <c r="AF5851"/>
    </row>
    <row r="5852" spans="28:32" x14ac:dyDescent="0.2">
      <c r="AB5852" s="1"/>
      <c r="AF5852"/>
    </row>
    <row r="5853" spans="28:32" x14ac:dyDescent="0.2">
      <c r="AB5853" s="1"/>
      <c r="AF5853"/>
    </row>
    <row r="5854" spans="28:32" x14ac:dyDescent="0.2">
      <c r="AB5854" s="1"/>
      <c r="AF5854"/>
    </row>
    <row r="5855" spans="28:32" x14ac:dyDescent="0.2">
      <c r="AB5855" s="1"/>
      <c r="AF5855"/>
    </row>
    <row r="5856" spans="28:32" x14ac:dyDescent="0.2">
      <c r="AB5856" s="1"/>
      <c r="AF5856"/>
    </row>
    <row r="5857" spans="28:32" x14ac:dyDescent="0.2">
      <c r="AB5857" s="1"/>
      <c r="AF5857"/>
    </row>
    <row r="5858" spans="28:32" x14ac:dyDescent="0.2">
      <c r="AB5858" s="1"/>
      <c r="AF5858"/>
    </row>
    <row r="5859" spans="28:32" x14ac:dyDescent="0.2">
      <c r="AB5859" s="1"/>
      <c r="AF5859"/>
    </row>
    <row r="5860" spans="28:32" x14ac:dyDescent="0.2">
      <c r="AB5860" s="1"/>
      <c r="AF5860"/>
    </row>
    <row r="5861" spans="28:32" x14ac:dyDescent="0.2">
      <c r="AB5861" s="1"/>
      <c r="AF5861"/>
    </row>
    <row r="5862" spans="28:32" x14ac:dyDescent="0.2">
      <c r="AB5862" s="1"/>
      <c r="AF5862"/>
    </row>
    <row r="5863" spans="28:32" x14ac:dyDescent="0.2">
      <c r="AB5863" s="1"/>
      <c r="AF5863"/>
    </row>
    <row r="5864" spans="28:32" x14ac:dyDescent="0.2">
      <c r="AB5864" s="1"/>
      <c r="AF5864"/>
    </row>
    <row r="5865" spans="28:32" x14ac:dyDescent="0.2">
      <c r="AB5865" s="1"/>
      <c r="AF5865"/>
    </row>
    <row r="5866" spans="28:32" x14ac:dyDescent="0.2">
      <c r="AB5866" s="1"/>
      <c r="AF5866"/>
    </row>
    <row r="5867" spans="28:32" x14ac:dyDescent="0.2">
      <c r="AB5867" s="1"/>
      <c r="AF5867"/>
    </row>
    <row r="5868" spans="28:32" x14ac:dyDescent="0.2">
      <c r="AB5868" s="1"/>
      <c r="AF5868"/>
    </row>
    <row r="5869" spans="28:32" x14ac:dyDescent="0.2">
      <c r="AB5869" s="1"/>
      <c r="AF5869"/>
    </row>
    <row r="5870" spans="28:32" x14ac:dyDescent="0.2">
      <c r="AB5870" s="1"/>
      <c r="AF5870"/>
    </row>
    <row r="5871" spans="28:32" x14ac:dyDescent="0.2">
      <c r="AB5871" s="1"/>
      <c r="AF5871"/>
    </row>
    <row r="5872" spans="28:32" x14ac:dyDescent="0.2">
      <c r="AB5872" s="1"/>
      <c r="AF5872"/>
    </row>
    <row r="5873" spans="28:32" x14ac:dyDescent="0.2">
      <c r="AB5873" s="1"/>
      <c r="AF5873"/>
    </row>
    <row r="5874" spans="28:32" x14ac:dyDescent="0.2">
      <c r="AB5874" s="1"/>
      <c r="AF5874"/>
    </row>
    <row r="5875" spans="28:32" x14ac:dyDescent="0.2">
      <c r="AB5875" s="1"/>
      <c r="AF5875"/>
    </row>
    <row r="5876" spans="28:32" x14ac:dyDescent="0.2">
      <c r="AB5876" s="1"/>
      <c r="AF5876"/>
    </row>
    <row r="5877" spans="28:32" x14ac:dyDescent="0.2">
      <c r="AB5877" s="1"/>
      <c r="AF5877"/>
    </row>
    <row r="5878" spans="28:32" x14ac:dyDescent="0.2">
      <c r="AB5878" s="1"/>
      <c r="AF5878"/>
    </row>
    <row r="5879" spans="28:32" x14ac:dyDescent="0.2">
      <c r="AB5879" s="1"/>
      <c r="AF5879"/>
    </row>
    <row r="5880" spans="28:32" x14ac:dyDescent="0.2">
      <c r="AB5880" s="1"/>
      <c r="AF5880"/>
    </row>
    <row r="5881" spans="28:32" x14ac:dyDescent="0.2">
      <c r="AB5881" s="1"/>
      <c r="AF5881"/>
    </row>
    <row r="5882" spans="28:32" x14ac:dyDescent="0.2">
      <c r="AB5882" s="1"/>
      <c r="AF5882"/>
    </row>
    <row r="5883" spans="28:32" x14ac:dyDescent="0.2">
      <c r="AB5883" s="1"/>
      <c r="AF5883"/>
    </row>
    <row r="5884" spans="28:32" x14ac:dyDescent="0.2">
      <c r="AB5884" s="1"/>
      <c r="AF5884"/>
    </row>
    <row r="5885" spans="28:32" x14ac:dyDescent="0.2">
      <c r="AB5885" s="1"/>
      <c r="AF5885"/>
    </row>
    <row r="5886" spans="28:32" x14ac:dyDescent="0.2">
      <c r="AB5886" s="1"/>
      <c r="AF5886"/>
    </row>
    <row r="5887" spans="28:32" x14ac:dyDescent="0.2">
      <c r="AB5887" s="1"/>
      <c r="AF5887"/>
    </row>
    <row r="5888" spans="28:32" x14ac:dyDescent="0.2">
      <c r="AB5888" s="1"/>
      <c r="AF5888"/>
    </row>
    <row r="5889" spans="28:32" x14ac:dyDescent="0.2">
      <c r="AB5889" s="1"/>
      <c r="AF5889"/>
    </row>
    <row r="5890" spans="28:32" x14ac:dyDescent="0.2">
      <c r="AB5890" s="1"/>
      <c r="AF5890"/>
    </row>
    <row r="5891" spans="28:32" x14ac:dyDescent="0.2">
      <c r="AB5891" s="1"/>
      <c r="AF5891"/>
    </row>
    <row r="5892" spans="28:32" x14ac:dyDescent="0.2">
      <c r="AB5892" s="1"/>
      <c r="AF5892"/>
    </row>
    <row r="5893" spans="28:32" x14ac:dyDescent="0.2">
      <c r="AB5893" s="1"/>
      <c r="AF5893"/>
    </row>
    <row r="5894" spans="28:32" x14ac:dyDescent="0.2">
      <c r="AB5894" s="1"/>
      <c r="AF5894"/>
    </row>
    <row r="5895" spans="28:32" x14ac:dyDescent="0.2">
      <c r="AB5895" s="1"/>
      <c r="AF5895"/>
    </row>
    <row r="5896" spans="28:32" x14ac:dyDescent="0.2">
      <c r="AB5896" s="1"/>
      <c r="AF5896"/>
    </row>
    <row r="5897" spans="28:32" x14ac:dyDescent="0.2">
      <c r="AB5897" s="1"/>
      <c r="AF5897"/>
    </row>
    <row r="5898" spans="28:32" x14ac:dyDescent="0.2">
      <c r="AB5898" s="1"/>
      <c r="AF5898"/>
    </row>
    <row r="5899" spans="28:32" x14ac:dyDescent="0.2">
      <c r="AB5899" s="1"/>
      <c r="AF5899"/>
    </row>
    <row r="5900" spans="28:32" x14ac:dyDescent="0.2">
      <c r="AB5900" s="1"/>
      <c r="AF5900"/>
    </row>
    <row r="5901" spans="28:32" x14ac:dyDescent="0.2">
      <c r="AB5901" s="1"/>
      <c r="AF5901"/>
    </row>
    <row r="5902" spans="28:32" x14ac:dyDescent="0.2">
      <c r="AB5902" s="1"/>
      <c r="AF5902"/>
    </row>
    <row r="5903" spans="28:32" x14ac:dyDescent="0.2">
      <c r="AB5903" s="1"/>
      <c r="AF5903"/>
    </row>
    <row r="5904" spans="28:32" x14ac:dyDescent="0.2">
      <c r="AB5904" s="1"/>
      <c r="AF5904"/>
    </row>
    <row r="5905" spans="28:32" x14ac:dyDescent="0.2">
      <c r="AB5905" s="1"/>
      <c r="AF5905"/>
    </row>
    <row r="5906" spans="28:32" x14ac:dyDescent="0.2">
      <c r="AB5906" s="1"/>
      <c r="AF5906"/>
    </row>
    <row r="5907" spans="28:32" x14ac:dyDescent="0.2">
      <c r="AB5907" s="1"/>
      <c r="AF5907"/>
    </row>
    <row r="5908" spans="28:32" x14ac:dyDescent="0.2">
      <c r="AB5908" s="1"/>
      <c r="AF5908"/>
    </row>
    <row r="5909" spans="28:32" x14ac:dyDescent="0.2">
      <c r="AB5909" s="1"/>
      <c r="AF5909"/>
    </row>
    <row r="5910" spans="28:32" x14ac:dyDescent="0.2">
      <c r="AB5910" s="1"/>
      <c r="AF5910"/>
    </row>
    <row r="5911" spans="28:32" x14ac:dyDescent="0.2">
      <c r="AB5911" s="1"/>
      <c r="AF5911"/>
    </row>
    <row r="5912" spans="28:32" x14ac:dyDescent="0.2">
      <c r="AB5912" s="1"/>
      <c r="AF5912"/>
    </row>
    <row r="5913" spans="28:32" x14ac:dyDescent="0.2">
      <c r="AB5913" s="1"/>
      <c r="AF5913"/>
    </row>
    <row r="5914" spans="28:32" x14ac:dyDescent="0.2">
      <c r="AB5914" s="1"/>
      <c r="AF5914"/>
    </row>
    <row r="5915" spans="28:32" x14ac:dyDescent="0.2">
      <c r="AB5915" s="1"/>
      <c r="AF5915"/>
    </row>
    <row r="5916" spans="28:32" x14ac:dyDescent="0.2">
      <c r="AB5916" s="1"/>
      <c r="AF5916"/>
    </row>
    <row r="5917" spans="28:32" x14ac:dyDescent="0.2">
      <c r="AB5917" s="1"/>
      <c r="AF5917"/>
    </row>
    <row r="5918" spans="28:32" x14ac:dyDescent="0.2">
      <c r="AB5918" s="1"/>
      <c r="AF5918"/>
    </row>
    <row r="5919" spans="28:32" x14ac:dyDescent="0.2">
      <c r="AB5919" s="1"/>
      <c r="AF5919"/>
    </row>
    <row r="5920" spans="28:32" x14ac:dyDescent="0.2">
      <c r="AB5920" s="1"/>
      <c r="AF5920"/>
    </row>
    <row r="5921" spans="28:32" x14ac:dyDescent="0.2">
      <c r="AB5921" s="1"/>
      <c r="AF5921"/>
    </row>
    <row r="5922" spans="28:32" x14ac:dyDescent="0.2">
      <c r="AB5922" s="1"/>
      <c r="AF5922"/>
    </row>
    <row r="5923" spans="28:32" x14ac:dyDescent="0.2">
      <c r="AB5923" s="1"/>
      <c r="AF5923"/>
    </row>
    <row r="5924" spans="28:32" x14ac:dyDescent="0.2">
      <c r="AB5924" s="1"/>
      <c r="AF5924"/>
    </row>
    <row r="5925" spans="28:32" x14ac:dyDescent="0.2">
      <c r="AB5925" s="1"/>
      <c r="AF5925"/>
    </row>
    <row r="5926" spans="28:32" x14ac:dyDescent="0.2">
      <c r="AB5926" s="1"/>
      <c r="AF5926"/>
    </row>
    <row r="5927" spans="28:32" x14ac:dyDescent="0.2">
      <c r="AB5927" s="1"/>
      <c r="AF5927"/>
    </row>
    <row r="5928" spans="28:32" x14ac:dyDescent="0.2">
      <c r="AB5928" s="1"/>
      <c r="AF5928"/>
    </row>
    <row r="5929" spans="28:32" x14ac:dyDescent="0.2">
      <c r="AB5929" s="1"/>
      <c r="AF5929"/>
    </row>
    <row r="5930" spans="28:32" x14ac:dyDescent="0.2">
      <c r="AB5930" s="1"/>
      <c r="AF5930"/>
    </row>
    <row r="5931" spans="28:32" x14ac:dyDescent="0.2">
      <c r="AB5931" s="1"/>
      <c r="AF5931"/>
    </row>
    <row r="5932" spans="28:32" x14ac:dyDescent="0.2">
      <c r="AB5932" s="1"/>
      <c r="AF5932"/>
    </row>
    <row r="5933" spans="28:32" x14ac:dyDescent="0.2">
      <c r="AB5933" s="1"/>
      <c r="AF5933"/>
    </row>
    <row r="5934" spans="28:32" x14ac:dyDescent="0.2">
      <c r="AB5934" s="1"/>
      <c r="AF5934"/>
    </row>
    <row r="5935" spans="28:32" x14ac:dyDescent="0.2">
      <c r="AB5935" s="1"/>
      <c r="AF5935"/>
    </row>
    <row r="5936" spans="28:32" x14ac:dyDescent="0.2">
      <c r="AB5936" s="1"/>
      <c r="AF5936"/>
    </row>
    <row r="5937" spans="28:32" x14ac:dyDescent="0.2">
      <c r="AB5937" s="1"/>
      <c r="AF5937"/>
    </row>
    <row r="5938" spans="28:32" x14ac:dyDescent="0.2">
      <c r="AB5938" s="1"/>
      <c r="AF5938"/>
    </row>
    <row r="5939" spans="28:32" x14ac:dyDescent="0.2">
      <c r="AB5939" s="1"/>
      <c r="AF5939"/>
    </row>
    <row r="5940" spans="28:32" x14ac:dyDescent="0.2">
      <c r="AB5940" s="1"/>
      <c r="AF5940"/>
    </row>
    <row r="5941" spans="28:32" x14ac:dyDescent="0.2">
      <c r="AB5941" s="1"/>
      <c r="AF5941"/>
    </row>
    <row r="5942" spans="28:32" x14ac:dyDescent="0.2">
      <c r="AB5942" s="1"/>
      <c r="AF5942"/>
    </row>
    <row r="5943" spans="28:32" x14ac:dyDescent="0.2">
      <c r="AB5943" s="1"/>
      <c r="AF5943"/>
    </row>
    <row r="5944" spans="28:32" x14ac:dyDescent="0.2">
      <c r="AB5944" s="1"/>
      <c r="AF5944"/>
    </row>
    <row r="5945" spans="28:32" x14ac:dyDescent="0.2">
      <c r="AB5945" s="1"/>
      <c r="AF5945"/>
    </row>
    <row r="5946" spans="28:32" x14ac:dyDescent="0.2">
      <c r="AB5946" s="1"/>
      <c r="AF5946"/>
    </row>
    <row r="5947" spans="28:32" x14ac:dyDescent="0.2">
      <c r="AB5947" s="1"/>
      <c r="AF5947"/>
    </row>
    <row r="5948" spans="28:32" x14ac:dyDescent="0.2">
      <c r="AB5948" s="1"/>
      <c r="AF5948"/>
    </row>
    <row r="5949" spans="28:32" x14ac:dyDescent="0.2">
      <c r="AB5949" s="1"/>
      <c r="AF5949"/>
    </row>
    <row r="5950" spans="28:32" x14ac:dyDescent="0.2">
      <c r="AB5950" s="1"/>
      <c r="AF5950"/>
    </row>
    <row r="5951" spans="28:32" x14ac:dyDescent="0.2">
      <c r="AB5951" s="1"/>
      <c r="AF5951"/>
    </row>
    <row r="5952" spans="28:32" x14ac:dyDescent="0.2">
      <c r="AB5952" s="1"/>
      <c r="AF5952"/>
    </row>
    <row r="5953" spans="28:32" x14ac:dyDescent="0.2">
      <c r="AB5953" s="1"/>
      <c r="AF5953"/>
    </row>
    <row r="5954" spans="28:32" x14ac:dyDescent="0.2">
      <c r="AB5954" s="1"/>
      <c r="AF5954"/>
    </row>
    <row r="5955" spans="28:32" x14ac:dyDescent="0.2">
      <c r="AB5955" s="1"/>
      <c r="AF5955"/>
    </row>
    <row r="5956" spans="28:32" x14ac:dyDescent="0.2">
      <c r="AB5956" s="1"/>
      <c r="AF5956"/>
    </row>
    <row r="5957" spans="28:32" x14ac:dyDescent="0.2">
      <c r="AB5957" s="1"/>
      <c r="AF5957"/>
    </row>
    <row r="5958" spans="28:32" x14ac:dyDescent="0.2">
      <c r="AB5958" s="1"/>
      <c r="AF5958"/>
    </row>
    <row r="5959" spans="28:32" x14ac:dyDescent="0.2">
      <c r="AB5959" s="1"/>
      <c r="AF5959"/>
    </row>
    <row r="5960" spans="28:32" x14ac:dyDescent="0.2">
      <c r="AB5960" s="1"/>
      <c r="AF5960"/>
    </row>
    <row r="5961" spans="28:32" x14ac:dyDescent="0.2">
      <c r="AB5961" s="1"/>
      <c r="AF5961"/>
    </row>
    <row r="5962" spans="28:32" x14ac:dyDescent="0.2">
      <c r="AB5962" s="1"/>
      <c r="AF5962"/>
    </row>
    <row r="5963" spans="28:32" x14ac:dyDescent="0.2">
      <c r="AB5963" s="1"/>
      <c r="AF5963"/>
    </row>
    <row r="5964" spans="28:32" x14ac:dyDescent="0.2">
      <c r="AB5964" s="1"/>
      <c r="AF5964"/>
    </row>
    <row r="5965" spans="28:32" x14ac:dyDescent="0.2">
      <c r="AB5965" s="1"/>
      <c r="AF5965"/>
    </row>
    <row r="5966" spans="28:32" x14ac:dyDescent="0.2">
      <c r="AB5966" s="1"/>
      <c r="AF5966"/>
    </row>
    <row r="5967" spans="28:32" x14ac:dyDescent="0.2">
      <c r="AB5967" s="1"/>
      <c r="AF5967"/>
    </row>
    <row r="5968" spans="28:32" x14ac:dyDescent="0.2">
      <c r="AB5968" s="1"/>
      <c r="AF5968"/>
    </row>
    <row r="5969" spans="28:32" x14ac:dyDescent="0.2">
      <c r="AB5969" s="1"/>
      <c r="AF5969"/>
    </row>
    <row r="5970" spans="28:32" x14ac:dyDescent="0.2">
      <c r="AB5970" s="1"/>
      <c r="AF5970"/>
    </row>
    <row r="5971" spans="28:32" x14ac:dyDescent="0.2">
      <c r="AB5971" s="1"/>
      <c r="AF5971"/>
    </row>
    <row r="5972" spans="28:32" x14ac:dyDescent="0.2">
      <c r="AB5972" s="1"/>
      <c r="AF5972"/>
    </row>
    <row r="5973" spans="28:32" x14ac:dyDescent="0.2">
      <c r="AB5973" s="1"/>
      <c r="AF5973"/>
    </row>
    <row r="5974" spans="28:32" x14ac:dyDescent="0.2">
      <c r="AB5974" s="1"/>
      <c r="AF5974"/>
    </row>
    <row r="5975" spans="28:32" x14ac:dyDescent="0.2">
      <c r="AB5975" s="1"/>
      <c r="AF5975"/>
    </row>
    <row r="5976" spans="28:32" x14ac:dyDescent="0.2">
      <c r="AB5976" s="1"/>
      <c r="AF5976"/>
    </row>
    <row r="5977" spans="28:32" x14ac:dyDescent="0.2">
      <c r="AB5977" s="1"/>
      <c r="AF5977"/>
    </row>
    <row r="5978" spans="28:32" x14ac:dyDescent="0.2">
      <c r="AB5978" s="1"/>
      <c r="AF5978"/>
    </row>
    <row r="5979" spans="28:32" x14ac:dyDescent="0.2">
      <c r="AB5979" s="1"/>
      <c r="AF5979"/>
    </row>
    <row r="5980" spans="28:32" x14ac:dyDescent="0.2">
      <c r="AB5980" s="1"/>
      <c r="AF5980"/>
    </row>
    <row r="5981" spans="28:32" x14ac:dyDescent="0.2">
      <c r="AB5981" s="1"/>
      <c r="AF5981"/>
    </row>
    <row r="5982" spans="28:32" x14ac:dyDescent="0.2">
      <c r="AB5982" s="1"/>
      <c r="AF5982"/>
    </row>
    <row r="5983" spans="28:32" x14ac:dyDescent="0.2">
      <c r="AB5983" s="1"/>
      <c r="AF5983"/>
    </row>
    <row r="5984" spans="28:32" x14ac:dyDescent="0.2">
      <c r="AB5984" s="1"/>
      <c r="AF5984"/>
    </row>
    <row r="5985" spans="28:32" x14ac:dyDescent="0.2">
      <c r="AB5985" s="1"/>
      <c r="AF5985"/>
    </row>
    <row r="5986" spans="28:32" x14ac:dyDescent="0.2">
      <c r="AB5986" s="1"/>
      <c r="AF5986"/>
    </row>
    <row r="5987" spans="28:32" x14ac:dyDescent="0.2">
      <c r="AB5987" s="1"/>
      <c r="AF5987"/>
    </row>
    <row r="5988" spans="28:32" x14ac:dyDescent="0.2">
      <c r="AB5988" s="1"/>
      <c r="AF5988"/>
    </row>
    <row r="5989" spans="28:32" x14ac:dyDescent="0.2">
      <c r="AB5989" s="1"/>
      <c r="AF5989"/>
    </row>
    <row r="5990" spans="28:32" x14ac:dyDescent="0.2">
      <c r="AB5990" s="1"/>
      <c r="AF5990"/>
    </row>
    <row r="5991" spans="28:32" x14ac:dyDescent="0.2">
      <c r="AB5991" s="1"/>
      <c r="AF5991"/>
    </row>
    <row r="5992" spans="28:32" x14ac:dyDescent="0.2">
      <c r="AB5992" s="1"/>
      <c r="AF5992"/>
    </row>
    <row r="5993" spans="28:32" x14ac:dyDescent="0.2">
      <c r="AB5993" s="1"/>
      <c r="AF5993"/>
    </row>
    <row r="5994" spans="28:32" x14ac:dyDescent="0.2">
      <c r="AB5994" s="1"/>
      <c r="AF5994"/>
    </row>
    <row r="5995" spans="28:32" x14ac:dyDescent="0.2">
      <c r="AB5995" s="1"/>
      <c r="AF5995"/>
    </row>
    <row r="5996" spans="28:32" x14ac:dyDescent="0.2">
      <c r="AB5996" s="1"/>
      <c r="AF5996"/>
    </row>
    <row r="5997" spans="28:32" x14ac:dyDescent="0.2">
      <c r="AB5997" s="1"/>
      <c r="AF5997"/>
    </row>
    <row r="5998" spans="28:32" x14ac:dyDescent="0.2">
      <c r="AB5998" s="1"/>
      <c r="AF5998"/>
    </row>
    <row r="5999" spans="28:32" x14ac:dyDescent="0.2">
      <c r="AB5999" s="1"/>
      <c r="AF5999"/>
    </row>
    <row r="6000" spans="28:32" x14ac:dyDescent="0.2">
      <c r="AB6000" s="1"/>
      <c r="AF6000"/>
    </row>
    <row r="6001" spans="28:32" x14ac:dyDescent="0.2">
      <c r="AB6001" s="1"/>
      <c r="AF6001"/>
    </row>
    <row r="6002" spans="28:32" x14ac:dyDescent="0.2">
      <c r="AB6002" s="1"/>
      <c r="AF6002"/>
    </row>
    <row r="6003" spans="28:32" x14ac:dyDescent="0.2">
      <c r="AB6003" s="1"/>
      <c r="AF6003"/>
    </row>
    <row r="6004" spans="28:32" x14ac:dyDescent="0.2">
      <c r="AB6004" s="1"/>
      <c r="AF6004"/>
    </row>
    <row r="6005" spans="28:32" x14ac:dyDescent="0.2">
      <c r="AB6005" s="1"/>
      <c r="AF6005"/>
    </row>
    <row r="6006" spans="28:32" x14ac:dyDescent="0.2">
      <c r="AB6006" s="1"/>
      <c r="AF6006"/>
    </row>
    <row r="6007" spans="28:32" x14ac:dyDescent="0.2">
      <c r="AB6007" s="1"/>
      <c r="AF6007"/>
    </row>
    <row r="6008" spans="28:32" x14ac:dyDescent="0.2">
      <c r="AB6008" s="1"/>
      <c r="AF6008"/>
    </row>
    <row r="6009" spans="28:32" x14ac:dyDescent="0.2">
      <c r="AB6009" s="1"/>
      <c r="AF6009"/>
    </row>
    <row r="6010" spans="28:32" x14ac:dyDescent="0.2">
      <c r="AB6010" s="1"/>
      <c r="AF6010"/>
    </row>
    <row r="6011" spans="28:32" x14ac:dyDescent="0.2">
      <c r="AB6011" s="1"/>
      <c r="AF6011"/>
    </row>
    <row r="6012" spans="28:32" x14ac:dyDescent="0.2">
      <c r="AB6012" s="1"/>
      <c r="AF6012"/>
    </row>
    <row r="6013" spans="28:32" x14ac:dyDescent="0.2">
      <c r="AB6013" s="1"/>
      <c r="AF6013"/>
    </row>
    <row r="6014" spans="28:32" x14ac:dyDescent="0.2">
      <c r="AB6014" s="1"/>
      <c r="AF6014"/>
    </row>
    <row r="6015" spans="28:32" x14ac:dyDescent="0.2">
      <c r="AB6015" s="1"/>
      <c r="AF6015"/>
    </row>
    <row r="6016" spans="28:32" x14ac:dyDescent="0.2">
      <c r="AB6016" s="1"/>
      <c r="AF6016"/>
    </row>
    <row r="6017" spans="28:32" x14ac:dyDescent="0.2">
      <c r="AB6017" s="1"/>
      <c r="AF6017"/>
    </row>
    <row r="6018" spans="28:32" x14ac:dyDescent="0.2">
      <c r="AB6018" s="1"/>
      <c r="AF6018"/>
    </row>
    <row r="6019" spans="28:32" x14ac:dyDescent="0.2">
      <c r="AB6019" s="1"/>
      <c r="AF6019"/>
    </row>
    <row r="6020" spans="28:32" x14ac:dyDescent="0.2">
      <c r="AB6020" s="1"/>
      <c r="AF6020"/>
    </row>
    <row r="6021" spans="28:32" x14ac:dyDescent="0.2">
      <c r="AB6021" s="1"/>
      <c r="AF6021"/>
    </row>
    <row r="6022" spans="28:32" x14ac:dyDescent="0.2">
      <c r="AB6022" s="1"/>
      <c r="AF6022"/>
    </row>
    <row r="6023" spans="28:32" x14ac:dyDescent="0.2">
      <c r="AB6023" s="1"/>
      <c r="AF6023"/>
    </row>
    <row r="6024" spans="28:32" x14ac:dyDescent="0.2">
      <c r="AB6024" s="1"/>
      <c r="AF6024"/>
    </row>
    <row r="6025" spans="28:32" x14ac:dyDescent="0.2">
      <c r="AB6025" s="1"/>
      <c r="AF6025"/>
    </row>
    <row r="6026" spans="28:32" x14ac:dyDescent="0.2">
      <c r="AB6026" s="1"/>
      <c r="AF6026"/>
    </row>
    <row r="6027" spans="28:32" x14ac:dyDescent="0.2">
      <c r="AB6027" s="1"/>
      <c r="AF6027"/>
    </row>
    <row r="6028" spans="28:32" x14ac:dyDescent="0.2">
      <c r="AB6028" s="1"/>
      <c r="AF6028"/>
    </row>
    <row r="6029" spans="28:32" x14ac:dyDescent="0.2">
      <c r="AB6029" s="1"/>
      <c r="AF6029"/>
    </row>
    <row r="6030" spans="28:32" x14ac:dyDescent="0.2">
      <c r="AB6030" s="1"/>
      <c r="AF6030"/>
    </row>
    <row r="6031" spans="28:32" x14ac:dyDescent="0.2">
      <c r="AB6031" s="1"/>
      <c r="AF6031"/>
    </row>
    <row r="6032" spans="28:32" x14ac:dyDescent="0.2">
      <c r="AB6032" s="1"/>
      <c r="AF6032"/>
    </row>
    <row r="6033" spans="28:32" x14ac:dyDescent="0.2">
      <c r="AB6033" s="1"/>
      <c r="AF6033"/>
    </row>
    <row r="6034" spans="28:32" x14ac:dyDescent="0.2">
      <c r="AB6034" s="1"/>
      <c r="AF6034"/>
    </row>
    <row r="6035" spans="28:32" x14ac:dyDescent="0.2">
      <c r="AB6035" s="1"/>
      <c r="AF6035"/>
    </row>
    <row r="6036" spans="28:32" x14ac:dyDescent="0.2">
      <c r="AB6036" s="1"/>
      <c r="AF6036"/>
    </row>
    <row r="6037" spans="28:32" x14ac:dyDescent="0.2">
      <c r="AB6037" s="1"/>
      <c r="AF6037"/>
    </row>
    <row r="6038" spans="28:32" x14ac:dyDescent="0.2">
      <c r="AB6038" s="1"/>
      <c r="AF6038"/>
    </row>
    <row r="6039" spans="28:32" x14ac:dyDescent="0.2">
      <c r="AB6039" s="1"/>
      <c r="AF6039"/>
    </row>
    <row r="6040" spans="28:32" x14ac:dyDescent="0.2">
      <c r="AB6040" s="1"/>
      <c r="AF6040"/>
    </row>
    <row r="6041" spans="28:32" x14ac:dyDescent="0.2">
      <c r="AB6041" s="1"/>
      <c r="AF6041"/>
    </row>
    <row r="6042" spans="28:32" x14ac:dyDescent="0.2">
      <c r="AB6042" s="1"/>
      <c r="AF6042"/>
    </row>
    <row r="6043" spans="28:32" x14ac:dyDescent="0.2">
      <c r="AB6043" s="1"/>
      <c r="AF6043"/>
    </row>
    <row r="6044" spans="28:32" x14ac:dyDescent="0.2">
      <c r="AB6044" s="1"/>
      <c r="AF6044"/>
    </row>
    <row r="6045" spans="28:32" x14ac:dyDescent="0.2">
      <c r="AB6045" s="1"/>
      <c r="AF6045"/>
    </row>
    <row r="6046" spans="28:32" x14ac:dyDescent="0.2">
      <c r="AB6046" s="1"/>
      <c r="AF6046"/>
    </row>
    <row r="6047" spans="28:32" x14ac:dyDescent="0.2">
      <c r="AB6047" s="1"/>
      <c r="AF6047"/>
    </row>
    <row r="6048" spans="28:32" x14ac:dyDescent="0.2">
      <c r="AB6048" s="1"/>
      <c r="AF6048"/>
    </row>
    <row r="6049" spans="28:32" x14ac:dyDescent="0.2">
      <c r="AB6049" s="1"/>
      <c r="AF6049"/>
    </row>
    <row r="6050" spans="28:32" x14ac:dyDescent="0.2">
      <c r="AB6050" s="1"/>
      <c r="AF6050"/>
    </row>
    <row r="6051" spans="28:32" x14ac:dyDescent="0.2">
      <c r="AB6051" s="1"/>
      <c r="AF6051"/>
    </row>
    <row r="6052" spans="28:32" x14ac:dyDescent="0.2">
      <c r="AB6052" s="1"/>
      <c r="AF6052"/>
    </row>
    <row r="6053" spans="28:32" x14ac:dyDescent="0.2">
      <c r="AB6053" s="1"/>
      <c r="AF6053"/>
    </row>
    <row r="6054" spans="28:32" x14ac:dyDescent="0.2">
      <c r="AB6054" s="1"/>
      <c r="AF6054"/>
    </row>
    <row r="6055" spans="28:32" x14ac:dyDescent="0.2">
      <c r="AB6055" s="1"/>
      <c r="AF6055"/>
    </row>
    <row r="6056" spans="28:32" x14ac:dyDescent="0.2">
      <c r="AB6056" s="1"/>
      <c r="AF6056"/>
    </row>
    <row r="6057" spans="28:32" x14ac:dyDescent="0.2">
      <c r="AB6057" s="1"/>
      <c r="AF6057"/>
    </row>
    <row r="6058" spans="28:32" x14ac:dyDescent="0.2">
      <c r="AB6058" s="1"/>
      <c r="AF6058"/>
    </row>
    <row r="6059" spans="28:32" x14ac:dyDescent="0.2">
      <c r="AB6059" s="1"/>
      <c r="AF6059"/>
    </row>
    <row r="6060" spans="28:32" x14ac:dyDescent="0.2">
      <c r="AB6060" s="1"/>
      <c r="AF6060"/>
    </row>
    <row r="6061" spans="28:32" x14ac:dyDescent="0.2">
      <c r="AB6061" s="1"/>
      <c r="AF6061"/>
    </row>
    <row r="6062" spans="28:32" x14ac:dyDescent="0.2">
      <c r="AB6062" s="1"/>
      <c r="AF6062"/>
    </row>
    <row r="6063" spans="28:32" x14ac:dyDescent="0.2">
      <c r="AB6063" s="1"/>
      <c r="AF6063"/>
    </row>
    <row r="6064" spans="28:32" x14ac:dyDescent="0.2">
      <c r="AB6064" s="1"/>
      <c r="AF6064"/>
    </row>
    <row r="6065" spans="28:32" x14ac:dyDescent="0.2">
      <c r="AB6065" s="1"/>
      <c r="AF6065"/>
    </row>
    <row r="6066" spans="28:32" x14ac:dyDescent="0.2">
      <c r="AB6066" s="1"/>
      <c r="AF6066"/>
    </row>
    <row r="6067" spans="28:32" x14ac:dyDescent="0.2">
      <c r="AB6067" s="1"/>
      <c r="AF6067"/>
    </row>
    <row r="6068" spans="28:32" x14ac:dyDescent="0.2">
      <c r="AB6068" s="1"/>
      <c r="AF6068"/>
    </row>
    <row r="6069" spans="28:32" x14ac:dyDescent="0.2">
      <c r="AB6069" s="1"/>
      <c r="AF6069"/>
    </row>
    <row r="6070" spans="28:32" x14ac:dyDescent="0.2">
      <c r="AB6070" s="1"/>
      <c r="AF6070"/>
    </row>
    <row r="6071" spans="28:32" x14ac:dyDescent="0.2">
      <c r="AB6071" s="1"/>
      <c r="AF6071"/>
    </row>
    <row r="6072" spans="28:32" x14ac:dyDescent="0.2">
      <c r="AB6072" s="1"/>
      <c r="AF6072"/>
    </row>
    <row r="6073" spans="28:32" x14ac:dyDescent="0.2">
      <c r="AB6073" s="1"/>
      <c r="AF6073"/>
    </row>
    <row r="6074" spans="28:32" x14ac:dyDescent="0.2">
      <c r="AB6074" s="1"/>
      <c r="AF6074"/>
    </row>
    <row r="6075" spans="28:32" x14ac:dyDescent="0.2">
      <c r="AB6075" s="1"/>
      <c r="AF6075"/>
    </row>
    <row r="6076" spans="28:32" x14ac:dyDescent="0.2">
      <c r="AB6076" s="1"/>
      <c r="AF6076"/>
    </row>
    <row r="6077" spans="28:32" x14ac:dyDescent="0.2">
      <c r="AB6077" s="1"/>
      <c r="AF6077"/>
    </row>
    <row r="6078" spans="28:32" x14ac:dyDescent="0.2">
      <c r="AB6078" s="1"/>
      <c r="AF6078"/>
    </row>
    <row r="6079" spans="28:32" x14ac:dyDescent="0.2">
      <c r="AB6079" s="1"/>
      <c r="AF6079"/>
    </row>
    <row r="6080" spans="28:32" x14ac:dyDescent="0.2">
      <c r="AB6080" s="1"/>
      <c r="AF6080"/>
    </row>
    <row r="6081" spans="28:32" x14ac:dyDescent="0.2">
      <c r="AB6081" s="1"/>
      <c r="AF6081"/>
    </row>
    <row r="6082" spans="28:32" x14ac:dyDescent="0.2">
      <c r="AB6082" s="1"/>
      <c r="AF6082"/>
    </row>
    <row r="6083" spans="28:32" x14ac:dyDescent="0.2">
      <c r="AB6083" s="1"/>
      <c r="AF6083"/>
    </row>
    <row r="6084" spans="28:32" x14ac:dyDescent="0.2">
      <c r="AB6084" s="1"/>
      <c r="AF6084"/>
    </row>
    <row r="6085" spans="28:32" x14ac:dyDescent="0.2">
      <c r="AB6085" s="1"/>
      <c r="AF6085"/>
    </row>
    <row r="6086" spans="28:32" x14ac:dyDescent="0.2">
      <c r="AB6086" s="1"/>
      <c r="AF6086"/>
    </row>
    <row r="6087" spans="28:32" x14ac:dyDescent="0.2">
      <c r="AB6087" s="1"/>
      <c r="AF6087"/>
    </row>
    <row r="6088" spans="28:32" x14ac:dyDescent="0.2">
      <c r="AB6088" s="1"/>
      <c r="AF6088"/>
    </row>
    <row r="6089" spans="28:32" x14ac:dyDescent="0.2">
      <c r="AB6089" s="1"/>
      <c r="AF6089"/>
    </row>
    <row r="6090" spans="28:32" x14ac:dyDescent="0.2">
      <c r="AB6090" s="1"/>
      <c r="AF6090"/>
    </row>
    <row r="6091" spans="28:32" x14ac:dyDescent="0.2">
      <c r="AB6091" s="1"/>
      <c r="AF6091"/>
    </row>
    <row r="6092" spans="28:32" x14ac:dyDescent="0.2">
      <c r="AB6092" s="1"/>
      <c r="AF6092"/>
    </row>
    <row r="6093" spans="28:32" x14ac:dyDescent="0.2">
      <c r="AB6093" s="1"/>
      <c r="AF6093"/>
    </row>
    <row r="6094" spans="28:32" x14ac:dyDescent="0.2">
      <c r="AB6094" s="1"/>
      <c r="AF6094"/>
    </row>
    <row r="6095" spans="28:32" x14ac:dyDescent="0.2">
      <c r="AB6095" s="1"/>
      <c r="AF6095"/>
    </row>
    <row r="6096" spans="28:32" x14ac:dyDescent="0.2">
      <c r="AB6096" s="1"/>
      <c r="AF6096"/>
    </row>
    <row r="6097" spans="28:32" x14ac:dyDescent="0.2">
      <c r="AB6097" s="1"/>
      <c r="AF6097"/>
    </row>
    <row r="6098" spans="28:32" x14ac:dyDescent="0.2">
      <c r="AB6098" s="1"/>
      <c r="AF6098"/>
    </row>
    <row r="6099" spans="28:32" x14ac:dyDescent="0.2">
      <c r="AB6099" s="1"/>
      <c r="AF6099"/>
    </row>
    <row r="6100" spans="28:32" x14ac:dyDescent="0.2">
      <c r="AB6100" s="1"/>
      <c r="AF6100"/>
    </row>
    <row r="6101" spans="28:32" x14ac:dyDescent="0.2">
      <c r="AB6101" s="1"/>
      <c r="AF6101"/>
    </row>
    <row r="6102" spans="28:32" x14ac:dyDescent="0.2">
      <c r="AB6102" s="1"/>
      <c r="AF6102"/>
    </row>
    <row r="6103" spans="28:32" x14ac:dyDescent="0.2">
      <c r="AB6103" s="1"/>
      <c r="AF6103"/>
    </row>
    <row r="6104" spans="28:32" x14ac:dyDescent="0.2">
      <c r="AB6104" s="1"/>
      <c r="AF6104"/>
    </row>
    <row r="6105" spans="28:32" x14ac:dyDescent="0.2">
      <c r="AB6105" s="1"/>
      <c r="AF6105"/>
    </row>
    <row r="6106" spans="28:32" x14ac:dyDescent="0.2">
      <c r="AB6106" s="1"/>
      <c r="AF6106"/>
    </row>
    <row r="6107" spans="28:32" x14ac:dyDescent="0.2">
      <c r="AB6107" s="1"/>
      <c r="AF6107"/>
    </row>
    <row r="6108" spans="28:32" x14ac:dyDescent="0.2">
      <c r="AB6108" s="1"/>
      <c r="AF6108"/>
    </row>
    <row r="6109" spans="28:32" x14ac:dyDescent="0.2">
      <c r="AB6109" s="1"/>
      <c r="AF6109"/>
    </row>
    <row r="6110" spans="28:32" x14ac:dyDescent="0.2">
      <c r="AB6110" s="1"/>
      <c r="AF6110"/>
    </row>
    <row r="6111" spans="28:32" x14ac:dyDescent="0.2">
      <c r="AB6111" s="1"/>
      <c r="AF6111"/>
    </row>
    <row r="6112" spans="28:32" x14ac:dyDescent="0.2">
      <c r="AB6112" s="1"/>
      <c r="AF6112"/>
    </row>
    <row r="6113" spans="28:32" x14ac:dyDescent="0.2">
      <c r="AB6113" s="1"/>
      <c r="AF6113"/>
    </row>
    <row r="6114" spans="28:32" x14ac:dyDescent="0.2">
      <c r="AB6114" s="1"/>
      <c r="AF6114"/>
    </row>
    <row r="6115" spans="28:32" x14ac:dyDescent="0.2">
      <c r="AB6115" s="1"/>
      <c r="AF6115"/>
    </row>
    <row r="6116" spans="28:32" x14ac:dyDescent="0.2">
      <c r="AB6116" s="1"/>
      <c r="AF6116"/>
    </row>
    <row r="6117" spans="28:32" x14ac:dyDescent="0.2">
      <c r="AB6117" s="1"/>
      <c r="AF6117"/>
    </row>
    <row r="6118" spans="28:32" x14ac:dyDescent="0.2">
      <c r="AB6118" s="1"/>
      <c r="AF6118"/>
    </row>
    <row r="6119" spans="28:32" x14ac:dyDescent="0.2">
      <c r="AB6119" s="1"/>
      <c r="AF6119"/>
    </row>
    <row r="6120" spans="28:32" x14ac:dyDescent="0.2">
      <c r="AB6120" s="1"/>
      <c r="AF6120"/>
    </row>
    <row r="6121" spans="28:32" x14ac:dyDescent="0.2">
      <c r="AB6121" s="1"/>
      <c r="AF6121"/>
    </row>
    <row r="6122" spans="28:32" x14ac:dyDescent="0.2">
      <c r="AB6122" s="1"/>
      <c r="AF6122"/>
    </row>
    <row r="6123" spans="28:32" x14ac:dyDescent="0.2">
      <c r="AB6123" s="1"/>
      <c r="AF6123"/>
    </row>
    <row r="6124" spans="28:32" x14ac:dyDescent="0.2">
      <c r="AB6124" s="1"/>
      <c r="AF6124"/>
    </row>
    <row r="6125" spans="28:32" x14ac:dyDescent="0.2">
      <c r="AB6125" s="1"/>
      <c r="AF6125"/>
    </row>
    <row r="6126" spans="28:32" x14ac:dyDescent="0.2">
      <c r="AB6126" s="1"/>
      <c r="AF6126"/>
    </row>
    <row r="6127" spans="28:32" x14ac:dyDescent="0.2">
      <c r="AB6127" s="1"/>
      <c r="AF6127"/>
    </row>
    <row r="6128" spans="28:32" x14ac:dyDescent="0.2">
      <c r="AB6128" s="1"/>
      <c r="AF6128"/>
    </row>
    <row r="6129" spans="28:32" x14ac:dyDescent="0.2">
      <c r="AB6129" s="1"/>
      <c r="AF6129"/>
    </row>
    <row r="6130" spans="28:32" x14ac:dyDescent="0.2">
      <c r="AB6130" s="1"/>
      <c r="AF6130"/>
    </row>
    <row r="6131" spans="28:32" x14ac:dyDescent="0.2">
      <c r="AB6131" s="1"/>
      <c r="AF6131"/>
    </row>
    <row r="6132" spans="28:32" x14ac:dyDescent="0.2">
      <c r="AB6132" s="1"/>
      <c r="AF6132"/>
    </row>
    <row r="6133" spans="28:32" x14ac:dyDescent="0.2">
      <c r="AB6133" s="1"/>
      <c r="AF6133"/>
    </row>
    <row r="6134" spans="28:32" x14ac:dyDescent="0.2">
      <c r="AB6134" s="1"/>
      <c r="AF6134"/>
    </row>
    <row r="6135" spans="28:32" x14ac:dyDescent="0.2">
      <c r="AB6135" s="1"/>
      <c r="AF6135"/>
    </row>
    <row r="6136" spans="28:32" x14ac:dyDescent="0.2">
      <c r="AB6136" s="1"/>
      <c r="AF6136"/>
    </row>
    <row r="6137" spans="28:32" x14ac:dyDescent="0.2">
      <c r="AB6137" s="1"/>
      <c r="AF6137"/>
    </row>
    <row r="6138" spans="28:32" x14ac:dyDescent="0.2">
      <c r="AB6138" s="1"/>
      <c r="AF6138"/>
    </row>
    <row r="6139" spans="28:32" x14ac:dyDescent="0.2">
      <c r="AB6139" s="1"/>
      <c r="AF6139"/>
    </row>
    <row r="6140" spans="28:32" x14ac:dyDescent="0.2">
      <c r="AB6140" s="1"/>
      <c r="AF6140"/>
    </row>
    <row r="6141" spans="28:32" x14ac:dyDescent="0.2">
      <c r="AB6141" s="1"/>
      <c r="AF6141"/>
    </row>
    <row r="6142" spans="28:32" x14ac:dyDescent="0.2">
      <c r="AB6142" s="1"/>
      <c r="AF6142"/>
    </row>
    <row r="6143" spans="28:32" x14ac:dyDescent="0.2">
      <c r="AB6143" s="1"/>
      <c r="AF6143"/>
    </row>
    <row r="6144" spans="28:32" x14ac:dyDescent="0.2">
      <c r="AB6144" s="1"/>
      <c r="AF6144"/>
    </row>
    <row r="6145" spans="28:32" x14ac:dyDescent="0.2">
      <c r="AB6145" s="1"/>
      <c r="AF6145"/>
    </row>
    <row r="6146" spans="28:32" x14ac:dyDescent="0.2">
      <c r="AB6146" s="1"/>
      <c r="AF6146"/>
    </row>
    <row r="6147" spans="28:32" x14ac:dyDescent="0.2">
      <c r="AB6147" s="1"/>
      <c r="AF6147"/>
    </row>
    <row r="6148" spans="28:32" x14ac:dyDescent="0.2">
      <c r="AB6148" s="1"/>
      <c r="AF6148"/>
    </row>
    <row r="6149" spans="28:32" x14ac:dyDescent="0.2">
      <c r="AB6149" s="1"/>
      <c r="AF6149"/>
    </row>
    <row r="6150" spans="28:32" x14ac:dyDescent="0.2">
      <c r="AB6150" s="1"/>
      <c r="AF6150"/>
    </row>
    <row r="6151" spans="28:32" x14ac:dyDescent="0.2">
      <c r="AB6151" s="1"/>
      <c r="AF6151"/>
    </row>
    <row r="6152" spans="28:32" x14ac:dyDescent="0.2">
      <c r="AB6152" s="1"/>
      <c r="AF6152"/>
    </row>
    <row r="6153" spans="28:32" x14ac:dyDescent="0.2">
      <c r="AB6153" s="1"/>
      <c r="AF6153"/>
    </row>
    <row r="6154" spans="28:32" x14ac:dyDescent="0.2">
      <c r="AB6154" s="1"/>
      <c r="AF6154"/>
    </row>
    <row r="6155" spans="28:32" x14ac:dyDescent="0.2">
      <c r="AB6155" s="1"/>
      <c r="AF6155"/>
    </row>
    <row r="6156" spans="28:32" x14ac:dyDescent="0.2">
      <c r="AB6156" s="1"/>
      <c r="AF6156"/>
    </row>
    <row r="6157" spans="28:32" x14ac:dyDescent="0.2">
      <c r="AB6157" s="1"/>
      <c r="AF6157"/>
    </row>
    <row r="6158" spans="28:32" x14ac:dyDescent="0.2">
      <c r="AB6158" s="1"/>
      <c r="AF6158"/>
    </row>
    <row r="6159" spans="28:32" x14ac:dyDescent="0.2">
      <c r="AB6159" s="1"/>
      <c r="AF6159"/>
    </row>
    <row r="6160" spans="28:32" x14ac:dyDescent="0.2">
      <c r="AB6160" s="1"/>
      <c r="AF6160"/>
    </row>
    <row r="6161" spans="28:32" x14ac:dyDescent="0.2">
      <c r="AB6161" s="1"/>
      <c r="AF6161"/>
    </row>
    <row r="6162" spans="28:32" x14ac:dyDescent="0.2">
      <c r="AB6162" s="1"/>
      <c r="AF6162"/>
    </row>
    <row r="6163" spans="28:32" x14ac:dyDescent="0.2">
      <c r="AB6163" s="1"/>
      <c r="AF6163"/>
    </row>
    <row r="6164" spans="28:32" x14ac:dyDescent="0.2">
      <c r="AB6164" s="1"/>
      <c r="AF6164"/>
    </row>
    <row r="6165" spans="28:32" x14ac:dyDescent="0.2">
      <c r="AB6165" s="1"/>
      <c r="AF6165"/>
    </row>
    <row r="6166" spans="28:32" x14ac:dyDescent="0.2">
      <c r="AB6166" s="1"/>
      <c r="AF6166"/>
    </row>
    <row r="6167" spans="28:32" x14ac:dyDescent="0.2">
      <c r="AB6167" s="1"/>
      <c r="AF6167"/>
    </row>
    <row r="6168" spans="28:32" x14ac:dyDescent="0.2">
      <c r="AB6168" s="1"/>
      <c r="AF6168"/>
    </row>
    <row r="6169" spans="28:32" x14ac:dyDescent="0.2">
      <c r="AB6169" s="1"/>
      <c r="AF6169"/>
    </row>
    <row r="6170" spans="28:32" x14ac:dyDescent="0.2">
      <c r="AB6170" s="1"/>
      <c r="AF6170"/>
    </row>
    <row r="6171" spans="28:32" x14ac:dyDescent="0.2">
      <c r="AB6171" s="1"/>
      <c r="AF6171"/>
    </row>
    <row r="6172" spans="28:32" x14ac:dyDescent="0.2">
      <c r="AB6172" s="1"/>
      <c r="AF6172"/>
    </row>
    <row r="6173" spans="28:32" x14ac:dyDescent="0.2">
      <c r="AB6173" s="1"/>
      <c r="AF6173"/>
    </row>
    <row r="6174" spans="28:32" x14ac:dyDescent="0.2">
      <c r="AB6174" s="1"/>
      <c r="AF6174"/>
    </row>
    <row r="6175" spans="28:32" x14ac:dyDescent="0.2">
      <c r="AB6175" s="1"/>
      <c r="AF6175"/>
    </row>
    <row r="6176" spans="28:32" x14ac:dyDescent="0.2">
      <c r="AB6176" s="1"/>
      <c r="AF6176"/>
    </row>
    <row r="6177" spans="28:32" x14ac:dyDescent="0.2">
      <c r="AB6177" s="1"/>
      <c r="AF6177"/>
    </row>
    <row r="6178" spans="28:32" x14ac:dyDescent="0.2">
      <c r="AB6178" s="1"/>
      <c r="AF6178"/>
    </row>
    <row r="6179" spans="28:32" x14ac:dyDescent="0.2">
      <c r="AB6179" s="1"/>
      <c r="AF6179"/>
    </row>
    <row r="6180" spans="28:32" x14ac:dyDescent="0.2">
      <c r="AB6180" s="1"/>
      <c r="AF6180"/>
    </row>
    <row r="6181" spans="28:32" x14ac:dyDescent="0.2">
      <c r="AB6181" s="1"/>
      <c r="AF6181"/>
    </row>
    <row r="6182" spans="28:32" x14ac:dyDescent="0.2">
      <c r="AB6182" s="1"/>
      <c r="AF6182"/>
    </row>
    <row r="6183" spans="28:32" x14ac:dyDescent="0.2">
      <c r="AB6183" s="1"/>
      <c r="AF6183"/>
    </row>
    <row r="6184" spans="28:32" x14ac:dyDescent="0.2">
      <c r="AB6184" s="1"/>
      <c r="AF6184"/>
    </row>
    <row r="6185" spans="28:32" x14ac:dyDescent="0.2">
      <c r="AB6185" s="1"/>
      <c r="AF6185"/>
    </row>
    <row r="6186" spans="28:32" x14ac:dyDescent="0.2">
      <c r="AB6186" s="1"/>
      <c r="AF6186"/>
    </row>
    <row r="6187" spans="28:32" x14ac:dyDescent="0.2">
      <c r="AB6187" s="1"/>
      <c r="AF6187"/>
    </row>
    <row r="6188" spans="28:32" x14ac:dyDescent="0.2">
      <c r="AB6188" s="1"/>
      <c r="AF6188"/>
    </row>
    <row r="6189" spans="28:32" x14ac:dyDescent="0.2">
      <c r="AB6189" s="1"/>
      <c r="AF6189"/>
    </row>
    <row r="6190" spans="28:32" x14ac:dyDescent="0.2">
      <c r="AB6190" s="1"/>
      <c r="AF6190"/>
    </row>
    <row r="6191" spans="28:32" x14ac:dyDescent="0.2">
      <c r="AB6191" s="1"/>
      <c r="AF6191"/>
    </row>
    <row r="6192" spans="28:32" x14ac:dyDescent="0.2">
      <c r="AB6192" s="1"/>
      <c r="AF6192"/>
    </row>
    <row r="6193" spans="28:32" x14ac:dyDescent="0.2">
      <c r="AB6193" s="1"/>
      <c r="AF6193"/>
    </row>
    <row r="6194" spans="28:32" x14ac:dyDescent="0.2">
      <c r="AB6194" s="1"/>
      <c r="AF6194"/>
    </row>
    <row r="6195" spans="28:32" x14ac:dyDescent="0.2">
      <c r="AB6195" s="1"/>
      <c r="AF6195"/>
    </row>
    <row r="6196" spans="28:32" x14ac:dyDescent="0.2">
      <c r="AB6196" s="1"/>
      <c r="AF6196"/>
    </row>
    <row r="6197" spans="28:32" x14ac:dyDescent="0.2">
      <c r="AB6197" s="1"/>
      <c r="AF6197"/>
    </row>
    <row r="6198" spans="28:32" x14ac:dyDescent="0.2">
      <c r="AB6198" s="1"/>
      <c r="AF6198"/>
    </row>
    <row r="6199" spans="28:32" x14ac:dyDescent="0.2">
      <c r="AB6199" s="1"/>
      <c r="AF6199"/>
    </row>
    <row r="6200" spans="28:32" x14ac:dyDescent="0.2">
      <c r="AB6200" s="1"/>
      <c r="AF6200"/>
    </row>
    <row r="6201" spans="28:32" x14ac:dyDescent="0.2">
      <c r="AB6201" s="1"/>
      <c r="AF6201"/>
    </row>
    <row r="6202" spans="28:32" x14ac:dyDescent="0.2">
      <c r="AB6202" s="1"/>
      <c r="AF6202"/>
    </row>
    <row r="6203" spans="28:32" x14ac:dyDescent="0.2">
      <c r="AB6203" s="1"/>
      <c r="AF6203"/>
    </row>
    <row r="6204" spans="28:32" x14ac:dyDescent="0.2">
      <c r="AB6204" s="1"/>
      <c r="AF6204"/>
    </row>
    <row r="6205" spans="28:32" x14ac:dyDescent="0.2">
      <c r="AB6205" s="1"/>
      <c r="AF6205"/>
    </row>
    <row r="6206" spans="28:32" x14ac:dyDescent="0.2">
      <c r="AB6206" s="1"/>
      <c r="AF6206"/>
    </row>
    <row r="6207" spans="28:32" x14ac:dyDescent="0.2">
      <c r="AB6207" s="1"/>
      <c r="AF6207"/>
    </row>
    <row r="6208" spans="28:32" x14ac:dyDescent="0.2">
      <c r="AB6208" s="1"/>
      <c r="AF6208"/>
    </row>
    <row r="6209" spans="28:32" x14ac:dyDescent="0.2">
      <c r="AB6209" s="1"/>
      <c r="AF6209"/>
    </row>
    <row r="6210" spans="28:32" x14ac:dyDescent="0.2">
      <c r="AB6210" s="1"/>
      <c r="AF6210"/>
    </row>
    <row r="6211" spans="28:32" x14ac:dyDescent="0.2">
      <c r="AB6211" s="1"/>
      <c r="AF6211"/>
    </row>
    <row r="6212" spans="28:32" x14ac:dyDescent="0.2">
      <c r="AB6212" s="1"/>
      <c r="AF6212"/>
    </row>
    <row r="6213" spans="28:32" x14ac:dyDescent="0.2">
      <c r="AB6213" s="1"/>
      <c r="AF6213"/>
    </row>
    <row r="6214" spans="28:32" x14ac:dyDescent="0.2">
      <c r="AB6214" s="1"/>
      <c r="AF6214"/>
    </row>
    <row r="6215" spans="28:32" x14ac:dyDescent="0.2">
      <c r="AB6215" s="1"/>
      <c r="AF6215"/>
    </row>
    <row r="6216" spans="28:32" x14ac:dyDescent="0.2">
      <c r="AB6216" s="1"/>
      <c r="AF6216"/>
    </row>
    <row r="6217" spans="28:32" x14ac:dyDescent="0.2">
      <c r="AB6217" s="1"/>
      <c r="AF6217"/>
    </row>
    <row r="6218" spans="28:32" x14ac:dyDescent="0.2">
      <c r="AB6218" s="1"/>
      <c r="AF6218"/>
    </row>
    <row r="6219" spans="28:32" x14ac:dyDescent="0.2">
      <c r="AB6219" s="1"/>
      <c r="AF6219"/>
    </row>
    <row r="6220" spans="28:32" x14ac:dyDescent="0.2">
      <c r="AB6220" s="1"/>
      <c r="AF6220"/>
    </row>
    <row r="6221" spans="28:32" x14ac:dyDescent="0.2">
      <c r="AB6221" s="1"/>
      <c r="AF6221"/>
    </row>
    <row r="6222" spans="28:32" x14ac:dyDescent="0.2">
      <c r="AB6222" s="1"/>
      <c r="AF6222"/>
    </row>
    <row r="6223" spans="28:32" x14ac:dyDescent="0.2">
      <c r="AB6223" s="1"/>
      <c r="AF6223"/>
    </row>
    <row r="6224" spans="28:32" x14ac:dyDescent="0.2">
      <c r="AB6224" s="1"/>
      <c r="AF6224"/>
    </row>
    <row r="6225" spans="28:32" x14ac:dyDescent="0.2">
      <c r="AB6225" s="1"/>
      <c r="AF6225"/>
    </row>
    <row r="6226" spans="28:32" x14ac:dyDescent="0.2">
      <c r="AB6226" s="1"/>
      <c r="AF6226"/>
    </row>
    <row r="6227" spans="28:32" x14ac:dyDescent="0.2">
      <c r="AB6227" s="1"/>
      <c r="AF6227"/>
    </row>
    <row r="6228" spans="28:32" x14ac:dyDescent="0.2">
      <c r="AB6228" s="1"/>
      <c r="AF6228"/>
    </row>
    <row r="6229" spans="28:32" x14ac:dyDescent="0.2">
      <c r="AB6229" s="1"/>
      <c r="AF6229"/>
    </row>
    <row r="6230" spans="28:32" x14ac:dyDescent="0.2">
      <c r="AB6230" s="1"/>
      <c r="AF6230"/>
    </row>
    <row r="6231" spans="28:32" x14ac:dyDescent="0.2">
      <c r="AB6231" s="1"/>
      <c r="AF6231"/>
    </row>
    <row r="6232" spans="28:32" x14ac:dyDescent="0.2">
      <c r="AB6232" s="1"/>
      <c r="AF6232"/>
    </row>
    <row r="6233" spans="28:32" x14ac:dyDescent="0.2">
      <c r="AB6233" s="1"/>
      <c r="AF6233"/>
    </row>
    <row r="6234" spans="28:32" x14ac:dyDescent="0.2">
      <c r="AB6234" s="1"/>
      <c r="AF6234"/>
    </row>
    <row r="6235" spans="28:32" x14ac:dyDescent="0.2">
      <c r="AB6235" s="1"/>
      <c r="AF6235"/>
    </row>
    <row r="6236" spans="28:32" x14ac:dyDescent="0.2">
      <c r="AB6236" s="1"/>
      <c r="AF6236"/>
    </row>
    <row r="6237" spans="28:32" x14ac:dyDescent="0.2">
      <c r="AB6237" s="1"/>
      <c r="AF6237"/>
    </row>
    <row r="6238" spans="28:32" x14ac:dyDescent="0.2">
      <c r="AB6238" s="1"/>
      <c r="AF6238"/>
    </row>
    <row r="6239" spans="28:32" x14ac:dyDescent="0.2">
      <c r="AB6239" s="1"/>
      <c r="AF6239"/>
    </row>
    <row r="6240" spans="28:32" x14ac:dyDescent="0.2">
      <c r="AB6240" s="1"/>
      <c r="AF6240"/>
    </row>
    <row r="6241" spans="28:32" x14ac:dyDescent="0.2">
      <c r="AB6241" s="1"/>
      <c r="AF6241"/>
    </row>
    <row r="6242" spans="28:32" x14ac:dyDescent="0.2">
      <c r="AB6242" s="1"/>
      <c r="AF6242"/>
    </row>
    <row r="6243" spans="28:32" x14ac:dyDescent="0.2">
      <c r="AB6243" s="1"/>
      <c r="AF6243"/>
    </row>
    <row r="6244" spans="28:32" x14ac:dyDescent="0.2">
      <c r="AB6244" s="1"/>
      <c r="AF6244"/>
    </row>
    <row r="6245" spans="28:32" x14ac:dyDescent="0.2">
      <c r="AB6245" s="1"/>
      <c r="AF6245"/>
    </row>
    <row r="6246" spans="28:32" x14ac:dyDescent="0.2">
      <c r="AB6246" s="1"/>
      <c r="AF6246"/>
    </row>
    <row r="6247" spans="28:32" x14ac:dyDescent="0.2">
      <c r="AB6247" s="1"/>
      <c r="AF6247"/>
    </row>
    <row r="6248" spans="28:32" x14ac:dyDescent="0.2">
      <c r="AB6248" s="1"/>
      <c r="AF6248"/>
    </row>
    <row r="6249" spans="28:32" x14ac:dyDescent="0.2">
      <c r="AB6249" s="1"/>
      <c r="AF6249"/>
    </row>
    <row r="6250" spans="28:32" x14ac:dyDescent="0.2">
      <c r="AB6250" s="1"/>
      <c r="AF6250"/>
    </row>
    <row r="6251" spans="28:32" x14ac:dyDescent="0.2">
      <c r="AB6251" s="1"/>
      <c r="AF6251"/>
    </row>
    <row r="6252" spans="28:32" x14ac:dyDescent="0.2">
      <c r="AB6252" s="1"/>
      <c r="AF6252"/>
    </row>
    <row r="6253" spans="28:32" x14ac:dyDescent="0.2">
      <c r="AB6253" s="1"/>
      <c r="AF6253"/>
    </row>
    <row r="6254" spans="28:32" x14ac:dyDescent="0.2">
      <c r="AB6254" s="1"/>
      <c r="AF6254"/>
    </row>
    <row r="6255" spans="28:32" x14ac:dyDescent="0.2">
      <c r="AB6255" s="1"/>
      <c r="AF6255"/>
    </row>
    <row r="6256" spans="28:32" x14ac:dyDescent="0.2">
      <c r="AB6256" s="1"/>
      <c r="AF6256"/>
    </row>
    <row r="6257" spans="28:32" x14ac:dyDescent="0.2">
      <c r="AB6257" s="1"/>
      <c r="AF6257"/>
    </row>
    <row r="6258" spans="28:32" x14ac:dyDescent="0.2">
      <c r="AB6258" s="1"/>
      <c r="AF6258"/>
    </row>
    <row r="6259" spans="28:32" x14ac:dyDescent="0.2">
      <c r="AB6259" s="1"/>
      <c r="AF6259"/>
    </row>
    <row r="6260" spans="28:32" x14ac:dyDescent="0.2">
      <c r="AB6260" s="1"/>
      <c r="AF6260"/>
    </row>
    <row r="6261" spans="28:32" x14ac:dyDescent="0.2">
      <c r="AB6261" s="1"/>
      <c r="AF6261"/>
    </row>
    <row r="6262" spans="28:32" x14ac:dyDescent="0.2">
      <c r="AB6262" s="1"/>
      <c r="AF6262"/>
    </row>
    <row r="6263" spans="28:32" x14ac:dyDescent="0.2">
      <c r="AB6263" s="1"/>
      <c r="AF6263"/>
    </row>
    <row r="6264" spans="28:32" x14ac:dyDescent="0.2">
      <c r="AB6264" s="1"/>
      <c r="AF6264"/>
    </row>
    <row r="6265" spans="28:32" x14ac:dyDescent="0.2">
      <c r="AB6265" s="1"/>
      <c r="AF6265"/>
    </row>
    <row r="6266" spans="28:32" x14ac:dyDescent="0.2">
      <c r="AB6266" s="1"/>
      <c r="AF6266"/>
    </row>
    <row r="6267" spans="28:32" x14ac:dyDescent="0.2">
      <c r="AB6267" s="1"/>
      <c r="AF6267"/>
    </row>
    <row r="6268" spans="28:32" x14ac:dyDescent="0.2">
      <c r="AB6268" s="1"/>
      <c r="AF6268"/>
    </row>
    <row r="6269" spans="28:32" x14ac:dyDescent="0.2">
      <c r="AB6269" s="1"/>
      <c r="AF6269"/>
    </row>
    <row r="6270" spans="28:32" x14ac:dyDescent="0.2">
      <c r="AB6270" s="1"/>
      <c r="AF6270"/>
    </row>
    <row r="6271" spans="28:32" x14ac:dyDescent="0.2">
      <c r="AB6271" s="1"/>
      <c r="AF6271"/>
    </row>
    <row r="6272" spans="28:32" x14ac:dyDescent="0.2">
      <c r="AB6272" s="1"/>
      <c r="AF6272"/>
    </row>
    <row r="6273" spans="28:32" x14ac:dyDescent="0.2">
      <c r="AB6273" s="1"/>
      <c r="AF6273"/>
    </row>
    <row r="6274" spans="28:32" x14ac:dyDescent="0.2">
      <c r="AB6274" s="1"/>
      <c r="AF6274"/>
    </row>
    <row r="6275" spans="28:32" x14ac:dyDescent="0.2">
      <c r="AB6275" s="1"/>
      <c r="AF6275"/>
    </row>
    <row r="6276" spans="28:32" x14ac:dyDescent="0.2">
      <c r="AB6276" s="1"/>
      <c r="AF6276"/>
    </row>
    <row r="6277" spans="28:32" x14ac:dyDescent="0.2">
      <c r="AB6277" s="1"/>
      <c r="AF6277"/>
    </row>
    <row r="6278" spans="28:32" x14ac:dyDescent="0.2">
      <c r="AB6278" s="1"/>
      <c r="AF6278"/>
    </row>
    <row r="6279" spans="28:32" x14ac:dyDescent="0.2">
      <c r="AB6279" s="1"/>
      <c r="AF6279"/>
    </row>
    <row r="6280" spans="28:32" x14ac:dyDescent="0.2">
      <c r="AB6280" s="1"/>
      <c r="AF6280"/>
    </row>
    <row r="6281" spans="28:32" x14ac:dyDescent="0.2">
      <c r="AB6281" s="1"/>
      <c r="AF6281"/>
    </row>
    <row r="6282" spans="28:32" x14ac:dyDescent="0.2">
      <c r="AB6282" s="1"/>
      <c r="AF6282"/>
    </row>
    <row r="6283" spans="28:32" x14ac:dyDescent="0.2">
      <c r="AB6283" s="1"/>
      <c r="AF6283"/>
    </row>
    <row r="6284" spans="28:32" x14ac:dyDescent="0.2">
      <c r="AB6284" s="1"/>
      <c r="AF6284"/>
    </row>
    <row r="6285" spans="28:32" x14ac:dyDescent="0.2">
      <c r="AB6285" s="1"/>
      <c r="AF6285"/>
    </row>
    <row r="6286" spans="28:32" x14ac:dyDescent="0.2">
      <c r="AB6286" s="1"/>
      <c r="AF6286"/>
    </row>
    <row r="6287" spans="28:32" x14ac:dyDescent="0.2">
      <c r="AB6287" s="1"/>
      <c r="AF6287"/>
    </row>
    <row r="6288" spans="28:32" x14ac:dyDescent="0.2">
      <c r="AB6288" s="1"/>
      <c r="AF6288"/>
    </row>
    <row r="6289" spans="28:32" x14ac:dyDescent="0.2">
      <c r="AB6289" s="1"/>
      <c r="AF6289"/>
    </row>
    <row r="6290" spans="28:32" x14ac:dyDescent="0.2">
      <c r="AB6290" s="1"/>
      <c r="AF6290"/>
    </row>
    <row r="6291" spans="28:32" x14ac:dyDescent="0.2">
      <c r="AB6291" s="1"/>
      <c r="AF6291"/>
    </row>
    <row r="6292" spans="28:32" x14ac:dyDescent="0.2">
      <c r="AB6292" s="1"/>
      <c r="AF6292"/>
    </row>
    <row r="6293" spans="28:32" x14ac:dyDescent="0.2">
      <c r="AB6293" s="1"/>
      <c r="AF6293"/>
    </row>
    <row r="6294" spans="28:32" x14ac:dyDescent="0.2">
      <c r="AB6294" s="1"/>
      <c r="AF6294"/>
    </row>
    <row r="6295" spans="28:32" x14ac:dyDescent="0.2">
      <c r="AB6295" s="1"/>
      <c r="AF6295"/>
    </row>
    <row r="6296" spans="28:32" x14ac:dyDescent="0.2">
      <c r="AB6296" s="1"/>
      <c r="AF6296"/>
    </row>
    <row r="6297" spans="28:32" x14ac:dyDescent="0.2">
      <c r="AB6297" s="1"/>
      <c r="AF6297"/>
    </row>
    <row r="6298" spans="28:32" x14ac:dyDescent="0.2">
      <c r="AB6298" s="1"/>
      <c r="AF6298"/>
    </row>
    <row r="6299" spans="28:32" x14ac:dyDescent="0.2">
      <c r="AB6299" s="1"/>
      <c r="AF6299"/>
    </row>
    <row r="6300" spans="28:32" x14ac:dyDescent="0.2">
      <c r="AB6300" s="1"/>
      <c r="AF6300"/>
    </row>
    <row r="6301" spans="28:32" x14ac:dyDescent="0.2">
      <c r="AB6301" s="1"/>
      <c r="AF6301"/>
    </row>
    <row r="6302" spans="28:32" x14ac:dyDescent="0.2">
      <c r="AB6302" s="1"/>
      <c r="AF6302"/>
    </row>
    <row r="6303" spans="28:32" x14ac:dyDescent="0.2">
      <c r="AB6303" s="1"/>
      <c r="AF6303"/>
    </row>
    <row r="6304" spans="28:32" x14ac:dyDescent="0.2">
      <c r="AB6304" s="1"/>
      <c r="AF6304"/>
    </row>
    <row r="6305" spans="28:32" x14ac:dyDescent="0.2">
      <c r="AB6305" s="1"/>
      <c r="AF6305"/>
    </row>
    <row r="6306" spans="28:32" x14ac:dyDescent="0.2">
      <c r="AB6306" s="1"/>
      <c r="AF6306"/>
    </row>
    <row r="6307" spans="28:32" x14ac:dyDescent="0.2">
      <c r="AB6307" s="1"/>
      <c r="AF6307"/>
    </row>
    <row r="6308" spans="28:32" x14ac:dyDescent="0.2">
      <c r="AB6308" s="1"/>
      <c r="AF6308"/>
    </row>
    <row r="6309" spans="28:32" x14ac:dyDescent="0.2">
      <c r="AB6309" s="1"/>
      <c r="AF6309"/>
    </row>
    <row r="6310" spans="28:32" x14ac:dyDescent="0.2">
      <c r="AB6310" s="1"/>
      <c r="AF6310"/>
    </row>
    <row r="6311" spans="28:32" x14ac:dyDescent="0.2">
      <c r="AB6311" s="1"/>
      <c r="AF6311"/>
    </row>
    <row r="6312" spans="28:32" x14ac:dyDescent="0.2">
      <c r="AB6312" s="1"/>
      <c r="AF6312"/>
    </row>
    <row r="6313" spans="28:32" x14ac:dyDescent="0.2">
      <c r="AB6313" s="1"/>
      <c r="AF6313"/>
    </row>
    <row r="6314" spans="28:32" x14ac:dyDescent="0.2">
      <c r="AB6314" s="1"/>
      <c r="AF6314"/>
    </row>
    <row r="6315" spans="28:32" x14ac:dyDescent="0.2">
      <c r="AB6315" s="1"/>
      <c r="AF6315"/>
    </row>
    <row r="6316" spans="28:32" x14ac:dyDescent="0.2">
      <c r="AB6316" s="1"/>
      <c r="AF6316"/>
    </row>
    <row r="6317" spans="28:32" x14ac:dyDescent="0.2">
      <c r="AB6317" s="1"/>
      <c r="AF6317"/>
    </row>
    <row r="6318" spans="28:32" x14ac:dyDescent="0.2">
      <c r="AB6318" s="1"/>
      <c r="AF6318"/>
    </row>
    <row r="6319" spans="28:32" x14ac:dyDescent="0.2">
      <c r="AB6319" s="1"/>
      <c r="AF6319"/>
    </row>
    <row r="6320" spans="28:32" x14ac:dyDescent="0.2">
      <c r="AB6320" s="1"/>
      <c r="AF6320"/>
    </row>
    <row r="6321" spans="28:32" x14ac:dyDescent="0.2">
      <c r="AB6321" s="1"/>
      <c r="AF6321"/>
    </row>
    <row r="6322" spans="28:32" x14ac:dyDescent="0.2">
      <c r="AB6322" s="1"/>
      <c r="AF6322"/>
    </row>
    <row r="6323" spans="28:32" x14ac:dyDescent="0.2">
      <c r="AB6323" s="1"/>
      <c r="AF6323"/>
    </row>
    <row r="6324" spans="28:32" x14ac:dyDescent="0.2">
      <c r="AB6324" s="1"/>
      <c r="AF6324"/>
    </row>
    <row r="6325" spans="28:32" x14ac:dyDescent="0.2">
      <c r="AB6325" s="1"/>
      <c r="AF6325"/>
    </row>
    <row r="6326" spans="28:32" x14ac:dyDescent="0.2">
      <c r="AB6326" s="1"/>
      <c r="AF6326"/>
    </row>
    <row r="6327" spans="28:32" x14ac:dyDescent="0.2">
      <c r="AB6327" s="1"/>
      <c r="AF6327"/>
    </row>
    <row r="6328" spans="28:32" x14ac:dyDescent="0.2">
      <c r="AB6328" s="1"/>
      <c r="AF6328"/>
    </row>
    <row r="6329" spans="28:32" x14ac:dyDescent="0.2">
      <c r="AB6329" s="1"/>
      <c r="AF6329"/>
    </row>
    <row r="6330" spans="28:32" x14ac:dyDescent="0.2">
      <c r="AB6330" s="1"/>
      <c r="AF6330"/>
    </row>
    <row r="6331" spans="28:32" x14ac:dyDescent="0.2">
      <c r="AB6331" s="1"/>
      <c r="AF6331"/>
    </row>
    <row r="6332" spans="28:32" x14ac:dyDescent="0.2">
      <c r="AB6332" s="1"/>
      <c r="AF6332"/>
    </row>
    <row r="6333" spans="28:32" x14ac:dyDescent="0.2">
      <c r="AB6333" s="1"/>
      <c r="AF6333"/>
    </row>
    <row r="6334" spans="28:32" x14ac:dyDescent="0.2">
      <c r="AB6334" s="1"/>
      <c r="AF6334"/>
    </row>
    <row r="6335" spans="28:32" x14ac:dyDescent="0.2">
      <c r="AB6335" s="1"/>
      <c r="AF6335"/>
    </row>
    <row r="6336" spans="28:32" x14ac:dyDescent="0.2">
      <c r="AB6336" s="1"/>
      <c r="AF6336"/>
    </row>
    <row r="6337" spans="28:32" x14ac:dyDescent="0.2">
      <c r="AB6337" s="1"/>
      <c r="AF6337"/>
    </row>
    <row r="6338" spans="28:32" x14ac:dyDescent="0.2">
      <c r="AB6338" s="1"/>
      <c r="AF6338"/>
    </row>
    <row r="6339" spans="28:32" x14ac:dyDescent="0.2">
      <c r="AB6339" s="1"/>
      <c r="AF6339"/>
    </row>
    <row r="6340" spans="28:32" x14ac:dyDescent="0.2">
      <c r="AB6340" s="1"/>
      <c r="AF6340"/>
    </row>
    <row r="6341" spans="28:32" x14ac:dyDescent="0.2">
      <c r="AB6341" s="1"/>
      <c r="AF6341"/>
    </row>
    <row r="6342" spans="28:32" x14ac:dyDescent="0.2">
      <c r="AB6342" s="1"/>
      <c r="AF6342"/>
    </row>
    <row r="6343" spans="28:32" x14ac:dyDescent="0.2">
      <c r="AB6343" s="1"/>
      <c r="AF6343"/>
    </row>
    <row r="6344" spans="28:32" x14ac:dyDescent="0.2">
      <c r="AB6344" s="1"/>
      <c r="AF6344"/>
    </row>
    <row r="6345" spans="28:32" x14ac:dyDescent="0.2">
      <c r="AB6345" s="1"/>
      <c r="AF6345"/>
    </row>
    <row r="6346" spans="28:32" x14ac:dyDescent="0.2">
      <c r="AB6346" s="1"/>
      <c r="AF6346"/>
    </row>
    <row r="6347" spans="28:32" x14ac:dyDescent="0.2">
      <c r="AB6347" s="1"/>
      <c r="AF6347"/>
    </row>
    <row r="6348" spans="28:32" x14ac:dyDescent="0.2">
      <c r="AB6348" s="1"/>
      <c r="AF6348"/>
    </row>
    <row r="6349" spans="28:32" x14ac:dyDescent="0.2">
      <c r="AB6349" s="1"/>
      <c r="AF6349"/>
    </row>
    <row r="6350" spans="28:32" x14ac:dyDescent="0.2">
      <c r="AB6350" s="1"/>
      <c r="AF6350"/>
    </row>
    <row r="6351" spans="28:32" x14ac:dyDescent="0.2">
      <c r="AB6351" s="1"/>
      <c r="AF6351"/>
    </row>
    <row r="6352" spans="28:32" x14ac:dyDescent="0.2">
      <c r="AB6352" s="1"/>
      <c r="AF6352"/>
    </row>
    <row r="6353" spans="28:32" x14ac:dyDescent="0.2">
      <c r="AB6353" s="1"/>
      <c r="AF6353"/>
    </row>
    <row r="6354" spans="28:32" x14ac:dyDescent="0.2">
      <c r="AB6354" s="1"/>
      <c r="AF6354"/>
    </row>
    <row r="6355" spans="28:32" x14ac:dyDescent="0.2">
      <c r="AB6355" s="1"/>
      <c r="AF6355"/>
    </row>
    <row r="6356" spans="28:32" x14ac:dyDescent="0.2">
      <c r="AB6356" s="1"/>
      <c r="AF6356"/>
    </row>
    <row r="6357" spans="28:32" x14ac:dyDescent="0.2">
      <c r="AB6357" s="1"/>
      <c r="AF6357"/>
    </row>
    <row r="6358" spans="28:32" x14ac:dyDescent="0.2">
      <c r="AB6358" s="1"/>
      <c r="AF6358"/>
    </row>
    <row r="6359" spans="28:32" x14ac:dyDescent="0.2">
      <c r="AB6359" s="1"/>
      <c r="AF6359"/>
    </row>
    <row r="6360" spans="28:32" x14ac:dyDescent="0.2">
      <c r="AB6360" s="1"/>
      <c r="AF6360"/>
    </row>
    <row r="6361" spans="28:32" x14ac:dyDescent="0.2">
      <c r="AB6361" s="1"/>
      <c r="AF6361"/>
    </row>
    <row r="6362" spans="28:32" x14ac:dyDescent="0.2">
      <c r="AB6362" s="1"/>
      <c r="AF6362"/>
    </row>
    <row r="6363" spans="28:32" x14ac:dyDescent="0.2">
      <c r="AB6363" s="1"/>
      <c r="AF6363"/>
    </row>
    <row r="6364" spans="28:32" x14ac:dyDescent="0.2">
      <c r="AB6364" s="1"/>
      <c r="AF6364"/>
    </row>
    <row r="6365" spans="28:32" x14ac:dyDescent="0.2">
      <c r="AB6365" s="1"/>
      <c r="AF6365"/>
    </row>
    <row r="6366" spans="28:32" x14ac:dyDescent="0.2">
      <c r="AB6366" s="1"/>
      <c r="AF6366"/>
    </row>
    <row r="6367" spans="28:32" x14ac:dyDescent="0.2">
      <c r="AB6367" s="1"/>
      <c r="AF6367"/>
    </row>
    <row r="6368" spans="28:32" x14ac:dyDescent="0.2">
      <c r="AB6368" s="1"/>
      <c r="AF6368"/>
    </row>
    <row r="6369" spans="28:32" x14ac:dyDescent="0.2">
      <c r="AB6369" s="1"/>
      <c r="AF6369"/>
    </row>
    <row r="6370" spans="28:32" x14ac:dyDescent="0.2">
      <c r="AB6370" s="1"/>
      <c r="AF6370"/>
    </row>
    <row r="6371" spans="28:32" x14ac:dyDescent="0.2">
      <c r="AB6371" s="1"/>
      <c r="AF6371"/>
    </row>
    <row r="6372" spans="28:32" x14ac:dyDescent="0.2">
      <c r="AB6372" s="1"/>
      <c r="AF6372"/>
    </row>
    <row r="6373" spans="28:32" x14ac:dyDescent="0.2">
      <c r="AB6373" s="1"/>
      <c r="AF6373"/>
    </row>
    <row r="6374" spans="28:32" x14ac:dyDescent="0.2">
      <c r="AB6374" s="1"/>
      <c r="AF6374"/>
    </row>
    <row r="6375" spans="28:32" x14ac:dyDescent="0.2">
      <c r="AB6375" s="1"/>
      <c r="AF6375"/>
    </row>
    <row r="6376" spans="28:32" x14ac:dyDescent="0.2">
      <c r="AB6376" s="1"/>
      <c r="AF6376"/>
    </row>
    <row r="6377" spans="28:32" x14ac:dyDescent="0.2">
      <c r="AB6377" s="1"/>
      <c r="AF6377"/>
    </row>
    <row r="6378" spans="28:32" x14ac:dyDescent="0.2">
      <c r="AB6378" s="1"/>
      <c r="AF6378"/>
    </row>
    <row r="6379" spans="28:32" x14ac:dyDescent="0.2">
      <c r="AB6379" s="1"/>
      <c r="AF6379"/>
    </row>
    <row r="6380" spans="28:32" x14ac:dyDescent="0.2">
      <c r="AB6380" s="1"/>
      <c r="AF6380"/>
    </row>
    <row r="6381" spans="28:32" x14ac:dyDescent="0.2">
      <c r="AB6381" s="1"/>
      <c r="AF6381"/>
    </row>
    <row r="6382" spans="28:32" x14ac:dyDescent="0.2">
      <c r="AB6382" s="1"/>
      <c r="AF6382"/>
    </row>
    <row r="6383" spans="28:32" x14ac:dyDescent="0.2">
      <c r="AB6383" s="1"/>
      <c r="AF6383"/>
    </row>
    <row r="6384" spans="28:32" x14ac:dyDescent="0.2">
      <c r="AB6384" s="1"/>
      <c r="AF6384"/>
    </row>
    <row r="6385" spans="28:32" x14ac:dyDescent="0.2">
      <c r="AB6385" s="1"/>
      <c r="AF6385"/>
    </row>
    <row r="6386" spans="28:32" x14ac:dyDescent="0.2">
      <c r="AB6386" s="1"/>
      <c r="AF6386"/>
    </row>
    <row r="6387" spans="28:32" x14ac:dyDescent="0.2">
      <c r="AB6387" s="1"/>
      <c r="AF6387"/>
    </row>
    <row r="6388" spans="28:32" x14ac:dyDescent="0.2">
      <c r="AB6388" s="1"/>
      <c r="AF6388"/>
    </row>
    <row r="6389" spans="28:32" x14ac:dyDescent="0.2">
      <c r="AB6389" s="1"/>
      <c r="AF6389"/>
    </row>
    <row r="6390" spans="28:32" x14ac:dyDescent="0.2">
      <c r="AB6390" s="1"/>
      <c r="AF6390"/>
    </row>
    <row r="6391" spans="28:32" x14ac:dyDescent="0.2">
      <c r="AB6391" s="1"/>
      <c r="AF6391"/>
    </row>
    <row r="6392" spans="28:32" x14ac:dyDescent="0.2">
      <c r="AB6392" s="1"/>
      <c r="AF6392"/>
    </row>
    <row r="6393" spans="28:32" x14ac:dyDescent="0.2">
      <c r="AB6393" s="1"/>
      <c r="AF6393"/>
    </row>
    <row r="6394" spans="28:32" x14ac:dyDescent="0.2">
      <c r="AB6394" s="1"/>
      <c r="AF6394"/>
    </row>
    <row r="6395" spans="28:32" x14ac:dyDescent="0.2">
      <c r="AB6395" s="1"/>
      <c r="AF6395"/>
    </row>
    <row r="6396" spans="28:32" x14ac:dyDescent="0.2">
      <c r="AB6396" s="1"/>
      <c r="AF6396"/>
    </row>
    <row r="6397" spans="28:32" x14ac:dyDescent="0.2">
      <c r="AB6397" s="1"/>
      <c r="AF6397"/>
    </row>
    <row r="6398" spans="28:32" x14ac:dyDescent="0.2">
      <c r="AB6398" s="1"/>
      <c r="AF6398"/>
    </row>
    <row r="6399" spans="28:32" x14ac:dyDescent="0.2">
      <c r="AB6399" s="1"/>
      <c r="AF6399"/>
    </row>
    <row r="6400" spans="28:32" x14ac:dyDescent="0.2">
      <c r="AB6400" s="1"/>
      <c r="AF6400"/>
    </row>
    <row r="6401" spans="28:32" x14ac:dyDescent="0.2">
      <c r="AB6401" s="1"/>
      <c r="AF6401"/>
    </row>
    <row r="6402" spans="28:32" x14ac:dyDescent="0.2">
      <c r="AB6402" s="1"/>
      <c r="AF6402"/>
    </row>
    <row r="6403" spans="28:32" x14ac:dyDescent="0.2">
      <c r="AB6403" s="1"/>
      <c r="AF6403"/>
    </row>
    <row r="6404" spans="28:32" x14ac:dyDescent="0.2">
      <c r="AB6404" s="1"/>
      <c r="AF6404"/>
    </row>
    <row r="6405" spans="28:32" x14ac:dyDescent="0.2">
      <c r="AB6405" s="1"/>
      <c r="AF6405"/>
    </row>
    <row r="6406" spans="28:32" x14ac:dyDescent="0.2">
      <c r="AB6406" s="1"/>
      <c r="AF6406"/>
    </row>
    <row r="6407" spans="28:32" x14ac:dyDescent="0.2">
      <c r="AB6407" s="1"/>
      <c r="AF6407"/>
    </row>
    <row r="6408" spans="28:32" x14ac:dyDescent="0.2">
      <c r="AB6408" s="1"/>
      <c r="AF6408"/>
    </row>
    <row r="6409" spans="28:32" x14ac:dyDescent="0.2">
      <c r="AB6409" s="1"/>
      <c r="AF6409"/>
    </row>
    <row r="6410" spans="28:32" x14ac:dyDescent="0.2">
      <c r="AB6410" s="1"/>
      <c r="AF6410"/>
    </row>
    <row r="6411" spans="28:32" x14ac:dyDescent="0.2">
      <c r="AB6411" s="1"/>
      <c r="AF6411"/>
    </row>
    <row r="6412" spans="28:32" x14ac:dyDescent="0.2">
      <c r="AB6412" s="1"/>
      <c r="AF6412"/>
    </row>
    <row r="6413" spans="28:32" x14ac:dyDescent="0.2">
      <c r="AB6413" s="1"/>
      <c r="AF6413"/>
    </row>
    <row r="6414" spans="28:32" x14ac:dyDescent="0.2">
      <c r="AB6414" s="1"/>
      <c r="AF6414"/>
    </row>
    <row r="6415" spans="28:32" x14ac:dyDescent="0.2">
      <c r="AB6415" s="1"/>
      <c r="AF6415"/>
    </row>
    <row r="6416" spans="28:32" x14ac:dyDescent="0.2">
      <c r="AB6416" s="1"/>
      <c r="AF6416"/>
    </row>
    <row r="6417" spans="28:32" x14ac:dyDescent="0.2">
      <c r="AB6417" s="1"/>
      <c r="AF6417"/>
    </row>
    <row r="6418" spans="28:32" x14ac:dyDescent="0.2">
      <c r="AB6418" s="1"/>
      <c r="AF6418"/>
    </row>
    <row r="6419" spans="28:32" x14ac:dyDescent="0.2">
      <c r="AB6419" s="1"/>
      <c r="AF6419"/>
    </row>
    <row r="6420" spans="28:32" x14ac:dyDescent="0.2">
      <c r="AB6420" s="1"/>
      <c r="AF6420"/>
    </row>
    <row r="6421" spans="28:32" x14ac:dyDescent="0.2">
      <c r="AB6421" s="1"/>
      <c r="AF6421"/>
    </row>
    <row r="6422" spans="28:32" x14ac:dyDescent="0.2">
      <c r="AB6422" s="1"/>
      <c r="AF6422"/>
    </row>
    <row r="6423" spans="28:32" x14ac:dyDescent="0.2">
      <c r="AB6423" s="1"/>
      <c r="AF6423"/>
    </row>
    <row r="6424" spans="28:32" x14ac:dyDescent="0.2">
      <c r="AB6424" s="1"/>
      <c r="AF6424"/>
    </row>
    <row r="6425" spans="28:32" x14ac:dyDescent="0.2">
      <c r="AB6425" s="1"/>
      <c r="AF6425"/>
    </row>
    <row r="6426" spans="28:32" x14ac:dyDescent="0.2">
      <c r="AB6426" s="1"/>
      <c r="AF6426"/>
    </row>
    <row r="6427" spans="28:32" x14ac:dyDescent="0.2">
      <c r="AB6427" s="1"/>
      <c r="AF6427"/>
    </row>
    <row r="6428" spans="28:32" x14ac:dyDescent="0.2">
      <c r="AB6428" s="1"/>
      <c r="AF6428"/>
    </row>
    <row r="6429" spans="28:32" x14ac:dyDescent="0.2">
      <c r="AB6429" s="1"/>
      <c r="AF6429"/>
    </row>
    <row r="6430" spans="28:32" x14ac:dyDescent="0.2">
      <c r="AB6430" s="1"/>
      <c r="AF6430"/>
    </row>
    <row r="6431" spans="28:32" x14ac:dyDescent="0.2">
      <c r="AB6431" s="1"/>
      <c r="AF6431"/>
    </row>
    <row r="6432" spans="28:32" x14ac:dyDescent="0.2">
      <c r="AB6432" s="1"/>
      <c r="AF6432"/>
    </row>
    <row r="6433" spans="28:32" x14ac:dyDescent="0.2">
      <c r="AB6433" s="1"/>
      <c r="AF6433"/>
    </row>
    <row r="6434" spans="28:32" x14ac:dyDescent="0.2">
      <c r="AB6434" s="1"/>
      <c r="AF6434"/>
    </row>
    <row r="6435" spans="28:32" x14ac:dyDescent="0.2">
      <c r="AB6435" s="1"/>
      <c r="AF6435"/>
    </row>
    <row r="6436" spans="28:32" x14ac:dyDescent="0.2">
      <c r="AB6436" s="1"/>
      <c r="AF6436"/>
    </row>
    <row r="6437" spans="28:32" x14ac:dyDescent="0.2">
      <c r="AB6437" s="1"/>
      <c r="AF6437"/>
    </row>
    <row r="6438" spans="28:32" x14ac:dyDescent="0.2">
      <c r="AB6438" s="1"/>
      <c r="AF6438"/>
    </row>
    <row r="6439" spans="28:32" x14ac:dyDescent="0.2">
      <c r="AB6439" s="1"/>
      <c r="AF6439"/>
    </row>
    <row r="6440" spans="28:32" x14ac:dyDescent="0.2">
      <c r="AB6440" s="1"/>
      <c r="AF6440"/>
    </row>
    <row r="6441" spans="28:32" x14ac:dyDescent="0.2">
      <c r="AB6441" s="1"/>
      <c r="AF6441"/>
    </row>
    <row r="6442" spans="28:32" x14ac:dyDescent="0.2">
      <c r="AB6442" s="1"/>
      <c r="AF6442"/>
    </row>
    <row r="6443" spans="28:32" x14ac:dyDescent="0.2">
      <c r="AB6443" s="1"/>
      <c r="AF6443"/>
    </row>
    <row r="6444" spans="28:32" x14ac:dyDescent="0.2">
      <c r="AB6444" s="1"/>
      <c r="AF6444"/>
    </row>
    <row r="6445" spans="28:32" x14ac:dyDescent="0.2">
      <c r="AB6445" s="1"/>
      <c r="AF6445"/>
    </row>
    <row r="6446" spans="28:32" x14ac:dyDescent="0.2">
      <c r="AB6446" s="1"/>
      <c r="AF6446"/>
    </row>
    <row r="6447" spans="28:32" x14ac:dyDescent="0.2">
      <c r="AB6447" s="1"/>
      <c r="AF6447"/>
    </row>
    <row r="6448" spans="28:32" x14ac:dyDescent="0.2">
      <c r="AB6448" s="1"/>
      <c r="AF6448"/>
    </row>
    <row r="6449" spans="28:32" x14ac:dyDescent="0.2">
      <c r="AB6449" s="1"/>
      <c r="AF6449"/>
    </row>
    <row r="6450" spans="28:32" x14ac:dyDescent="0.2">
      <c r="AB6450" s="1"/>
      <c r="AF6450"/>
    </row>
    <row r="6451" spans="28:32" x14ac:dyDescent="0.2">
      <c r="AB6451" s="1"/>
      <c r="AF6451"/>
    </row>
    <row r="6452" spans="28:32" x14ac:dyDescent="0.2">
      <c r="AB6452" s="1"/>
      <c r="AF6452"/>
    </row>
    <row r="6453" spans="28:32" x14ac:dyDescent="0.2">
      <c r="AB6453" s="1"/>
      <c r="AF6453"/>
    </row>
    <row r="6454" spans="28:32" x14ac:dyDescent="0.2">
      <c r="AB6454" s="1"/>
      <c r="AF6454"/>
    </row>
    <row r="6455" spans="28:32" x14ac:dyDescent="0.2">
      <c r="AB6455" s="1"/>
      <c r="AF6455"/>
    </row>
    <row r="6456" spans="28:32" x14ac:dyDescent="0.2">
      <c r="AB6456" s="1"/>
      <c r="AF6456"/>
    </row>
    <row r="6457" spans="28:32" x14ac:dyDescent="0.2">
      <c r="AB6457" s="1"/>
      <c r="AF6457"/>
    </row>
    <row r="6458" spans="28:32" x14ac:dyDescent="0.2">
      <c r="AB6458" s="1"/>
      <c r="AF6458"/>
    </row>
    <row r="6459" spans="28:32" x14ac:dyDescent="0.2">
      <c r="AB6459" s="1"/>
      <c r="AF6459"/>
    </row>
    <row r="6460" spans="28:32" x14ac:dyDescent="0.2">
      <c r="AB6460" s="1"/>
      <c r="AF6460"/>
    </row>
    <row r="6461" spans="28:32" x14ac:dyDescent="0.2">
      <c r="AB6461" s="1"/>
      <c r="AF6461"/>
    </row>
    <row r="6462" spans="28:32" x14ac:dyDescent="0.2">
      <c r="AB6462" s="1"/>
      <c r="AF6462"/>
    </row>
    <row r="6463" spans="28:32" x14ac:dyDescent="0.2">
      <c r="AB6463" s="1"/>
      <c r="AF6463"/>
    </row>
    <row r="6464" spans="28:32" x14ac:dyDescent="0.2">
      <c r="AB6464" s="1"/>
      <c r="AF6464"/>
    </row>
    <row r="6465" spans="28:32" x14ac:dyDescent="0.2">
      <c r="AB6465" s="1"/>
      <c r="AF6465"/>
    </row>
    <row r="6466" spans="28:32" x14ac:dyDescent="0.2">
      <c r="AB6466" s="1"/>
      <c r="AF6466"/>
    </row>
    <row r="6467" spans="28:32" x14ac:dyDescent="0.2">
      <c r="AB6467" s="1"/>
      <c r="AF6467"/>
    </row>
    <row r="6468" spans="28:32" x14ac:dyDescent="0.2">
      <c r="AB6468" s="1"/>
      <c r="AF6468"/>
    </row>
    <row r="6469" spans="28:32" x14ac:dyDescent="0.2">
      <c r="AB6469" s="1"/>
      <c r="AF6469"/>
    </row>
    <row r="6470" spans="28:32" x14ac:dyDescent="0.2">
      <c r="AB6470" s="1"/>
      <c r="AF6470"/>
    </row>
    <row r="6471" spans="28:32" x14ac:dyDescent="0.2">
      <c r="AB6471" s="1"/>
      <c r="AF6471"/>
    </row>
    <row r="6472" spans="28:32" x14ac:dyDescent="0.2">
      <c r="AB6472" s="1"/>
      <c r="AF6472"/>
    </row>
    <row r="6473" spans="28:32" x14ac:dyDescent="0.2">
      <c r="AB6473" s="1"/>
      <c r="AF6473"/>
    </row>
    <row r="6474" spans="28:32" x14ac:dyDescent="0.2">
      <c r="AB6474" s="1"/>
      <c r="AF6474"/>
    </row>
    <row r="6475" spans="28:32" x14ac:dyDescent="0.2">
      <c r="AB6475" s="1"/>
      <c r="AF6475"/>
    </row>
    <row r="6476" spans="28:32" x14ac:dyDescent="0.2">
      <c r="AB6476" s="1"/>
      <c r="AF6476"/>
    </row>
    <row r="6477" spans="28:32" x14ac:dyDescent="0.2">
      <c r="AB6477" s="1"/>
      <c r="AF6477"/>
    </row>
    <row r="6478" spans="28:32" x14ac:dyDescent="0.2">
      <c r="AB6478" s="1"/>
      <c r="AF6478"/>
    </row>
    <row r="6479" spans="28:32" x14ac:dyDescent="0.2">
      <c r="AB6479" s="1"/>
      <c r="AF6479"/>
    </row>
    <row r="6480" spans="28:32" x14ac:dyDescent="0.2">
      <c r="AB6480" s="1"/>
      <c r="AF6480"/>
    </row>
    <row r="6481" spans="28:32" x14ac:dyDescent="0.2">
      <c r="AB6481" s="1"/>
      <c r="AF6481"/>
    </row>
    <row r="6482" spans="28:32" x14ac:dyDescent="0.2">
      <c r="AB6482" s="1"/>
      <c r="AF6482"/>
    </row>
    <row r="6483" spans="28:32" x14ac:dyDescent="0.2">
      <c r="AB6483" s="1"/>
      <c r="AF6483"/>
    </row>
    <row r="6484" spans="28:32" x14ac:dyDescent="0.2">
      <c r="AB6484" s="1"/>
      <c r="AF6484"/>
    </row>
    <row r="6485" spans="28:32" x14ac:dyDescent="0.2">
      <c r="AB6485" s="1"/>
      <c r="AF6485"/>
    </row>
    <row r="6486" spans="28:32" x14ac:dyDescent="0.2">
      <c r="AB6486" s="1"/>
      <c r="AF6486"/>
    </row>
    <row r="6487" spans="28:32" x14ac:dyDescent="0.2">
      <c r="AB6487" s="1"/>
      <c r="AF6487"/>
    </row>
    <row r="6488" spans="28:32" x14ac:dyDescent="0.2">
      <c r="AB6488" s="1"/>
      <c r="AF6488"/>
    </row>
    <row r="6489" spans="28:32" x14ac:dyDescent="0.2">
      <c r="AB6489" s="1"/>
      <c r="AF6489"/>
    </row>
    <row r="6490" spans="28:32" x14ac:dyDescent="0.2">
      <c r="AB6490" s="1"/>
      <c r="AF6490"/>
    </row>
    <row r="6491" spans="28:32" x14ac:dyDescent="0.2">
      <c r="AB6491" s="1"/>
      <c r="AF6491"/>
    </row>
    <row r="6492" spans="28:32" x14ac:dyDescent="0.2">
      <c r="AB6492" s="1"/>
      <c r="AF6492"/>
    </row>
    <row r="6493" spans="28:32" x14ac:dyDescent="0.2">
      <c r="AB6493" s="1"/>
      <c r="AF6493"/>
    </row>
    <row r="6494" spans="28:32" x14ac:dyDescent="0.2">
      <c r="AB6494" s="1"/>
      <c r="AF6494"/>
    </row>
    <row r="6495" spans="28:32" x14ac:dyDescent="0.2">
      <c r="AB6495" s="1"/>
      <c r="AF6495"/>
    </row>
    <row r="6496" spans="28:32" x14ac:dyDescent="0.2">
      <c r="AB6496" s="1"/>
      <c r="AF6496"/>
    </row>
    <row r="6497" spans="28:32" x14ac:dyDescent="0.2">
      <c r="AB6497" s="1"/>
      <c r="AF6497"/>
    </row>
    <row r="6498" spans="28:32" x14ac:dyDescent="0.2">
      <c r="AB6498" s="1"/>
      <c r="AF6498"/>
    </row>
    <row r="6499" spans="28:32" x14ac:dyDescent="0.2">
      <c r="AB6499" s="1"/>
      <c r="AF6499"/>
    </row>
    <row r="6500" spans="28:32" x14ac:dyDescent="0.2">
      <c r="AB6500" s="1"/>
      <c r="AF6500"/>
    </row>
    <row r="6501" spans="28:32" x14ac:dyDescent="0.2">
      <c r="AB6501" s="1"/>
      <c r="AF6501"/>
    </row>
    <row r="6502" spans="28:32" x14ac:dyDescent="0.2">
      <c r="AB6502" s="1"/>
      <c r="AF6502"/>
    </row>
    <row r="6503" spans="28:32" x14ac:dyDescent="0.2">
      <c r="AB6503" s="1"/>
      <c r="AF6503"/>
    </row>
    <row r="6504" spans="28:32" x14ac:dyDescent="0.2">
      <c r="AB6504" s="1"/>
      <c r="AF6504"/>
    </row>
    <row r="6505" spans="28:32" x14ac:dyDescent="0.2">
      <c r="AB6505" s="1"/>
      <c r="AF6505"/>
    </row>
    <row r="6506" spans="28:32" x14ac:dyDescent="0.2">
      <c r="AB6506" s="1"/>
      <c r="AF6506"/>
    </row>
    <row r="6507" spans="28:32" x14ac:dyDescent="0.2">
      <c r="AB6507" s="1"/>
      <c r="AF6507"/>
    </row>
    <row r="6508" spans="28:32" x14ac:dyDescent="0.2">
      <c r="AB6508" s="1"/>
      <c r="AF6508"/>
    </row>
    <row r="6509" spans="28:32" x14ac:dyDescent="0.2">
      <c r="AB6509" s="1"/>
      <c r="AF6509"/>
    </row>
    <row r="6510" spans="28:32" x14ac:dyDescent="0.2">
      <c r="AB6510" s="1"/>
      <c r="AF6510"/>
    </row>
    <row r="6511" spans="28:32" x14ac:dyDescent="0.2">
      <c r="AB6511" s="1"/>
      <c r="AF6511"/>
    </row>
    <row r="6512" spans="28:32" x14ac:dyDescent="0.2">
      <c r="AB6512" s="1"/>
      <c r="AF6512"/>
    </row>
    <row r="6513" spans="28:32" x14ac:dyDescent="0.2">
      <c r="AB6513" s="1"/>
      <c r="AF6513"/>
    </row>
    <row r="6514" spans="28:32" x14ac:dyDescent="0.2">
      <c r="AB6514" s="1"/>
      <c r="AF6514"/>
    </row>
    <row r="6515" spans="28:32" x14ac:dyDescent="0.2">
      <c r="AB6515" s="1"/>
      <c r="AF6515"/>
    </row>
    <row r="6516" spans="28:32" x14ac:dyDescent="0.2">
      <c r="AB6516" s="1"/>
      <c r="AF6516"/>
    </row>
    <row r="6517" spans="28:32" x14ac:dyDescent="0.2">
      <c r="AB6517" s="1"/>
      <c r="AF6517"/>
    </row>
    <row r="6518" spans="28:32" x14ac:dyDescent="0.2">
      <c r="AB6518" s="1"/>
      <c r="AF6518"/>
    </row>
    <row r="6519" spans="28:32" x14ac:dyDescent="0.2">
      <c r="AB6519" s="1"/>
      <c r="AF6519"/>
    </row>
    <row r="6520" spans="28:32" x14ac:dyDescent="0.2">
      <c r="AB6520" s="1"/>
      <c r="AF6520"/>
    </row>
    <row r="6521" spans="28:32" x14ac:dyDescent="0.2">
      <c r="AB6521" s="1"/>
      <c r="AF6521"/>
    </row>
    <row r="6522" spans="28:32" x14ac:dyDescent="0.2">
      <c r="AB6522" s="1"/>
      <c r="AF6522"/>
    </row>
    <row r="6523" spans="28:32" x14ac:dyDescent="0.2">
      <c r="AB6523" s="1"/>
      <c r="AF6523"/>
    </row>
    <row r="6524" spans="28:32" x14ac:dyDescent="0.2">
      <c r="AB6524" s="1"/>
      <c r="AF6524"/>
    </row>
    <row r="6525" spans="28:32" x14ac:dyDescent="0.2">
      <c r="AB6525" s="1"/>
      <c r="AF6525"/>
    </row>
    <row r="6526" spans="28:32" x14ac:dyDescent="0.2">
      <c r="AB6526" s="1"/>
      <c r="AF6526"/>
    </row>
    <row r="6527" spans="28:32" x14ac:dyDescent="0.2">
      <c r="AB6527" s="1"/>
      <c r="AF6527"/>
    </row>
    <row r="6528" spans="28:32" x14ac:dyDescent="0.2">
      <c r="AB6528" s="1"/>
      <c r="AF6528"/>
    </row>
    <row r="6529" spans="28:32" x14ac:dyDescent="0.2">
      <c r="AB6529" s="1"/>
      <c r="AF6529"/>
    </row>
    <row r="6530" spans="28:32" x14ac:dyDescent="0.2">
      <c r="AB6530" s="1"/>
      <c r="AF6530"/>
    </row>
    <row r="6531" spans="28:32" x14ac:dyDescent="0.2">
      <c r="AB6531" s="1"/>
      <c r="AF6531"/>
    </row>
    <row r="6532" spans="28:32" x14ac:dyDescent="0.2">
      <c r="AB6532" s="1"/>
      <c r="AF6532"/>
    </row>
    <row r="6533" spans="28:32" x14ac:dyDescent="0.2">
      <c r="AB6533" s="1"/>
      <c r="AF6533"/>
    </row>
    <row r="6534" spans="28:32" x14ac:dyDescent="0.2">
      <c r="AB6534" s="1"/>
      <c r="AF6534"/>
    </row>
    <row r="6535" spans="28:32" x14ac:dyDescent="0.2">
      <c r="AB6535" s="1"/>
      <c r="AF6535"/>
    </row>
    <row r="6536" spans="28:32" x14ac:dyDescent="0.2">
      <c r="AB6536" s="1"/>
      <c r="AF6536"/>
    </row>
    <row r="6537" spans="28:32" x14ac:dyDescent="0.2">
      <c r="AB6537" s="1"/>
      <c r="AF6537"/>
    </row>
    <row r="6538" spans="28:32" x14ac:dyDescent="0.2">
      <c r="AB6538" s="1"/>
      <c r="AF6538"/>
    </row>
    <row r="6539" spans="28:32" x14ac:dyDescent="0.2">
      <c r="AB6539" s="1"/>
      <c r="AF6539"/>
    </row>
    <row r="6540" spans="28:32" x14ac:dyDescent="0.2">
      <c r="AB6540" s="1"/>
      <c r="AF6540"/>
    </row>
    <row r="6541" spans="28:32" x14ac:dyDescent="0.2">
      <c r="AB6541" s="1"/>
      <c r="AF6541"/>
    </row>
    <row r="6542" spans="28:32" x14ac:dyDescent="0.2">
      <c r="AB6542" s="1"/>
      <c r="AF6542"/>
    </row>
    <row r="6543" spans="28:32" x14ac:dyDescent="0.2">
      <c r="AB6543" s="1"/>
      <c r="AF6543"/>
    </row>
    <row r="6544" spans="28:32" x14ac:dyDescent="0.2">
      <c r="AB6544" s="1"/>
      <c r="AF6544"/>
    </row>
    <row r="6545" spans="28:32" x14ac:dyDescent="0.2">
      <c r="AB6545" s="1"/>
      <c r="AF6545"/>
    </row>
    <row r="6546" spans="28:32" x14ac:dyDescent="0.2">
      <c r="AB6546" s="1"/>
      <c r="AF6546"/>
    </row>
    <row r="6547" spans="28:32" x14ac:dyDescent="0.2">
      <c r="AB6547" s="1"/>
      <c r="AF6547"/>
    </row>
    <row r="6548" spans="28:32" x14ac:dyDescent="0.2">
      <c r="AB6548" s="1"/>
      <c r="AF6548"/>
    </row>
    <row r="6549" spans="28:32" x14ac:dyDescent="0.2">
      <c r="AB6549" s="1"/>
      <c r="AF6549"/>
    </row>
    <row r="6550" spans="28:32" x14ac:dyDescent="0.2">
      <c r="AB6550" s="1"/>
      <c r="AF6550"/>
    </row>
    <row r="6551" spans="28:32" x14ac:dyDescent="0.2">
      <c r="AB6551" s="1"/>
      <c r="AF6551"/>
    </row>
    <row r="6552" spans="28:32" x14ac:dyDescent="0.2">
      <c r="AB6552" s="1"/>
      <c r="AF6552"/>
    </row>
    <row r="6553" spans="28:32" x14ac:dyDescent="0.2">
      <c r="AB6553" s="1"/>
      <c r="AF6553"/>
    </row>
    <row r="6554" spans="28:32" x14ac:dyDescent="0.2">
      <c r="AB6554" s="1"/>
      <c r="AF6554"/>
    </row>
    <row r="6555" spans="28:32" x14ac:dyDescent="0.2">
      <c r="AB6555" s="1"/>
      <c r="AF6555"/>
    </row>
    <row r="6556" spans="28:32" x14ac:dyDescent="0.2">
      <c r="AB6556" s="1"/>
      <c r="AF6556"/>
    </row>
    <row r="6557" spans="28:32" x14ac:dyDescent="0.2">
      <c r="AB6557" s="1"/>
      <c r="AF6557"/>
    </row>
    <row r="6558" spans="28:32" x14ac:dyDescent="0.2">
      <c r="AB6558" s="1"/>
      <c r="AF6558"/>
    </row>
    <row r="6559" spans="28:32" x14ac:dyDescent="0.2">
      <c r="AB6559" s="1"/>
      <c r="AF6559"/>
    </row>
    <row r="6560" spans="28:32" x14ac:dyDescent="0.2">
      <c r="AB6560" s="1"/>
      <c r="AF6560"/>
    </row>
    <row r="6561" spans="28:32" x14ac:dyDescent="0.2">
      <c r="AB6561" s="1"/>
      <c r="AF6561"/>
    </row>
    <row r="6562" spans="28:32" x14ac:dyDescent="0.2">
      <c r="AB6562" s="1"/>
      <c r="AF6562"/>
    </row>
    <row r="6563" spans="28:32" x14ac:dyDescent="0.2">
      <c r="AB6563" s="1"/>
      <c r="AF6563"/>
    </row>
    <row r="6564" spans="28:32" x14ac:dyDescent="0.2">
      <c r="AB6564" s="1"/>
      <c r="AF6564"/>
    </row>
    <row r="6565" spans="28:32" x14ac:dyDescent="0.2">
      <c r="AB6565" s="1"/>
      <c r="AF6565"/>
    </row>
    <row r="6566" spans="28:32" x14ac:dyDescent="0.2">
      <c r="AB6566" s="1"/>
      <c r="AF6566"/>
    </row>
    <row r="6567" spans="28:32" x14ac:dyDescent="0.2">
      <c r="AB6567" s="1"/>
      <c r="AF6567"/>
    </row>
    <row r="6568" spans="28:32" x14ac:dyDescent="0.2">
      <c r="AB6568" s="1"/>
      <c r="AF6568"/>
    </row>
    <row r="6569" spans="28:32" x14ac:dyDescent="0.2">
      <c r="AB6569" s="1"/>
      <c r="AF6569"/>
    </row>
    <row r="6570" spans="28:32" x14ac:dyDescent="0.2">
      <c r="AB6570" s="1"/>
      <c r="AF6570"/>
    </row>
    <row r="6571" spans="28:32" x14ac:dyDescent="0.2">
      <c r="AB6571" s="1"/>
      <c r="AF6571"/>
    </row>
    <row r="6572" spans="28:32" x14ac:dyDescent="0.2">
      <c r="AB6572" s="1"/>
      <c r="AF6572"/>
    </row>
    <row r="6573" spans="28:32" x14ac:dyDescent="0.2">
      <c r="AB6573" s="1"/>
      <c r="AF6573"/>
    </row>
    <row r="6574" spans="28:32" x14ac:dyDescent="0.2">
      <c r="AB6574" s="1"/>
      <c r="AF6574"/>
    </row>
    <row r="6575" spans="28:32" x14ac:dyDescent="0.2">
      <c r="AB6575" s="1"/>
      <c r="AF6575"/>
    </row>
    <row r="6576" spans="28:32" x14ac:dyDescent="0.2">
      <c r="AB6576" s="1"/>
      <c r="AF6576"/>
    </row>
    <row r="6577" spans="28:32" x14ac:dyDescent="0.2">
      <c r="AB6577" s="1"/>
      <c r="AF6577"/>
    </row>
    <row r="6578" spans="28:32" x14ac:dyDescent="0.2">
      <c r="AB6578" s="1"/>
      <c r="AF6578"/>
    </row>
    <row r="6579" spans="28:32" x14ac:dyDescent="0.2">
      <c r="AB6579" s="1"/>
      <c r="AF6579"/>
    </row>
    <row r="6580" spans="28:32" x14ac:dyDescent="0.2">
      <c r="AB6580" s="1"/>
      <c r="AF6580"/>
    </row>
    <row r="6581" spans="28:32" x14ac:dyDescent="0.2">
      <c r="AB6581" s="1"/>
      <c r="AF6581"/>
    </row>
    <row r="6582" spans="28:32" x14ac:dyDescent="0.2">
      <c r="AB6582" s="1"/>
      <c r="AF6582"/>
    </row>
    <row r="6583" spans="28:32" x14ac:dyDescent="0.2">
      <c r="AB6583" s="1"/>
      <c r="AF6583"/>
    </row>
    <row r="6584" spans="28:32" x14ac:dyDescent="0.2">
      <c r="AB6584" s="1"/>
      <c r="AF6584"/>
    </row>
    <row r="6585" spans="28:32" x14ac:dyDescent="0.2">
      <c r="AB6585" s="1"/>
      <c r="AF6585"/>
    </row>
    <row r="6586" spans="28:32" x14ac:dyDescent="0.2">
      <c r="AB6586" s="1"/>
      <c r="AF6586"/>
    </row>
    <row r="6587" spans="28:32" x14ac:dyDescent="0.2">
      <c r="AB6587" s="1"/>
      <c r="AF6587"/>
    </row>
    <row r="6588" spans="28:32" x14ac:dyDescent="0.2">
      <c r="AB6588" s="1"/>
      <c r="AF6588"/>
    </row>
    <row r="6589" spans="28:32" x14ac:dyDescent="0.2">
      <c r="AB6589" s="1"/>
      <c r="AF6589"/>
    </row>
    <row r="6590" spans="28:32" x14ac:dyDescent="0.2">
      <c r="AB6590" s="1"/>
      <c r="AF6590"/>
    </row>
    <row r="6591" spans="28:32" x14ac:dyDescent="0.2">
      <c r="AB6591" s="1"/>
      <c r="AF6591"/>
    </row>
    <row r="6592" spans="28:32" x14ac:dyDescent="0.2">
      <c r="AB6592" s="1"/>
      <c r="AF6592"/>
    </row>
    <row r="6593" spans="28:32" x14ac:dyDescent="0.2">
      <c r="AB6593" s="1"/>
      <c r="AF6593"/>
    </row>
    <row r="6594" spans="28:32" x14ac:dyDescent="0.2">
      <c r="AB6594" s="1"/>
      <c r="AF6594"/>
    </row>
    <row r="6595" spans="28:32" x14ac:dyDescent="0.2">
      <c r="AB6595" s="1"/>
      <c r="AF6595"/>
    </row>
    <row r="6596" spans="28:32" x14ac:dyDescent="0.2">
      <c r="AB6596" s="1"/>
      <c r="AF6596"/>
    </row>
    <row r="6597" spans="28:32" x14ac:dyDescent="0.2">
      <c r="AB6597" s="1"/>
      <c r="AF6597"/>
    </row>
    <row r="6598" spans="28:32" x14ac:dyDescent="0.2">
      <c r="AB6598" s="1"/>
      <c r="AF6598"/>
    </row>
    <row r="6599" spans="28:32" x14ac:dyDescent="0.2">
      <c r="AB6599" s="1"/>
      <c r="AF6599"/>
    </row>
    <row r="6600" spans="28:32" x14ac:dyDescent="0.2">
      <c r="AB6600" s="1"/>
      <c r="AF6600"/>
    </row>
    <row r="6601" spans="28:32" x14ac:dyDescent="0.2">
      <c r="AB6601" s="1"/>
      <c r="AF6601"/>
    </row>
    <row r="6602" spans="28:32" x14ac:dyDescent="0.2">
      <c r="AB6602" s="1"/>
      <c r="AF6602"/>
    </row>
    <row r="6603" spans="28:32" x14ac:dyDescent="0.2">
      <c r="AB6603" s="1"/>
      <c r="AF6603"/>
    </row>
    <row r="6604" spans="28:32" x14ac:dyDescent="0.2">
      <c r="AB6604" s="1"/>
      <c r="AF6604"/>
    </row>
    <row r="6605" spans="28:32" x14ac:dyDescent="0.2">
      <c r="AB6605" s="1"/>
      <c r="AF6605"/>
    </row>
    <row r="6606" spans="28:32" x14ac:dyDescent="0.2">
      <c r="AB6606" s="1"/>
      <c r="AF6606"/>
    </row>
    <row r="6607" spans="28:32" x14ac:dyDescent="0.2">
      <c r="AB6607" s="1"/>
      <c r="AF6607"/>
    </row>
    <row r="6608" spans="28:32" x14ac:dyDescent="0.2">
      <c r="AB6608" s="1"/>
      <c r="AF6608"/>
    </row>
    <row r="6609" spans="28:32" x14ac:dyDescent="0.2">
      <c r="AB6609" s="1"/>
      <c r="AF6609"/>
    </row>
    <row r="6610" spans="28:32" x14ac:dyDescent="0.2">
      <c r="AB6610" s="1"/>
      <c r="AF6610"/>
    </row>
    <row r="6611" spans="28:32" x14ac:dyDescent="0.2">
      <c r="AB6611" s="1"/>
      <c r="AF6611"/>
    </row>
    <row r="6612" spans="28:32" x14ac:dyDescent="0.2">
      <c r="AB6612" s="1"/>
      <c r="AF6612"/>
    </row>
    <row r="6613" spans="28:32" x14ac:dyDescent="0.2">
      <c r="AB6613" s="1"/>
      <c r="AF6613"/>
    </row>
    <row r="6614" spans="28:32" x14ac:dyDescent="0.2">
      <c r="AB6614" s="1"/>
      <c r="AF6614"/>
    </row>
    <row r="6615" spans="28:32" x14ac:dyDescent="0.2">
      <c r="AB6615" s="1"/>
      <c r="AF6615"/>
    </row>
    <row r="6616" spans="28:32" x14ac:dyDescent="0.2">
      <c r="AB6616" s="1"/>
      <c r="AF6616"/>
    </row>
    <row r="6617" spans="28:32" x14ac:dyDescent="0.2">
      <c r="AB6617" s="1"/>
      <c r="AF6617"/>
    </row>
    <row r="6618" spans="28:32" x14ac:dyDescent="0.2">
      <c r="AB6618" s="1"/>
      <c r="AF6618"/>
    </row>
    <row r="6619" spans="28:32" x14ac:dyDescent="0.2">
      <c r="AB6619" s="1"/>
      <c r="AF6619"/>
    </row>
    <row r="6620" spans="28:32" x14ac:dyDescent="0.2">
      <c r="AB6620" s="1"/>
      <c r="AF6620"/>
    </row>
    <row r="6621" spans="28:32" x14ac:dyDescent="0.2">
      <c r="AB6621" s="1"/>
      <c r="AF6621"/>
    </row>
    <row r="6622" spans="28:32" x14ac:dyDescent="0.2">
      <c r="AB6622" s="1"/>
      <c r="AF6622"/>
    </row>
    <row r="6623" spans="28:32" x14ac:dyDescent="0.2">
      <c r="AB6623" s="1"/>
      <c r="AF6623"/>
    </row>
    <row r="6624" spans="28:32" x14ac:dyDescent="0.2">
      <c r="AB6624" s="1"/>
      <c r="AF6624"/>
    </row>
    <row r="6625" spans="28:32" x14ac:dyDescent="0.2">
      <c r="AB6625" s="1"/>
      <c r="AF6625"/>
    </row>
    <row r="6626" spans="28:32" x14ac:dyDescent="0.2">
      <c r="AB6626" s="1"/>
      <c r="AF6626"/>
    </row>
    <row r="6627" spans="28:32" x14ac:dyDescent="0.2">
      <c r="AB6627" s="1"/>
      <c r="AF6627"/>
    </row>
    <row r="6628" spans="28:32" x14ac:dyDescent="0.2">
      <c r="AB6628" s="1"/>
      <c r="AF6628"/>
    </row>
    <row r="6629" spans="28:32" x14ac:dyDescent="0.2">
      <c r="AB6629" s="1"/>
      <c r="AF6629"/>
    </row>
    <row r="6630" spans="28:32" x14ac:dyDescent="0.2">
      <c r="AB6630" s="1"/>
      <c r="AF6630"/>
    </row>
    <row r="6631" spans="28:32" x14ac:dyDescent="0.2">
      <c r="AB6631" s="1"/>
      <c r="AF6631"/>
    </row>
    <row r="6632" spans="28:32" x14ac:dyDescent="0.2">
      <c r="AB6632" s="1"/>
      <c r="AF6632"/>
    </row>
    <row r="6633" spans="28:32" x14ac:dyDescent="0.2">
      <c r="AB6633" s="1"/>
      <c r="AF6633"/>
    </row>
    <row r="6634" spans="28:32" x14ac:dyDescent="0.2">
      <c r="AB6634" s="1"/>
      <c r="AF6634"/>
    </row>
    <row r="6635" spans="28:32" x14ac:dyDescent="0.2">
      <c r="AB6635" s="1"/>
      <c r="AF6635"/>
    </row>
    <row r="6636" spans="28:32" x14ac:dyDescent="0.2">
      <c r="AB6636" s="1"/>
      <c r="AF6636"/>
    </row>
    <row r="6637" spans="28:32" x14ac:dyDescent="0.2">
      <c r="AB6637" s="1"/>
      <c r="AF6637"/>
    </row>
    <row r="6638" spans="28:32" x14ac:dyDescent="0.2">
      <c r="AB6638" s="1"/>
      <c r="AF6638"/>
    </row>
    <row r="6639" spans="28:32" x14ac:dyDescent="0.2">
      <c r="AB6639" s="1"/>
      <c r="AF6639"/>
    </row>
    <row r="6640" spans="28:32" x14ac:dyDescent="0.2">
      <c r="AB6640" s="1"/>
      <c r="AF6640"/>
    </row>
    <row r="6641" spans="28:32" x14ac:dyDescent="0.2">
      <c r="AB6641" s="1"/>
      <c r="AF6641"/>
    </row>
    <row r="6642" spans="28:32" x14ac:dyDescent="0.2">
      <c r="AB6642" s="1"/>
      <c r="AF6642"/>
    </row>
    <row r="6643" spans="28:32" x14ac:dyDescent="0.2">
      <c r="AB6643" s="1"/>
      <c r="AF6643"/>
    </row>
    <row r="6644" spans="28:32" x14ac:dyDescent="0.2">
      <c r="AB6644" s="1"/>
      <c r="AF6644"/>
    </row>
    <row r="6645" spans="28:32" x14ac:dyDescent="0.2">
      <c r="AB6645" s="1"/>
      <c r="AF6645"/>
    </row>
    <row r="6646" spans="28:32" x14ac:dyDescent="0.2">
      <c r="AB6646" s="1"/>
      <c r="AF6646"/>
    </row>
    <row r="6647" spans="28:32" x14ac:dyDescent="0.2">
      <c r="AB6647" s="1"/>
      <c r="AF6647"/>
    </row>
    <row r="6648" spans="28:32" x14ac:dyDescent="0.2">
      <c r="AB6648" s="1"/>
      <c r="AF6648"/>
    </row>
    <row r="6649" spans="28:32" x14ac:dyDescent="0.2">
      <c r="AB6649" s="1"/>
      <c r="AF6649"/>
    </row>
    <row r="6650" spans="28:32" x14ac:dyDescent="0.2">
      <c r="AB6650" s="1"/>
      <c r="AF6650"/>
    </row>
    <row r="6651" spans="28:32" x14ac:dyDescent="0.2">
      <c r="AB6651" s="1"/>
      <c r="AF6651"/>
    </row>
    <row r="6652" spans="28:32" x14ac:dyDescent="0.2">
      <c r="AB6652" s="1"/>
      <c r="AF6652"/>
    </row>
    <row r="6653" spans="28:32" x14ac:dyDescent="0.2">
      <c r="AB6653" s="1"/>
      <c r="AF6653"/>
    </row>
    <row r="6654" spans="28:32" x14ac:dyDescent="0.2">
      <c r="AB6654" s="1"/>
      <c r="AF6654"/>
    </row>
    <row r="6655" spans="28:32" x14ac:dyDescent="0.2">
      <c r="AB6655" s="1"/>
      <c r="AF6655"/>
    </row>
    <row r="6656" spans="28:32" x14ac:dyDescent="0.2">
      <c r="AB6656" s="1"/>
      <c r="AF6656"/>
    </row>
    <row r="6657" spans="28:32" x14ac:dyDescent="0.2">
      <c r="AB6657" s="1"/>
      <c r="AF6657"/>
    </row>
    <row r="6658" spans="28:32" x14ac:dyDescent="0.2">
      <c r="AB6658" s="1"/>
      <c r="AF6658"/>
    </row>
    <row r="6659" spans="28:32" x14ac:dyDescent="0.2">
      <c r="AB6659" s="1"/>
      <c r="AF6659"/>
    </row>
    <row r="6660" spans="28:32" x14ac:dyDescent="0.2">
      <c r="AB6660" s="1"/>
      <c r="AF6660"/>
    </row>
    <row r="6661" spans="28:32" x14ac:dyDescent="0.2">
      <c r="AB6661" s="1"/>
      <c r="AF6661"/>
    </row>
    <row r="6662" spans="28:32" x14ac:dyDescent="0.2">
      <c r="AB6662" s="1"/>
      <c r="AF6662"/>
    </row>
    <row r="6663" spans="28:32" x14ac:dyDescent="0.2">
      <c r="AB6663" s="1"/>
      <c r="AF6663"/>
    </row>
    <row r="6664" spans="28:32" x14ac:dyDescent="0.2">
      <c r="AB6664" s="1"/>
      <c r="AF6664"/>
    </row>
    <row r="6665" spans="28:32" x14ac:dyDescent="0.2">
      <c r="AB6665" s="1"/>
      <c r="AF6665"/>
    </row>
    <row r="6666" spans="28:32" x14ac:dyDescent="0.2">
      <c r="AB6666" s="1"/>
      <c r="AF6666"/>
    </row>
    <row r="6667" spans="28:32" x14ac:dyDescent="0.2">
      <c r="AB6667" s="1"/>
      <c r="AF6667"/>
    </row>
    <row r="6668" spans="28:32" x14ac:dyDescent="0.2">
      <c r="AB6668" s="1"/>
      <c r="AF6668"/>
    </row>
    <row r="6669" spans="28:32" x14ac:dyDescent="0.2">
      <c r="AB6669" s="1"/>
      <c r="AF6669"/>
    </row>
    <row r="6670" spans="28:32" x14ac:dyDescent="0.2">
      <c r="AB6670" s="1"/>
      <c r="AF6670"/>
    </row>
    <row r="6671" spans="28:32" x14ac:dyDescent="0.2">
      <c r="AB6671" s="1"/>
      <c r="AF6671"/>
    </row>
    <row r="6672" spans="28:32" x14ac:dyDescent="0.2">
      <c r="AB6672" s="1"/>
      <c r="AF6672"/>
    </row>
    <row r="6673" spans="28:32" x14ac:dyDescent="0.2">
      <c r="AB6673" s="1"/>
      <c r="AF6673"/>
    </row>
    <row r="6674" spans="28:32" x14ac:dyDescent="0.2">
      <c r="AB6674" s="1"/>
      <c r="AF6674"/>
    </row>
    <row r="6675" spans="28:32" x14ac:dyDescent="0.2">
      <c r="AB6675" s="1"/>
      <c r="AF6675"/>
    </row>
    <row r="6676" spans="28:32" x14ac:dyDescent="0.2">
      <c r="AB6676" s="1"/>
      <c r="AF6676"/>
    </row>
    <row r="6677" spans="28:32" x14ac:dyDescent="0.2">
      <c r="AB6677" s="1"/>
      <c r="AF6677"/>
    </row>
    <row r="6678" spans="28:32" x14ac:dyDescent="0.2">
      <c r="AB6678" s="1"/>
      <c r="AF6678"/>
    </row>
    <row r="6679" spans="28:32" x14ac:dyDescent="0.2">
      <c r="AB6679" s="1"/>
      <c r="AF6679"/>
    </row>
    <row r="6680" spans="28:32" x14ac:dyDescent="0.2">
      <c r="AB6680" s="1"/>
      <c r="AF6680"/>
    </row>
    <row r="6681" spans="28:32" x14ac:dyDescent="0.2">
      <c r="AB6681" s="1"/>
      <c r="AF6681"/>
    </row>
    <row r="6682" spans="28:32" x14ac:dyDescent="0.2">
      <c r="AB6682" s="1"/>
      <c r="AF6682"/>
    </row>
    <row r="6683" spans="28:32" x14ac:dyDescent="0.2">
      <c r="AB6683" s="1"/>
      <c r="AF6683"/>
    </row>
    <row r="6684" spans="28:32" x14ac:dyDescent="0.2">
      <c r="AB6684" s="1"/>
      <c r="AF6684"/>
    </row>
    <row r="6685" spans="28:32" x14ac:dyDescent="0.2">
      <c r="AB6685" s="1"/>
      <c r="AF6685"/>
    </row>
    <row r="6686" spans="28:32" x14ac:dyDescent="0.2">
      <c r="AB6686" s="1"/>
      <c r="AF6686"/>
    </row>
    <row r="6687" spans="28:32" x14ac:dyDescent="0.2">
      <c r="AB6687" s="1"/>
      <c r="AF6687"/>
    </row>
    <row r="6688" spans="28:32" x14ac:dyDescent="0.2">
      <c r="AB6688" s="1"/>
      <c r="AF6688"/>
    </row>
    <row r="6689" spans="28:32" x14ac:dyDescent="0.2">
      <c r="AB6689" s="1"/>
      <c r="AF6689"/>
    </row>
    <row r="6690" spans="28:32" x14ac:dyDescent="0.2">
      <c r="AB6690" s="1"/>
      <c r="AF6690"/>
    </row>
    <row r="6691" spans="28:32" x14ac:dyDescent="0.2">
      <c r="AB6691" s="1"/>
      <c r="AF6691"/>
    </row>
    <row r="6692" spans="28:32" x14ac:dyDescent="0.2">
      <c r="AB6692" s="1"/>
      <c r="AF6692"/>
    </row>
    <row r="6693" spans="28:32" x14ac:dyDescent="0.2">
      <c r="AB6693" s="1"/>
      <c r="AF6693"/>
    </row>
    <row r="6694" spans="28:32" x14ac:dyDescent="0.2">
      <c r="AB6694" s="1"/>
      <c r="AF6694"/>
    </row>
    <row r="6695" spans="28:32" x14ac:dyDescent="0.2">
      <c r="AB6695" s="1"/>
      <c r="AF6695"/>
    </row>
    <row r="6696" spans="28:32" x14ac:dyDescent="0.2">
      <c r="AB6696" s="1"/>
      <c r="AF6696"/>
    </row>
    <row r="6697" spans="28:32" x14ac:dyDescent="0.2">
      <c r="AB6697" s="1"/>
      <c r="AF6697"/>
    </row>
    <row r="6698" spans="28:32" x14ac:dyDescent="0.2">
      <c r="AB6698" s="1"/>
      <c r="AF6698"/>
    </row>
    <row r="6699" spans="28:32" x14ac:dyDescent="0.2">
      <c r="AB6699" s="1"/>
      <c r="AF6699"/>
    </row>
    <row r="6700" spans="28:32" x14ac:dyDescent="0.2">
      <c r="AB6700" s="1"/>
      <c r="AF6700"/>
    </row>
    <row r="6701" spans="28:32" x14ac:dyDescent="0.2">
      <c r="AB6701" s="1"/>
      <c r="AF6701"/>
    </row>
    <row r="6702" spans="28:32" x14ac:dyDescent="0.2">
      <c r="AB6702" s="1"/>
      <c r="AF6702"/>
    </row>
    <row r="6703" spans="28:32" x14ac:dyDescent="0.2">
      <c r="AB6703" s="1"/>
      <c r="AF6703"/>
    </row>
    <row r="6704" spans="28:32" x14ac:dyDescent="0.2">
      <c r="AB6704" s="1"/>
      <c r="AF6704"/>
    </row>
    <row r="6705" spans="28:32" x14ac:dyDescent="0.2">
      <c r="AB6705" s="1"/>
      <c r="AF6705"/>
    </row>
    <row r="6706" spans="28:32" x14ac:dyDescent="0.2">
      <c r="AB6706" s="1"/>
      <c r="AF6706"/>
    </row>
    <row r="6707" spans="28:32" x14ac:dyDescent="0.2">
      <c r="AB6707" s="1"/>
      <c r="AF6707"/>
    </row>
    <row r="6708" spans="28:32" x14ac:dyDescent="0.2">
      <c r="AB6708" s="1"/>
      <c r="AF6708"/>
    </row>
    <row r="6709" spans="28:32" x14ac:dyDescent="0.2">
      <c r="AB6709" s="1"/>
      <c r="AF6709"/>
    </row>
    <row r="6710" spans="28:32" x14ac:dyDescent="0.2">
      <c r="AB6710" s="1"/>
      <c r="AF6710"/>
    </row>
    <row r="6711" spans="28:32" x14ac:dyDescent="0.2">
      <c r="AB6711" s="1"/>
      <c r="AF6711"/>
    </row>
    <row r="6712" spans="28:32" x14ac:dyDescent="0.2">
      <c r="AB6712" s="1"/>
      <c r="AF6712"/>
    </row>
    <row r="6713" spans="28:32" x14ac:dyDescent="0.2">
      <c r="AB6713" s="1"/>
      <c r="AF6713"/>
    </row>
    <row r="6714" spans="28:32" x14ac:dyDescent="0.2">
      <c r="AB6714" s="1"/>
      <c r="AF6714"/>
    </row>
    <row r="6715" spans="28:32" x14ac:dyDescent="0.2">
      <c r="AB6715" s="1"/>
      <c r="AF6715"/>
    </row>
    <row r="6716" spans="28:32" x14ac:dyDescent="0.2">
      <c r="AB6716" s="1"/>
      <c r="AF6716"/>
    </row>
    <row r="6717" spans="28:32" x14ac:dyDescent="0.2">
      <c r="AB6717" s="1"/>
      <c r="AF6717"/>
    </row>
    <row r="6718" spans="28:32" x14ac:dyDescent="0.2">
      <c r="AB6718" s="1"/>
      <c r="AF6718"/>
    </row>
    <row r="6719" spans="28:32" x14ac:dyDescent="0.2">
      <c r="AB6719" s="1"/>
      <c r="AF6719"/>
    </row>
    <row r="6720" spans="28:32" x14ac:dyDescent="0.2">
      <c r="AB6720" s="1"/>
      <c r="AF6720"/>
    </row>
    <row r="6721" spans="28:32" x14ac:dyDescent="0.2">
      <c r="AB6721" s="1"/>
      <c r="AF6721"/>
    </row>
    <row r="6722" spans="28:32" x14ac:dyDescent="0.2">
      <c r="AB6722" s="1"/>
      <c r="AF6722"/>
    </row>
    <row r="6723" spans="28:32" x14ac:dyDescent="0.2">
      <c r="AB6723" s="1"/>
      <c r="AF6723"/>
    </row>
    <row r="6724" spans="28:32" x14ac:dyDescent="0.2">
      <c r="AB6724" s="1"/>
      <c r="AF6724"/>
    </row>
    <row r="6725" spans="28:32" x14ac:dyDescent="0.2">
      <c r="AB6725" s="1"/>
      <c r="AF6725"/>
    </row>
    <row r="6726" spans="28:32" x14ac:dyDescent="0.2">
      <c r="AB6726" s="1"/>
      <c r="AF6726"/>
    </row>
    <row r="6727" spans="28:32" x14ac:dyDescent="0.2">
      <c r="AB6727" s="1"/>
      <c r="AF6727"/>
    </row>
    <row r="6728" spans="28:32" x14ac:dyDescent="0.2">
      <c r="AB6728" s="1"/>
      <c r="AF6728"/>
    </row>
    <row r="6729" spans="28:32" x14ac:dyDescent="0.2">
      <c r="AB6729" s="1"/>
      <c r="AF6729"/>
    </row>
    <row r="6730" spans="28:32" x14ac:dyDescent="0.2">
      <c r="AB6730" s="1"/>
      <c r="AF6730"/>
    </row>
    <row r="6731" spans="28:32" x14ac:dyDescent="0.2">
      <c r="AB6731" s="1"/>
      <c r="AF6731"/>
    </row>
    <row r="6732" spans="28:32" x14ac:dyDescent="0.2">
      <c r="AB6732" s="1"/>
      <c r="AF6732"/>
    </row>
    <row r="6733" spans="28:32" x14ac:dyDescent="0.2">
      <c r="AB6733" s="1"/>
      <c r="AF6733"/>
    </row>
    <row r="6734" spans="28:32" x14ac:dyDescent="0.2">
      <c r="AB6734" s="1"/>
      <c r="AF6734"/>
    </row>
    <row r="6735" spans="28:32" x14ac:dyDescent="0.2">
      <c r="AB6735" s="1"/>
      <c r="AF6735"/>
    </row>
    <row r="6736" spans="28:32" x14ac:dyDescent="0.2">
      <c r="AB6736" s="1"/>
      <c r="AF6736"/>
    </row>
    <row r="6737" spans="28:32" x14ac:dyDescent="0.2">
      <c r="AB6737" s="1"/>
      <c r="AF6737"/>
    </row>
    <row r="6738" spans="28:32" x14ac:dyDescent="0.2">
      <c r="AB6738" s="1"/>
      <c r="AF6738"/>
    </row>
    <row r="6739" spans="28:32" x14ac:dyDescent="0.2">
      <c r="AB6739" s="1"/>
      <c r="AF6739"/>
    </row>
    <row r="6740" spans="28:32" x14ac:dyDescent="0.2">
      <c r="AB6740" s="1"/>
      <c r="AF6740"/>
    </row>
    <row r="6741" spans="28:32" x14ac:dyDescent="0.2">
      <c r="AB6741" s="1"/>
      <c r="AF6741"/>
    </row>
    <row r="6742" spans="28:32" x14ac:dyDescent="0.2">
      <c r="AB6742" s="1"/>
      <c r="AF6742"/>
    </row>
    <row r="6743" spans="28:32" x14ac:dyDescent="0.2">
      <c r="AB6743" s="1"/>
      <c r="AF6743"/>
    </row>
    <row r="6744" spans="28:32" x14ac:dyDescent="0.2">
      <c r="AB6744" s="1"/>
      <c r="AF6744"/>
    </row>
    <row r="6745" spans="28:32" x14ac:dyDescent="0.2">
      <c r="AB6745" s="1"/>
      <c r="AF6745"/>
    </row>
    <row r="6746" spans="28:32" x14ac:dyDescent="0.2">
      <c r="AB6746" s="1"/>
      <c r="AF6746"/>
    </row>
    <row r="6747" spans="28:32" x14ac:dyDescent="0.2">
      <c r="AB6747" s="1"/>
      <c r="AF6747"/>
    </row>
    <row r="6748" spans="28:32" x14ac:dyDescent="0.2">
      <c r="AB6748" s="1"/>
      <c r="AF6748"/>
    </row>
    <row r="6749" spans="28:32" x14ac:dyDescent="0.2">
      <c r="AB6749" s="1"/>
      <c r="AF6749"/>
    </row>
    <row r="6750" spans="28:32" x14ac:dyDescent="0.2">
      <c r="AB6750" s="1"/>
      <c r="AF6750"/>
    </row>
    <row r="6751" spans="28:32" x14ac:dyDescent="0.2">
      <c r="AB6751" s="1"/>
      <c r="AF6751"/>
    </row>
    <row r="6752" spans="28:32" x14ac:dyDescent="0.2">
      <c r="AB6752" s="1"/>
      <c r="AF6752"/>
    </row>
    <row r="6753" spans="28:32" x14ac:dyDescent="0.2">
      <c r="AB6753" s="1"/>
      <c r="AF6753"/>
    </row>
    <row r="6754" spans="28:32" x14ac:dyDescent="0.2">
      <c r="AB6754" s="1"/>
      <c r="AF6754"/>
    </row>
    <row r="6755" spans="28:32" x14ac:dyDescent="0.2">
      <c r="AB6755" s="1"/>
      <c r="AF6755"/>
    </row>
    <row r="6756" spans="28:32" x14ac:dyDescent="0.2">
      <c r="AB6756" s="1"/>
      <c r="AF6756"/>
    </row>
    <row r="6757" spans="28:32" x14ac:dyDescent="0.2">
      <c r="AB6757" s="1"/>
      <c r="AF6757"/>
    </row>
    <row r="6758" spans="28:32" x14ac:dyDescent="0.2">
      <c r="AB6758" s="1"/>
      <c r="AF6758"/>
    </row>
    <row r="6759" spans="28:32" x14ac:dyDescent="0.2">
      <c r="AB6759" s="1"/>
      <c r="AF6759"/>
    </row>
    <row r="6760" spans="28:32" x14ac:dyDescent="0.2">
      <c r="AB6760" s="1"/>
      <c r="AF6760"/>
    </row>
    <row r="6761" spans="28:32" x14ac:dyDescent="0.2">
      <c r="AB6761" s="1"/>
      <c r="AF6761"/>
    </row>
    <row r="6762" spans="28:32" x14ac:dyDescent="0.2">
      <c r="AB6762" s="1"/>
      <c r="AF6762"/>
    </row>
    <row r="6763" spans="28:32" x14ac:dyDescent="0.2">
      <c r="AB6763" s="1"/>
      <c r="AF6763"/>
    </row>
    <row r="6764" spans="28:32" x14ac:dyDescent="0.2">
      <c r="AB6764" s="1"/>
      <c r="AF6764"/>
    </row>
    <row r="6765" spans="28:32" x14ac:dyDescent="0.2">
      <c r="AB6765" s="1"/>
      <c r="AF6765"/>
    </row>
    <row r="6766" spans="28:32" x14ac:dyDescent="0.2">
      <c r="AB6766" s="1"/>
      <c r="AF6766"/>
    </row>
    <row r="6767" spans="28:32" x14ac:dyDescent="0.2">
      <c r="AB6767" s="1"/>
      <c r="AF6767"/>
    </row>
    <row r="6768" spans="28:32" x14ac:dyDescent="0.2">
      <c r="AB6768" s="1"/>
      <c r="AF6768"/>
    </row>
    <row r="6769" spans="28:32" x14ac:dyDescent="0.2">
      <c r="AB6769" s="1"/>
      <c r="AF6769"/>
    </row>
    <row r="6770" spans="28:32" x14ac:dyDescent="0.2">
      <c r="AB6770" s="1"/>
      <c r="AF6770"/>
    </row>
    <row r="6771" spans="28:32" x14ac:dyDescent="0.2">
      <c r="AB6771" s="1"/>
      <c r="AF6771"/>
    </row>
    <row r="6772" spans="28:32" x14ac:dyDescent="0.2">
      <c r="AB6772" s="1"/>
      <c r="AF6772"/>
    </row>
    <row r="6773" spans="28:32" x14ac:dyDescent="0.2">
      <c r="AB6773" s="1"/>
      <c r="AF6773"/>
    </row>
    <row r="6774" spans="28:32" x14ac:dyDescent="0.2">
      <c r="AB6774" s="1"/>
      <c r="AF6774"/>
    </row>
    <row r="6775" spans="28:32" x14ac:dyDescent="0.2">
      <c r="AB6775" s="1"/>
      <c r="AF6775"/>
    </row>
    <row r="6776" spans="28:32" x14ac:dyDescent="0.2">
      <c r="AB6776" s="1"/>
      <c r="AF6776"/>
    </row>
    <row r="6777" spans="28:32" x14ac:dyDescent="0.2">
      <c r="AB6777" s="1"/>
      <c r="AF6777"/>
    </row>
    <row r="6778" spans="28:32" x14ac:dyDescent="0.2">
      <c r="AB6778" s="1"/>
      <c r="AF6778"/>
    </row>
    <row r="6779" spans="28:32" x14ac:dyDescent="0.2">
      <c r="AB6779" s="1"/>
      <c r="AF6779"/>
    </row>
    <row r="6780" spans="28:32" x14ac:dyDescent="0.2">
      <c r="AB6780" s="1"/>
      <c r="AF6780"/>
    </row>
    <row r="6781" spans="28:32" x14ac:dyDescent="0.2">
      <c r="AB6781" s="1"/>
      <c r="AF6781"/>
    </row>
    <row r="6782" spans="28:32" x14ac:dyDescent="0.2">
      <c r="AB6782" s="1"/>
      <c r="AF6782"/>
    </row>
    <row r="6783" spans="28:32" x14ac:dyDescent="0.2">
      <c r="AB6783" s="1"/>
      <c r="AF6783"/>
    </row>
    <row r="6784" spans="28:32" x14ac:dyDescent="0.2">
      <c r="AB6784" s="1"/>
      <c r="AF6784"/>
    </row>
    <row r="6785" spans="28:32" x14ac:dyDescent="0.2">
      <c r="AB6785" s="1"/>
      <c r="AF6785"/>
    </row>
    <row r="6786" spans="28:32" x14ac:dyDescent="0.2">
      <c r="AB6786" s="1"/>
      <c r="AF6786"/>
    </row>
    <row r="6787" spans="28:32" x14ac:dyDescent="0.2">
      <c r="AB6787" s="1"/>
      <c r="AF6787"/>
    </row>
    <row r="6788" spans="28:32" x14ac:dyDescent="0.2">
      <c r="AB6788" s="1"/>
      <c r="AF6788"/>
    </row>
    <row r="6789" spans="28:32" x14ac:dyDescent="0.2">
      <c r="AB6789" s="1"/>
      <c r="AF6789"/>
    </row>
    <row r="6790" spans="28:32" x14ac:dyDescent="0.2">
      <c r="AB6790" s="1"/>
      <c r="AF6790"/>
    </row>
    <row r="6791" spans="28:32" x14ac:dyDescent="0.2">
      <c r="AB6791" s="1"/>
      <c r="AF6791"/>
    </row>
    <row r="6792" spans="28:32" x14ac:dyDescent="0.2">
      <c r="AB6792" s="1"/>
      <c r="AF6792"/>
    </row>
    <row r="6793" spans="28:32" x14ac:dyDescent="0.2">
      <c r="AB6793" s="1"/>
      <c r="AF6793"/>
    </row>
    <row r="6794" spans="28:32" x14ac:dyDescent="0.2">
      <c r="AB6794" s="1"/>
      <c r="AF6794"/>
    </row>
    <row r="6795" spans="28:32" x14ac:dyDescent="0.2">
      <c r="AB6795" s="1"/>
      <c r="AF6795"/>
    </row>
    <row r="6796" spans="28:32" x14ac:dyDescent="0.2">
      <c r="AB6796" s="1"/>
      <c r="AF6796"/>
    </row>
    <row r="6797" spans="28:32" x14ac:dyDescent="0.2">
      <c r="AB6797" s="1"/>
      <c r="AF6797"/>
    </row>
    <row r="6798" spans="28:32" x14ac:dyDescent="0.2">
      <c r="AB6798" s="1"/>
      <c r="AF6798"/>
    </row>
    <row r="6799" spans="28:32" x14ac:dyDescent="0.2">
      <c r="AB6799" s="1"/>
      <c r="AF6799"/>
    </row>
    <row r="6800" spans="28:32" x14ac:dyDescent="0.2">
      <c r="AB6800" s="1"/>
      <c r="AF6800"/>
    </row>
    <row r="6801" spans="28:32" x14ac:dyDescent="0.2">
      <c r="AB6801" s="1"/>
      <c r="AF6801"/>
    </row>
    <row r="6802" spans="28:32" x14ac:dyDescent="0.2">
      <c r="AB6802" s="1"/>
      <c r="AF6802"/>
    </row>
    <row r="6803" spans="28:32" x14ac:dyDescent="0.2">
      <c r="AB6803" s="1"/>
      <c r="AF6803"/>
    </row>
    <row r="6804" spans="28:32" x14ac:dyDescent="0.2">
      <c r="AB6804" s="1"/>
      <c r="AF6804"/>
    </row>
    <row r="6805" spans="28:32" x14ac:dyDescent="0.2">
      <c r="AB6805" s="1"/>
      <c r="AF6805"/>
    </row>
    <row r="6806" spans="28:32" x14ac:dyDescent="0.2">
      <c r="AB6806" s="1"/>
      <c r="AF6806"/>
    </row>
    <row r="6807" spans="28:32" x14ac:dyDescent="0.2">
      <c r="AB6807" s="1"/>
      <c r="AF6807"/>
    </row>
    <row r="6808" spans="28:32" x14ac:dyDescent="0.2">
      <c r="AB6808" s="1"/>
      <c r="AF6808"/>
    </row>
    <row r="6809" spans="28:32" x14ac:dyDescent="0.2">
      <c r="AB6809" s="1"/>
      <c r="AF6809"/>
    </row>
    <row r="6810" spans="28:32" x14ac:dyDescent="0.2">
      <c r="AB6810" s="1"/>
      <c r="AF6810"/>
    </row>
    <row r="6811" spans="28:32" x14ac:dyDescent="0.2">
      <c r="AB6811" s="1"/>
      <c r="AF6811"/>
    </row>
    <row r="6812" spans="28:32" x14ac:dyDescent="0.2">
      <c r="AB6812" s="1"/>
      <c r="AF6812"/>
    </row>
    <row r="6813" spans="28:32" x14ac:dyDescent="0.2">
      <c r="AB6813" s="1"/>
      <c r="AF6813"/>
    </row>
    <row r="6814" spans="28:32" x14ac:dyDescent="0.2">
      <c r="AB6814" s="1"/>
      <c r="AF6814"/>
    </row>
    <row r="6815" spans="28:32" x14ac:dyDescent="0.2">
      <c r="AB6815" s="1"/>
      <c r="AF6815"/>
    </row>
    <row r="6816" spans="28:32" x14ac:dyDescent="0.2">
      <c r="AB6816" s="1"/>
      <c r="AF6816"/>
    </row>
    <row r="6817" spans="28:32" x14ac:dyDescent="0.2">
      <c r="AB6817" s="1"/>
      <c r="AF6817"/>
    </row>
    <row r="6818" spans="28:32" x14ac:dyDescent="0.2">
      <c r="AB6818" s="1"/>
      <c r="AF6818"/>
    </row>
    <row r="6819" spans="28:32" x14ac:dyDescent="0.2">
      <c r="AB6819" s="1"/>
      <c r="AF6819"/>
    </row>
    <row r="6820" spans="28:32" x14ac:dyDescent="0.2">
      <c r="AB6820" s="1"/>
      <c r="AF6820"/>
    </row>
    <row r="6821" spans="28:32" x14ac:dyDescent="0.2">
      <c r="AB6821" s="1"/>
      <c r="AF6821"/>
    </row>
    <row r="6822" spans="28:32" x14ac:dyDescent="0.2">
      <c r="AB6822" s="1"/>
      <c r="AF6822"/>
    </row>
    <row r="6823" spans="28:32" x14ac:dyDescent="0.2">
      <c r="AB6823" s="1"/>
      <c r="AF6823"/>
    </row>
    <row r="6824" spans="28:32" x14ac:dyDescent="0.2">
      <c r="AB6824" s="1"/>
      <c r="AF6824"/>
    </row>
    <row r="6825" spans="28:32" x14ac:dyDescent="0.2">
      <c r="AB6825" s="1"/>
      <c r="AF6825"/>
    </row>
    <row r="6826" spans="28:32" x14ac:dyDescent="0.2">
      <c r="AB6826" s="1"/>
      <c r="AF6826"/>
    </row>
    <row r="6827" spans="28:32" x14ac:dyDescent="0.2">
      <c r="AB6827" s="1"/>
      <c r="AF6827"/>
    </row>
    <row r="6828" spans="28:32" x14ac:dyDescent="0.2">
      <c r="AB6828" s="1"/>
      <c r="AF6828"/>
    </row>
    <row r="6829" spans="28:32" x14ac:dyDescent="0.2">
      <c r="AB6829" s="1"/>
      <c r="AF6829"/>
    </row>
    <row r="6830" spans="28:32" x14ac:dyDescent="0.2">
      <c r="AB6830" s="1"/>
      <c r="AF6830"/>
    </row>
    <row r="6831" spans="28:32" x14ac:dyDescent="0.2">
      <c r="AB6831" s="1"/>
      <c r="AF6831"/>
    </row>
    <row r="6832" spans="28:32" x14ac:dyDescent="0.2">
      <c r="AB6832" s="1"/>
      <c r="AF6832"/>
    </row>
    <row r="6833" spans="28:32" x14ac:dyDescent="0.2">
      <c r="AB6833" s="1"/>
      <c r="AF6833"/>
    </row>
    <row r="6834" spans="28:32" x14ac:dyDescent="0.2">
      <c r="AB6834" s="1"/>
      <c r="AF6834"/>
    </row>
    <row r="6835" spans="28:32" x14ac:dyDescent="0.2">
      <c r="AB6835" s="1"/>
      <c r="AF6835"/>
    </row>
    <row r="6836" spans="28:32" x14ac:dyDescent="0.2">
      <c r="AB6836" s="1"/>
      <c r="AF6836"/>
    </row>
    <row r="6837" spans="28:32" x14ac:dyDescent="0.2">
      <c r="AB6837" s="1"/>
      <c r="AF6837"/>
    </row>
    <row r="6838" spans="28:32" x14ac:dyDescent="0.2">
      <c r="AB6838" s="1"/>
      <c r="AF6838"/>
    </row>
    <row r="6839" spans="28:32" x14ac:dyDescent="0.2">
      <c r="AB6839" s="1"/>
      <c r="AF6839"/>
    </row>
    <row r="6840" spans="28:32" x14ac:dyDescent="0.2">
      <c r="AB6840" s="1"/>
      <c r="AF6840"/>
    </row>
    <row r="6841" spans="28:32" x14ac:dyDescent="0.2">
      <c r="AB6841" s="1"/>
      <c r="AF6841"/>
    </row>
    <row r="6842" spans="28:32" x14ac:dyDescent="0.2">
      <c r="AB6842" s="1"/>
      <c r="AF6842"/>
    </row>
    <row r="6843" spans="28:32" x14ac:dyDescent="0.2">
      <c r="AB6843" s="1"/>
      <c r="AF6843"/>
    </row>
    <row r="6844" spans="28:32" x14ac:dyDescent="0.2">
      <c r="AB6844" s="1"/>
      <c r="AF6844"/>
    </row>
    <row r="6845" spans="28:32" x14ac:dyDescent="0.2">
      <c r="AB6845" s="1"/>
      <c r="AF6845"/>
    </row>
    <row r="6846" spans="28:32" x14ac:dyDescent="0.2">
      <c r="AB6846" s="1"/>
      <c r="AF6846"/>
    </row>
    <row r="6847" spans="28:32" x14ac:dyDescent="0.2">
      <c r="AB6847" s="1"/>
      <c r="AF6847"/>
    </row>
    <row r="6848" spans="28:32" x14ac:dyDescent="0.2">
      <c r="AB6848" s="1"/>
      <c r="AF6848"/>
    </row>
    <row r="6849" spans="28:32" x14ac:dyDescent="0.2">
      <c r="AB6849" s="1"/>
      <c r="AF6849"/>
    </row>
    <row r="6850" spans="28:32" x14ac:dyDescent="0.2">
      <c r="AB6850" s="1"/>
      <c r="AF6850"/>
    </row>
    <row r="6851" spans="28:32" x14ac:dyDescent="0.2">
      <c r="AB6851" s="1"/>
      <c r="AF6851"/>
    </row>
    <row r="6852" spans="28:32" x14ac:dyDescent="0.2">
      <c r="AB6852" s="1"/>
      <c r="AF6852"/>
    </row>
    <row r="6853" spans="28:32" x14ac:dyDescent="0.2">
      <c r="AB6853" s="1"/>
      <c r="AF6853"/>
    </row>
    <row r="6854" spans="28:32" x14ac:dyDescent="0.2">
      <c r="AB6854" s="1"/>
      <c r="AF6854"/>
    </row>
    <row r="6855" spans="28:32" x14ac:dyDescent="0.2">
      <c r="AB6855" s="1"/>
      <c r="AF6855"/>
    </row>
    <row r="6856" spans="28:32" x14ac:dyDescent="0.2">
      <c r="AB6856" s="1"/>
      <c r="AF6856"/>
    </row>
    <row r="6857" spans="28:32" x14ac:dyDescent="0.2">
      <c r="AB6857" s="1"/>
      <c r="AF6857"/>
    </row>
    <row r="6858" spans="28:32" x14ac:dyDescent="0.2">
      <c r="AB6858" s="1"/>
      <c r="AF6858"/>
    </row>
    <row r="6859" spans="28:32" x14ac:dyDescent="0.2">
      <c r="AB6859" s="1"/>
      <c r="AF6859"/>
    </row>
    <row r="6860" spans="28:32" x14ac:dyDescent="0.2">
      <c r="AB6860" s="1"/>
      <c r="AF6860"/>
    </row>
    <row r="6861" spans="28:32" x14ac:dyDescent="0.2">
      <c r="AB6861" s="1"/>
      <c r="AF6861"/>
    </row>
    <row r="6862" spans="28:32" x14ac:dyDescent="0.2">
      <c r="AB6862" s="1"/>
      <c r="AF6862"/>
    </row>
    <row r="6863" spans="28:32" x14ac:dyDescent="0.2">
      <c r="AB6863" s="1"/>
      <c r="AF6863"/>
    </row>
    <row r="6864" spans="28:32" x14ac:dyDescent="0.2">
      <c r="AB6864" s="1"/>
      <c r="AF6864"/>
    </row>
    <row r="6865" spans="28:32" x14ac:dyDescent="0.2">
      <c r="AB6865" s="1"/>
      <c r="AF6865"/>
    </row>
    <row r="6866" spans="28:32" x14ac:dyDescent="0.2">
      <c r="AB6866" s="1"/>
      <c r="AF6866"/>
    </row>
    <row r="6867" spans="28:32" x14ac:dyDescent="0.2">
      <c r="AB6867" s="1"/>
      <c r="AF6867"/>
    </row>
    <row r="6868" spans="28:32" x14ac:dyDescent="0.2">
      <c r="AB6868" s="1"/>
      <c r="AF6868"/>
    </row>
    <row r="6869" spans="28:32" x14ac:dyDescent="0.2">
      <c r="AB6869" s="1"/>
      <c r="AF6869"/>
    </row>
    <row r="6870" spans="28:32" x14ac:dyDescent="0.2">
      <c r="AB6870" s="1"/>
      <c r="AF6870"/>
    </row>
    <row r="6871" spans="28:32" x14ac:dyDescent="0.2">
      <c r="AB6871" s="1"/>
      <c r="AF6871"/>
    </row>
    <row r="6872" spans="28:32" x14ac:dyDescent="0.2">
      <c r="AB6872" s="1"/>
      <c r="AF6872"/>
    </row>
    <row r="6873" spans="28:32" x14ac:dyDescent="0.2">
      <c r="AB6873" s="1"/>
      <c r="AF6873"/>
    </row>
    <row r="6874" spans="28:32" x14ac:dyDescent="0.2">
      <c r="AB6874" s="1"/>
      <c r="AF6874"/>
    </row>
    <row r="6875" spans="28:32" x14ac:dyDescent="0.2">
      <c r="AB6875" s="1"/>
      <c r="AF6875"/>
    </row>
    <row r="6876" spans="28:32" x14ac:dyDescent="0.2">
      <c r="AB6876" s="1"/>
      <c r="AF6876"/>
    </row>
    <row r="6877" spans="28:32" x14ac:dyDescent="0.2">
      <c r="AB6877" s="1"/>
      <c r="AF6877"/>
    </row>
    <row r="6878" spans="28:32" x14ac:dyDescent="0.2">
      <c r="AB6878" s="1"/>
      <c r="AF6878"/>
    </row>
    <row r="6879" spans="28:32" x14ac:dyDescent="0.2">
      <c r="AB6879" s="1"/>
      <c r="AF6879"/>
    </row>
    <row r="6880" spans="28:32" x14ac:dyDescent="0.2">
      <c r="AB6880" s="1"/>
      <c r="AF6880"/>
    </row>
    <row r="6881" spans="28:32" x14ac:dyDescent="0.2">
      <c r="AB6881" s="1"/>
      <c r="AF6881"/>
    </row>
    <row r="6882" spans="28:32" x14ac:dyDescent="0.2">
      <c r="AB6882" s="1"/>
      <c r="AF6882"/>
    </row>
    <row r="6883" spans="28:32" x14ac:dyDescent="0.2">
      <c r="AB6883" s="1"/>
      <c r="AF6883"/>
    </row>
    <row r="6884" spans="28:32" x14ac:dyDescent="0.2">
      <c r="AB6884" s="1"/>
      <c r="AF6884"/>
    </row>
    <row r="6885" spans="28:32" x14ac:dyDescent="0.2">
      <c r="AB6885" s="1"/>
      <c r="AF6885"/>
    </row>
    <row r="6886" spans="28:32" x14ac:dyDescent="0.2">
      <c r="AB6886" s="1"/>
      <c r="AF6886"/>
    </row>
    <row r="6887" spans="28:32" x14ac:dyDescent="0.2">
      <c r="AB6887" s="1"/>
      <c r="AF6887"/>
    </row>
    <row r="6888" spans="28:32" x14ac:dyDescent="0.2">
      <c r="AB6888" s="1"/>
      <c r="AF6888"/>
    </row>
    <row r="6889" spans="28:32" x14ac:dyDescent="0.2">
      <c r="AB6889" s="1"/>
      <c r="AF6889"/>
    </row>
    <row r="6890" spans="28:32" x14ac:dyDescent="0.2">
      <c r="AB6890" s="1"/>
      <c r="AF6890"/>
    </row>
    <row r="6891" spans="28:32" x14ac:dyDescent="0.2">
      <c r="AB6891" s="1"/>
      <c r="AF6891"/>
    </row>
    <row r="6892" spans="28:32" x14ac:dyDescent="0.2">
      <c r="AB6892" s="1"/>
      <c r="AF6892"/>
    </row>
    <row r="6893" spans="28:32" x14ac:dyDescent="0.2">
      <c r="AB6893" s="1"/>
      <c r="AF6893"/>
    </row>
    <row r="6894" spans="28:32" x14ac:dyDescent="0.2">
      <c r="AB6894" s="1"/>
      <c r="AF6894"/>
    </row>
    <row r="6895" spans="28:32" x14ac:dyDescent="0.2">
      <c r="AB6895" s="1"/>
      <c r="AF6895"/>
    </row>
    <row r="6896" spans="28:32" x14ac:dyDescent="0.2">
      <c r="AB6896" s="1"/>
      <c r="AF6896"/>
    </row>
    <row r="6897" spans="28:32" x14ac:dyDescent="0.2">
      <c r="AB6897" s="1"/>
      <c r="AF6897"/>
    </row>
    <row r="6898" spans="28:32" x14ac:dyDescent="0.2">
      <c r="AB6898" s="1"/>
      <c r="AF6898"/>
    </row>
    <row r="6899" spans="28:32" x14ac:dyDescent="0.2">
      <c r="AB6899" s="1"/>
      <c r="AF6899"/>
    </row>
    <row r="6900" spans="28:32" x14ac:dyDescent="0.2">
      <c r="AB6900" s="1"/>
      <c r="AF6900"/>
    </row>
    <row r="6901" spans="28:32" x14ac:dyDescent="0.2">
      <c r="AB6901" s="1"/>
      <c r="AF6901"/>
    </row>
    <row r="6902" spans="28:32" x14ac:dyDescent="0.2">
      <c r="AB6902" s="1"/>
      <c r="AF6902"/>
    </row>
    <row r="6903" spans="28:32" x14ac:dyDescent="0.2">
      <c r="AB6903" s="1"/>
      <c r="AF6903"/>
    </row>
    <row r="6904" spans="28:32" x14ac:dyDescent="0.2">
      <c r="AB6904" s="1"/>
      <c r="AF6904"/>
    </row>
    <row r="6905" spans="28:32" x14ac:dyDescent="0.2">
      <c r="AB6905" s="1"/>
      <c r="AF6905"/>
    </row>
    <row r="6906" spans="28:32" x14ac:dyDescent="0.2">
      <c r="AB6906" s="1"/>
      <c r="AF6906"/>
    </row>
    <row r="6907" spans="28:32" x14ac:dyDescent="0.2">
      <c r="AB6907" s="1"/>
      <c r="AF6907"/>
    </row>
    <row r="6908" spans="28:32" x14ac:dyDescent="0.2">
      <c r="AB6908" s="1"/>
      <c r="AF6908"/>
    </row>
    <row r="6909" spans="28:32" x14ac:dyDescent="0.2">
      <c r="AB6909" s="1"/>
      <c r="AF6909"/>
    </row>
    <row r="6910" spans="28:32" x14ac:dyDescent="0.2">
      <c r="AB6910" s="1"/>
      <c r="AF6910"/>
    </row>
    <row r="6911" spans="28:32" x14ac:dyDescent="0.2">
      <c r="AB6911" s="1"/>
      <c r="AF6911"/>
    </row>
    <row r="6912" spans="28:32" x14ac:dyDescent="0.2">
      <c r="AB6912" s="1"/>
      <c r="AF6912"/>
    </row>
    <row r="6913" spans="28:32" x14ac:dyDescent="0.2">
      <c r="AB6913" s="1"/>
      <c r="AF6913"/>
    </row>
    <row r="6914" spans="28:32" x14ac:dyDescent="0.2">
      <c r="AB6914" s="1"/>
      <c r="AF6914"/>
    </row>
    <row r="6915" spans="28:32" x14ac:dyDescent="0.2">
      <c r="AB6915" s="1"/>
      <c r="AF6915"/>
    </row>
    <row r="6916" spans="28:32" x14ac:dyDescent="0.2">
      <c r="AB6916" s="1"/>
      <c r="AF6916"/>
    </row>
    <row r="6917" spans="28:32" x14ac:dyDescent="0.2">
      <c r="AB6917" s="1"/>
      <c r="AF6917"/>
    </row>
    <row r="6918" spans="28:32" x14ac:dyDescent="0.2">
      <c r="AB6918" s="1"/>
      <c r="AF6918"/>
    </row>
    <row r="6919" spans="28:32" x14ac:dyDescent="0.2">
      <c r="AB6919" s="1"/>
      <c r="AF6919"/>
    </row>
    <row r="6920" spans="28:32" x14ac:dyDescent="0.2">
      <c r="AB6920" s="1"/>
      <c r="AF6920"/>
    </row>
    <row r="6921" spans="28:32" x14ac:dyDescent="0.2">
      <c r="AB6921" s="1"/>
      <c r="AF6921"/>
    </row>
    <row r="6922" spans="28:32" x14ac:dyDescent="0.2">
      <c r="AB6922" s="1"/>
      <c r="AF6922"/>
    </row>
    <row r="6923" spans="28:32" x14ac:dyDescent="0.2">
      <c r="AB6923" s="1"/>
      <c r="AF6923"/>
    </row>
    <row r="6924" spans="28:32" x14ac:dyDescent="0.2">
      <c r="AB6924" s="1"/>
      <c r="AF6924"/>
    </row>
    <row r="6925" spans="28:32" x14ac:dyDescent="0.2">
      <c r="AB6925" s="1"/>
      <c r="AF6925"/>
    </row>
    <row r="6926" spans="28:32" x14ac:dyDescent="0.2">
      <c r="AB6926" s="1"/>
      <c r="AF6926"/>
    </row>
    <row r="6927" spans="28:32" x14ac:dyDescent="0.2">
      <c r="AB6927" s="1"/>
      <c r="AF6927"/>
    </row>
    <row r="6928" spans="28:32" x14ac:dyDescent="0.2">
      <c r="AB6928" s="1"/>
      <c r="AF6928"/>
    </row>
    <row r="6929" spans="28:32" x14ac:dyDescent="0.2">
      <c r="AB6929" s="1"/>
      <c r="AF6929"/>
    </row>
    <row r="6930" spans="28:32" x14ac:dyDescent="0.2">
      <c r="AB6930" s="1"/>
      <c r="AF6930"/>
    </row>
    <row r="6931" spans="28:32" x14ac:dyDescent="0.2">
      <c r="AB6931" s="1"/>
      <c r="AF6931"/>
    </row>
    <row r="6932" spans="28:32" x14ac:dyDescent="0.2">
      <c r="AB6932" s="1"/>
      <c r="AF6932"/>
    </row>
    <row r="6933" spans="28:32" x14ac:dyDescent="0.2">
      <c r="AB6933" s="1"/>
      <c r="AF6933"/>
    </row>
    <row r="6934" spans="28:32" x14ac:dyDescent="0.2">
      <c r="AB6934" s="1"/>
      <c r="AF6934"/>
    </row>
    <row r="6935" spans="28:32" x14ac:dyDescent="0.2">
      <c r="AB6935" s="1"/>
      <c r="AF6935"/>
    </row>
    <row r="6936" spans="28:32" x14ac:dyDescent="0.2">
      <c r="AB6936" s="1"/>
      <c r="AF6936"/>
    </row>
    <row r="6937" spans="28:32" x14ac:dyDescent="0.2">
      <c r="AB6937" s="1"/>
      <c r="AF6937"/>
    </row>
    <row r="6938" spans="28:32" x14ac:dyDescent="0.2">
      <c r="AB6938" s="1"/>
      <c r="AF6938"/>
    </row>
    <row r="6939" spans="28:32" x14ac:dyDescent="0.2">
      <c r="AB6939" s="1"/>
      <c r="AF6939"/>
    </row>
    <row r="6940" spans="28:32" x14ac:dyDescent="0.2">
      <c r="AB6940" s="1"/>
      <c r="AF6940"/>
    </row>
    <row r="6941" spans="28:32" x14ac:dyDescent="0.2">
      <c r="AB6941" s="1"/>
      <c r="AF6941"/>
    </row>
    <row r="6942" spans="28:32" x14ac:dyDescent="0.2">
      <c r="AB6942" s="1"/>
      <c r="AF6942"/>
    </row>
    <row r="6943" spans="28:32" x14ac:dyDescent="0.2">
      <c r="AB6943" s="1"/>
      <c r="AF6943"/>
    </row>
    <row r="6944" spans="28:32" x14ac:dyDescent="0.2">
      <c r="AB6944" s="1"/>
      <c r="AF6944"/>
    </row>
    <row r="6945" spans="28:32" x14ac:dyDescent="0.2">
      <c r="AB6945" s="1"/>
      <c r="AF6945"/>
    </row>
    <row r="6946" spans="28:32" x14ac:dyDescent="0.2">
      <c r="AB6946" s="1"/>
      <c r="AF6946"/>
    </row>
    <row r="6947" spans="28:32" x14ac:dyDescent="0.2">
      <c r="AB6947" s="1"/>
      <c r="AF6947"/>
    </row>
    <row r="6948" spans="28:32" x14ac:dyDescent="0.2">
      <c r="AB6948" s="1"/>
      <c r="AF6948"/>
    </row>
    <row r="6949" spans="28:32" x14ac:dyDescent="0.2">
      <c r="AB6949" s="1"/>
      <c r="AF6949"/>
    </row>
    <row r="6950" spans="28:32" x14ac:dyDescent="0.2">
      <c r="AB6950" s="1"/>
      <c r="AF6950"/>
    </row>
    <row r="6951" spans="28:32" x14ac:dyDescent="0.2">
      <c r="AB6951" s="1"/>
      <c r="AF6951"/>
    </row>
    <row r="6952" spans="28:32" x14ac:dyDescent="0.2">
      <c r="AB6952" s="1"/>
      <c r="AF6952"/>
    </row>
    <row r="6953" spans="28:32" x14ac:dyDescent="0.2">
      <c r="AB6953" s="1"/>
      <c r="AF6953"/>
    </row>
    <row r="6954" spans="28:32" x14ac:dyDescent="0.2">
      <c r="AB6954" s="1"/>
      <c r="AF6954"/>
    </row>
    <row r="6955" spans="28:32" x14ac:dyDescent="0.2">
      <c r="AB6955" s="1"/>
      <c r="AF6955"/>
    </row>
    <row r="6956" spans="28:32" x14ac:dyDescent="0.2">
      <c r="AB6956" s="1"/>
      <c r="AF6956"/>
    </row>
    <row r="6957" spans="28:32" x14ac:dyDescent="0.2">
      <c r="AB6957" s="1"/>
      <c r="AF6957"/>
    </row>
    <row r="6958" spans="28:32" x14ac:dyDescent="0.2">
      <c r="AB6958" s="1"/>
      <c r="AF6958"/>
    </row>
    <row r="6959" spans="28:32" x14ac:dyDescent="0.2">
      <c r="AB6959" s="1"/>
      <c r="AF6959"/>
    </row>
    <row r="6960" spans="28:32" x14ac:dyDescent="0.2">
      <c r="AB6960" s="1"/>
      <c r="AF6960"/>
    </row>
    <row r="6961" spans="28:32" x14ac:dyDescent="0.2">
      <c r="AB6961" s="1"/>
      <c r="AF6961"/>
    </row>
    <row r="6962" spans="28:32" x14ac:dyDescent="0.2">
      <c r="AB6962" s="1"/>
      <c r="AF6962"/>
    </row>
    <row r="6963" spans="28:32" x14ac:dyDescent="0.2">
      <c r="AB6963" s="1"/>
      <c r="AF6963"/>
    </row>
    <row r="6964" spans="28:32" x14ac:dyDescent="0.2">
      <c r="AB6964" s="1"/>
      <c r="AF6964"/>
    </row>
    <row r="6965" spans="28:32" x14ac:dyDescent="0.2">
      <c r="AB6965" s="1"/>
      <c r="AF6965"/>
    </row>
    <row r="6966" spans="28:32" x14ac:dyDescent="0.2">
      <c r="AB6966" s="1"/>
      <c r="AF6966"/>
    </row>
    <row r="6967" spans="28:32" x14ac:dyDescent="0.2">
      <c r="AB6967" s="1"/>
      <c r="AF6967"/>
    </row>
    <row r="6968" spans="28:32" x14ac:dyDescent="0.2">
      <c r="AB6968" s="1"/>
      <c r="AF6968"/>
    </row>
    <row r="6969" spans="28:32" x14ac:dyDescent="0.2">
      <c r="AB6969" s="1"/>
      <c r="AF6969"/>
    </row>
    <row r="6970" spans="28:32" x14ac:dyDescent="0.2">
      <c r="AB6970" s="1"/>
      <c r="AF6970"/>
    </row>
    <row r="6971" spans="28:32" x14ac:dyDescent="0.2">
      <c r="AB6971" s="1"/>
      <c r="AF6971"/>
    </row>
    <row r="6972" spans="28:32" x14ac:dyDescent="0.2">
      <c r="AB6972" s="1"/>
      <c r="AF6972"/>
    </row>
    <row r="6973" spans="28:32" x14ac:dyDescent="0.2">
      <c r="AB6973" s="1"/>
      <c r="AF6973"/>
    </row>
    <row r="6974" spans="28:32" x14ac:dyDescent="0.2">
      <c r="AB6974" s="1"/>
      <c r="AF6974"/>
    </row>
    <row r="6975" spans="28:32" x14ac:dyDescent="0.2">
      <c r="AB6975" s="1"/>
      <c r="AF6975"/>
    </row>
    <row r="6976" spans="28:32" x14ac:dyDescent="0.2">
      <c r="AB6976" s="1"/>
      <c r="AF6976"/>
    </row>
    <row r="6977" spans="28:32" x14ac:dyDescent="0.2">
      <c r="AB6977" s="1"/>
      <c r="AF6977"/>
    </row>
    <row r="6978" spans="28:32" x14ac:dyDescent="0.2">
      <c r="AB6978" s="1"/>
      <c r="AF6978"/>
    </row>
    <row r="6979" spans="28:32" x14ac:dyDescent="0.2">
      <c r="AB6979" s="1"/>
      <c r="AF6979"/>
    </row>
    <row r="6980" spans="28:32" x14ac:dyDescent="0.2">
      <c r="AB6980" s="1"/>
      <c r="AF6980"/>
    </row>
    <row r="6981" spans="28:32" x14ac:dyDescent="0.2">
      <c r="AB6981" s="1"/>
      <c r="AF6981"/>
    </row>
    <row r="6982" spans="28:32" x14ac:dyDescent="0.2">
      <c r="AB6982" s="1"/>
      <c r="AF6982"/>
    </row>
    <row r="6983" spans="28:32" x14ac:dyDescent="0.2">
      <c r="AB6983" s="1"/>
      <c r="AF6983"/>
    </row>
    <row r="6984" spans="28:32" x14ac:dyDescent="0.2">
      <c r="AB6984" s="1"/>
      <c r="AF6984"/>
    </row>
    <row r="6985" spans="28:32" x14ac:dyDescent="0.2">
      <c r="AB6985" s="1"/>
      <c r="AF6985"/>
    </row>
    <row r="6986" spans="28:32" x14ac:dyDescent="0.2">
      <c r="AB6986" s="1"/>
      <c r="AF6986"/>
    </row>
    <row r="6987" spans="28:32" x14ac:dyDescent="0.2">
      <c r="AB6987" s="1"/>
      <c r="AF6987"/>
    </row>
    <row r="6988" spans="28:32" x14ac:dyDescent="0.2">
      <c r="AB6988" s="1"/>
      <c r="AF6988"/>
    </row>
    <row r="6989" spans="28:32" x14ac:dyDescent="0.2">
      <c r="AB6989" s="1"/>
      <c r="AF6989"/>
    </row>
    <row r="6990" spans="28:32" x14ac:dyDescent="0.2">
      <c r="AB6990" s="1"/>
      <c r="AF6990"/>
    </row>
    <row r="6991" spans="28:32" x14ac:dyDescent="0.2">
      <c r="AB6991" s="1"/>
      <c r="AF6991"/>
    </row>
    <row r="6992" spans="28:32" x14ac:dyDescent="0.2">
      <c r="AB6992" s="1"/>
      <c r="AF6992"/>
    </row>
    <row r="6993" spans="28:32" x14ac:dyDescent="0.2">
      <c r="AB6993" s="1"/>
      <c r="AF6993"/>
    </row>
    <row r="6994" spans="28:32" x14ac:dyDescent="0.2">
      <c r="AB6994" s="1"/>
      <c r="AF6994"/>
    </row>
    <row r="6995" spans="28:32" x14ac:dyDescent="0.2">
      <c r="AB6995" s="1"/>
      <c r="AF6995"/>
    </row>
    <row r="6996" spans="28:32" x14ac:dyDescent="0.2">
      <c r="AB6996" s="1"/>
      <c r="AF6996"/>
    </row>
    <row r="6997" spans="28:32" x14ac:dyDescent="0.2">
      <c r="AB6997" s="1"/>
      <c r="AF6997"/>
    </row>
    <row r="6998" spans="28:32" x14ac:dyDescent="0.2">
      <c r="AB6998" s="1"/>
      <c r="AF6998"/>
    </row>
    <row r="6999" spans="28:32" x14ac:dyDescent="0.2">
      <c r="AB6999" s="1"/>
      <c r="AF6999"/>
    </row>
    <row r="7000" spans="28:32" x14ac:dyDescent="0.2">
      <c r="AB7000" s="1"/>
      <c r="AF7000"/>
    </row>
    <row r="7001" spans="28:32" x14ac:dyDescent="0.2">
      <c r="AB7001" s="1"/>
      <c r="AF7001"/>
    </row>
    <row r="7002" spans="28:32" x14ac:dyDescent="0.2">
      <c r="AB7002" s="1"/>
      <c r="AF7002"/>
    </row>
    <row r="7003" spans="28:32" x14ac:dyDescent="0.2">
      <c r="AB7003" s="1"/>
      <c r="AF7003"/>
    </row>
    <row r="7004" spans="28:32" x14ac:dyDescent="0.2">
      <c r="AB7004" s="1"/>
      <c r="AF7004"/>
    </row>
    <row r="7005" spans="28:32" x14ac:dyDescent="0.2">
      <c r="AB7005" s="1"/>
      <c r="AF7005"/>
    </row>
    <row r="7006" spans="28:32" x14ac:dyDescent="0.2">
      <c r="AB7006" s="1"/>
      <c r="AF7006"/>
    </row>
    <row r="7007" spans="28:32" x14ac:dyDescent="0.2">
      <c r="AB7007" s="1"/>
      <c r="AF7007"/>
    </row>
    <row r="7008" spans="28:32" x14ac:dyDescent="0.2">
      <c r="AB7008" s="1"/>
      <c r="AF7008"/>
    </row>
    <row r="7009" spans="28:32" x14ac:dyDescent="0.2">
      <c r="AB7009" s="1"/>
      <c r="AF7009"/>
    </row>
    <row r="7010" spans="28:32" x14ac:dyDescent="0.2">
      <c r="AB7010" s="1"/>
      <c r="AF7010"/>
    </row>
    <row r="7011" spans="28:32" x14ac:dyDescent="0.2">
      <c r="AB7011" s="1"/>
      <c r="AF7011"/>
    </row>
    <row r="7012" spans="28:32" x14ac:dyDescent="0.2">
      <c r="AB7012" s="1"/>
      <c r="AF7012"/>
    </row>
    <row r="7013" spans="28:32" x14ac:dyDescent="0.2">
      <c r="AB7013" s="1"/>
      <c r="AF7013"/>
    </row>
    <row r="7014" spans="28:32" x14ac:dyDescent="0.2">
      <c r="AB7014" s="1"/>
      <c r="AF7014"/>
    </row>
    <row r="7015" spans="28:32" x14ac:dyDescent="0.2">
      <c r="AB7015" s="1"/>
      <c r="AF7015"/>
    </row>
    <row r="7016" spans="28:32" x14ac:dyDescent="0.2">
      <c r="AB7016" s="1"/>
      <c r="AF7016"/>
    </row>
    <row r="7017" spans="28:32" x14ac:dyDescent="0.2">
      <c r="AB7017" s="1"/>
      <c r="AF7017"/>
    </row>
    <row r="7018" spans="28:32" x14ac:dyDescent="0.2">
      <c r="AB7018" s="1"/>
      <c r="AF7018"/>
    </row>
    <row r="7019" spans="28:32" x14ac:dyDescent="0.2">
      <c r="AB7019" s="1"/>
      <c r="AF7019"/>
    </row>
    <row r="7020" spans="28:32" x14ac:dyDescent="0.2">
      <c r="AB7020" s="1"/>
      <c r="AF7020"/>
    </row>
    <row r="7021" spans="28:32" x14ac:dyDescent="0.2">
      <c r="AB7021" s="1"/>
      <c r="AF7021"/>
    </row>
    <row r="7022" spans="28:32" x14ac:dyDescent="0.2">
      <c r="AB7022" s="1"/>
      <c r="AF7022"/>
    </row>
    <row r="7023" spans="28:32" x14ac:dyDescent="0.2">
      <c r="AB7023" s="1"/>
      <c r="AF7023"/>
    </row>
    <row r="7024" spans="28:32" x14ac:dyDescent="0.2">
      <c r="AB7024" s="1"/>
      <c r="AF7024"/>
    </row>
    <row r="7025" spans="28:32" x14ac:dyDescent="0.2">
      <c r="AB7025" s="1"/>
      <c r="AF7025"/>
    </row>
    <row r="7026" spans="28:32" x14ac:dyDescent="0.2">
      <c r="AB7026" s="1"/>
      <c r="AF7026"/>
    </row>
    <row r="7027" spans="28:32" x14ac:dyDescent="0.2">
      <c r="AB7027" s="1"/>
      <c r="AF7027"/>
    </row>
    <row r="7028" spans="28:32" x14ac:dyDescent="0.2">
      <c r="AB7028" s="1"/>
      <c r="AF7028"/>
    </row>
    <row r="7029" spans="28:32" x14ac:dyDescent="0.2">
      <c r="AB7029" s="1"/>
      <c r="AF7029"/>
    </row>
    <row r="7030" spans="28:32" x14ac:dyDescent="0.2">
      <c r="AB7030" s="1"/>
      <c r="AF7030"/>
    </row>
    <row r="7031" spans="28:32" x14ac:dyDescent="0.2">
      <c r="AB7031" s="1"/>
      <c r="AF7031"/>
    </row>
    <row r="7032" spans="28:32" x14ac:dyDescent="0.2">
      <c r="AB7032" s="1"/>
      <c r="AF7032"/>
    </row>
    <row r="7033" spans="28:32" x14ac:dyDescent="0.2">
      <c r="AB7033" s="1"/>
      <c r="AF7033"/>
    </row>
    <row r="7034" spans="28:32" x14ac:dyDescent="0.2">
      <c r="AB7034" s="1"/>
      <c r="AF7034"/>
    </row>
    <row r="7035" spans="28:32" x14ac:dyDescent="0.2">
      <c r="AB7035" s="1"/>
      <c r="AF7035"/>
    </row>
    <row r="7036" spans="28:32" x14ac:dyDescent="0.2">
      <c r="AB7036" s="1"/>
      <c r="AF7036"/>
    </row>
    <row r="7037" spans="28:32" x14ac:dyDescent="0.2">
      <c r="AB7037" s="1"/>
      <c r="AF7037"/>
    </row>
    <row r="7038" spans="28:32" x14ac:dyDescent="0.2">
      <c r="AB7038" s="1"/>
      <c r="AF7038"/>
    </row>
    <row r="7039" spans="28:32" x14ac:dyDescent="0.2">
      <c r="AB7039" s="1"/>
      <c r="AF7039"/>
    </row>
    <row r="7040" spans="28:32" x14ac:dyDescent="0.2">
      <c r="AB7040" s="1"/>
      <c r="AF7040"/>
    </row>
    <row r="7041" spans="28:32" x14ac:dyDescent="0.2">
      <c r="AB7041" s="1"/>
      <c r="AF7041"/>
    </row>
    <row r="7042" spans="28:32" x14ac:dyDescent="0.2">
      <c r="AB7042" s="1"/>
      <c r="AF7042"/>
    </row>
    <row r="7043" spans="28:32" x14ac:dyDescent="0.2">
      <c r="AB7043" s="1"/>
      <c r="AF7043"/>
    </row>
    <row r="7044" spans="28:32" x14ac:dyDescent="0.2">
      <c r="AB7044" s="1"/>
      <c r="AF7044"/>
    </row>
    <row r="7045" spans="28:32" x14ac:dyDescent="0.2">
      <c r="AB7045" s="1"/>
      <c r="AF7045"/>
    </row>
    <row r="7046" spans="28:32" x14ac:dyDescent="0.2">
      <c r="AB7046" s="1"/>
      <c r="AF7046"/>
    </row>
    <row r="7047" spans="28:32" x14ac:dyDescent="0.2">
      <c r="AB7047" s="1"/>
      <c r="AF7047"/>
    </row>
    <row r="7048" spans="28:32" x14ac:dyDescent="0.2">
      <c r="AB7048" s="1"/>
      <c r="AF7048"/>
    </row>
    <row r="7049" spans="28:32" x14ac:dyDescent="0.2">
      <c r="AB7049" s="1"/>
      <c r="AF7049"/>
    </row>
    <row r="7050" spans="28:32" x14ac:dyDescent="0.2">
      <c r="AB7050" s="1"/>
      <c r="AF7050"/>
    </row>
    <row r="7051" spans="28:32" x14ac:dyDescent="0.2">
      <c r="AB7051" s="1"/>
      <c r="AF7051"/>
    </row>
    <row r="7052" spans="28:32" x14ac:dyDescent="0.2">
      <c r="AB7052" s="1"/>
      <c r="AF7052"/>
    </row>
    <row r="7053" spans="28:32" x14ac:dyDescent="0.2">
      <c r="AB7053" s="1"/>
      <c r="AF7053"/>
    </row>
    <row r="7054" spans="28:32" x14ac:dyDescent="0.2">
      <c r="AB7054" s="1"/>
      <c r="AF7054"/>
    </row>
    <row r="7055" spans="28:32" x14ac:dyDescent="0.2">
      <c r="AB7055" s="1"/>
      <c r="AF7055"/>
    </row>
    <row r="7056" spans="28:32" x14ac:dyDescent="0.2">
      <c r="AB7056" s="1"/>
      <c r="AF7056"/>
    </row>
    <row r="7057" spans="28:32" x14ac:dyDescent="0.2">
      <c r="AB7057" s="1"/>
      <c r="AF7057"/>
    </row>
    <row r="7058" spans="28:32" x14ac:dyDescent="0.2">
      <c r="AB7058" s="1"/>
      <c r="AF7058"/>
    </row>
    <row r="7059" spans="28:32" x14ac:dyDescent="0.2">
      <c r="AB7059" s="1"/>
      <c r="AF7059"/>
    </row>
    <row r="7060" spans="28:32" x14ac:dyDescent="0.2">
      <c r="AB7060" s="1"/>
      <c r="AF7060"/>
    </row>
    <row r="7061" spans="28:32" x14ac:dyDescent="0.2">
      <c r="AB7061" s="1"/>
      <c r="AF7061"/>
    </row>
    <row r="7062" spans="28:32" x14ac:dyDescent="0.2">
      <c r="AB7062" s="1"/>
      <c r="AF7062"/>
    </row>
    <row r="7063" spans="28:32" x14ac:dyDescent="0.2">
      <c r="AB7063" s="1"/>
      <c r="AF7063"/>
    </row>
    <row r="7064" spans="28:32" x14ac:dyDescent="0.2">
      <c r="AB7064" s="1"/>
      <c r="AF7064"/>
    </row>
    <row r="7065" spans="28:32" x14ac:dyDescent="0.2">
      <c r="AB7065" s="1"/>
      <c r="AF7065"/>
    </row>
    <row r="7066" spans="28:32" x14ac:dyDescent="0.2">
      <c r="AB7066" s="1"/>
      <c r="AF7066"/>
    </row>
    <row r="7067" spans="28:32" x14ac:dyDescent="0.2">
      <c r="AB7067" s="1"/>
      <c r="AF7067"/>
    </row>
    <row r="7068" spans="28:32" x14ac:dyDescent="0.2">
      <c r="AB7068" s="1"/>
      <c r="AF7068"/>
    </row>
    <row r="7069" spans="28:32" x14ac:dyDescent="0.2">
      <c r="AB7069" s="1"/>
      <c r="AF7069"/>
    </row>
    <row r="7070" spans="28:32" x14ac:dyDescent="0.2">
      <c r="AB7070" s="1"/>
      <c r="AF7070"/>
    </row>
    <row r="7071" spans="28:32" x14ac:dyDescent="0.2">
      <c r="AB7071" s="1"/>
      <c r="AF7071"/>
    </row>
    <row r="7072" spans="28:32" x14ac:dyDescent="0.2">
      <c r="AB7072" s="1"/>
      <c r="AF7072"/>
    </row>
    <row r="7073" spans="28:32" x14ac:dyDescent="0.2">
      <c r="AB7073" s="1"/>
      <c r="AF7073"/>
    </row>
    <row r="7074" spans="28:32" x14ac:dyDescent="0.2">
      <c r="AB7074" s="1"/>
      <c r="AF7074"/>
    </row>
    <row r="7075" spans="28:32" x14ac:dyDescent="0.2">
      <c r="AB7075" s="1"/>
      <c r="AF7075"/>
    </row>
    <row r="7076" spans="28:32" x14ac:dyDescent="0.2">
      <c r="AB7076" s="1"/>
      <c r="AF7076"/>
    </row>
    <row r="7077" spans="28:32" x14ac:dyDescent="0.2">
      <c r="AB7077" s="1"/>
      <c r="AF7077"/>
    </row>
    <row r="7078" spans="28:32" x14ac:dyDescent="0.2">
      <c r="AB7078" s="1"/>
      <c r="AF7078"/>
    </row>
    <row r="7079" spans="28:32" x14ac:dyDescent="0.2">
      <c r="AB7079" s="1"/>
      <c r="AF7079"/>
    </row>
    <row r="7080" spans="28:32" x14ac:dyDescent="0.2">
      <c r="AB7080" s="1"/>
      <c r="AF7080"/>
    </row>
    <row r="7081" spans="28:32" x14ac:dyDescent="0.2">
      <c r="AB7081" s="1"/>
      <c r="AF7081"/>
    </row>
    <row r="7082" spans="28:32" x14ac:dyDescent="0.2">
      <c r="AB7082" s="1"/>
      <c r="AF7082"/>
    </row>
    <row r="7083" spans="28:32" x14ac:dyDescent="0.2">
      <c r="AB7083" s="1"/>
      <c r="AF7083"/>
    </row>
    <row r="7084" spans="28:32" x14ac:dyDescent="0.2">
      <c r="AB7084" s="1"/>
      <c r="AF7084"/>
    </row>
    <row r="7085" spans="28:32" x14ac:dyDescent="0.2">
      <c r="AB7085" s="1"/>
      <c r="AF7085"/>
    </row>
    <row r="7086" spans="28:32" x14ac:dyDescent="0.2">
      <c r="AB7086" s="1"/>
      <c r="AF7086"/>
    </row>
    <row r="7087" spans="28:32" x14ac:dyDescent="0.2">
      <c r="AB7087" s="1"/>
      <c r="AF7087"/>
    </row>
    <row r="7088" spans="28:32" x14ac:dyDescent="0.2">
      <c r="AB7088" s="1"/>
      <c r="AF7088"/>
    </row>
    <row r="7089" spans="28:32" x14ac:dyDescent="0.2">
      <c r="AB7089" s="1"/>
      <c r="AF7089"/>
    </row>
    <row r="7090" spans="28:32" x14ac:dyDescent="0.2">
      <c r="AB7090" s="1"/>
      <c r="AF7090"/>
    </row>
    <row r="7091" spans="28:32" x14ac:dyDescent="0.2">
      <c r="AB7091" s="1"/>
      <c r="AF7091"/>
    </row>
    <row r="7092" spans="28:32" x14ac:dyDescent="0.2">
      <c r="AB7092" s="1"/>
      <c r="AF7092"/>
    </row>
    <row r="7093" spans="28:32" x14ac:dyDescent="0.2">
      <c r="AB7093" s="1"/>
      <c r="AF7093"/>
    </row>
    <row r="7094" spans="28:32" x14ac:dyDescent="0.2">
      <c r="AB7094" s="1"/>
      <c r="AF7094"/>
    </row>
    <row r="7095" spans="28:32" x14ac:dyDescent="0.2">
      <c r="AB7095" s="1"/>
      <c r="AF7095"/>
    </row>
    <row r="7096" spans="28:32" x14ac:dyDescent="0.2">
      <c r="AB7096" s="1"/>
      <c r="AF7096"/>
    </row>
    <row r="7097" spans="28:32" x14ac:dyDescent="0.2">
      <c r="AB7097" s="1"/>
      <c r="AF7097"/>
    </row>
    <row r="7098" spans="28:32" x14ac:dyDescent="0.2">
      <c r="AB7098" s="1"/>
      <c r="AF7098"/>
    </row>
    <row r="7099" spans="28:32" x14ac:dyDescent="0.2">
      <c r="AB7099" s="1"/>
      <c r="AF7099"/>
    </row>
    <row r="7100" spans="28:32" x14ac:dyDescent="0.2">
      <c r="AB7100" s="1"/>
      <c r="AF7100"/>
    </row>
    <row r="7101" spans="28:32" x14ac:dyDescent="0.2">
      <c r="AB7101" s="1"/>
      <c r="AF7101"/>
    </row>
    <row r="7102" spans="28:32" x14ac:dyDescent="0.2">
      <c r="AB7102" s="1"/>
      <c r="AF7102"/>
    </row>
    <row r="7103" spans="28:32" x14ac:dyDescent="0.2">
      <c r="AB7103" s="1"/>
      <c r="AF7103"/>
    </row>
    <row r="7104" spans="28:32" x14ac:dyDescent="0.2">
      <c r="AB7104" s="1"/>
      <c r="AF7104"/>
    </row>
    <row r="7105" spans="28:32" x14ac:dyDescent="0.2">
      <c r="AB7105" s="1"/>
      <c r="AF7105"/>
    </row>
    <row r="7106" spans="28:32" x14ac:dyDescent="0.2">
      <c r="AB7106" s="1"/>
      <c r="AF7106"/>
    </row>
    <row r="7107" spans="28:32" x14ac:dyDescent="0.2">
      <c r="AB7107" s="1"/>
      <c r="AF7107"/>
    </row>
    <row r="7108" spans="28:32" x14ac:dyDescent="0.2">
      <c r="AB7108" s="1"/>
      <c r="AF7108"/>
    </row>
    <row r="7109" spans="28:32" x14ac:dyDescent="0.2">
      <c r="AB7109" s="1"/>
      <c r="AF7109"/>
    </row>
    <row r="7110" spans="28:32" x14ac:dyDescent="0.2">
      <c r="AB7110" s="1"/>
      <c r="AF7110"/>
    </row>
    <row r="7111" spans="28:32" x14ac:dyDescent="0.2">
      <c r="AB7111" s="1"/>
      <c r="AF7111"/>
    </row>
    <row r="7112" spans="28:32" x14ac:dyDescent="0.2">
      <c r="AB7112" s="1"/>
      <c r="AF7112"/>
    </row>
    <row r="7113" spans="28:32" x14ac:dyDescent="0.2">
      <c r="AB7113" s="1"/>
      <c r="AF7113"/>
    </row>
    <row r="7114" spans="28:32" x14ac:dyDescent="0.2">
      <c r="AB7114" s="1"/>
      <c r="AF7114"/>
    </row>
    <row r="7115" spans="28:32" x14ac:dyDescent="0.2">
      <c r="AB7115" s="1"/>
      <c r="AF7115"/>
    </row>
    <row r="7116" spans="28:32" x14ac:dyDescent="0.2">
      <c r="AB7116" s="1"/>
      <c r="AF7116"/>
    </row>
    <row r="7117" spans="28:32" x14ac:dyDescent="0.2">
      <c r="AB7117" s="1"/>
      <c r="AF7117"/>
    </row>
    <row r="7118" spans="28:32" x14ac:dyDescent="0.2">
      <c r="AB7118" s="1"/>
      <c r="AF7118"/>
    </row>
    <row r="7119" spans="28:32" x14ac:dyDescent="0.2">
      <c r="AB7119" s="1"/>
      <c r="AF7119"/>
    </row>
    <row r="7120" spans="28:32" x14ac:dyDescent="0.2">
      <c r="AB7120" s="1"/>
      <c r="AF7120"/>
    </row>
    <row r="7121" spans="28:32" x14ac:dyDescent="0.2">
      <c r="AB7121" s="1"/>
      <c r="AF7121"/>
    </row>
    <row r="7122" spans="28:32" x14ac:dyDescent="0.2">
      <c r="AB7122" s="1"/>
      <c r="AF7122"/>
    </row>
    <row r="7123" spans="28:32" x14ac:dyDescent="0.2">
      <c r="AB7123" s="1"/>
      <c r="AF7123"/>
    </row>
    <row r="7124" spans="28:32" x14ac:dyDescent="0.2">
      <c r="AB7124" s="1"/>
      <c r="AF7124"/>
    </row>
    <row r="7125" spans="28:32" x14ac:dyDescent="0.2">
      <c r="AB7125" s="1"/>
      <c r="AF7125"/>
    </row>
    <row r="7126" spans="28:32" x14ac:dyDescent="0.2">
      <c r="AB7126" s="1"/>
      <c r="AF7126"/>
    </row>
    <row r="7127" spans="28:32" x14ac:dyDescent="0.2">
      <c r="AB7127" s="1"/>
      <c r="AF7127"/>
    </row>
    <row r="7128" spans="28:32" x14ac:dyDescent="0.2">
      <c r="AB7128" s="1"/>
      <c r="AF7128"/>
    </row>
    <row r="7129" spans="28:32" x14ac:dyDescent="0.2">
      <c r="AB7129" s="1"/>
      <c r="AF7129"/>
    </row>
    <row r="7130" spans="28:32" x14ac:dyDescent="0.2">
      <c r="AB7130" s="1"/>
      <c r="AF7130"/>
    </row>
    <row r="7131" spans="28:32" x14ac:dyDescent="0.2">
      <c r="AB7131" s="1"/>
      <c r="AF7131"/>
    </row>
    <row r="7132" spans="28:32" x14ac:dyDescent="0.2">
      <c r="AB7132" s="1"/>
      <c r="AF7132"/>
    </row>
    <row r="7133" spans="28:32" x14ac:dyDescent="0.2">
      <c r="AB7133" s="1"/>
      <c r="AF7133"/>
    </row>
    <row r="7134" spans="28:32" x14ac:dyDescent="0.2">
      <c r="AB7134" s="1"/>
      <c r="AF7134"/>
    </row>
    <row r="7135" spans="28:32" x14ac:dyDescent="0.2">
      <c r="AB7135" s="1"/>
      <c r="AF7135"/>
    </row>
    <row r="7136" spans="28:32" x14ac:dyDescent="0.2">
      <c r="AB7136" s="1"/>
      <c r="AF7136"/>
    </row>
    <row r="7137" spans="28:32" x14ac:dyDescent="0.2">
      <c r="AB7137" s="1"/>
      <c r="AF7137"/>
    </row>
    <row r="7138" spans="28:32" x14ac:dyDescent="0.2">
      <c r="AB7138" s="1"/>
      <c r="AF7138"/>
    </row>
    <row r="7139" spans="28:32" x14ac:dyDescent="0.2">
      <c r="AB7139" s="1"/>
      <c r="AF7139"/>
    </row>
    <row r="7140" spans="28:32" x14ac:dyDescent="0.2">
      <c r="AB7140" s="1"/>
      <c r="AF7140"/>
    </row>
    <row r="7141" spans="28:32" x14ac:dyDescent="0.2">
      <c r="AB7141" s="1"/>
      <c r="AF7141"/>
    </row>
    <row r="7142" spans="28:32" x14ac:dyDescent="0.2">
      <c r="AB7142" s="1"/>
      <c r="AF7142"/>
    </row>
    <row r="7143" spans="28:32" x14ac:dyDescent="0.2">
      <c r="AB7143" s="1"/>
      <c r="AF7143"/>
    </row>
    <row r="7144" spans="28:32" x14ac:dyDescent="0.2">
      <c r="AB7144" s="1"/>
      <c r="AF7144"/>
    </row>
    <row r="7145" spans="28:32" x14ac:dyDescent="0.2">
      <c r="AB7145" s="1"/>
      <c r="AF7145"/>
    </row>
    <row r="7146" spans="28:32" x14ac:dyDescent="0.2">
      <c r="AB7146" s="1"/>
      <c r="AF7146"/>
    </row>
    <row r="7147" spans="28:32" x14ac:dyDescent="0.2">
      <c r="AB7147" s="1"/>
      <c r="AF7147"/>
    </row>
    <row r="7148" spans="28:32" x14ac:dyDescent="0.2">
      <c r="AB7148" s="1"/>
      <c r="AF7148"/>
    </row>
    <row r="7149" spans="28:32" x14ac:dyDescent="0.2">
      <c r="AB7149" s="1"/>
      <c r="AF7149"/>
    </row>
    <row r="7150" spans="28:32" x14ac:dyDescent="0.2">
      <c r="AB7150" s="1"/>
      <c r="AF7150"/>
    </row>
    <row r="7151" spans="28:32" x14ac:dyDescent="0.2">
      <c r="AB7151" s="1"/>
      <c r="AF7151"/>
    </row>
    <row r="7152" spans="28:32" x14ac:dyDescent="0.2">
      <c r="AB7152" s="1"/>
      <c r="AF7152"/>
    </row>
    <row r="7153" spans="28:32" x14ac:dyDescent="0.2">
      <c r="AB7153" s="1"/>
      <c r="AF7153"/>
    </row>
    <row r="7154" spans="28:32" x14ac:dyDescent="0.2">
      <c r="AB7154" s="1"/>
      <c r="AF7154"/>
    </row>
    <row r="7155" spans="28:32" x14ac:dyDescent="0.2">
      <c r="AB7155" s="1"/>
      <c r="AF7155"/>
    </row>
    <row r="7156" spans="28:32" x14ac:dyDescent="0.2">
      <c r="AB7156" s="1"/>
      <c r="AF7156"/>
    </row>
    <row r="7157" spans="28:32" x14ac:dyDescent="0.2">
      <c r="AB7157" s="1"/>
      <c r="AF7157"/>
    </row>
    <row r="7158" spans="28:32" x14ac:dyDescent="0.2">
      <c r="AB7158" s="1"/>
      <c r="AF7158"/>
    </row>
    <row r="7159" spans="28:32" x14ac:dyDescent="0.2">
      <c r="AB7159" s="1"/>
      <c r="AF7159"/>
    </row>
    <row r="7160" spans="28:32" x14ac:dyDescent="0.2">
      <c r="AB7160" s="1"/>
      <c r="AF7160"/>
    </row>
    <row r="7161" spans="28:32" x14ac:dyDescent="0.2">
      <c r="AB7161" s="1"/>
      <c r="AF7161"/>
    </row>
    <row r="7162" spans="28:32" x14ac:dyDescent="0.2">
      <c r="AB7162" s="1"/>
      <c r="AF7162"/>
    </row>
    <row r="7163" spans="28:32" x14ac:dyDescent="0.2">
      <c r="AB7163" s="1"/>
      <c r="AF7163"/>
    </row>
    <row r="7164" spans="28:32" x14ac:dyDescent="0.2">
      <c r="AB7164" s="1"/>
      <c r="AF7164"/>
    </row>
    <row r="7165" spans="28:32" x14ac:dyDescent="0.2">
      <c r="AB7165" s="1"/>
      <c r="AF7165"/>
    </row>
    <row r="7166" spans="28:32" x14ac:dyDescent="0.2">
      <c r="AB7166" s="1"/>
      <c r="AF7166"/>
    </row>
    <row r="7167" spans="28:32" x14ac:dyDescent="0.2">
      <c r="AB7167" s="1"/>
      <c r="AF7167"/>
    </row>
    <row r="7168" spans="28:32" x14ac:dyDescent="0.2">
      <c r="AB7168" s="1"/>
      <c r="AF7168"/>
    </row>
    <row r="7169" spans="28:32" x14ac:dyDescent="0.2">
      <c r="AB7169" s="1"/>
      <c r="AF7169"/>
    </row>
    <row r="7170" spans="28:32" x14ac:dyDescent="0.2">
      <c r="AB7170" s="1"/>
      <c r="AF7170"/>
    </row>
    <row r="7171" spans="28:32" x14ac:dyDescent="0.2">
      <c r="AB7171" s="1"/>
      <c r="AF7171"/>
    </row>
    <row r="7172" spans="28:32" x14ac:dyDescent="0.2">
      <c r="AB7172" s="1"/>
      <c r="AF7172"/>
    </row>
    <row r="7173" spans="28:32" x14ac:dyDescent="0.2">
      <c r="AB7173" s="1"/>
      <c r="AF7173"/>
    </row>
    <row r="7174" spans="28:32" x14ac:dyDescent="0.2">
      <c r="AB7174" s="1"/>
      <c r="AF7174"/>
    </row>
    <row r="7175" spans="28:32" x14ac:dyDescent="0.2">
      <c r="AB7175" s="1"/>
      <c r="AF7175"/>
    </row>
    <row r="7176" spans="28:32" x14ac:dyDescent="0.2">
      <c r="AB7176" s="1"/>
      <c r="AF7176"/>
    </row>
    <row r="7177" spans="28:32" x14ac:dyDescent="0.2">
      <c r="AB7177" s="1"/>
      <c r="AF7177"/>
    </row>
    <row r="7178" spans="28:32" x14ac:dyDescent="0.2">
      <c r="AB7178" s="1"/>
      <c r="AF7178"/>
    </row>
    <row r="7179" spans="28:32" x14ac:dyDescent="0.2">
      <c r="AB7179" s="1"/>
      <c r="AF7179"/>
    </row>
    <row r="7180" spans="28:32" x14ac:dyDescent="0.2">
      <c r="AB7180" s="1"/>
      <c r="AF7180"/>
    </row>
    <row r="7181" spans="28:32" x14ac:dyDescent="0.2">
      <c r="AB7181" s="1"/>
      <c r="AF7181"/>
    </row>
    <row r="7182" spans="28:32" x14ac:dyDescent="0.2">
      <c r="AB7182" s="1"/>
      <c r="AF7182"/>
    </row>
    <row r="7183" spans="28:32" x14ac:dyDescent="0.2">
      <c r="AB7183" s="1"/>
      <c r="AF7183"/>
    </row>
    <row r="7184" spans="28:32" x14ac:dyDescent="0.2">
      <c r="AB7184" s="1"/>
      <c r="AF7184"/>
    </row>
    <row r="7185" spans="28:32" x14ac:dyDescent="0.2">
      <c r="AB7185" s="1"/>
      <c r="AF7185"/>
    </row>
    <row r="7186" spans="28:32" x14ac:dyDescent="0.2">
      <c r="AB7186" s="1"/>
      <c r="AF7186"/>
    </row>
    <row r="7187" spans="28:32" x14ac:dyDescent="0.2">
      <c r="AB7187" s="1"/>
      <c r="AF7187"/>
    </row>
    <row r="7188" spans="28:32" x14ac:dyDescent="0.2">
      <c r="AB7188" s="1"/>
      <c r="AF7188"/>
    </row>
    <row r="7189" spans="28:32" x14ac:dyDescent="0.2">
      <c r="AB7189" s="1"/>
      <c r="AF7189"/>
    </row>
    <row r="7190" spans="28:32" x14ac:dyDescent="0.2">
      <c r="AB7190" s="1"/>
      <c r="AF7190"/>
    </row>
    <row r="7191" spans="28:32" x14ac:dyDescent="0.2">
      <c r="AB7191" s="1"/>
      <c r="AF7191"/>
    </row>
    <row r="7192" spans="28:32" x14ac:dyDescent="0.2">
      <c r="AB7192" s="1"/>
      <c r="AF7192"/>
    </row>
    <row r="7193" spans="28:32" x14ac:dyDescent="0.2">
      <c r="AB7193" s="1"/>
      <c r="AF7193"/>
    </row>
    <row r="7194" spans="28:32" x14ac:dyDescent="0.2">
      <c r="AB7194" s="1"/>
      <c r="AF7194"/>
    </row>
    <row r="7195" spans="28:32" x14ac:dyDescent="0.2">
      <c r="AB7195" s="1"/>
      <c r="AF7195"/>
    </row>
    <row r="7196" spans="28:32" x14ac:dyDescent="0.2">
      <c r="AB7196" s="1"/>
      <c r="AF7196"/>
    </row>
    <row r="7197" spans="28:32" x14ac:dyDescent="0.2">
      <c r="AB7197" s="1"/>
      <c r="AF7197"/>
    </row>
    <row r="7198" spans="28:32" x14ac:dyDescent="0.2">
      <c r="AB7198" s="1"/>
      <c r="AF7198"/>
    </row>
    <row r="7199" spans="28:32" x14ac:dyDescent="0.2">
      <c r="AB7199" s="1"/>
      <c r="AF7199"/>
    </row>
    <row r="7200" spans="28:32" x14ac:dyDescent="0.2">
      <c r="AB7200" s="1"/>
      <c r="AF7200"/>
    </row>
    <row r="7201" spans="28:32" x14ac:dyDescent="0.2">
      <c r="AB7201" s="1"/>
      <c r="AF7201"/>
    </row>
    <row r="7202" spans="28:32" x14ac:dyDescent="0.2">
      <c r="AB7202" s="1"/>
      <c r="AF7202"/>
    </row>
    <row r="7203" spans="28:32" x14ac:dyDescent="0.2">
      <c r="AB7203" s="1"/>
      <c r="AF7203"/>
    </row>
    <row r="7204" spans="28:32" x14ac:dyDescent="0.2">
      <c r="AB7204" s="1"/>
      <c r="AF7204"/>
    </row>
    <row r="7205" spans="28:32" x14ac:dyDescent="0.2">
      <c r="AB7205" s="1"/>
      <c r="AF7205"/>
    </row>
    <row r="7206" spans="28:32" x14ac:dyDescent="0.2">
      <c r="AB7206" s="1"/>
      <c r="AF7206"/>
    </row>
    <row r="7207" spans="28:32" x14ac:dyDescent="0.2">
      <c r="AB7207" s="1"/>
      <c r="AF7207"/>
    </row>
    <row r="7208" spans="28:32" x14ac:dyDescent="0.2">
      <c r="AB7208" s="1"/>
      <c r="AF7208"/>
    </row>
    <row r="7209" spans="28:32" x14ac:dyDescent="0.2">
      <c r="AB7209" s="1"/>
      <c r="AF7209"/>
    </row>
    <row r="7210" spans="28:32" x14ac:dyDescent="0.2">
      <c r="AB7210" s="1"/>
      <c r="AF7210"/>
    </row>
    <row r="7211" spans="28:32" x14ac:dyDescent="0.2">
      <c r="AB7211" s="1"/>
      <c r="AF7211"/>
    </row>
    <row r="7212" spans="28:32" x14ac:dyDescent="0.2">
      <c r="AB7212" s="1"/>
      <c r="AF7212"/>
    </row>
    <row r="7213" spans="28:32" x14ac:dyDescent="0.2">
      <c r="AB7213" s="1"/>
      <c r="AF7213"/>
    </row>
    <row r="7214" spans="28:32" x14ac:dyDescent="0.2">
      <c r="AB7214" s="1"/>
      <c r="AF7214"/>
    </row>
    <row r="7215" spans="28:32" x14ac:dyDescent="0.2">
      <c r="AB7215" s="1"/>
      <c r="AF7215"/>
    </row>
    <row r="7216" spans="28:32" x14ac:dyDescent="0.2">
      <c r="AB7216" s="1"/>
      <c r="AF7216"/>
    </row>
    <row r="7217" spans="28:32" x14ac:dyDescent="0.2">
      <c r="AB7217" s="1"/>
      <c r="AF7217"/>
    </row>
    <row r="7218" spans="28:32" x14ac:dyDescent="0.2">
      <c r="AB7218" s="1"/>
      <c r="AF7218"/>
    </row>
    <row r="7219" spans="28:32" x14ac:dyDescent="0.2">
      <c r="AB7219" s="1"/>
      <c r="AF7219"/>
    </row>
    <row r="7220" spans="28:32" x14ac:dyDescent="0.2">
      <c r="AB7220" s="1"/>
      <c r="AF7220"/>
    </row>
    <row r="7221" spans="28:32" x14ac:dyDescent="0.2">
      <c r="AB7221" s="1"/>
      <c r="AF7221"/>
    </row>
    <row r="7222" spans="28:32" x14ac:dyDescent="0.2">
      <c r="AB7222" s="1"/>
      <c r="AF7222"/>
    </row>
    <row r="7223" spans="28:32" x14ac:dyDescent="0.2">
      <c r="AB7223" s="1"/>
      <c r="AF7223"/>
    </row>
    <row r="7224" spans="28:32" x14ac:dyDescent="0.2">
      <c r="AB7224" s="1"/>
      <c r="AF7224"/>
    </row>
    <row r="7225" spans="28:32" x14ac:dyDescent="0.2">
      <c r="AB7225" s="1"/>
      <c r="AF7225"/>
    </row>
    <row r="7226" spans="28:32" x14ac:dyDescent="0.2">
      <c r="AB7226" s="1"/>
      <c r="AF7226"/>
    </row>
    <row r="7227" spans="28:32" x14ac:dyDescent="0.2">
      <c r="AB7227" s="1"/>
      <c r="AF7227"/>
    </row>
    <row r="7228" spans="28:32" x14ac:dyDescent="0.2">
      <c r="AB7228" s="1"/>
      <c r="AF7228"/>
    </row>
    <row r="7229" spans="28:32" x14ac:dyDescent="0.2">
      <c r="AB7229" s="1"/>
      <c r="AF7229"/>
    </row>
    <row r="7230" spans="28:32" x14ac:dyDescent="0.2">
      <c r="AB7230" s="1"/>
      <c r="AF7230"/>
    </row>
    <row r="7231" spans="28:32" x14ac:dyDescent="0.2">
      <c r="AB7231" s="1"/>
      <c r="AF7231"/>
    </row>
    <row r="7232" spans="28:32" x14ac:dyDescent="0.2">
      <c r="AB7232" s="1"/>
      <c r="AF7232"/>
    </row>
    <row r="7233" spans="28:32" x14ac:dyDescent="0.2">
      <c r="AB7233" s="1"/>
      <c r="AF7233"/>
    </row>
    <row r="7234" spans="28:32" x14ac:dyDescent="0.2">
      <c r="AB7234" s="1"/>
      <c r="AF7234"/>
    </row>
    <row r="7235" spans="28:32" x14ac:dyDescent="0.2">
      <c r="AB7235" s="1"/>
      <c r="AF7235"/>
    </row>
    <row r="7236" spans="28:32" x14ac:dyDescent="0.2">
      <c r="AB7236" s="1"/>
      <c r="AF7236"/>
    </row>
    <row r="7237" spans="28:32" x14ac:dyDescent="0.2">
      <c r="AB7237" s="1"/>
      <c r="AF7237"/>
    </row>
    <row r="7238" spans="28:32" x14ac:dyDescent="0.2">
      <c r="AB7238" s="1"/>
      <c r="AF7238"/>
    </row>
    <row r="7239" spans="28:32" x14ac:dyDescent="0.2">
      <c r="AB7239" s="1"/>
      <c r="AF7239"/>
    </row>
    <row r="7240" spans="28:32" x14ac:dyDescent="0.2">
      <c r="AB7240" s="1"/>
      <c r="AF7240"/>
    </row>
    <row r="7241" spans="28:32" x14ac:dyDescent="0.2">
      <c r="AB7241" s="1"/>
      <c r="AF7241"/>
    </row>
    <row r="7242" spans="28:32" x14ac:dyDescent="0.2">
      <c r="AB7242" s="1"/>
      <c r="AF7242"/>
    </row>
    <row r="7243" spans="28:32" x14ac:dyDescent="0.2">
      <c r="AB7243" s="1"/>
      <c r="AF7243"/>
    </row>
    <row r="7244" spans="28:32" x14ac:dyDescent="0.2">
      <c r="AB7244" s="1"/>
      <c r="AF7244"/>
    </row>
    <row r="7245" spans="28:32" x14ac:dyDescent="0.2">
      <c r="AB7245" s="1"/>
      <c r="AF7245"/>
    </row>
    <row r="7246" spans="28:32" x14ac:dyDescent="0.2">
      <c r="AB7246" s="1"/>
      <c r="AF7246"/>
    </row>
    <row r="7247" spans="28:32" x14ac:dyDescent="0.2">
      <c r="AB7247" s="1"/>
      <c r="AF7247"/>
    </row>
    <row r="7248" spans="28:32" x14ac:dyDescent="0.2">
      <c r="AB7248" s="1"/>
      <c r="AF7248"/>
    </row>
    <row r="7249" spans="28:32" x14ac:dyDescent="0.2">
      <c r="AB7249" s="1"/>
      <c r="AF7249"/>
    </row>
    <row r="7250" spans="28:32" x14ac:dyDescent="0.2">
      <c r="AB7250" s="1"/>
      <c r="AF7250"/>
    </row>
    <row r="7251" spans="28:32" x14ac:dyDescent="0.2">
      <c r="AB7251" s="1"/>
      <c r="AF7251"/>
    </row>
    <row r="7252" spans="28:32" x14ac:dyDescent="0.2">
      <c r="AB7252" s="1"/>
      <c r="AF7252"/>
    </row>
    <row r="7253" spans="28:32" x14ac:dyDescent="0.2">
      <c r="AB7253" s="1"/>
      <c r="AF7253"/>
    </row>
    <row r="7254" spans="28:32" x14ac:dyDescent="0.2">
      <c r="AB7254" s="1"/>
      <c r="AF7254"/>
    </row>
    <row r="7255" spans="28:32" x14ac:dyDescent="0.2">
      <c r="AB7255" s="1"/>
      <c r="AF7255"/>
    </row>
    <row r="7256" spans="28:32" x14ac:dyDescent="0.2">
      <c r="AB7256" s="1"/>
      <c r="AF7256"/>
    </row>
    <row r="7257" spans="28:32" x14ac:dyDescent="0.2">
      <c r="AB7257" s="1"/>
      <c r="AF7257"/>
    </row>
    <row r="7258" spans="28:32" x14ac:dyDescent="0.2">
      <c r="AB7258" s="1"/>
      <c r="AF7258"/>
    </row>
    <row r="7259" spans="28:32" x14ac:dyDescent="0.2">
      <c r="AB7259" s="1"/>
      <c r="AF7259"/>
    </row>
    <row r="7260" spans="28:32" x14ac:dyDescent="0.2">
      <c r="AB7260" s="1"/>
      <c r="AF7260"/>
    </row>
    <row r="7261" spans="28:32" x14ac:dyDescent="0.2">
      <c r="AB7261" s="1"/>
      <c r="AF7261"/>
    </row>
    <row r="7262" spans="28:32" x14ac:dyDescent="0.2">
      <c r="AB7262" s="1"/>
      <c r="AF7262"/>
    </row>
    <row r="7263" spans="28:32" x14ac:dyDescent="0.2">
      <c r="AB7263" s="1"/>
      <c r="AF7263"/>
    </row>
    <row r="7264" spans="28:32" x14ac:dyDescent="0.2">
      <c r="AB7264" s="1"/>
      <c r="AF7264"/>
    </row>
    <row r="7265" spans="28:32" x14ac:dyDescent="0.2">
      <c r="AB7265" s="1"/>
      <c r="AF7265"/>
    </row>
    <row r="7266" spans="28:32" x14ac:dyDescent="0.2">
      <c r="AB7266" s="1"/>
      <c r="AF7266"/>
    </row>
    <row r="7267" spans="28:32" x14ac:dyDescent="0.2">
      <c r="AB7267" s="1"/>
      <c r="AF7267"/>
    </row>
    <row r="7268" spans="28:32" x14ac:dyDescent="0.2">
      <c r="AB7268" s="1"/>
      <c r="AF7268"/>
    </row>
    <row r="7269" spans="28:32" x14ac:dyDescent="0.2">
      <c r="AB7269" s="1"/>
      <c r="AF7269"/>
    </row>
    <row r="7270" spans="28:32" x14ac:dyDescent="0.2">
      <c r="AB7270" s="1"/>
      <c r="AF7270"/>
    </row>
    <row r="7271" spans="28:32" x14ac:dyDescent="0.2">
      <c r="AB7271" s="1"/>
      <c r="AF7271"/>
    </row>
    <row r="7272" spans="28:32" x14ac:dyDescent="0.2">
      <c r="AB7272" s="1"/>
      <c r="AF7272"/>
    </row>
    <row r="7273" spans="28:32" x14ac:dyDescent="0.2">
      <c r="AB7273" s="1"/>
      <c r="AF7273"/>
    </row>
    <row r="7274" spans="28:32" x14ac:dyDescent="0.2">
      <c r="AB7274" s="1"/>
      <c r="AF7274"/>
    </row>
    <row r="7275" spans="28:32" x14ac:dyDescent="0.2">
      <c r="AB7275" s="1"/>
      <c r="AF7275"/>
    </row>
    <row r="7276" spans="28:32" x14ac:dyDescent="0.2">
      <c r="AB7276" s="1"/>
      <c r="AF7276"/>
    </row>
    <row r="7277" spans="28:32" x14ac:dyDescent="0.2">
      <c r="AB7277" s="1"/>
      <c r="AF7277"/>
    </row>
    <row r="7278" spans="28:32" x14ac:dyDescent="0.2">
      <c r="AB7278" s="1"/>
      <c r="AF7278"/>
    </row>
    <row r="7279" spans="28:32" x14ac:dyDescent="0.2">
      <c r="AB7279" s="1"/>
      <c r="AF7279"/>
    </row>
    <row r="7280" spans="28:32" x14ac:dyDescent="0.2">
      <c r="AB7280" s="1"/>
      <c r="AF7280"/>
    </row>
    <row r="7281" spans="28:32" x14ac:dyDescent="0.2">
      <c r="AB7281" s="1"/>
      <c r="AF7281"/>
    </row>
    <row r="7282" spans="28:32" x14ac:dyDescent="0.2">
      <c r="AB7282" s="1"/>
      <c r="AF7282"/>
    </row>
    <row r="7283" spans="28:32" x14ac:dyDescent="0.2">
      <c r="AB7283" s="1"/>
      <c r="AF7283"/>
    </row>
    <row r="7284" spans="28:32" x14ac:dyDescent="0.2">
      <c r="AB7284" s="1"/>
      <c r="AF7284"/>
    </row>
    <row r="7285" spans="28:32" x14ac:dyDescent="0.2">
      <c r="AB7285" s="1"/>
      <c r="AF7285"/>
    </row>
    <row r="7286" spans="28:32" x14ac:dyDescent="0.2">
      <c r="AB7286" s="1"/>
      <c r="AF7286"/>
    </row>
    <row r="7287" spans="28:32" x14ac:dyDescent="0.2">
      <c r="AB7287" s="1"/>
      <c r="AF7287"/>
    </row>
    <row r="7288" spans="28:32" x14ac:dyDescent="0.2">
      <c r="AB7288" s="1"/>
      <c r="AF7288"/>
    </row>
    <row r="7289" spans="28:32" x14ac:dyDescent="0.2">
      <c r="AB7289" s="1"/>
      <c r="AF7289"/>
    </row>
    <row r="7290" spans="28:32" x14ac:dyDescent="0.2">
      <c r="AB7290" s="1"/>
      <c r="AF7290"/>
    </row>
    <row r="7291" spans="28:32" x14ac:dyDescent="0.2">
      <c r="AB7291" s="1"/>
      <c r="AF7291"/>
    </row>
    <row r="7292" spans="28:32" x14ac:dyDescent="0.2">
      <c r="AB7292" s="1"/>
      <c r="AF7292"/>
    </row>
    <row r="7293" spans="28:32" x14ac:dyDescent="0.2">
      <c r="AB7293" s="1"/>
      <c r="AF7293"/>
    </row>
    <row r="7294" spans="28:32" x14ac:dyDescent="0.2">
      <c r="AB7294" s="1"/>
      <c r="AF7294"/>
    </row>
    <row r="7295" spans="28:32" x14ac:dyDescent="0.2">
      <c r="AB7295" s="1"/>
      <c r="AF7295"/>
    </row>
    <row r="7296" spans="28:32" x14ac:dyDescent="0.2">
      <c r="AB7296" s="1"/>
      <c r="AF7296"/>
    </row>
    <row r="7297" spans="28:32" x14ac:dyDescent="0.2">
      <c r="AB7297" s="1"/>
      <c r="AF7297"/>
    </row>
    <row r="7298" spans="28:32" x14ac:dyDescent="0.2">
      <c r="AB7298" s="1"/>
      <c r="AF7298"/>
    </row>
    <row r="7299" spans="28:32" x14ac:dyDescent="0.2">
      <c r="AB7299" s="1"/>
      <c r="AF7299"/>
    </row>
    <row r="7300" spans="28:32" x14ac:dyDescent="0.2">
      <c r="AB7300" s="1"/>
      <c r="AF7300"/>
    </row>
    <row r="7301" spans="28:32" x14ac:dyDescent="0.2">
      <c r="AB7301" s="1"/>
      <c r="AF7301"/>
    </row>
    <row r="7302" spans="28:32" x14ac:dyDescent="0.2">
      <c r="AB7302" s="1"/>
      <c r="AF7302"/>
    </row>
    <row r="7303" spans="28:32" x14ac:dyDescent="0.2">
      <c r="AB7303" s="1"/>
      <c r="AF7303"/>
    </row>
    <row r="7304" spans="28:32" x14ac:dyDescent="0.2">
      <c r="AB7304" s="1"/>
      <c r="AF7304"/>
    </row>
    <row r="7305" spans="28:32" x14ac:dyDescent="0.2">
      <c r="AB7305" s="1"/>
      <c r="AF7305"/>
    </row>
    <row r="7306" spans="28:32" x14ac:dyDescent="0.2">
      <c r="AB7306" s="1"/>
      <c r="AF7306"/>
    </row>
    <row r="7307" spans="28:32" x14ac:dyDescent="0.2">
      <c r="AB7307" s="1"/>
      <c r="AF7307"/>
    </row>
    <row r="7308" spans="28:32" x14ac:dyDescent="0.2">
      <c r="AB7308" s="1"/>
      <c r="AF7308"/>
    </row>
    <row r="7309" spans="28:32" x14ac:dyDescent="0.2">
      <c r="AB7309" s="1"/>
      <c r="AF7309"/>
    </row>
    <row r="7310" spans="28:32" x14ac:dyDescent="0.2">
      <c r="AB7310" s="1"/>
      <c r="AF7310"/>
    </row>
    <row r="7311" spans="28:32" x14ac:dyDescent="0.2">
      <c r="AB7311" s="1"/>
      <c r="AF7311"/>
    </row>
    <row r="7312" spans="28:32" x14ac:dyDescent="0.2">
      <c r="AB7312" s="1"/>
      <c r="AF7312"/>
    </row>
    <row r="7313" spans="28:32" x14ac:dyDescent="0.2">
      <c r="AB7313" s="1"/>
      <c r="AF7313"/>
    </row>
    <row r="7314" spans="28:32" x14ac:dyDescent="0.2">
      <c r="AB7314" s="1"/>
      <c r="AF7314"/>
    </row>
    <row r="7315" spans="28:32" x14ac:dyDescent="0.2">
      <c r="AB7315" s="1"/>
      <c r="AF7315"/>
    </row>
    <row r="7316" spans="28:32" x14ac:dyDescent="0.2">
      <c r="AB7316" s="1"/>
      <c r="AF7316"/>
    </row>
    <row r="7317" spans="28:32" x14ac:dyDescent="0.2">
      <c r="AB7317" s="1"/>
      <c r="AF7317"/>
    </row>
    <row r="7318" spans="28:32" x14ac:dyDescent="0.2">
      <c r="AB7318" s="1"/>
      <c r="AF7318"/>
    </row>
    <row r="7319" spans="28:32" x14ac:dyDescent="0.2">
      <c r="AB7319" s="1"/>
      <c r="AF7319"/>
    </row>
    <row r="7320" spans="28:32" x14ac:dyDescent="0.2">
      <c r="AB7320" s="1"/>
      <c r="AF7320"/>
    </row>
    <row r="7321" spans="28:32" x14ac:dyDescent="0.2">
      <c r="AB7321" s="1"/>
      <c r="AF7321"/>
    </row>
    <row r="7322" spans="28:32" x14ac:dyDescent="0.2">
      <c r="AB7322" s="1"/>
      <c r="AF7322"/>
    </row>
    <row r="7323" spans="28:32" x14ac:dyDescent="0.2">
      <c r="AB7323" s="1"/>
      <c r="AF7323"/>
    </row>
    <row r="7324" spans="28:32" x14ac:dyDescent="0.2">
      <c r="AB7324" s="1"/>
      <c r="AF7324"/>
    </row>
    <row r="7325" spans="28:32" x14ac:dyDescent="0.2">
      <c r="AB7325" s="1"/>
      <c r="AF7325"/>
    </row>
    <row r="7326" spans="28:32" x14ac:dyDescent="0.2">
      <c r="AB7326" s="1"/>
      <c r="AF7326"/>
    </row>
    <row r="7327" spans="28:32" x14ac:dyDescent="0.2">
      <c r="AB7327" s="1"/>
      <c r="AF7327"/>
    </row>
    <row r="7328" spans="28:32" x14ac:dyDescent="0.2">
      <c r="AB7328" s="1"/>
      <c r="AF7328"/>
    </row>
    <row r="7329" spans="28:32" x14ac:dyDescent="0.2">
      <c r="AB7329" s="1"/>
      <c r="AF7329"/>
    </row>
    <row r="7330" spans="28:32" x14ac:dyDescent="0.2">
      <c r="AB7330" s="1"/>
      <c r="AF7330"/>
    </row>
    <row r="7331" spans="28:32" x14ac:dyDescent="0.2">
      <c r="AB7331" s="1"/>
      <c r="AF7331"/>
    </row>
    <row r="7332" spans="28:32" x14ac:dyDescent="0.2">
      <c r="AB7332" s="1"/>
      <c r="AF7332"/>
    </row>
    <row r="7333" spans="28:32" x14ac:dyDescent="0.2">
      <c r="AB7333" s="1"/>
      <c r="AF7333"/>
    </row>
    <row r="7334" spans="28:32" x14ac:dyDescent="0.2">
      <c r="AB7334" s="1"/>
      <c r="AF7334"/>
    </row>
    <row r="7335" spans="28:32" x14ac:dyDescent="0.2">
      <c r="AB7335" s="1"/>
      <c r="AF7335"/>
    </row>
    <row r="7336" spans="28:32" x14ac:dyDescent="0.2">
      <c r="AB7336" s="1"/>
      <c r="AF7336"/>
    </row>
    <row r="7337" spans="28:32" x14ac:dyDescent="0.2">
      <c r="AB7337" s="1"/>
      <c r="AF7337"/>
    </row>
    <row r="7338" spans="28:32" x14ac:dyDescent="0.2">
      <c r="AB7338" s="1"/>
      <c r="AF7338"/>
    </row>
    <row r="7339" spans="28:32" x14ac:dyDescent="0.2">
      <c r="AB7339" s="1"/>
      <c r="AF7339"/>
    </row>
    <row r="7340" spans="28:32" x14ac:dyDescent="0.2">
      <c r="AB7340" s="1"/>
      <c r="AF7340"/>
    </row>
    <row r="7341" spans="28:32" x14ac:dyDescent="0.2">
      <c r="AB7341" s="1"/>
      <c r="AF7341"/>
    </row>
    <row r="7342" spans="28:32" x14ac:dyDescent="0.2">
      <c r="AB7342" s="1"/>
      <c r="AF7342"/>
    </row>
    <row r="7343" spans="28:32" x14ac:dyDescent="0.2">
      <c r="AB7343" s="1"/>
      <c r="AF7343"/>
    </row>
    <row r="7344" spans="28:32" x14ac:dyDescent="0.2">
      <c r="AB7344" s="1"/>
      <c r="AF7344"/>
    </row>
    <row r="7345" spans="28:32" x14ac:dyDescent="0.2">
      <c r="AB7345" s="1"/>
      <c r="AF7345"/>
    </row>
    <row r="7346" spans="28:32" x14ac:dyDescent="0.2">
      <c r="AB7346" s="1"/>
      <c r="AF7346"/>
    </row>
    <row r="7347" spans="28:32" x14ac:dyDescent="0.2">
      <c r="AB7347" s="1"/>
      <c r="AF7347"/>
    </row>
    <row r="7348" spans="28:32" x14ac:dyDescent="0.2">
      <c r="AB7348" s="1"/>
      <c r="AF7348"/>
    </row>
    <row r="7349" spans="28:32" x14ac:dyDescent="0.2">
      <c r="AB7349" s="1"/>
      <c r="AF7349"/>
    </row>
    <row r="7350" spans="28:32" x14ac:dyDescent="0.2">
      <c r="AB7350" s="1"/>
      <c r="AF7350"/>
    </row>
    <row r="7351" spans="28:32" x14ac:dyDescent="0.2">
      <c r="AB7351" s="1"/>
      <c r="AF7351"/>
    </row>
    <row r="7352" spans="28:32" x14ac:dyDescent="0.2">
      <c r="AB7352" s="1"/>
      <c r="AF7352"/>
    </row>
    <row r="7353" spans="28:32" x14ac:dyDescent="0.2">
      <c r="AB7353" s="1"/>
      <c r="AF7353"/>
    </row>
    <row r="7354" spans="28:32" x14ac:dyDescent="0.2">
      <c r="AB7354" s="1"/>
      <c r="AF7354"/>
    </row>
    <row r="7355" spans="28:32" x14ac:dyDescent="0.2">
      <c r="AB7355" s="1"/>
      <c r="AF7355"/>
    </row>
    <row r="7356" spans="28:32" x14ac:dyDescent="0.2">
      <c r="AB7356" s="1"/>
      <c r="AF7356"/>
    </row>
    <row r="7357" spans="28:32" x14ac:dyDescent="0.2">
      <c r="AB7357" s="1"/>
      <c r="AF7357"/>
    </row>
    <row r="7358" spans="28:32" x14ac:dyDescent="0.2">
      <c r="AB7358" s="1"/>
      <c r="AF7358"/>
    </row>
    <row r="7359" spans="28:32" x14ac:dyDescent="0.2">
      <c r="AB7359" s="1"/>
      <c r="AF7359"/>
    </row>
    <row r="7360" spans="28:32" x14ac:dyDescent="0.2">
      <c r="AB7360" s="1"/>
      <c r="AF7360"/>
    </row>
    <row r="7361" spans="28:32" x14ac:dyDescent="0.2">
      <c r="AB7361" s="1"/>
      <c r="AF7361"/>
    </row>
    <row r="7362" spans="28:32" x14ac:dyDescent="0.2">
      <c r="AB7362" s="1"/>
      <c r="AF7362"/>
    </row>
    <row r="7363" spans="28:32" x14ac:dyDescent="0.2">
      <c r="AB7363" s="1"/>
      <c r="AF7363"/>
    </row>
    <row r="7364" spans="28:32" x14ac:dyDescent="0.2">
      <c r="AB7364" s="1"/>
      <c r="AF7364"/>
    </row>
    <row r="7365" spans="28:32" x14ac:dyDescent="0.2">
      <c r="AB7365" s="1"/>
      <c r="AF7365"/>
    </row>
    <row r="7366" spans="28:32" x14ac:dyDescent="0.2">
      <c r="AB7366" s="1"/>
      <c r="AF7366"/>
    </row>
    <row r="7367" spans="28:32" x14ac:dyDescent="0.2">
      <c r="AB7367" s="1"/>
      <c r="AF7367"/>
    </row>
    <row r="7368" spans="28:32" x14ac:dyDescent="0.2">
      <c r="AB7368" s="1"/>
      <c r="AF7368"/>
    </row>
    <row r="7369" spans="28:32" x14ac:dyDescent="0.2">
      <c r="AB7369" s="1"/>
      <c r="AF7369"/>
    </row>
    <row r="7370" spans="28:32" x14ac:dyDescent="0.2">
      <c r="AB7370" s="1"/>
      <c r="AF7370"/>
    </row>
    <row r="7371" spans="28:32" x14ac:dyDescent="0.2">
      <c r="AB7371" s="1"/>
      <c r="AF7371"/>
    </row>
    <row r="7372" spans="28:32" x14ac:dyDescent="0.2">
      <c r="AB7372" s="1"/>
      <c r="AF7372"/>
    </row>
    <row r="7373" spans="28:32" x14ac:dyDescent="0.2">
      <c r="AB7373" s="1"/>
      <c r="AF7373"/>
    </row>
    <row r="7374" spans="28:32" x14ac:dyDescent="0.2">
      <c r="AB7374" s="1"/>
      <c r="AF7374"/>
    </row>
    <row r="7375" spans="28:32" x14ac:dyDescent="0.2">
      <c r="AB7375" s="1"/>
      <c r="AF7375"/>
    </row>
    <row r="7376" spans="28:32" x14ac:dyDescent="0.2">
      <c r="AB7376" s="1"/>
      <c r="AF7376"/>
    </row>
    <row r="7377" spans="28:32" x14ac:dyDescent="0.2">
      <c r="AB7377" s="1"/>
      <c r="AF7377"/>
    </row>
    <row r="7378" spans="28:32" x14ac:dyDescent="0.2">
      <c r="AB7378" s="1"/>
      <c r="AF7378"/>
    </row>
    <row r="7379" spans="28:32" x14ac:dyDescent="0.2">
      <c r="AB7379" s="1"/>
      <c r="AF7379"/>
    </row>
    <row r="7380" spans="28:32" x14ac:dyDescent="0.2">
      <c r="AB7380" s="1"/>
      <c r="AF7380"/>
    </row>
    <row r="7381" spans="28:32" x14ac:dyDescent="0.2">
      <c r="AB7381" s="1"/>
      <c r="AF7381"/>
    </row>
    <row r="7382" spans="28:32" x14ac:dyDescent="0.2">
      <c r="AB7382" s="1"/>
      <c r="AF7382"/>
    </row>
    <row r="7383" spans="28:32" x14ac:dyDescent="0.2">
      <c r="AB7383" s="1"/>
      <c r="AF7383"/>
    </row>
    <row r="7384" spans="28:32" x14ac:dyDescent="0.2">
      <c r="AB7384" s="1"/>
      <c r="AF7384"/>
    </row>
    <row r="7385" spans="28:32" x14ac:dyDescent="0.2">
      <c r="AB7385" s="1"/>
      <c r="AF7385"/>
    </row>
    <row r="7386" spans="28:32" x14ac:dyDescent="0.2">
      <c r="AB7386" s="1"/>
      <c r="AF7386"/>
    </row>
    <row r="7387" spans="28:32" x14ac:dyDescent="0.2">
      <c r="AB7387" s="1"/>
      <c r="AF7387"/>
    </row>
    <row r="7388" spans="28:32" x14ac:dyDescent="0.2">
      <c r="AB7388" s="1"/>
      <c r="AF7388"/>
    </row>
    <row r="7389" spans="28:32" x14ac:dyDescent="0.2">
      <c r="AB7389" s="1"/>
      <c r="AF7389"/>
    </row>
    <row r="7390" spans="28:32" x14ac:dyDescent="0.2">
      <c r="AB7390" s="1"/>
      <c r="AF7390"/>
    </row>
    <row r="7391" spans="28:32" x14ac:dyDescent="0.2">
      <c r="AB7391" s="1"/>
      <c r="AF7391"/>
    </row>
    <row r="7392" spans="28:32" x14ac:dyDescent="0.2">
      <c r="AB7392" s="1"/>
      <c r="AF7392"/>
    </row>
    <row r="7393" spans="28:32" x14ac:dyDescent="0.2">
      <c r="AB7393" s="1"/>
      <c r="AF7393"/>
    </row>
    <row r="7394" spans="28:32" x14ac:dyDescent="0.2">
      <c r="AB7394" s="1"/>
      <c r="AF7394"/>
    </row>
    <row r="7395" spans="28:32" x14ac:dyDescent="0.2">
      <c r="AB7395" s="1"/>
      <c r="AF7395"/>
    </row>
    <row r="7396" spans="28:32" x14ac:dyDescent="0.2">
      <c r="AB7396" s="1"/>
      <c r="AF7396"/>
    </row>
    <row r="7397" spans="28:32" x14ac:dyDescent="0.2">
      <c r="AB7397" s="1"/>
      <c r="AF7397"/>
    </row>
    <row r="7398" spans="28:32" x14ac:dyDescent="0.2">
      <c r="AB7398" s="1"/>
      <c r="AF7398"/>
    </row>
    <row r="7399" spans="28:32" x14ac:dyDescent="0.2">
      <c r="AB7399" s="1"/>
      <c r="AF7399"/>
    </row>
    <row r="7400" spans="28:32" x14ac:dyDescent="0.2">
      <c r="AB7400" s="1"/>
      <c r="AF7400"/>
    </row>
    <row r="7401" spans="28:32" x14ac:dyDescent="0.2">
      <c r="AB7401" s="1"/>
      <c r="AF7401"/>
    </row>
    <row r="7402" spans="28:32" x14ac:dyDescent="0.2">
      <c r="AB7402" s="1"/>
      <c r="AF7402"/>
    </row>
    <row r="7403" spans="28:32" x14ac:dyDescent="0.2">
      <c r="AB7403" s="1"/>
      <c r="AF7403"/>
    </row>
    <row r="7404" spans="28:32" x14ac:dyDescent="0.2">
      <c r="AB7404" s="1"/>
      <c r="AF7404"/>
    </row>
    <row r="7405" spans="28:32" x14ac:dyDescent="0.2">
      <c r="AB7405" s="1"/>
      <c r="AF7405"/>
    </row>
    <row r="7406" spans="28:32" x14ac:dyDescent="0.2">
      <c r="AB7406" s="1"/>
      <c r="AF7406"/>
    </row>
    <row r="7407" spans="28:32" x14ac:dyDescent="0.2">
      <c r="AB7407" s="1"/>
      <c r="AF7407"/>
    </row>
    <row r="7408" spans="28:32" x14ac:dyDescent="0.2">
      <c r="AB7408" s="1"/>
      <c r="AF7408"/>
    </row>
    <row r="7409" spans="28:32" x14ac:dyDescent="0.2">
      <c r="AB7409" s="1"/>
      <c r="AF7409"/>
    </row>
    <row r="7410" spans="28:32" x14ac:dyDescent="0.2">
      <c r="AB7410" s="1"/>
      <c r="AF7410"/>
    </row>
    <row r="7411" spans="28:32" x14ac:dyDescent="0.2">
      <c r="AB7411" s="1"/>
      <c r="AF7411"/>
    </row>
    <row r="7412" spans="28:32" x14ac:dyDescent="0.2">
      <c r="AB7412" s="1"/>
      <c r="AF7412"/>
    </row>
    <row r="7413" spans="28:32" x14ac:dyDescent="0.2">
      <c r="AB7413" s="1"/>
      <c r="AF7413"/>
    </row>
    <row r="7414" spans="28:32" x14ac:dyDescent="0.2">
      <c r="AB7414" s="1"/>
      <c r="AF7414"/>
    </row>
    <row r="7415" spans="28:32" x14ac:dyDescent="0.2">
      <c r="AB7415" s="1"/>
      <c r="AF7415"/>
    </row>
    <row r="7416" spans="28:32" x14ac:dyDescent="0.2">
      <c r="AB7416" s="1"/>
      <c r="AF7416"/>
    </row>
    <row r="7417" spans="28:32" x14ac:dyDescent="0.2">
      <c r="AB7417" s="1"/>
      <c r="AF7417"/>
    </row>
    <row r="7418" spans="28:32" x14ac:dyDescent="0.2">
      <c r="AB7418" s="1"/>
      <c r="AF7418"/>
    </row>
    <row r="7419" spans="28:32" x14ac:dyDescent="0.2">
      <c r="AB7419" s="1"/>
      <c r="AF7419"/>
    </row>
    <row r="7420" spans="28:32" x14ac:dyDescent="0.2">
      <c r="AB7420" s="1"/>
      <c r="AF7420"/>
    </row>
    <row r="7421" spans="28:32" x14ac:dyDescent="0.2">
      <c r="AB7421" s="1"/>
      <c r="AF7421"/>
    </row>
    <row r="7422" spans="28:32" x14ac:dyDescent="0.2">
      <c r="AB7422" s="1"/>
      <c r="AF7422"/>
    </row>
    <row r="7423" spans="28:32" x14ac:dyDescent="0.2">
      <c r="AB7423" s="1"/>
      <c r="AF7423"/>
    </row>
    <row r="7424" spans="28:32" x14ac:dyDescent="0.2">
      <c r="AB7424" s="1"/>
      <c r="AF7424"/>
    </row>
    <row r="7425" spans="28:32" x14ac:dyDescent="0.2">
      <c r="AB7425" s="1"/>
      <c r="AF7425"/>
    </row>
    <row r="7426" spans="28:32" x14ac:dyDescent="0.2">
      <c r="AB7426" s="1"/>
      <c r="AF7426"/>
    </row>
    <row r="7427" spans="28:32" x14ac:dyDescent="0.2">
      <c r="AB7427" s="1"/>
      <c r="AF7427"/>
    </row>
    <row r="7428" spans="28:32" x14ac:dyDescent="0.2">
      <c r="AB7428" s="1"/>
      <c r="AF7428"/>
    </row>
    <row r="7429" spans="28:32" x14ac:dyDescent="0.2">
      <c r="AB7429" s="1"/>
      <c r="AF7429"/>
    </row>
    <row r="7430" spans="28:32" x14ac:dyDescent="0.2">
      <c r="AB7430" s="1"/>
      <c r="AF7430"/>
    </row>
    <row r="7431" spans="28:32" x14ac:dyDescent="0.2">
      <c r="AB7431" s="1"/>
      <c r="AF7431"/>
    </row>
    <row r="7432" spans="28:32" x14ac:dyDescent="0.2">
      <c r="AB7432" s="1"/>
      <c r="AF7432"/>
    </row>
    <row r="7433" spans="28:32" x14ac:dyDescent="0.2">
      <c r="AB7433" s="1"/>
      <c r="AF7433"/>
    </row>
    <row r="7434" spans="28:32" x14ac:dyDescent="0.2">
      <c r="AB7434" s="1"/>
      <c r="AF7434"/>
    </row>
    <row r="7435" spans="28:32" x14ac:dyDescent="0.2">
      <c r="AB7435" s="1"/>
      <c r="AF7435"/>
    </row>
    <row r="7436" spans="28:32" x14ac:dyDescent="0.2">
      <c r="AB7436" s="1"/>
      <c r="AF7436"/>
    </row>
    <row r="7437" spans="28:32" x14ac:dyDescent="0.2">
      <c r="AB7437" s="1"/>
      <c r="AF7437"/>
    </row>
    <row r="7438" spans="28:32" x14ac:dyDescent="0.2">
      <c r="AB7438" s="1"/>
      <c r="AF7438"/>
    </row>
    <row r="7439" spans="28:32" x14ac:dyDescent="0.2">
      <c r="AB7439" s="1"/>
      <c r="AF7439"/>
    </row>
    <row r="7440" spans="28:32" x14ac:dyDescent="0.2">
      <c r="AB7440" s="1"/>
      <c r="AF7440"/>
    </row>
    <row r="7441" spans="28:32" x14ac:dyDescent="0.2">
      <c r="AB7441" s="1"/>
      <c r="AF7441"/>
    </row>
    <row r="7442" spans="28:32" x14ac:dyDescent="0.2">
      <c r="AB7442" s="1"/>
      <c r="AF7442"/>
    </row>
    <row r="7443" spans="28:32" x14ac:dyDescent="0.2">
      <c r="AB7443" s="1"/>
      <c r="AF7443"/>
    </row>
    <row r="7444" spans="28:32" x14ac:dyDescent="0.2">
      <c r="AB7444" s="1"/>
      <c r="AF7444"/>
    </row>
    <row r="7445" spans="28:32" x14ac:dyDescent="0.2">
      <c r="AB7445" s="1"/>
      <c r="AF7445"/>
    </row>
    <row r="7446" spans="28:32" x14ac:dyDescent="0.2">
      <c r="AB7446" s="1"/>
      <c r="AF7446"/>
    </row>
    <row r="7447" spans="28:32" x14ac:dyDescent="0.2">
      <c r="AB7447" s="1"/>
      <c r="AF7447"/>
    </row>
    <row r="7448" spans="28:32" x14ac:dyDescent="0.2">
      <c r="AB7448" s="1"/>
      <c r="AF7448"/>
    </row>
    <row r="7449" spans="28:32" x14ac:dyDescent="0.2">
      <c r="AB7449" s="1"/>
      <c r="AF7449"/>
    </row>
    <row r="7450" spans="28:32" x14ac:dyDescent="0.2">
      <c r="AB7450" s="1"/>
      <c r="AF7450"/>
    </row>
    <row r="7451" spans="28:32" x14ac:dyDescent="0.2">
      <c r="AB7451" s="1"/>
      <c r="AF7451"/>
    </row>
    <row r="7452" spans="28:32" x14ac:dyDescent="0.2">
      <c r="AB7452" s="1"/>
      <c r="AF7452"/>
    </row>
    <row r="7453" spans="28:32" x14ac:dyDescent="0.2">
      <c r="AB7453" s="1"/>
      <c r="AF7453"/>
    </row>
    <row r="7454" spans="28:32" x14ac:dyDescent="0.2">
      <c r="AB7454" s="1"/>
      <c r="AF7454"/>
    </row>
    <row r="7455" spans="28:32" x14ac:dyDescent="0.2">
      <c r="AB7455" s="1"/>
      <c r="AF7455"/>
    </row>
    <row r="7456" spans="28:32" x14ac:dyDescent="0.2">
      <c r="AB7456" s="1"/>
      <c r="AF7456"/>
    </row>
    <row r="7457" spans="28:32" x14ac:dyDescent="0.2">
      <c r="AB7457" s="1"/>
      <c r="AF7457"/>
    </row>
    <row r="7458" spans="28:32" x14ac:dyDescent="0.2">
      <c r="AB7458" s="1"/>
      <c r="AF7458"/>
    </row>
    <row r="7459" spans="28:32" x14ac:dyDescent="0.2">
      <c r="AB7459" s="1"/>
      <c r="AF7459"/>
    </row>
    <row r="7460" spans="28:32" x14ac:dyDescent="0.2">
      <c r="AB7460" s="1"/>
      <c r="AF7460"/>
    </row>
    <row r="7461" spans="28:32" x14ac:dyDescent="0.2">
      <c r="AB7461" s="1"/>
      <c r="AF7461"/>
    </row>
    <row r="7462" spans="28:32" x14ac:dyDescent="0.2">
      <c r="AB7462" s="1"/>
      <c r="AF7462"/>
    </row>
    <row r="7463" spans="28:32" x14ac:dyDescent="0.2">
      <c r="AB7463" s="1"/>
      <c r="AF7463"/>
    </row>
    <row r="7464" spans="28:32" x14ac:dyDescent="0.2">
      <c r="AB7464" s="1"/>
      <c r="AF7464"/>
    </row>
    <row r="7465" spans="28:32" x14ac:dyDescent="0.2">
      <c r="AB7465" s="1"/>
      <c r="AF7465"/>
    </row>
    <row r="7466" spans="28:32" x14ac:dyDescent="0.2">
      <c r="AB7466" s="1"/>
      <c r="AF7466"/>
    </row>
    <row r="7467" spans="28:32" x14ac:dyDescent="0.2">
      <c r="AB7467" s="1"/>
      <c r="AF7467"/>
    </row>
    <row r="7468" spans="28:32" x14ac:dyDescent="0.2">
      <c r="AB7468" s="1"/>
      <c r="AF7468"/>
    </row>
    <row r="7469" spans="28:32" x14ac:dyDescent="0.2">
      <c r="AB7469" s="1"/>
      <c r="AF7469"/>
    </row>
    <row r="7470" spans="28:32" x14ac:dyDescent="0.2">
      <c r="AB7470" s="1"/>
      <c r="AF7470"/>
    </row>
    <row r="7471" spans="28:32" x14ac:dyDescent="0.2">
      <c r="AB7471" s="1"/>
      <c r="AF7471"/>
    </row>
    <row r="7472" spans="28:32" x14ac:dyDescent="0.2">
      <c r="AB7472" s="1"/>
      <c r="AF7472"/>
    </row>
    <row r="7473" spans="28:32" x14ac:dyDescent="0.2">
      <c r="AB7473" s="1"/>
      <c r="AF7473"/>
    </row>
    <row r="7474" spans="28:32" x14ac:dyDescent="0.2">
      <c r="AB7474" s="1"/>
      <c r="AF7474"/>
    </row>
    <row r="7475" spans="28:32" x14ac:dyDescent="0.2">
      <c r="AB7475" s="1"/>
      <c r="AF7475"/>
    </row>
    <row r="7476" spans="28:32" x14ac:dyDescent="0.2">
      <c r="AB7476" s="1"/>
      <c r="AF7476"/>
    </row>
    <row r="7477" spans="28:32" x14ac:dyDescent="0.2">
      <c r="AB7477" s="1"/>
      <c r="AF7477"/>
    </row>
    <row r="7478" spans="28:32" x14ac:dyDescent="0.2">
      <c r="AB7478" s="1"/>
      <c r="AF7478"/>
    </row>
    <row r="7479" spans="28:32" x14ac:dyDescent="0.2">
      <c r="AB7479" s="1"/>
      <c r="AF7479"/>
    </row>
    <row r="7480" spans="28:32" x14ac:dyDescent="0.2">
      <c r="AB7480" s="1"/>
      <c r="AF7480"/>
    </row>
    <row r="7481" spans="28:32" x14ac:dyDescent="0.2">
      <c r="AB7481" s="1"/>
      <c r="AF7481"/>
    </row>
    <row r="7482" spans="28:32" x14ac:dyDescent="0.2">
      <c r="AB7482" s="1"/>
      <c r="AF7482"/>
    </row>
    <row r="7483" spans="28:32" x14ac:dyDescent="0.2">
      <c r="AB7483" s="1"/>
      <c r="AF7483"/>
    </row>
    <row r="7484" spans="28:32" x14ac:dyDescent="0.2">
      <c r="AB7484" s="1"/>
      <c r="AF7484"/>
    </row>
    <row r="7485" spans="28:32" x14ac:dyDescent="0.2">
      <c r="AB7485" s="1"/>
      <c r="AF7485"/>
    </row>
    <row r="7486" spans="28:32" x14ac:dyDescent="0.2">
      <c r="AB7486" s="1"/>
      <c r="AF7486"/>
    </row>
    <row r="7487" spans="28:32" x14ac:dyDescent="0.2">
      <c r="AB7487" s="1"/>
      <c r="AF7487"/>
    </row>
    <row r="7488" spans="28:32" x14ac:dyDescent="0.2">
      <c r="AB7488" s="1"/>
      <c r="AF7488"/>
    </row>
    <row r="7489" spans="28:32" x14ac:dyDescent="0.2">
      <c r="AB7489" s="1"/>
      <c r="AF7489"/>
    </row>
    <row r="7490" spans="28:32" x14ac:dyDescent="0.2">
      <c r="AB7490" s="1"/>
      <c r="AF7490"/>
    </row>
    <row r="7491" spans="28:32" x14ac:dyDescent="0.2">
      <c r="AB7491" s="1"/>
      <c r="AF7491"/>
    </row>
    <row r="7492" spans="28:32" x14ac:dyDescent="0.2">
      <c r="AB7492" s="1"/>
      <c r="AF7492"/>
    </row>
    <row r="7493" spans="28:32" x14ac:dyDescent="0.2">
      <c r="AB7493" s="1"/>
      <c r="AF7493"/>
    </row>
    <row r="7494" spans="28:32" x14ac:dyDescent="0.2">
      <c r="AB7494" s="1"/>
      <c r="AF7494"/>
    </row>
    <row r="7495" spans="28:32" x14ac:dyDescent="0.2">
      <c r="AB7495" s="1"/>
      <c r="AF7495"/>
    </row>
    <row r="7496" spans="28:32" x14ac:dyDescent="0.2">
      <c r="AB7496" s="1"/>
      <c r="AF7496"/>
    </row>
    <row r="7497" spans="28:32" x14ac:dyDescent="0.2">
      <c r="AB7497" s="1"/>
      <c r="AF7497"/>
    </row>
    <row r="7498" spans="28:32" x14ac:dyDescent="0.2">
      <c r="AB7498" s="1"/>
      <c r="AF7498"/>
    </row>
    <row r="7499" spans="28:32" x14ac:dyDescent="0.2">
      <c r="AB7499" s="1"/>
      <c r="AF7499"/>
    </row>
    <row r="7500" spans="28:32" x14ac:dyDescent="0.2">
      <c r="AB7500" s="1"/>
      <c r="AF7500"/>
    </row>
    <row r="7501" spans="28:32" x14ac:dyDescent="0.2">
      <c r="AB7501" s="1"/>
      <c r="AF7501"/>
    </row>
    <row r="7502" spans="28:32" x14ac:dyDescent="0.2">
      <c r="AB7502" s="1"/>
      <c r="AF7502"/>
    </row>
    <row r="7503" spans="28:32" x14ac:dyDescent="0.2">
      <c r="AB7503" s="1"/>
      <c r="AF7503"/>
    </row>
    <row r="7504" spans="28:32" x14ac:dyDescent="0.2">
      <c r="AB7504" s="1"/>
      <c r="AF7504"/>
    </row>
    <row r="7505" spans="28:32" x14ac:dyDescent="0.2">
      <c r="AB7505" s="1"/>
      <c r="AF7505"/>
    </row>
    <row r="7506" spans="28:32" x14ac:dyDescent="0.2">
      <c r="AB7506" s="1"/>
      <c r="AF7506"/>
    </row>
    <row r="7507" spans="28:32" x14ac:dyDescent="0.2">
      <c r="AB7507" s="1"/>
      <c r="AF7507"/>
    </row>
    <row r="7508" spans="28:32" x14ac:dyDescent="0.2">
      <c r="AB7508" s="1"/>
      <c r="AF7508"/>
    </row>
    <row r="7509" spans="28:32" x14ac:dyDescent="0.2">
      <c r="AB7509" s="1"/>
      <c r="AF7509"/>
    </row>
    <row r="7510" spans="28:32" x14ac:dyDescent="0.2">
      <c r="AB7510" s="1"/>
      <c r="AF7510"/>
    </row>
    <row r="7511" spans="28:32" x14ac:dyDescent="0.2">
      <c r="AB7511" s="1"/>
      <c r="AF7511"/>
    </row>
    <row r="7512" spans="28:32" x14ac:dyDescent="0.2">
      <c r="AB7512" s="1"/>
      <c r="AF7512"/>
    </row>
    <row r="7513" spans="28:32" x14ac:dyDescent="0.2">
      <c r="AB7513" s="1"/>
      <c r="AF7513"/>
    </row>
    <row r="7514" spans="28:32" x14ac:dyDescent="0.2">
      <c r="AB7514" s="1"/>
      <c r="AF7514"/>
    </row>
    <row r="7515" spans="28:32" x14ac:dyDescent="0.2">
      <c r="AB7515" s="1"/>
      <c r="AF7515"/>
    </row>
    <row r="7516" spans="28:32" x14ac:dyDescent="0.2">
      <c r="AB7516" s="1"/>
      <c r="AF7516"/>
    </row>
    <row r="7517" spans="28:32" x14ac:dyDescent="0.2">
      <c r="AB7517" s="1"/>
      <c r="AF7517"/>
    </row>
    <row r="7518" spans="28:32" x14ac:dyDescent="0.2">
      <c r="AB7518" s="1"/>
      <c r="AF7518"/>
    </row>
    <row r="7519" spans="28:32" x14ac:dyDescent="0.2">
      <c r="AB7519" s="1"/>
      <c r="AF7519"/>
    </row>
    <row r="7520" spans="28:32" x14ac:dyDescent="0.2">
      <c r="AB7520" s="1"/>
      <c r="AF7520"/>
    </row>
    <row r="7521" spans="28:32" x14ac:dyDescent="0.2">
      <c r="AB7521" s="1"/>
      <c r="AF7521"/>
    </row>
    <row r="7522" spans="28:32" x14ac:dyDescent="0.2">
      <c r="AB7522" s="1"/>
      <c r="AF7522"/>
    </row>
    <row r="7523" spans="28:32" x14ac:dyDescent="0.2">
      <c r="AB7523" s="1"/>
      <c r="AF7523"/>
    </row>
    <row r="7524" spans="28:32" x14ac:dyDescent="0.2">
      <c r="AB7524" s="1"/>
      <c r="AF7524"/>
    </row>
    <row r="7525" spans="28:32" x14ac:dyDescent="0.2">
      <c r="AB7525" s="1"/>
      <c r="AF7525"/>
    </row>
    <row r="7526" spans="28:32" x14ac:dyDescent="0.2">
      <c r="AB7526" s="1"/>
      <c r="AF7526"/>
    </row>
    <row r="7527" spans="28:32" x14ac:dyDescent="0.2">
      <c r="AB7527" s="1"/>
      <c r="AF7527"/>
    </row>
    <row r="7528" spans="28:32" x14ac:dyDescent="0.2">
      <c r="AB7528" s="1"/>
      <c r="AF7528"/>
    </row>
    <row r="7529" spans="28:32" x14ac:dyDescent="0.2">
      <c r="AB7529" s="1"/>
      <c r="AF7529"/>
    </row>
    <row r="7530" spans="28:32" x14ac:dyDescent="0.2">
      <c r="AB7530" s="1"/>
      <c r="AF7530"/>
    </row>
    <row r="7531" spans="28:32" x14ac:dyDescent="0.2">
      <c r="AB7531" s="1"/>
      <c r="AF7531"/>
    </row>
    <row r="7532" spans="28:32" x14ac:dyDescent="0.2">
      <c r="AB7532" s="1"/>
      <c r="AF7532"/>
    </row>
    <row r="7533" spans="28:32" x14ac:dyDescent="0.2">
      <c r="AB7533" s="1"/>
      <c r="AF7533"/>
    </row>
    <row r="7534" spans="28:32" x14ac:dyDescent="0.2">
      <c r="AB7534" s="1"/>
      <c r="AF7534"/>
    </row>
    <row r="7535" spans="28:32" x14ac:dyDescent="0.2">
      <c r="AB7535" s="1"/>
      <c r="AF7535"/>
    </row>
    <row r="7536" spans="28:32" x14ac:dyDescent="0.2">
      <c r="AB7536" s="1"/>
      <c r="AF7536"/>
    </row>
    <row r="7537" spans="28:32" x14ac:dyDescent="0.2">
      <c r="AB7537" s="1"/>
      <c r="AF7537"/>
    </row>
    <row r="7538" spans="28:32" x14ac:dyDescent="0.2">
      <c r="AB7538" s="1"/>
      <c r="AF7538"/>
    </row>
    <row r="7539" spans="28:32" x14ac:dyDescent="0.2">
      <c r="AB7539" s="1"/>
      <c r="AF7539"/>
    </row>
    <row r="7540" spans="28:32" x14ac:dyDescent="0.2">
      <c r="AB7540" s="1"/>
      <c r="AF7540"/>
    </row>
    <row r="7541" spans="28:32" x14ac:dyDescent="0.2">
      <c r="AB7541" s="1"/>
      <c r="AF7541"/>
    </row>
    <row r="7542" spans="28:32" x14ac:dyDescent="0.2">
      <c r="AB7542" s="1"/>
      <c r="AF7542"/>
    </row>
    <row r="7543" spans="28:32" x14ac:dyDescent="0.2">
      <c r="AB7543" s="1"/>
      <c r="AF7543"/>
    </row>
    <row r="7544" spans="28:32" x14ac:dyDescent="0.2">
      <c r="AB7544" s="1"/>
      <c r="AF7544"/>
    </row>
    <row r="7545" spans="28:32" x14ac:dyDescent="0.2">
      <c r="AB7545" s="1"/>
      <c r="AF7545"/>
    </row>
    <row r="7546" spans="28:32" x14ac:dyDescent="0.2">
      <c r="AB7546" s="1"/>
      <c r="AF7546"/>
    </row>
    <row r="7547" spans="28:32" x14ac:dyDescent="0.2">
      <c r="AB7547" s="1"/>
      <c r="AF7547"/>
    </row>
    <row r="7548" spans="28:32" x14ac:dyDescent="0.2">
      <c r="AB7548" s="1"/>
      <c r="AF7548"/>
    </row>
    <row r="7549" spans="28:32" x14ac:dyDescent="0.2">
      <c r="AB7549" s="1"/>
      <c r="AF7549"/>
    </row>
    <row r="7550" spans="28:32" x14ac:dyDescent="0.2">
      <c r="AB7550" s="1"/>
      <c r="AF7550"/>
    </row>
    <row r="7551" spans="28:32" x14ac:dyDescent="0.2">
      <c r="AB7551" s="1"/>
      <c r="AF7551"/>
    </row>
    <row r="7552" spans="28:32" x14ac:dyDescent="0.2">
      <c r="AB7552" s="1"/>
      <c r="AF7552"/>
    </row>
    <row r="7553" spans="28:32" x14ac:dyDescent="0.2">
      <c r="AB7553" s="1"/>
      <c r="AF7553"/>
    </row>
    <row r="7554" spans="28:32" x14ac:dyDescent="0.2">
      <c r="AB7554" s="1"/>
      <c r="AF7554"/>
    </row>
    <row r="7555" spans="28:32" x14ac:dyDescent="0.2">
      <c r="AB7555" s="1"/>
      <c r="AF7555"/>
    </row>
    <row r="7556" spans="28:32" x14ac:dyDescent="0.2">
      <c r="AB7556" s="1"/>
      <c r="AF7556"/>
    </row>
    <row r="7557" spans="28:32" x14ac:dyDescent="0.2">
      <c r="AB7557" s="1"/>
      <c r="AF7557"/>
    </row>
    <row r="7558" spans="28:32" x14ac:dyDescent="0.2">
      <c r="AB7558" s="1"/>
      <c r="AF7558"/>
    </row>
    <row r="7559" spans="28:32" x14ac:dyDescent="0.2">
      <c r="AB7559" s="1"/>
      <c r="AF7559"/>
    </row>
    <row r="7560" spans="28:32" x14ac:dyDescent="0.2">
      <c r="AB7560" s="1"/>
      <c r="AF7560"/>
    </row>
    <row r="7561" spans="28:32" x14ac:dyDescent="0.2">
      <c r="AB7561" s="1"/>
      <c r="AF7561"/>
    </row>
    <row r="7562" spans="28:32" x14ac:dyDescent="0.2">
      <c r="AB7562" s="1"/>
      <c r="AF7562"/>
    </row>
    <row r="7563" spans="28:32" x14ac:dyDescent="0.2">
      <c r="AB7563" s="1"/>
      <c r="AF7563"/>
    </row>
    <row r="7564" spans="28:32" x14ac:dyDescent="0.2">
      <c r="AB7564" s="1"/>
      <c r="AF7564"/>
    </row>
    <row r="7565" spans="28:32" x14ac:dyDescent="0.2">
      <c r="AB7565" s="1"/>
      <c r="AF7565"/>
    </row>
    <row r="7566" spans="28:32" x14ac:dyDescent="0.2">
      <c r="AB7566" s="1"/>
      <c r="AF7566"/>
    </row>
    <row r="7567" spans="28:32" x14ac:dyDescent="0.2">
      <c r="AB7567" s="1"/>
      <c r="AF7567"/>
    </row>
    <row r="7568" spans="28:32" x14ac:dyDescent="0.2">
      <c r="AB7568" s="1"/>
      <c r="AF7568"/>
    </row>
    <row r="7569" spans="28:32" x14ac:dyDescent="0.2">
      <c r="AB7569" s="1"/>
      <c r="AF7569"/>
    </row>
    <row r="7570" spans="28:32" x14ac:dyDescent="0.2">
      <c r="AB7570" s="1"/>
      <c r="AF7570"/>
    </row>
    <row r="7571" spans="28:32" x14ac:dyDescent="0.2">
      <c r="AB7571" s="1"/>
      <c r="AF7571"/>
    </row>
    <row r="7572" spans="28:32" x14ac:dyDescent="0.2">
      <c r="AB7572" s="1"/>
      <c r="AF7572"/>
    </row>
    <row r="7573" spans="28:32" x14ac:dyDescent="0.2">
      <c r="AB7573" s="1"/>
      <c r="AF7573"/>
    </row>
    <row r="7574" spans="28:32" x14ac:dyDescent="0.2">
      <c r="AB7574" s="1"/>
      <c r="AF7574"/>
    </row>
    <row r="7575" spans="28:32" x14ac:dyDescent="0.2">
      <c r="AB7575" s="1"/>
      <c r="AF7575"/>
    </row>
    <row r="7576" spans="28:32" x14ac:dyDescent="0.2">
      <c r="AB7576" s="1"/>
      <c r="AF7576"/>
    </row>
    <row r="7577" spans="28:32" x14ac:dyDescent="0.2">
      <c r="AB7577" s="1"/>
      <c r="AF7577"/>
    </row>
    <row r="7578" spans="28:32" x14ac:dyDescent="0.2">
      <c r="AB7578" s="1"/>
      <c r="AF7578"/>
    </row>
    <row r="7579" spans="28:32" x14ac:dyDescent="0.2">
      <c r="AB7579" s="1"/>
      <c r="AF7579"/>
    </row>
    <row r="7580" spans="28:32" x14ac:dyDescent="0.2">
      <c r="AB7580" s="1"/>
      <c r="AF7580"/>
    </row>
    <row r="7581" spans="28:32" x14ac:dyDescent="0.2">
      <c r="AB7581" s="1"/>
      <c r="AF7581"/>
    </row>
    <row r="7582" spans="28:32" x14ac:dyDescent="0.2">
      <c r="AB7582" s="1"/>
      <c r="AF7582"/>
    </row>
    <row r="7583" spans="28:32" x14ac:dyDescent="0.2">
      <c r="AB7583" s="1"/>
      <c r="AF7583"/>
    </row>
    <row r="7584" spans="28:32" x14ac:dyDescent="0.2">
      <c r="AB7584" s="1"/>
      <c r="AF7584"/>
    </row>
    <row r="7585" spans="28:32" x14ac:dyDescent="0.2">
      <c r="AB7585" s="1"/>
      <c r="AF7585"/>
    </row>
    <row r="7586" spans="28:32" x14ac:dyDescent="0.2">
      <c r="AB7586" s="1"/>
      <c r="AF7586"/>
    </row>
    <row r="7587" spans="28:32" x14ac:dyDescent="0.2">
      <c r="AB7587" s="1"/>
      <c r="AF7587"/>
    </row>
    <row r="7588" spans="28:32" x14ac:dyDescent="0.2">
      <c r="AB7588" s="1"/>
      <c r="AF7588"/>
    </row>
    <row r="7589" spans="28:32" x14ac:dyDescent="0.2">
      <c r="AB7589" s="1"/>
      <c r="AF7589"/>
    </row>
    <row r="7590" spans="28:32" x14ac:dyDescent="0.2">
      <c r="AB7590" s="1"/>
      <c r="AF7590"/>
    </row>
    <row r="7591" spans="28:32" x14ac:dyDescent="0.2">
      <c r="AB7591" s="1"/>
      <c r="AF7591"/>
    </row>
    <row r="7592" spans="28:32" x14ac:dyDescent="0.2">
      <c r="AB7592" s="1"/>
      <c r="AF7592"/>
    </row>
    <row r="7593" spans="28:32" x14ac:dyDescent="0.2">
      <c r="AB7593" s="1"/>
      <c r="AF7593"/>
    </row>
    <row r="7594" spans="28:32" x14ac:dyDescent="0.2">
      <c r="AB7594" s="1"/>
      <c r="AF7594"/>
    </row>
    <row r="7595" spans="28:32" x14ac:dyDescent="0.2">
      <c r="AB7595" s="1"/>
      <c r="AF7595"/>
    </row>
    <row r="7596" spans="28:32" x14ac:dyDescent="0.2">
      <c r="AB7596" s="1"/>
      <c r="AF7596"/>
    </row>
    <row r="7597" spans="28:32" x14ac:dyDescent="0.2">
      <c r="AB7597" s="1"/>
      <c r="AF7597"/>
    </row>
    <row r="7598" spans="28:32" x14ac:dyDescent="0.2">
      <c r="AB7598" s="1"/>
      <c r="AF7598"/>
    </row>
    <row r="7599" spans="28:32" x14ac:dyDescent="0.2">
      <c r="AB7599" s="1"/>
      <c r="AF7599"/>
    </row>
    <row r="7600" spans="28:32" x14ac:dyDescent="0.2">
      <c r="AB7600" s="1"/>
      <c r="AF7600"/>
    </row>
    <row r="7601" spans="28:32" x14ac:dyDescent="0.2">
      <c r="AB7601" s="1"/>
      <c r="AF7601"/>
    </row>
    <row r="7602" spans="28:32" x14ac:dyDescent="0.2">
      <c r="AB7602" s="1"/>
      <c r="AF7602"/>
    </row>
    <row r="7603" spans="28:32" x14ac:dyDescent="0.2">
      <c r="AB7603" s="1"/>
      <c r="AF7603"/>
    </row>
    <row r="7604" spans="28:32" x14ac:dyDescent="0.2">
      <c r="AB7604" s="1"/>
      <c r="AF7604"/>
    </row>
    <row r="7605" spans="28:32" x14ac:dyDescent="0.2">
      <c r="AB7605" s="1"/>
      <c r="AF7605"/>
    </row>
    <row r="7606" spans="28:32" x14ac:dyDescent="0.2">
      <c r="AB7606" s="1"/>
      <c r="AF7606"/>
    </row>
    <row r="7607" spans="28:32" x14ac:dyDescent="0.2">
      <c r="AB7607" s="1"/>
      <c r="AF7607"/>
    </row>
    <row r="7608" spans="28:32" x14ac:dyDescent="0.2">
      <c r="AB7608" s="1"/>
      <c r="AF7608"/>
    </row>
    <row r="7609" spans="28:32" x14ac:dyDescent="0.2">
      <c r="AB7609" s="1"/>
      <c r="AF7609"/>
    </row>
    <row r="7610" spans="28:32" x14ac:dyDescent="0.2">
      <c r="AB7610" s="1"/>
      <c r="AF7610"/>
    </row>
    <row r="7611" spans="28:32" x14ac:dyDescent="0.2">
      <c r="AB7611" s="1"/>
      <c r="AF7611"/>
    </row>
    <row r="7612" spans="28:32" x14ac:dyDescent="0.2">
      <c r="AB7612" s="1"/>
      <c r="AF7612"/>
    </row>
    <row r="7613" spans="28:32" x14ac:dyDescent="0.2">
      <c r="AB7613" s="1"/>
      <c r="AF7613"/>
    </row>
    <row r="7614" spans="28:32" x14ac:dyDescent="0.2">
      <c r="AB7614" s="1"/>
      <c r="AF7614"/>
    </row>
    <row r="7615" spans="28:32" x14ac:dyDescent="0.2">
      <c r="AB7615" s="1"/>
      <c r="AF7615"/>
    </row>
    <row r="7616" spans="28:32" x14ac:dyDescent="0.2">
      <c r="AB7616" s="1"/>
      <c r="AF7616"/>
    </row>
    <row r="7617" spans="28:32" x14ac:dyDescent="0.2">
      <c r="AB7617" s="1"/>
      <c r="AF7617"/>
    </row>
    <row r="7618" spans="28:32" x14ac:dyDescent="0.2">
      <c r="AB7618" s="1"/>
      <c r="AF7618"/>
    </row>
    <row r="7619" spans="28:32" x14ac:dyDescent="0.2">
      <c r="AB7619" s="1"/>
      <c r="AF7619"/>
    </row>
    <row r="7620" spans="28:32" x14ac:dyDescent="0.2">
      <c r="AB7620" s="1"/>
      <c r="AF7620"/>
    </row>
    <row r="7621" spans="28:32" x14ac:dyDescent="0.2">
      <c r="AB7621" s="1"/>
      <c r="AF7621"/>
    </row>
    <row r="7622" spans="28:32" x14ac:dyDescent="0.2">
      <c r="AB7622" s="1"/>
      <c r="AF7622"/>
    </row>
    <row r="7623" spans="28:32" x14ac:dyDescent="0.2">
      <c r="AB7623" s="1"/>
      <c r="AF7623"/>
    </row>
    <row r="7624" spans="28:32" x14ac:dyDescent="0.2">
      <c r="AB7624" s="1"/>
      <c r="AF7624"/>
    </row>
    <row r="7625" spans="28:32" x14ac:dyDescent="0.2">
      <c r="AB7625" s="1"/>
      <c r="AF7625"/>
    </row>
    <row r="7626" spans="28:32" x14ac:dyDescent="0.2">
      <c r="AB7626" s="1"/>
      <c r="AF7626"/>
    </row>
    <row r="7627" spans="28:32" x14ac:dyDescent="0.2">
      <c r="AB7627" s="1"/>
      <c r="AF7627"/>
    </row>
    <row r="7628" spans="28:32" x14ac:dyDescent="0.2">
      <c r="AB7628" s="1"/>
      <c r="AF7628"/>
    </row>
    <row r="7629" spans="28:32" x14ac:dyDescent="0.2">
      <c r="AB7629" s="1"/>
      <c r="AF7629"/>
    </row>
    <row r="7630" spans="28:32" x14ac:dyDescent="0.2">
      <c r="AB7630" s="1"/>
      <c r="AF7630"/>
    </row>
    <row r="7631" spans="28:32" x14ac:dyDescent="0.2">
      <c r="AB7631" s="1"/>
      <c r="AF7631"/>
    </row>
    <row r="7632" spans="28:32" x14ac:dyDescent="0.2">
      <c r="AB7632" s="1"/>
      <c r="AF7632"/>
    </row>
    <row r="7633" spans="28:32" x14ac:dyDescent="0.2">
      <c r="AB7633" s="1"/>
      <c r="AF7633"/>
    </row>
    <row r="7634" spans="28:32" x14ac:dyDescent="0.2">
      <c r="AB7634" s="1"/>
      <c r="AF7634"/>
    </row>
    <row r="7635" spans="28:32" x14ac:dyDescent="0.2">
      <c r="AB7635" s="1"/>
      <c r="AF7635"/>
    </row>
    <row r="7636" spans="28:32" x14ac:dyDescent="0.2">
      <c r="AB7636" s="1"/>
      <c r="AF7636"/>
    </row>
    <row r="7637" spans="28:32" x14ac:dyDescent="0.2">
      <c r="AB7637" s="1"/>
      <c r="AF7637"/>
    </row>
    <row r="7638" spans="28:32" x14ac:dyDescent="0.2">
      <c r="AB7638" s="1"/>
      <c r="AF7638"/>
    </row>
    <row r="7639" spans="28:32" x14ac:dyDescent="0.2">
      <c r="AB7639" s="1"/>
      <c r="AF7639"/>
    </row>
    <row r="7640" spans="28:32" x14ac:dyDescent="0.2">
      <c r="AB7640" s="1"/>
      <c r="AF7640"/>
    </row>
    <row r="7641" spans="28:32" x14ac:dyDescent="0.2">
      <c r="AB7641" s="1"/>
      <c r="AF7641"/>
    </row>
    <row r="7642" spans="28:32" x14ac:dyDescent="0.2">
      <c r="AB7642" s="1"/>
      <c r="AF7642"/>
    </row>
    <row r="7643" spans="28:32" x14ac:dyDescent="0.2">
      <c r="AB7643" s="1"/>
      <c r="AF7643"/>
    </row>
    <row r="7644" spans="28:32" x14ac:dyDescent="0.2">
      <c r="AB7644" s="1"/>
      <c r="AF7644"/>
    </row>
    <row r="7645" spans="28:32" x14ac:dyDescent="0.2">
      <c r="AB7645" s="1"/>
      <c r="AF7645"/>
    </row>
    <row r="7646" spans="28:32" x14ac:dyDescent="0.2">
      <c r="AB7646" s="1"/>
      <c r="AF7646"/>
    </row>
    <row r="7647" spans="28:32" x14ac:dyDescent="0.2">
      <c r="AB7647" s="1"/>
      <c r="AF7647"/>
    </row>
    <row r="7648" spans="28:32" x14ac:dyDescent="0.2">
      <c r="AB7648" s="1"/>
      <c r="AF7648"/>
    </row>
    <row r="7649" spans="28:32" x14ac:dyDescent="0.2">
      <c r="AB7649" s="1"/>
      <c r="AF7649"/>
    </row>
    <row r="7650" spans="28:32" x14ac:dyDescent="0.2">
      <c r="AB7650" s="1"/>
      <c r="AF7650"/>
    </row>
    <row r="7651" spans="28:32" x14ac:dyDescent="0.2">
      <c r="AB7651" s="1"/>
      <c r="AF7651"/>
    </row>
    <row r="7652" spans="28:32" x14ac:dyDescent="0.2">
      <c r="AB7652" s="1"/>
      <c r="AF7652"/>
    </row>
    <row r="7653" spans="28:32" x14ac:dyDescent="0.2">
      <c r="AB7653" s="1"/>
      <c r="AF7653"/>
    </row>
    <row r="7654" spans="28:32" x14ac:dyDescent="0.2">
      <c r="AB7654" s="1"/>
      <c r="AF7654"/>
    </row>
    <row r="7655" spans="28:32" x14ac:dyDescent="0.2">
      <c r="AB7655" s="1"/>
      <c r="AF7655"/>
    </row>
    <row r="7656" spans="28:32" x14ac:dyDescent="0.2">
      <c r="AB7656" s="1"/>
      <c r="AF7656"/>
    </row>
    <row r="7657" spans="28:32" x14ac:dyDescent="0.2">
      <c r="AB7657" s="1"/>
      <c r="AF7657"/>
    </row>
    <row r="7658" spans="28:32" x14ac:dyDescent="0.2">
      <c r="AB7658" s="1"/>
      <c r="AF7658"/>
    </row>
    <row r="7659" spans="28:32" x14ac:dyDescent="0.2">
      <c r="AB7659" s="1"/>
      <c r="AF7659"/>
    </row>
    <row r="7660" spans="28:32" x14ac:dyDescent="0.2">
      <c r="AB7660" s="1"/>
      <c r="AF7660"/>
    </row>
    <row r="7661" spans="28:32" x14ac:dyDescent="0.2">
      <c r="AB7661" s="1"/>
      <c r="AF7661"/>
    </row>
    <row r="7662" spans="28:32" x14ac:dyDescent="0.2">
      <c r="AB7662" s="1"/>
      <c r="AF7662"/>
    </row>
    <row r="7663" spans="28:32" x14ac:dyDescent="0.2">
      <c r="AB7663" s="1"/>
      <c r="AF7663"/>
    </row>
    <row r="7664" spans="28:32" x14ac:dyDescent="0.2">
      <c r="AB7664" s="1"/>
      <c r="AF7664"/>
    </row>
    <row r="7665" spans="28:32" x14ac:dyDescent="0.2">
      <c r="AB7665" s="1"/>
      <c r="AF7665"/>
    </row>
    <row r="7666" spans="28:32" x14ac:dyDescent="0.2">
      <c r="AB7666" s="1"/>
      <c r="AF7666"/>
    </row>
    <row r="7667" spans="28:32" x14ac:dyDescent="0.2">
      <c r="AB7667" s="1"/>
      <c r="AF7667"/>
    </row>
    <row r="7668" spans="28:32" x14ac:dyDescent="0.2">
      <c r="AB7668" s="1"/>
      <c r="AF7668"/>
    </row>
    <row r="7669" spans="28:32" x14ac:dyDescent="0.2">
      <c r="AB7669" s="1"/>
      <c r="AF7669"/>
    </row>
    <row r="7670" spans="28:32" x14ac:dyDescent="0.2">
      <c r="AB7670" s="1"/>
      <c r="AF7670"/>
    </row>
    <row r="7671" spans="28:32" x14ac:dyDescent="0.2">
      <c r="AB7671" s="1"/>
      <c r="AF7671"/>
    </row>
    <row r="7672" spans="28:32" x14ac:dyDescent="0.2">
      <c r="AB7672" s="1"/>
      <c r="AF7672"/>
    </row>
    <row r="7673" spans="28:32" x14ac:dyDescent="0.2">
      <c r="AB7673" s="1"/>
      <c r="AF7673"/>
    </row>
    <row r="7674" spans="28:32" x14ac:dyDescent="0.2">
      <c r="AB7674" s="1"/>
      <c r="AF7674"/>
    </row>
    <row r="7675" spans="28:32" x14ac:dyDescent="0.2">
      <c r="AB7675" s="1"/>
      <c r="AF7675"/>
    </row>
    <row r="7676" spans="28:32" x14ac:dyDescent="0.2">
      <c r="AB7676" s="1"/>
      <c r="AF7676"/>
    </row>
    <row r="7677" spans="28:32" x14ac:dyDescent="0.2">
      <c r="AB7677" s="1"/>
      <c r="AF7677"/>
    </row>
    <row r="7678" spans="28:32" x14ac:dyDescent="0.2">
      <c r="AB7678" s="1"/>
      <c r="AF7678"/>
    </row>
    <row r="7679" spans="28:32" x14ac:dyDescent="0.2">
      <c r="AB7679" s="1"/>
      <c r="AF7679"/>
    </row>
    <row r="7680" spans="28:32" x14ac:dyDescent="0.2">
      <c r="AB7680" s="1"/>
      <c r="AF7680"/>
    </row>
    <row r="7681" spans="28:32" x14ac:dyDescent="0.2">
      <c r="AB7681" s="1"/>
      <c r="AF7681"/>
    </row>
    <row r="7682" spans="28:32" x14ac:dyDescent="0.2">
      <c r="AB7682" s="1"/>
      <c r="AF7682"/>
    </row>
    <row r="7683" spans="28:32" x14ac:dyDescent="0.2">
      <c r="AB7683" s="1"/>
      <c r="AF7683"/>
    </row>
    <row r="7684" spans="28:32" x14ac:dyDescent="0.2">
      <c r="AB7684" s="1"/>
      <c r="AF7684"/>
    </row>
    <row r="7685" spans="28:32" x14ac:dyDescent="0.2">
      <c r="AB7685" s="1"/>
      <c r="AF7685"/>
    </row>
    <row r="7686" spans="28:32" x14ac:dyDescent="0.2">
      <c r="AB7686" s="1"/>
      <c r="AF7686"/>
    </row>
    <row r="7687" spans="28:32" x14ac:dyDescent="0.2">
      <c r="AB7687" s="1"/>
      <c r="AF7687"/>
    </row>
    <row r="7688" spans="28:32" x14ac:dyDescent="0.2">
      <c r="AB7688" s="1"/>
      <c r="AF7688"/>
    </row>
    <row r="7689" spans="28:32" x14ac:dyDescent="0.2">
      <c r="AB7689" s="1"/>
      <c r="AF7689"/>
    </row>
    <row r="7690" spans="28:32" x14ac:dyDescent="0.2">
      <c r="AB7690" s="1"/>
      <c r="AF7690"/>
    </row>
    <row r="7691" spans="28:32" x14ac:dyDescent="0.2">
      <c r="AB7691" s="1"/>
      <c r="AF7691"/>
    </row>
    <row r="7692" spans="28:32" x14ac:dyDescent="0.2">
      <c r="AB7692" s="1"/>
      <c r="AF7692"/>
    </row>
    <row r="7693" spans="28:32" x14ac:dyDescent="0.2">
      <c r="AB7693" s="1"/>
      <c r="AF7693"/>
    </row>
    <row r="7694" spans="28:32" x14ac:dyDescent="0.2">
      <c r="AB7694" s="1"/>
      <c r="AF7694"/>
    </row>
    <row r="7695" spans="28:32" x14ac:dyDescent="0.2">
      <c r="AB7695" s="1"/>
      <c r="AF7695"/>
    </row>
    <row r="7696" spans="28:32" x14ac:dyDescent="0.2">
      <c r="AB7696" s="1"/>
      <c r="AF7696"/>
    </row>
    <row r="7697" spans="28:32" x14ac:dyDescent="0.2">
      <c r="AB7697" s="1"/>
      <c r="AF7697"/>
    </row>
    <row r="7698" spans="28:32" x14ac:dyDescent="0.2">
      <c r="AB7698" s="1"/>
      <c r="AF7698"/>
    </row>
    <row r="7699" spans="28:32" x14ac:dyDescent="0.2">
      <c r="AB7699" s="1"/>
      <c r="AF7699"/>
    </row>
    <row r="7700" spans="28:32" x14ac:dyDescent="0.2">
      <c r="AB7700" s="1"/>
      <c r="AF7700"/>
    </row>
    <row r="7701" spans="28:32" x14ac:dyDescent="0.2">
      <c r="AB7701" s="1"/>
      <c r="AF7701"/>
    </row>
    <row r="7702" spans="28:32" x14ac:dyDescent="0.2">
      <c r="AB7702" s="1"/>
      <c r="AF7702"/>
    </row>
    <row r="7703" spans="28:32" x14ac:dyDescent="0.2">
      <c r="AB7703" s="1"/>
      <c r="AF7703"/>
    </row>
    <row r="7704" spans="28:32" x14ac:dyDescent="0.2">
      <c r="AB7704" s="1"/>
      <c r="AF7704"/>
    </row>
    <row r="7705" spans="28:32" x14ac:dyDescent="0.2">
      <c r="AB7705" s="1"/>
      <c r="AF7705"/>
    </row>
    <row r="7706" spans="28:32" x14ac:dyDescent="0.2">
      <c r="AB7706" s="1"/>
      <c r="AF7706"/>
    </row>
    <row r="7707" spans="28:32" x14ac:dyDescent="0.2">
      <c r="AB7707" s="1"/>
      <c r="AF7707"/>
    </row>
    <row r="7708" spans="28:32" x14ac:dyDescent="0.2">
      <c r="AB7708" s="1"/>
      <c r="AF7708"/>
    </row>
    <row r="7709" spans="28:32" x14ac:dyDescent="0.2">
      <c r="AB7709" s="1"/>
      <c r="AF7709"/>
    </row>
    <row r="7710" spans="28:32" x14ac:dyDescent="0.2">
      <c r="AB7710" s="1"/>
      <c r="AF7710"/>
    </row>
    <row r="7711" spans="28:32" x14ac:dyDescent="0.2">
      <c r="AB7711" s="1"/>
      <c r="AF7711"/>
    </row>
    <row r="7712" spans="28:32" x14ac:dyDescent="0.2">
      <c r="AB7712" s="1"/>
      <c r="AF7712"/>
    </row>
    <row r="7713" spans="28:32" x14ac:dyDescent="0.2">
      <c r="AB7713" s="1"/>
      <c r="AF7713"/>
    </row>
    <row r="7714" spans="28:32" x14ac:dyDescent="0.2">
      <c r="AB7714" s="1"/>
      <c r="AF7714"/>
    </row>
    <row r="7715" spans="28:32" x14ac:dyDescent="0.2">
      <c r="AB7715" s="1"/>
      <c r="AF7715"/>
    </row>
    <row r="7716" spans="28:32" x14ac:dyDescent="0.2">
      <c r="AB7716" s="1"/>
      <c r="AF7716"/>
    </row>
    <row r="7717" spans="28:32" x14ac:dyDescent="0.2">
      <c r="AB7717" s="1"/>
      <c r="AF7717"/>
    </row>
    <row r="7718" spans="28:32" x14ac:dyDescent="0.2">
      <c r="AB7718" s="1"/>
      <c r="AF7718"/>
    </row>
    <row r="7719" spans="28:32" x14ac:dyDescent="0.2">
      <c r="AB7719" s="1"/>
      <c r="AF7719"/>
    </row>
    <row r="7720" spans="28:32" x14ac:dyDescent="0.2">
      <c r="AB7720" s="1"/>
      <c r="AF7720"/>
    </row>
    <row r="7721" spans="28:32" x14ac:dyDescent="0.2">
      <c r="AB7721" s="1"/>
      <c r="AF7721"/>
    </row>
    <row r="7722" spans="28:32" x14ac:dyDescent="0.2">
      <c r="AB7722" s="1"/>
      <c r="AF7722"/>
    </row>
    <row r="7723" spans="28:32" x14ac:dyDescent="0.2">
      <c r="AB7723" s="1"/>
      <c r="AF7723"/>
    </row>
    <row r="7724" spans="28:32" x14ac:dyDescent="0.2">
      <c r="AB7724" s="1"/>
      <c r="AF7724"/>
    </row>
    <row r="7725" spans="28:32" x14ac:dyDescent="0.2">
      <c r="AB7725" s="1"/>
      <c r="AF7725"/>
    </row>
    <row r="7726" spans="28:32" x14ac:dyDescent="0.2">
      <c r="AB7726" s="1"/>
      <c r="AF7726"/>
    </row>
    <row r="7727" spans="28:32" x14ac:dyDescent="0.2">
      <c r="AB7727" s="1"/>
      <c r="AF7727"/>
    </row>
    <row r="7728" spans="28:32" x14ac:dyDescent="0.2">
      <c r="AB7728" s="1"/>
      <c r="AF7728"/>
    </row>
    <row r="7729" spans="28:32" x14ac:dyDescent="0.2">
      <c r="AB7729" s="1"/>
      <c r="AF7729"/>
    </row>
    <row r="7730" spans="28:32" x14ac:dyDescent="0.2">
      <c r="AB7730" s="1"/>
      <c r="AF7730"/>
    </row>
    <row r="7731" spans="28:32" x14ac:dyDescent="0.2">
      <c r="AB7731" s="1"/>
      <c r="AF7731"/>
    </row>
    <row r="7732" spans="28:32" x14ac:dyDescent="0.2">
      <c r="AB7732" s="1"/>
      <c r="AF7732"/>
    </row>
    <row r="7733" spans="28:32" x14ac:dyDescent="0.2">
      <c r="AB7733" s="1"/>
      <c r="AF7733"/>
    </row>
    <row r="7734" spans="28:32" x14ac:dyDescent="0.2">
      <c r="AB7734" s="1"/>
      <c r="AF7734"/>
    </row>
    <row r="7735" spans="28:32" x14ac:dyDescent="0.2">
      <c r="AB7735" s="1"/>
      <c r="AF7735"/>
    </row>
    <row r="7736" spans="28:32" x14ac:dyDescent="0.2">
      <c r="AB7736" s="1"/>
      <c r="AF7736"/>
    </row>
    <row r="7737" spans="28:32" x14ac:dyDescent="0.2">
      <c r="AB7737" s="1"/>
      <c r="AF7737"/>
    </row>
    <row r="7738" spans="28:32" x14ac:dyDescent="0.2">
      <c r="AB7738" s="1"/>
      <c r="AF7738"/>
    </row>
    <row r="7739" spans="28:32" x14ac:dyDescent="0.2">
      <c r="AB7739" s="1"/>
      <c r="AF7739"/>
    </row>
    <row r="7740" spans="28:32" x14ac:dyDescent="0.2">
      <c r="AB7740" s="1"/>
      <c r="AF7740"/>
    </row>
    <row r="7741" spans="28:32" x14ac:dyDescent="0.2">
      <c r="AB7741" s="1"/>
      <c r="AF7741"/>
    </row>
    <row r="7742" spans="28:32" x14ac:dyDescent="0.2">
      <c r="AB7742" s="1"/>
      <c r="AF7742"/>
    </row>
    <row r="7743" spans="28:32" x14ac:dyDescent="0.2">
      <c r="AB7743" s="1"/>
      <c r="AF7743"/>
    </row>
    <row r="7744" spans="28:32" x14ac:dyDescent="0.2">
      <c r="AB7744" s="1"/>
      <c r="AF7744"/>
    </row>
    <row r="7745" spans="28:32" x14ac:dyDescent="0.2">
      <c r="AB7745" s="1"/>
      <c r="AF7745"/>
    </row>
    <row r="7746" spans="28:32" x14ac:dyDescent="0.2">
      <c r="AB7746" s="1"/>
      <c r="AF7746"/>
    </row>
    <row r="7747" spans="28:32" x14ac:dyDescent="0.2">
      <c r="AB7747" s="1"/>
      <c r="AF7747"/>
    </row>
    <row r="7748" spans="28:32" x14ac:dyDescent="0.2">
      <c r="AB7748" s="1"/>
      <c r="AF7748"/>
    </row>
    <row r="7749" spans="28:32" x14ac:dyDescent="0.2">
      <c r="AB7749" s="1"/>
      <c r="AF7749"/>
    </row>
    <row r="7750" spans="28:32" x14ac:dyDescent="0.2">
      <c r="AB7750" s="1"/>
      <c r="AF7750"/>
    </row>
    <row r="7751" spans="28:32" x14ac:dyDescent="0.2">
      <c r="AB7751" s="1"/>
      <c r="AF7751"/>
    </row>
    <row r="7752" spans="28:32" x14ac:dyDescent="0.2">
      <c r="AB7752" s="1"/>
      <c r="AF7752"/>
    </row>
    <row r="7753" spans="28:32" x14ac:dyDescent="0.2">
      <c r="AB7753" s="1"/>
      <c r="AF7753"/>
    </row>
    <row r="7754" spans="28:32" x14ac:dyDescent="0.2">
      <c r="AB7754" s="1"/>
      <c r="AF7754"/>
    </row>
    <row r="7755" spans="28:32" x14ac:dyDescent="0.2">
      <c r="AB7755" s="1"/>
      <c r="AF7755"/>
    </row>
    <row r="7756" spans="28:32" x14ac:dyDescent="0.2">
      <c r="AB7756" s="1"/>
      <c r="AF7756"/>
    </row>
    <row r="7757" spans="28:32" x14ac:dyDescent="0.2">
      <c r="AB7757" s="1"/>
      <c r="AF7757"/>
    </row>
    <row r="7758" spans="28:32" x14ac:dyDescent="0.2">
      <c r="AB7758" s="1"/>
      <c r="AF7758"/>
    </row>
    <row r="7759" spans="28:32" x14ac:dyDescent="0.2">
      <c r="AB7759" s="1"/>
      <c r="AF7759"/>
    </row>
    <row r="7760" spans="28:32" x14ac:dyDescent="0.2">
      <c r="AB7760" s="1"/>
      <c r="AF7760"/>
    </row>
    <row r="7761" spans="28:32" x14ac:dyDescent="0.2">
      <c r="AB7761" s="1"/>
      <c r="AF7761"/>
    </row>
    <row r="7762" spans="28:32" x14ac:dyDescent="0.2">
      <c r="AB7762" s="1"/>
      <c r="AF7762"/>
    </row>
    <row r="7763" spans="28:32" x14ac:dyDescent="0.2">
      <c r="AB7763" s="1"/>
      <c r="AF7763"/>
    </row>
    <row r="7764" spans="28:32" x14ac:dyDescent="0.2">
      <c r="AB7764" s="1"/>
      <c r="AF7764"/>
    </row>
    <row r="7765" spans="28:32" x14ac:dyDescent="0.2">
      <c r="AB7765" s="1"/>
      <c r="AF7765"/>
    </row>
    <row r="7766" spans="28:32" x14ac:dyDescent="0.2">
      <c r="AB7766" s="1"/>
      <c r="AF7766"/>
    </row>
    <row r="7767" spans="28:32" x14ac:dyDescent="0.2">
      <c r="AB7767" s="1"/>
      <c r="AF7767"/>
    </row>
    <row r="7768" spans="28:32" x14ac:dyDescent="0.2">
      <c r="AB7768" s="1"/>
      <c r="AF7768"/>
    </row>
    <row r="7769" spans="28:32" x14ac:dyDescent="0.2">
      <c r="AB7769" s="1"/>
      <c r="AF7769"/>
    </row>
    <row r="7770" spans="28:32" x14ac:dyDescent="0.2">
      <c r="AB7770" s="1"/>
      <c r="AF7770"/>
    </row>
    <row r="7771" spans="28:32" x14ac:dyDescent="0.2">
      <c r="AB7771" s="1"/>
      <c r="AF7771"/>
    </row>
    <row r="7772" spans="28:32" x14ac:dyDescent="0.2">
      <c r="AB7772" s="1"/>
      <c r="AF7772"/>
    </row>
    <row r="7773" spans="28:32" x14ac:dyDescent="0.2">
      <c r="AB7773" s="1"/>
      <c r="AF7773"/>
    </row>
    <row r="7774" spans="28:32" x14ac:dyDescent="0.2">
      <c r="AB7774" s="1"/>
      <c r="AF7774"/>
    </row>
    <row r="7775" spans="28:32" x14ac:dyDescent="0.2">
      <c r="AB7775" s="1"/>
      <c r="AF7775"/>
    </row>
    <row r="7776" spans="28:32" x14ac:dyDescent="0.2">
      <c r="AB7776" s="1"/>
      <c r="AF7776"/>
    </row>
    <row r="7777" spans="28:32" x14ac:dyDescent="0.2">
      <c r="AB7777" s="1"/>
      <c r="AF7777"/>
    </row>
    <row r="7778" spans="28:32" x14ac:dyDescent="0.2">
      <c r="AB7778" s="1"/>
      <c r="AF7778"/>
    </row>
    <row r="7779" spans="28:32" x14ac:dyDescent="0.2">
      <c r="AB7779" s="1"/>
      <c r="AF7779"/>
    </row>
    <row r="7780" spans="28:32" x14ac:dyDescent="0.2">
      <c r="AB7780" s="1"/>
      <c r="AF7780"/>
    </row>
    <row r="7781" spans="28:32" x14ac:dyDescent="0.2">
      <c r="AB7781" s="1"/>
      <c r="AF7781"/>
    </row>
    <row r="7782" spans="28:32" x14ac:dyDescent="0.2">
      <c r="AB7782" s="1"/>
      <c r="AF7782"/>
    </row>
    <row r="7783" spans="28:32" x14ac:dyDescent="0.2">
      <c r="AB7783" s="1"/>
      <c r="AF7783"/>
    </row>
    <row r="7784" spans="28:32" x14ac:dyDescent="0.2">
      <c r="AB7784" s="1"/>
      <c r="AF7784"/>
    </row>
    <row r="7785" spans="28:32" x14ac:dyDescent="0.2">
      <c r="AB7785" s="1"/>
      <c r="AF7785"/>
    </row>
    <row r="7786" spans="28:32" x14ac:dyDescent="0.2">
      <c r="AB7786" s="1"/>
      <c r="AF7786"/>
    </row>
    <row r="7787" spans="28:32" x14ac:dyDescent="0.2">
      <c r="AB7787" s="1"/>
      <c r="AF7787"/>
    </row>
    <row r="7788" spans="28:32" x14ac:dyDescent="0.2">
      <c r="AB7788" s="1"/>
      <c r="AF7788"/>
    </row>
    <row r="7789" spans="28:32" x14ac:dyDescent="0.2">
      <c r="AB7789" s="1"/>
      <c r="AF7789"/>
    </row>
    <row r="7790" spans="28:32" x14ac:dyDescent="0.2">
      <c r="AB7790" s="1"/>
      <c r="AF7790"/>
    </row>
    <row r="7791" spans="28:32" x14ac:dyDescent="0.2">
      <c r="AB7791" s="1"/>
      <c r="AF7791"/>
    </row>
    <row r="7792" spans="28:32" x14ac:dyDescent="0.2">
      <c r="AB7792" s="1"/>
      <c r="AF7792"/>
    </row>
    <row r="7793" spans="28:32" x14ac:dyDescent="0.2">
      <c r="AB7793" s="1"/>
      <c r="AF7793"/>
    </row>
    <row r="7794" spans="28:32" x14ac:dyDescent="0.2">
      <c r="AB7794" s="1"/>
      <c r="AF7794"/>
    </row>
    <row r="7795" spans="28:32" x14ac:dyDescent="0.2">
      <c r="AB7795" s="1"/>
      <c r="AF7795"/>
    </row>
    <row r="7796" spans="28:32" x14ac:dyDescent="0.2">
      <c r="AB7796" s="1"/>
      <c r="AF7796"/>
    </row>
    <row r="7797" spans="28:32" x14ac:dyDescent="0.2">
      <c r="AB7797" s="1"/>
      <c r="AF7797"/>
    </row>
    <row r="7798" spans="28:32" x14ac:dyDescent="0.2">
      <c r="AB7798" s="1"/>
      <c r="AF7798"/>
    </row>
    <row r="7799" spans="28:32" x14ac:dyDescent="0.2">
      <c r="AB7799" s="1"/>
      <c r="AF7799"/>
    </row>
    <row r="7800" spans="28:32" x14ac:dyDescent="0.2">
      <c r="AB7800" s="1"/>
      <c r="AF7800"/>
    </row>
    <row r="7801" spans="28:32" x14ac:dyDescent="0.2">
      <c r="AB7801" s="1"/>
      <c r="AF7801"/>
    </row>
    <row r="7802" spans="28:32" x14ac:dyDescent="0.2">
      <c r="AB7802" s="1"/>
      <c r="AF7802"/>
    </row>
    <row r="7803" spans="28:32" x14ac:dyDescent="0.2">
      <c r="AB7803" s="1"/>
      <c r="AF7803"/>
    </row>
    <row r="7804" spans="28:32" x14ac:dyDescent="0.2">
      <c r="AB7804" s="1"/>
      <c r="AF7804"/>
    </row>
    <row r="7805" spans="28:32" x14ac:dyDescent="0.2">
      <c r="AB7805" s="1"/>
      <c r="AF7805"/>
    </row>
    <row r="7806" spans="28:32" x14ac:dyDescent="0.2">
      <c r="AB7806" s="1"/>
      <c r="AF7806"/>
    </row>
    <row r="7807" spans="28:32" x14ac:dyDescent="0.2">
      <c r="AB7807" s="1"/>
      <c r="AF7807"/>
    </row>
    <row r="7808" spans="28:32" x14ac:dyDescent="0.2">
      <c r="AB7808" s="1"/>
      <c r="AF7808"/>
    </row>
    <row r="7809" spans="28:32" x14ac:dyDescent="0.2">
      <c r="AB7809" s="1"/>
      <c r="AF7809"/>
    </row>
    <row r="7810" spans="28:32" x14ac:dyDescent="0.2">
      <c r="AB7810" s="1"/>
      <c r="AF7810"/>
    </row>
    <row r="7811" spans="28:32" x14ac:dyDescent="0.2">
      <c r="AB7811" s="1"/>
      <c r="AF7811"/>
    </row>
    <row r="7812" spans="28:32" x14ac:dyDescent="0.2">
      <c r="AB7812" s="1"/>
      <c r="AF7812"/>
    </row>
    <row r="7813" spans="28:32" x14ac:dyDescent="0.2">
      <c r="AB7813" s="1"/>
      <c r="AF7813"/>
    </row>
    <row r="7814" spans="28:32" x14ac:dyDescent="0.2">
      <c r="AB7814" s="1"/>
      <c r="AF7814"/>
    </row>
    <row r="7815" spans="28:32" x14ac:dyDescent="0.2">
      <c r="AB7815" s="1"/>
      <c r="AF7815"/>
    </row>
    <row r="7816" spans="28:32" x14ac:dyDescent="0.2">
      <c r="AB7816" s="1"/>
      <c r="AF7816"/>
    </row>
    <row r="7817" spans="28:32" x14ac:dyDescent="0.2">
      <c r="AB7817" s="1"/>
      <c r="AF7817"/>
    </row>
    <row r="7818" spans="28:32" x14ac:dyDescent="0.2">
      <c r="AB7818" s="1"/>
      <c r="AF7818"/>
    </row>
    <row r="7819" spans="28:32" x14ac:dyDescent="0.2">
      <c r="AB7819" s="1"/>
      <c r="AF7819"/>
    </row>
    <row r="7820" spans="28:32" x14ac:dyDescent="0.2">
      <c r="AB7820" s="1"/>
      <c r="AF7820"/>
    </row>
    <row r="7821" spans="28:32" x14ac:dyDescent="0.2">
      <c r="AB7821" s="1"/>
      <c r="AF7821"/>
    </row>
    <row r="7822" spans="28:32" x14ac:dyDescent="0.2">
      <c r="AB7822" s="1"/>
      <c r="AF7822"/>
    </row>
    <row r="7823" spans="28:32" x14ac:dyDescent="0.2">
      <c r="AB7823" s="1"/>
      <c r="AF7823"/>
    </row>
    <row r="7824" spans="28:32" x14ac:dyDescent="0.2">
      <c r="AB7824" s="1"/>
      <c r="AF7824"/>
    </row>
    <row r="7825" spans="28:32" x14ac:dyDescent="0.2">
      <c r="AB7825" s="1"/>
      <c r="AF7825"/>
    </row>
    <row r="7826" spans="28:32" x14ac:dyDescent="0.2">
      <c r="AB7826" s="1"/>
      <c r="AF7826"/>
    </row>
    <row r="7827" spans="28:32" x14ac:dyDescent="0.2">
      <c r="AB7827" s="1"/>
      <c r="AF7827"/>
    </row>
    <row r="7828" spans="28:32" x14ac:dyDescent="0.2">
      <c r="AB7828" s="1"/>
      <c r="AF7828"/>
    </row>
    <row r="7829" spans="28:32" x14ac:dyDescent="0.2">
      <c r="AB7829" s="1"/>
      <c r="AF7829"/>
    </row>
    <row r="7830" spans="28:32" x14ac:dyDescent="0.2">
      <c r="AB7830" s="1"/>
      <c r="AF7830"/>
    </row>
    <row r="7831" spans="28:32" x14ac:dyDescent="0.2">
      <c r="AB7831" s="1"/>
      <c r="AF7831"/>
    </row>
    <row r="7832" spans="28:32" x14ac:dyDescent="0.2">
      <c r="AB7832" s="1"/>
      <c r="AF7832"/>
    </row>
    <row r="7833" spans="28:32" x14ac:dyDescent="0.2">
      <c r="AB7833" s="1"/>
      <c r="AF7833"/>
    </row>
    <row r="7834" spans="28:32" x14ac:dyDescent="0.2">
      <c r="AB7834" s="1"/>
      <c r="AF7834"/>
    </row>
    <row r="7835" spans="28:32" x14ac:dyDescent="0.2">
      <c r="AB7835" s="1"/>
      <c r="AF7835"/>
    </row>
    <row r="7836" spans="28:32" x14ac:dyDescent="0.2">
      <c r="AB7836" s="1"/>
      <c r="AF7836"/>
    </row>
    <row r="7837" spans="28:32" x14ac:dyDescent="0.2">
      <c r="AB7837" s="1"/>
      <c r="AF7837"/>
    </row>
    <row r="7838" spans="28:32" x14ac:dyDescent="0.2">
      <c r="AB7838" s="1"/>
      <c r="AF7838"/>
    </row>
    <row r="7839" spans="28:32" x14ac:dyDescent="0.2">
      <c r="AB7839" s="1"/>
      <c r="AF7839"/>
    </row>
    <row r="7840" spans="28:32" x14ac:dyDescent="0.2">
      <c r="AB7840" s="1"/>
      <c r="AF7840"/>
    </row>
    <row r="7841" spans="28:32" x14ac:dyDescent="0.2">
      <c r="AB7841" s="1"/>
      <c r="AF7841"/>
    </row>
    <row r="7842" spans="28:32" x14ac:dyDescent="0.2">
      <c r="AB7842" s="1"/>
      <c r="AF7842"/>
    </row>
    <row r="7843" spans="28:32" x14ac:dyDescent="0.2">
      <c r="AB7843" s="1"/>
      <c r="AF7843"/>
    </row>
    <row r="7844" spans="28:32" x14ac:dyDescent="0.2">
      <c r="AB7844" s="1"/>
      <c r="AF7844"/>
    </row>
    <row r="7845" spans="28:32" x14ac:dyDescent="0.2">
      <c r="AB7845" s="1"/>
      <c r="AF7845"/>
    </row>
    <row r="7846" spans="28:32" x14ac:dyDescent="0.2">
      <c r="AB7846" s="1"/>
      <c r="AF7846"/>
    </row>
    <row r="7847" spans="28:32" x14ac:dyDescent="0.2">
      <c r="AB7847" s="1"/>
      <c r="AF7847"/>
    </row>
    <row r="7848" spans="28:32" x14ac:dyDescent="0.2">
      <c r="AB7848" s="1"/>
      <c r="AF7848"/>
    </row>
    <row r="7849" spans="28:32" x14ac:dyDescent="0.2">
      <c r="AB7849" s="1"/>
      <c r="AF7849"/>
    </row>
    <row r="7850" spans="28:32" x14ac:dyDescent="0.2">
      <c r="AB7850" s="1"/>
      <c r="AF7850"/>
    </row>
    <row r="7851" spans="28:32" x14ac:dyDescent="0.2">
      <c r="AB7851" s="1"/>
      <c r="AF7851"/>
    </row>
    <row r="7852" spans="28:32" x14ac:dyDescent="0.2">
      <c r="AB7852" s="1"/>
      <c r="AF7852"/>
    </row>
    <row r="7853" spans="28:32" x14ac:dyDescent="0.2">
      <c r="AB7853" s="1"/>
      <c r="AF7853"/>
    </row>
    <row r="7854" spans="28:32" x14ac:dyDescent="0.2">
      <c r="AB7854" s="1"/>
      <c r="AF7854"/>
    </row>
    <row r="7855" spans="28:32" x14ac:dyDescent="0.2">
      <c r="AB7855" s="1"/>
      <c r="AF7855"/>
    </row>
    <row r="7856" spans="28:32" x14ac:dyDescent="0.2">
      <c r="AB7856" s="1"/>
      <c r="AF7856"/>
    </row>
    <row r="7857" spans="28:32" x14ac:dyDescent="0.2">
      <c r="AB7857" s="1"/>
      <c r="AF7857"/>
    </row>
    <row r="7858" spans="28:32" x14ac:dyDescent="0.2">
      <c r="AB7858" s="1"/>
      <c r="AF7858"/>
    </row>
    <row r="7859" spans="28:32" x14ac:dyDescent="0.2">
      <c r="AB7859" s="1"/>
      <c r="AF7859"/>
    </row>
    <row r="7860" spans="28:32" x14ac:dyDescent="0.2">
      <c r="AB7860" s="1"/>
      <c r="AF7860"/>
    </row>
    <row r="7861" spans="28:32" x14ac:dyDescent="0.2">
      <c r="AB7861" s="1"/>
      <c r="AF7861"/>
    </row>
    <row r="7862" spans="28:32" x14ac:dyDescent="0.2">
      <c r="AB7862" s="1"/>
      <c r="AF7862"/>
    </row>
    <row r="7863" spans="28:32" x14ac:dyDescent="0.2">
      <c r="AB7863" s="1"/>
      <c r="AF7863"/>
    </row>
    <row r="7864" spans="28:32" x14ac:dyDescent="0.2">
      <c r="AB7864" s="1"/>
      <c r="AF7864"/>
    </row>
    <row r="7865" spans="28:32" x14ac:dyDescent="0.2">
      <c r="AB7865" s="1"/>
      <c r="AF7865"/>
    </row>
    <row r="7866" spans="28:32" x14ac:dyDescent="0.2">
      <c r="AB7866" s="1"/>
      <c r="AF7866"/>
    </row>
    <row r="7867" spans="28:32" x14ac:dyDescent="0.2">
      <c r="AB7867" s="1"/>
      <c r="AF7867"/>
    </row>
    <row r="7868" spans="28:32" x14ac:dyDescent="0.2">
      <c r="AB7868" s="1"/>
      <c r="AF7868"/>
    </row>
    <row r="7869" spans="28:32" x14ac:dyDescent="0.2">
      <c r="AB7869" s="1"/>
      <c r="AF7869"/>
    </row>
    <row r="7870" spans="28:32" x14ac:dyDescent="0.2">
      <c r="AB7870" s="1"/>
      <c r="AF7870"/>
    </row>
    <row r="7871" spans="28:32" x14ac:dyDescent="0.2">
      <c r="AB7871" s="1"/>
      <c r="AF7871"/>
    </row>
    <row r="7872" spans="28:32" x14ac:dyDescent="0.2">
      <c r="AB7872" s="1"/>
      <c r="AF7872"/>
    </row>
    <row r="7873" spans="28:32" x14ac:dyDescent="0.2">
      <c r="AB7873" s="1"/>
      <c r="AF7873"/>
    </row>
    <row r="7874" spans="28:32" x14ac:dyDescent="0.2">
      <c r="AB7874" s="1"/>
      <c r="AF7874"/>
    </row>
    <row r="7875" spans="28:32" x14ac:dyDescent="0.2">
      <c r="AB7875" s="1"/>
      <c r="AF7875"/>
    </row>
    <row r="7876" spans="28:32" x14ac:dyDescent="0.2">
      <c r="AB7876" s="1"/>
      <c r="AF7876"/>
    </row>
    <row r="7877" spans="28:32" x14ac:dyDescent="0.2">
      <c r="AB7877" s="1"/>
      <c r="AF7877"/>
    </row>
    <row r="7878" spans="28:32" x14ac:dyDescent="0.2">
      <c r="AB7878" s="1"/>
      <c r="AF7878"/>
    </row>
    <row r="7879" spans="28:32" x14ac:dyDescent="0.2">
      <c r="AB7879" s="1"/>
      <c r="AF7879"/>
    </row>
    <row r="7880" spans="28:32" x14ac:dyDescent="0.2">
      <c r="AB7880" s="1"/>
      <c r="AF7880"/>
    </row>
    <row r="7881" spans="28:32" x14ac:dyDescent="0.2">
      <c r="AB7881" s="1"/>
      <c r="AF7881"/>
    </row>
    <row r="7882" spans="28:32" x14ac:dyDescent="0.2">
      <c r="AB7882" s="1"/>
      <c r="AF7882"/>
    </row>
    <row r="7883" spans="28:32" x14ac:dyDescent="0.2">
      <c r="AB7883" s="1"/>
      <c r="AF7883"/>
    </row>
    <row r="7884" spans="28:32" x14ac:dyDescent="0.2">
      <c r="AB7884" s="1"/>
      <c r="AF7884"/>
    </row>
    <row r="7885" spans="28:32" x14ac:dyDescent="0.2">
      <c r="AB7885" s="1"/>
      <c r="AF7885"/>
    </row>
    <row r="7886" spans="28:32" x14ac:dyDescent="0.2">
      <c r="AB7886" s="1"/>
      <c r="AF7886"/>
    </row>
    <row r="7887" spans="28:32" x14ac:dyDescent="0.2">
      <c r="AB7887" s="1"/>
      <c r="AF7887"/>
    </row>
    <row r="7888" spans="28:32" x14ac:dyDescent="0.2">
      <c r="AB7888" s="1"/>
      <c r="AF7888"/>
    </row>
    <row r="7889" spans="28:32" x14ac:dyDescent="0.2">
      <c r="AB7889" s="1"/>
      <c r="AF7889"/>
    </row>
    <row r="7890" spans="28:32" x14ac:dyDescent="0.2">
      <c r="AB7890" s="1"/>
      <c r="AF7890"/>
    </row>
    <row r="7891" spans="28:32" x14ac:dyDescent="0.2">
      <c r="AB7891" s="1"/>
      <c r="AF7891"/>
    </row>
    <row r="7892" spans="28:32" x14ac:dyDescent="0.2">
      <c r="AB7892" s="1"/>
      <c r="AF7892"/>
    </row>
    <row r="7893" spans="28:32" x14ac:dyDescent="0.2">
      <c r="AB7893" s="1"/>
      <c r="AF7893"/>
    </row>
    <row r="7894" spans="28:32" x14ac:dyDescent="0.2">
      <c r="AB7894" s="1"/>
      <c r="AF7894"/>
    </row>
    <row r="7895" spans="28:32" x14ac:dyDescent="0.2">
      <c r="AB7895" s="1"/>
      <c r="AF7895"/>
    </row>
    <row r="7896" spans="28:32" x14ac:dyDescent="0.2">
      <c r="AB7896" s="1"/>
      <c r="AF7896"/>
    </row>
    <row r="7897" spans="28:32" x14ac:dyDescent="0.2">
      <c r="AB7897" s="1"/>
      <c r="AF7897"/>
    </row>
    <row r="7898" spans="28:32" x14ac:dyDescent="0.2">
      <c r="AB7898" s="1"/>
      <c r="AF7898"/>
    </row>
    <row r="7899" spans="28:32" x14ac:dyDescent="0.2">
      <c r="AB7899" s="1"/>
      <c r="AF7899"/>
    </row>
    <row r="7900" spans="28:32" x14ac:dyDescent="0.2">
      <c r="AB7900" s="1"/>
      <c r="AF7900"/>
    </row>
    <row r="7901" spans="28:32" x14ac:dyDescent="0.2">
      <c r="AB7901" s="1"/>
      <c r="AF7901"/>
    </row>
    <row r="7902" spans="28:32" x14ac:dyDescent="0.2">
      <c r="AB7902" s="1"/>
      <c r="AF7902"/>
    </row>
    <row r="7903" spans="28:32" x14ac:dyDescent="0.2">
      <c r="AB7903" s="1"/>
      <c r="AF7903"/>
    </row>
    <row r="7904" spans="28:32" x14ac:dyDescent="0.2">
      <c r="AB7904" s="1"/>
      <c r="AF7904"/>
    </row>
    <row r="7905" spans="28:32" x14ac:dyDescent="0.2">
      <c r="AB7905" s="1"/>
      <c r="AF7905"/>
    </row>
    <row r="7906" spans="28:32" x14ac:dyDescent="0.2">
      <c r="AB7906" s="1"/>
      <c r="AF7906"/>
    </row>
    <row r="7907" spans="28:32" x14ac:dyDescent="0.2">
      <c r="AB7907" s="1"/>
      <c r="AF7907"/>
    </row>
    <row r="7908" spans="28:32" x14ac:dyDescent="0.2">
      <c r="AB7908" s="1"/>
      <c r="AF7908"/>
    </row>
    <row r="7909" spans="28:32" x14ac:dyDescent="0.2">
      <c r="AB7909" s="1"/>
      <c r="AF7909"/>
    </row>
    <row r="7910" spans="28:32" x14ac:dyDescent="0.2">
      <c r="AB7910" s="1"/>
      <c r="AF7910"/>
    </row>
    <row r="7911" spans="28:32" x14ac:dyDescent="0.2">
      <c r="AB7911" s="1"/>
      <c r="AF7911"/>
    </row>
    <row r="7912" spans="28:32" x14ac:dyDescent="0.2">
      <c r="AB7912" s="1"/>
      <c r="AF7912"/>
    </row>
    <row r="7913" spans="28:32" x14ac:dyDescent="0.2">
      <c r="AB7913" s="1"/>
      <c r="AF7913"/>
    </row>
    <row r="7914" spans="28:32" x14ac:dyDescent="0.2">
      <c r="AB7914" s="1"/>
      <c r="AF7914"/>
    </row>
    <row r="7915" spans="28:32" x14ac:dyDescent="0.2">
      <c r="AB7915" s="1"/>
      <c r="AF7915"/>
    </row>
    <row r="7916" spans="28:32" x14ac:dyDescent="0.2">
      <c r="AB7916" s="1"/>
      <c r="AF7916"/>
    </row>
    <row r="7917" spans="28:32" x14ac:dyDescent="0.2">
      <c r="AB7917" s="1"/>
      <c r="AF7917"/>
    </row>
    <row r="7918" spans="28:32" x14ac:dyDescent="0.2">
      <c r="AB7918" s="1"/>
      <c r="AF7918"/>
    </row>
    <row r="7919" spans="28:32" x14ac:dyDescent="0.2">
      <c r="AB7919" s="1"/>
      <c r="AF7919"/>
    </row>
    <row r="7920" spans="28:32" x14ac:dyDescent="0.2">
      <c r="AB7920" s="1"/>
      <c r="AF7920"/>
    </row>
    <row r="7921" spans="28:32" x14ac:dyDescent="0.2">
      <c r="AB7921" s="1"/>
      <c r="AF7921"/>
    </row>
    <row r="7922" spans="28:32" x14ac:dyDescent="0.2">
      <c r="AB7922" s="1"/>
      <c r="AF7922"/>
    </row>
    <row r="7923" spans="28:32" x14ac:dyDescent="0.2">
      <c r="AB7923" s="1"/>
      <c r="AF7923"/>
    </row>
    <row r="7924" spans="28:32" x14ac:dyDescent="0.2">
      <c r="AB7924" s="1"/>
      <c r="AF7924"/>
    </row>
    <row r="7925" spans="28:32" x14ac:dyDescent="0.2">
      <c r="AB7925" s="1"/>
      <c r="AF7925"/>
    </row>
    <row r="7926" spans="28:32" x14ac:dyDescent="0.2">
      <c r="AB7926" s="1"/>
      <c r="AF7926"/>
    </row>
    <row r="7927" spans="28:32" x14ac:dyDescent="0.2">
      <c r="AB7927" s="1"/>
      <c r="AF7927"/>
    </row>
    <row r="7928" spans="28:32" x14ac:dyDescent="0.2">
      <c r="AB7928" s="1"/>
      <c r="AF7928"/>
    </row>
    <row r="7929" spans="28:32" x14ac:dyDescent="0.2">
      <c r="AB7929" s="1"/>
      <c r="AF7929"/>
    </row>
    <row r="7930" spans="28:32" x14ac:dyDescent="0.2">
      <c r="AB7930" s="1"/>
      <c r="AF7930"/>
    </row>
    <row r="7931" spans="28:32" x14ac:dyDescent="0.2">
      <c r="AB7931" s="1"/>
      <c r="AF7931"/>
    </row>
    <row r="7932" spans="28:32" x14ac:dyDescent="0.2">
      <c r="AB7932" s="1"/>
      <c r="AF7932"/>
    </row>
    <row r="7933" spans="28:32" x14ac:dyDescent="0.2">
      <c r="AB7933" s="1"/>
      <c r="AF7933"/>
    </row>
    <row r="7934" spans="28:32" x14ac:dyDescent="0.2">
      <c r="AB7934" s="1"/>
      <c r="AF7934"/>
    </row>
    <row r="7935" spans="28:32" x14ac:dyDescent="0.2">
      <c r="AB7935" s="1"/>
      <c r="AF7935"/>
    </row>
    <row r="7936" spans="28:32" x14ac:dyDescent="0.2">
      <c r="AB7936" s="1"/>
      <c r="AF7936"/>
    </row>
    <row r="7937" spans="28:32" x14ac:dyDescent="0.2">
      <c r="AB7937" s="1"/>
      <c r="AF7937"/>
    </row>
    <row r="7938" spans="28:32" x14ac:dyDescent="0.2">
      <c r="AB7938" s="1"/>
      <c r="AF7938"/>
    </row>
    <row r="7939" spans="28:32" x14ac:dyDescent="0.2">
      <c r="AB7939" s="1"/>
      <c r="AF7939"/>
    </row>
    <row r="7940" spans="28:32" x14ac:dyDescent="0.2">
      <c r="AB7940" s="1"/>
      <c r="AF7940"/>
    </row>
    <row r="7941" spans="28:32" x14ac:dyDescent="0.2">
      <c r="AB7941" s="1"/>
      <c r="AF7941"/>
    </row>
    <row r="7942" spans="28:32" x14ac:dyDescent="0.2">
      <c r="AB7942" s="1"/>
      <c r="AF7942"/>
    </row>
    <row r="7943" spans="28:32" x14ac:dyDescent="0.2">
      <c r="AB7943" s="1"/>
      <c r="AF7943"/>
    </row>
    <row r="7944" spans="28:32" x14ac:dyDescent="0.2">
      <c r="AB7944" s="1"/>
      <c r="AF7944"/>
    </row>
    <row r="7945" spans="28:32" x14ac:dyDescent="0.2">
      <c r="AB7945" s="1"/>
      <c r="AF7945"/>
    </row>
    <row r="7946" spans="28:32" x14ac:dyDescent="0.2">
      <c r="AB7946" s="1"/>
      <c r="AF7946"/>
    </row>
    <row r="7947" spans="28:32" x14ac:dyDescent="0.2">
      <c r="AB7947" s="1"/>
      <c r="AF7947"/>
    </row>
    <row r="7948" spans="28:32" x14ac:dyDescent="0.2">
      <c r="AB7948" s="1"/>
      <c r="AF7948"/>
    </row>
    <row r="7949" spans="28:32" x14ac:dyDescent="0.2">
      <c r="AB7949" s="1"/>
      <c r="AF7949"/>
    </row>
    <row r="7950" spans="28:32" x14ac:dyDescent="0.2">
      <c r="AB7950" s="1"/>
      <c r="AF7950"/>
    </row>
    <row r="7951" spans="28:32" x14ac:dyDescent="0.2">
      <c r="AB7951" s="1"/>
      <c r="AF7951"/>
    </row>
    <row r="7952" spans="28:32" x14ac:dyDescent="0.2">
      <c r="AB7952" s="1"/>
      <c r="AF7952"/>
    </row>
    <row r="7953" spans="28:32" x14ac:dyDescent="0.2">
      <c r="AB7953" s="1"/>
      <c r="AF7953"/>
    </row>
    <row r="7954" spans="28:32" x14ac:dyDescent="0.2">
      <c r="AB7954" s="1"/>
      <c r="AF7954"/>
    </row>
    <row r="7955" spans="28:32" x14ac:dyDescent="0.2">
      <c r="AB7955" s="1"/>
      <c r="AF7955"/>
    </row>
    <row r="7956" spans="28:32" x14ac:dyDescent="0.2">
      <c r="AB7956" s="1"/>
      <c r="AF7956"/>
    </row>
    <row r="7957" spans="28:32" x14ac:dyDescent="0.2">
      <c r="AB7957" s="1"/>
      <c r="AF7957"/>
    </row>
    <row r="7958" spans="28:32" x14ac:dyDescent="0.2">
      <c r="AB7958" s="1"/>
      <c r="AF7958"/>
    </row>
    <row r="7959" spans="28:32" x14ac:dyDescent="0.2">
      <c r="AB7959" s="1"/>
      <c r="AF7959"/>
    </row>
    <row r="7960" spans="28:32" x14ac:dyDescent="0.2">
      <c r="AB7960" s="1"/>
      <c r="AF7960"/>
    </row>
    <row r="7961" spans="28:32" x14ac:dyDescent="0.2">
      <c r="AB7961" s="1"/>
      <c r="AF7961"/>
    </row>
    <row r="7962" spans="28:32" x14ac:dyDescent="0.2">
      <c r="AB7962" s="1"/>
      <c r="AF7962"/>
    </row>
    <row r="7963" spans="28:32" x14ac:dyDescent="0.2">
      <c r="AB7963" s="1"/>
      <c r="AF7963"/>
    </row>
    <row r="7964" spans="28:32" x14ac:dyDescent="0.2">
      <c r="AB7964" s="1"/>
      <c r="AF7964"/>
    </row>
    <row r="7965" spans="28:32" x14ac:dyDescent="0.2">
      <c r="AB7965" s="1"/>
      <c r="AF7965"/>
    </row>
    <row r="7966" spans="28:32" x14ac:dyDescent="0.2">
      <c r="AB7966" s="1"/>
      <c r="AF7966"/>
    </row>
    <row r="7967" spans="28:32" x14ac:dyDescent="0.2">
      <c r="AB7967" s="1"/>
      <c r="AF7967"/>
    </row>
    <row r="7968" spans="28:32" x14ac:dyDescent="0.2">
      <c r="AB7968" s="1"/>
      <c r="AF7968"/>
    </row>
    <row r="7969" spans="28:32" x14ac:dyDescent="0.2">
      <c r="AB7969" s="1"/>
      <c r="AF7969"/>
    </row>
    <row r="7970" spans="28:32" x14ac:dyDescent="0.2">
      <c r="AB7970" s="1"/>
      <c r="AF7970"/>
    </row>
    <row r="7971" spans="28:32" x14ac:dyDescent="0.2">
      <c r="AB7971" s="1"/>
      <c r="AF7971"/>
    </row>
    <row r="7972" spans="28:32" x14ac:dyDescent="0.2">
      <c r="AB7972" s="1"/>
      <c r="AF7972"/>
    </row>
    <row r="7973" spans="28:32" x14ac:dyDescent="0.2">
      <c r="AB7973" s="1"/>
      <c r="AF7973"/>
    </row>
    <row r="7974" spans="28:32" x14ac:dyDescent="0.2">
      <c r="AB7974" s="1"/>
      <c r="AF7974"/>
    </row>
    <row r="7975" spans="28:32" x14ac:dyDescent="0.2">
      <c r="AB7975" s="1"/>
      <c r="AF7975"/>
    </row>
    <row r="7976" spans="28:32" x14ac:dyDescent="0.2">
      <c r="AB7976" s="1"/>
      <c r="AF7976"/>
    </row>
    <row r="7977" spans="28:32" x14ac:dyDescent="0.2">
      <c r="AB7977" s="1"/>
      <c r="AF7977"/>
    </row>
    <row r="7978" spans="28:32" x14ac:dyDescent="0.2">
      <c r="AB7978" s="1"/>
      <c r="AF7978"/>
    </row>
    <row r="7979" spans="28:32" x14ac:dyDescent="0.2">
      <c r="AB7979" s="1"/>
      <c r="AF7979"/>
    </row>
    <row r="7980" spans="28:32" x14ac:dyDescent="0.2">
      <c r="AB7980" s="1"/>
      <c r="AF7980"/>
    </row>
    <row r="7981" spans="28:32" x14ac:dyDescent="0.2">
      <c r="AB7981" s="1"/>
      <c r="AF7981"/>
    </row>
    <row r="7982" spans="28:32" x14ac:dyDescent="0.2">
      <c r="AB7982" s="1"/>
      <c r="AF7982"/>
    </row>
    <row r="7983" spans="28:32" x14ac:dyDescent="0.2">
      <c r="AB7983" s="1"/>
      <c r="AF7983"/>
    </row>
    <row r="7984" spans="28:32" x14ac:dyDescent="0.2">
      <c r="AB7984" s="1"/>
      <c r="AF7984"/>
    </row>
    <row r="7985" spans="28:32" x14ac:dyDescent="0.2">
      <c r="AB7985" s="1"/>
      <c r="AF7985"/>
    </row>
    <row r="7986" spans="28:32" x14ac:dyDescent="0.2">
      <c r="AB7986" s="1"/>
      <c r="AF7986"/>
    </row>
    <row r="7987" spans="28:32" x14ac:dyDescent="0.2">
      <c r="AB7987" s="1"/>
      <c r="AF7987"/>
    </row>
    <row r="7988" spans="28:32" x14ac:dyDescent="0.2">
      <c r="AB7988" s="1"/>
      <c r="AF7988"/>
    </row>
    <row r="7989" spans="28:32" x14ac:dyDescent="0.2">
      <c r="AB7989" s="1"/>
      <c r="AF7989"/>
    </row>
    <row r="7990" spans="28:32" x14ac:dyDescent="0.2">
      <c r="AB7990" s="1"/>
      <c r="AF7990"/>
    </row>
    <row r="7991" spans="28:32" x14ac:dyDescent="0.2">
      <c r="AB7991" s="1"/>
      <c r="AF7991"/>
    </row>
    <row r="7992" spans="28:32" x14ac:dyDescent="0.2">
      <c r="AB7992" s="1"/>
      <c r="AF7992"/>
    </row>
    <row r="7993" spans="28:32" x14ac:dyDescent="0.2">
      <c r="AB7993" s="1"/>
      <c r="AF7993"/>
    </row>
    <row r="7994" spans="28:32" x14ac:dyDescent="0.2">
      <c r="AB7994" s="1"/>
      <c r="AF7994"/>
    </row>
    <row r="7995" spans="28:32" x14ac:dyDescent="0.2">
      <c r="AB7995" s="1"/>
      <c r="AF7995"/>
    </row>
    <row r="7996" spans="28:32" x14ac:dyDescent="0.2">
      <c r="AB7996" s="1"/>
      <c r="AF7996"/>
    </row>
    <row r="7997" spans="28:32" x14ac:dyDescent="0.2">
      <c r="AB7997" s="1"/>
      <c r="AF7997"/>
    </row>
    <row r="7998" spans="28:32" x14ac:dyDescent="0.2">
      <c r="AB7998" s="1"/>
      <c r="AF7998"/>
    </row>
    <row r="7999" spans="28:32" x14ac:dyDescent="0.2">
      <c r="AB7999" s="1"/>
      <c r="AF7999"/>
    </row>
    <row r="8000" spans="28:32" x14ac:dyDescent="0.2">
      <c r="AB8000" s="1"/>
      <c r="AF8000"/>
    </row>
    <row r="8001" spans="28:32" x14ac:dyDescent="0.2">
      <c r="AB8001" s="1"/>
      <c r="AF8001"/>
    </row>
    <row r="8002" spans="28:32" x14ac:dyDescent="0.2">
      <c r="AB8002" s="1"/>
      <c r="AF8002"/>
    </row>
    <row r="8003" spans="28:32" x14ac:dyDescent="0.2">
      <c r="AB8003" s="1"/>
      <c r="AF8003"/>
    </row>
    <row r="8004" spans="28:32" x14ac:dyDescent="0.2">
      <c r="AB8004" s="1"/>
      <c r="AF8004"/>
    </row>
    <row r="8005" spans="28:32" x14ac:dyDescent="0.2">
      <c r="AB8005" s="1"/>
      <c r="AF8005"/>
    </row>
    <row r="8006" spans="28:32" x14ac:dyDescent="0.2">
      <c r="AB8006" s="1"/>
      <c r="AF8006"/>
    </row>
    <row r="8007" spans="28:32" x14ac:dyDescent="0.2">
      <c r="AB8007" s="1"/>
      <c r="AF8007"/>
    </row>
    <row r="8008" spans="28:32" x14ac:dyDescent="0.2">
      <c r="AB8008" s="1"/>
      <c r="AF8008"/>
    </row>
    <row r="8009" spans="28:32" x14ac:dyDescent="0.2">
      <c r="AB8009" s="1"/>
      <c r="AF8009"/>
    </row>
    <row r="8010" spans="28:32" x14ac:dyDescent="0.2">
      <c r="AB8010" s="1"/>
      <c r="AF8010"/>
    </row>
    <row r="8011" spans="28:32" x14ac:dyDescent="0.2">
      <c r="AB8011" s="1"/>
      <c r="AF8011"/>
    </row>
    <row r="8012" spans="28:32" x14ac:dyDescent="0.2">
      <c r="AB8012" s="1"/>
      <c r="AF8012"/>
    </row>
    <row r="8013" spans="28:32" x14ac:dyDescent="0.2">
      <c r="AB8013" s="1"/>
      <c r="AF8013"/>
    </row>
    <row r="8014" spans="28:32" x14ac:dyDescent="0.2">
      <c r="AB8014" s="1"/>
      <c r="AF8014"/>
    </row>
    <row r="8015" spans="28:32" x14ac:dyDescent="0.2">
      <c r="AB8015" s="1"/>
      <c r="AF8015"/>
    </row>
    <row r="8016" spans="28:32" x14ac:dyDescent="0.2">
      <c r="AB8016" s="1"/>
      <c r="AF8016"/>
    </row>
    <row r="8017" spans="28:32" x14ac:dyDescent="0.2">
      <c r="AB8017" s="1"/>
      <c r="AF8017"/>
    </row>
    <row r="8018" spans="28:32" x14ac:dyDescent="0.2">
      <c r="AB8018" s="1"/>
      <c r="AF8018"/>
    </row>
    <row r="8019" spans="28:32" x14ac:dyDescent="0.2">
      <c r="AB8019" s="1"/>
      <c r="AF8019"/>
    </row>
    <row r="8020" spans="28:32" x14ac:dyDescent="0.2">
      <c r="AB8020" s="1"/>
      <c r="AF8020"/>
    </row>
    <row r="8021" spans="28:32" x14ac:dyDescent="0.2">
      <c r="AB8021" s="1"/>
      <c r="AF8021"/>
    </row>
    <row r="8022" spans="28:32" x14ac:dyDescent="0.2">
      <c r="AB8022" s="1"/>
      <c r="AF8022"/>
    </row>
    <row r="8023" spans="28:32" x14ac:dyDescent="0.2">
      <c r="AB8023" s="1"/>
      <c r="AF8023"/>
    </row>
    <row r="8024" spans="28:32" x14ac:dyDescent="0.2">
      <c r="AB8024" s="1"/>
      <c r="AF8024"/>
    </row>
    <row r="8025" spans="28:32" x14ac:dyDescent="0.2">
      <c r="AB8025" s="1"/>
      <c r="AF8025"/>
    </row>
    <row r="8026" spans="28:32" x14ac:dyDescent="0.2">
      <c r="AB8026" s="1"/>
      <c r="AF8026"/>
    </row>
    <row r="8027" spans="28:32" x14ac:dyDescent="0.2">
      <c r="AB8027" s="1"/>
      <c r="AF8027"/>
    </row>
    <row r="8028" spans="28:32" x14ac:dyDescent="0.2">
      <c r="AB8028" s="1"/>
      <c r="AF8028"/>
    </row>
    <row r="8029" spans="28:32" x14ac:dyDescent="0.2">
      <c r="AB8029" s="1"/>
      <c r="AF8029"/>
    </row>
    <row r="8030" spans="28:32" x14ac:dyDescent="0.2">
      <c r="AB8030" s="1"/>
      <c r="AF8030"/>
    </row>
    <row r="8031" spans="28:32" x14ac:dyDescent="0.2">
      <c r="AB8031" s="1"/>
      <c r="AF8031"/>
    </row>
    <row r="8032" spans="28:32" x14ac:dyDescent="0.2">
      <c r="AB8032" s="1"/>
      <c r="AF8032"/>
    </row>
    <row r="8033" spans="28:32" x14ac:dyDescent="0.2">
      <c r="AB8033" s="1"/>
      <c r="AF8033"/>
    </row>
    <row r="8034" spans="28:32" x14ac:dyDescent="0.2">
      <c r="AB8034" s="1"/>
      <c r="AF8034"/>
    </row>
    <row r="8035" spans="28:32" x14ac:dyDescent="0.2">
      <c r="AB8035" s="1"/>
      <c r="AF8035"/>
    </row>
    <row r="8036" spans="28:32" x14ac:dyDescent="0.2">
      <c r="AB8036" s="1"/>
      <c r="AF8036"/>
    </row>
    <row r="8037" spans="28:32" x14ac:dyDescent="0.2">
      <c r="AB8037" s="1"/>
      <c r="AF8037"/>
    </row>
    <row r="8038" spans="28:32" x14ac:dyDescent="0.2">
      <c r="AB8038" s="1"/>
      <c r="AF8038"/>
    </row>
    <row r="8039" spans="28:32" x14ac:dyDescent="0.2">
      <c r="AB8039" s="1"/>
      <c r="AF8039"/>
    </row>
    <row r="8040" spans="28:32" x14ac:dyDescent="0.2">
      <c r="AB8040" s="1"/>
      <c r="AF8040"/>
    </row>
    <row r="8041" spans="28:32" x14ac:dyDescent="0.2">
      <c r="AB8041" s="1"/>
      <c r="AF8041"/>
    </row>
    <row r="8042" spans="28:32" x14ac:dyDescent="0.2">
      <c r="AB8042" s="1"/>
      <c r="AF8042"/>
    </row>
    <row r="8043" spans="28:32" x14ac:dyDescent="0.2">
      <c r="AB8043" s="1"/>
      <c r="AF8043"/>
    </row>
    <row r="8044" spans="28:32" x14ac:dyDescent="0.2">
      <c r="AB8044" s="1"/>
      <c r="AF8044"/>
    </row>
    <row r="8045" spans="28:32" x14ac:dyDescent="0.2">
      <c r="AB8045" s="1"/>
      <c r="AF8045"/>
    </row>
    <row r="8046" spans="28:32" x14ac:dyDescent="0.2">
      <c r="AB8046" s="1"/>
      <c r="AF8046"/>
    </row>
    <row r="8047" spans="28:32" x14ac:dyDescent="0.2">
      <c r="AB8047" s="1"/>
      <c r="AF8047"/>
    </row>
    <row r="8048" spans="28:32" x14ac:dyDescent="0.2">
      <c r="AB8048" s="1"/>
      <c r="AF8048"/>
    </row>
    <row r="8049" spans="28:32" x14ac:dyDescent="0.2">
      <c r="AB8049" s="1"/>
      <c r="AF8049"/>
    </row>
    <row r="8050" spans="28:32" x14ac:dyDescent="0.2">
      <c r="AB8050" s="1"/>
      <c r="AF8050"/>
    </row>
    <row r="8051" spans="28:32" x14ac:dyDescent="0.2">
      <c r="AB8051" s="1"/>
      <c r="AF8051"/>
    </row>
    <row r="8052" spans="28:32" x14ac:dyDescent="0.2">
      <c r="AB8052" s="1"/>
      <c r="AF8052"/>
    </row>
    <row r="8053" spans="28:32" x14ac:dyDescent="0.2">
      <c r="AB8053" s="1"/>
      <c r="AF8053"/>
    </row>
    <row r="8054" spans="28:32" x14ac:dyDescent="0.2">
      <c r="AB8054" s="1"/>
      <c r="AF8054"/>
    </row>
    <row r="8055" spans="28:32" x14ac:dyDescent="0.2">
      <c r="AB8055" s="1"/>
      <c r="AF8055"/>
    </row>
    <row r="8056" spans="28:32" x14ac:dyDescent="0.2">
      <c r="AB8056" s="1"/>
      <c r="AF8056"/>
    </row>
    <row r="8057" spans="28:32" x14ac:dyDescent="0.2">
      <c r="AB8057" s="1"/>
      <c r="AF8057"/>
    </row>
    <row r="8058" spans="28:32" x14ac:dyDescent="0.2">
      <c r="AB8058" s="1"/>
      <c r="AF8058"/>
    </row>
    <row r="8059" spans="28:32" x14ac:dyDescent="0.2">
      <c r="AB8059" s="1"/>
      <c r="AF8059"/>
    </row>
    <row r="8060" spans="28:32" x14ac:dyDescent="0.2">
      <c r="AB8060" s="1"/>
      <c r="AF8060"/>
    </row>
    <row r="8061" spans="28:32" x14ac:dyDescent="0.2">
      <c r="AB8061" s="1"/>
      <c r="AF8061"/>
    </row>
    <row r="8062" spans="28:32" x14ac:dyDescent="0.2">
      <c r="AB8062" s="1"/>
      <c r="AF8062"/>
    </row>
    <row r="8063" spans="28:32" x14ac:dyDescent="0.2">
      <c r="AB8063" s="1"/>
      <c r="AF8063"/>
    </row>
    <row r="8064" spans="28:32" x14ac:dyDescent="0.2">
      <c r="AB8064" s="1"/>
      <c r="AF8064"/>
    </row>
    <row r="8065" spans="28:32" x14ac:dyDescent="0.2">
      <c r="AB8065" s="1"/>
      <c r="AF8065"/>
    </row>
    <row r="8066" spans="28:32" x14ac:dyDescent="0.2">
      <c r="AB8066" s="1"/>
      <c r="AF8066"/>
    </row>
    <row r="8067" spans="28:32" x14ac:dyDescent="0.2">
      <c r="AB8067" s="1"/>
      <c r="AF8067"/>
    </row>
    <row r="8068" spans="28:32" x14ac:dyDescent="0.2">
      <c r="AB8068" s="1"/>
      <c r="AF8068"/>
    </row>
    <row r="8069" spans="28:32" x14ac:dyDescent="0.2">
      <c r="AB8069" s="1"/>
      <c r="AF8069"/>
    </row>
    <row r="8070" spans="28:32" x14ac:dyDescent="0.2">
      <c r="AB8070" s="1"/>
      <c r="AF8070"/>
    </row>
    <row r="8071" spans="28:32" x14ac:dyDescent="0.2">
      <c r="AB8071" s="1"/>
      <c r="AF8071"/>
    </row>
    <row r="8072" spans="28:32" x14ac:dyDescent="0.2">
      <c r="AB8072" s="1"/>
      <c r="AF8072"/>
    </row>
    <row r="8073" spans="28:32" x14ac:dyDescent="0.2">
      <c r="AB8073" s="1"/>
      <c r="AF8073"/>
    </row>
    <row r="8074" spans="28:32" x14ac:dyDescent="0.2">
      <c r="AB8074" s="1"/>
      <c r="AF8074"/>
    </row>
    <row r="8075" spans="28:32" x14ac:dyDescent="0.2">
      <c r="AB8075" s="1"/>
      <c r="AF8075"/>
    </row>
    <row r="8076" spans="28:32" x14ac:dyDescent="0.2">
      <c r="AB8076" s="1"/>
      <c r="AF8076"/>
    </row>
    <row r="8077" spans="28:32" x14ac:dyDescent="0.2">
      <c r="AB8077" s="1"/>
      <c r="AF8077"/>
    </row>
    <row r="8078" spans="28:32" x14ac:dyDescent="0.2">
      <c r="AB8078" s="1"/>
      <c r="AF8078"/>
    </row>
    <row r="8079" spans="28:32" x14ac:dyDescent="0.2">
      <c r="AB8079" s="1"/>
      <c r="AF8079"/>
    </row>
    <row r="8080" spans="28:32" x14ac:dyDescent="0.2">
      <c r="AB8080" s="1"/>
      <c r="AF8080"/>
    </row>
    <row r="8081" spans="28:32" x14ac:dyDescent="0.2">
      <c r="AB8081" s="1"/>
      <c r="AF8081"/>
    </row>
    <row r="8082" spans="28:32" x14ac:dyDescent="0.2">
      <c r="AB8082" s="1"/>
      <c r="AF8082"/>
    </row>
    <row r="8083" spans="28:32" x14ac:dyDescent="0.2">
      <c r="AB8083" s="1"/>
      <c r="AF8083"/>
    </row>
    <row r="8084" spans="28:32" x14ac:dyDescent="0.2">
      <c r="AB8084" s="1"/>
      <c r="AF8084"/>
    </row>
    <row r="8085" spans="28:32" x14ac:dyDescent="0.2">
      <c r="AB8085" s="1"/>
      <c r="AF8085"/>
    </row>
    <row r="8086" spans="28:32" x14ac:dyDescent="0.2">
      <c r="AB8086" s="1"/>
      <c r="AF8086"/>
    </row>
    <row r="8087" spans="28:32" x14ac:dyDescent="0.2">
      <c r="AB8087" s="1"/>
      <c r="AF8087"/>
    </row>
    <row r="8088" spans="28:32" x14ac:dyDescent="0.2">
      <c r="AB8088" s="1"/>
      <c r="AF8088"/>
    </row>
    <row r="8089" spans="28:32" x14ac:dyDescent="0.2">
      <c r="AB8089" s="1"/>
      <c r="AF8089"/>
    </row>
    <row r="8090" spans="28:32" x14ac:dyDescent="0.2">
      <c r="AB8090" s="1"/>
      <c r="AF8090"/>
    </row>
    <row r="8091" spans="28:32" x14ac:dyDescent="0.2">
      <c r="AB8091" s="1"/>
      <c r="AF8091"/>
    </row>
    <row r="8092" spans="28:32" x14ac:dyDescent="0.2">
      <c r="AB8092" s="1"/>
      <c r="AF8092"/>
    </row>
    <row r="8093" spans="28:32" x14ac:dyDescent="0.2">
      <c r="AB8093" s="1"/>
      <c r="AF8093"/>
    </row>
    <row r="8094" spans="28:32" x14ac:dyDescent="0.2">
      <c r="AB8094" s="1"/>
      <c r="AF8094"/>
    </row>
    <row r="8095" spans="28:32" x14ac:dyDescent="0.2">
      <c r="AB8095" s="1"/>
      <c r="AF8095"/>
    </row>
    <row r="8096" spans="28:32" x14ac:dyDescent="0.2">
      <c r="AB8096" s="1"/>
      <c r="AF8096"/>
    </row>
    <row r="8097" spans="28:32" x14ac:dyDescent="0.2">
      <c r="AB8097" s="1"/>
      <c r="AF8097"/>
    </row>
    <row r="8098" spans="28:32" x14ac:dyDescent="0.2">
      <c r="AB8098" s="1"/>
      <c r="AF8098"/>
    </row>
    <row r="8099" spans="28:32" x14ac:dyDescent="0.2">
      <c r="AB8099" s="1"/>
      <c r="AF8099"/>
    </row>
    <row r="8100" spans="28:32" x14ac:dyDescent="0.2">
      <c r="AB8100" s="1"/>
      <c r="AF8100"/>
    </row>
    <row r="8101" spans="28:32" x14ac:dyDescent="0.2">
      <c r="AB8101" s="1"/>
      <c r="AF8101"/>
    </row>
    <row r="8102" spans="28:32" x14ac:dyDescent="0.2">
      <c r="AB8102" s="1"/>
      <c r="AF8102"/>
    </row>
    <row r="8103" spans="28:32" x14ac:dyDescent="0.2">
      <c r="AB8103" s="1"/>
      <c r="AF8103"/>
    </row>
    <row r="8104" spans="28:32" x14ac:dyDescent="0.2">
      <c r="AB8104" s="1"/>
      <c r="AF8104"/>
    </row>
    <row r="8105" spans="28:32" x14ac:dyDescent="0.2">
      <c r="AB8105" s="1"/>
      <c r="AF8105"/>
    </row>
    <row r="8106" spans="28:32" x14ac:dyDescent="0.2">
      <c r="AB8106" s="1"/>
      <c r="AF8106"/>
    </row>
    <row r="8107" spans="28:32" x14ac:dyDescent="0.2">
      <c r="AB8107" s="1"/>
      <c r="AF8107"/>
    </row>
    <row r="8108" spans="28:32" x14ac:dyDescent="0.2">
      <c r="AB8108" s="1"/>
      <c r="AF8108"/>
    </row>
    <row r="8109" spans="28:32" x14ac:dyDescent="0.2">
      <c r="AB8109" s="1"/>
      <c r="AF8109"/>
    </row>
    <row r="8110" spans="28:32" x14ac:dyDescent="0.2">
      <c r="AB8110" s="1"/>
      <c r="AF8110"/>
    </row>
    <row r="8111" spans="28:32" x14ac:dyDescent="0.2">
      <c r="AB8111" s="1"/>
      <c r="AF8111"/>
    </row>
    <row r="8112" spans="28:32" x14ac:dyDescent="0.2">
      <c r="AB8112" s="1"/>
      <c r="AF8112"/>
    </row>
    <row r="8113" spans="28:32" x14ac:dyDescent="0.2">
      <c r="AB8113" s="1"/>
      <c r="AF8113"/>
    </row>
    <row r="8114" spans="28:32" x14ac:dyDescent="0.2">
      <c r="AB8114" s="1"/>
      <c r="AF8114"/>
    </row>
    <row r="8115" spans="28:32" x14ac:dyDescent="0.2">
      <c r="AB8115" s="1"/>
      <c r="AF8115"/>
    </row>
    <row r="8116" spans="28:32" x14ac:dyDescent="0.2">
      <c r="AB8116" s="1"/>
      <c r="AF8116"/>
    </row>
    <row r="8117" spans="28:32" x14ac:dyDescent="0.2">
      <c r="AB8117" s="1"/>
      <c r="AF8117"/>
    </row>
    <row r="8118" spans="28:32" x14ac:dyDescent="0.2">
      <c r="AB8118" s="1"/>
      <c r="AF8118"/>
    </row>
    <row r="8119" spans="28:32" x14ac:dyDescent="0.2">
      <c r="AB8119" s="1"/>
      <c r="AF8119"/>
    </row>
    <row r="8120" spans="28:32" x14ac:dyDescent="0.2">
      <c r="AB8120" s="1"/>
      <c r="AF8120"/>
    </row>
    <row r="8121" spans="28:32" x14ac:dyDescent="0.2">
      <c r="AB8121" s="1"/>
      <c r="AF8121"/>
    </row>
    <row r="8122" spans="28:32" x14ac:dyDescent="0.2">
      <c r="AB8122" s="1"/>
      <c r="AF8122"/>
    </row>
    <row r="8123" spans="28:32" x14ac:dyDescent="0.2">
      <c r="AB8123" s="1"/>
      <c r="AF8123"/>
    </row>
    <row r="8124" spans="28:32" x14ac:dyDescent="0.2">
      <c r="AB8124" s="1"/>
      <c r="AF8124"/>
    </row>
    <row r="8125" spans="28:32" x14ac:dyDescent="0.2">
      <c r="AB8125" s="1"/>
      <c r="AF8125"/>
    </row>
    <row r="8126" spans="28:32" x14ac:dyDescent="0.2">
      <c r="AB8126" s="1"/>
      <c r="AF8126"/>
    </row>
    <row r="8127" spans="28:32" x14ac:dyDescent="0.2">
      <c r="AB8127" s="1"/>
      <c r="AF8127"/>
    </row>
    <row r="8128" spans="28:32" x14ac:dyDescent="0.2">
      <c r="AB8128" s="1"/>
      <c r="AF8128"/>
    </row>
    <row r="8129" spans="28:32" x14ac:dyDescent="0.2">
      <c r="AB8129" s="1"/>
      <c r="AF8129"/>
    </row>
    <row r="8130" spans="28:32" x14ac:dyDescent="0.2">
      <c r="AB8130" s="1"/>
      <c r="AF8130"/>
    </row>
    <row r="8131" spans="28:32" x14ac:dyDescent="0.2">
      <c r="AB8131" s="1"/>
      <c r="AF8131"/>
    </row>
    <row r="8132" spans="28:32" x14ac:dyDescent="0.2">
      <c r="AB8132" s="1"/>
      <c r="AF8132"/>
    </row>
    <row r="8133" spans="28:32" x14ac:dyDescent="0.2">
      <c r="AB8133" s="1"/>
      <c r="AF8133"/>
    </row>
    <row r="8134" spans="28:32" x14ac:dyDescent="0.2">
      <c r="AB8134" s="1"/>
      <c r="AF8134"/>
    </row>
    <row r="8135" spans="28:32" x14ac:dyDescent="0.2">
      <c r="AB8135" s="1"/>
      <c r="AF8135"/>
    </row>
    <row r="8136" spans="28:32" x14ac:dyDescent="0.2">
      <c r="AB8136" s="1"/>
      <c r="AF8136"/>
    </row>
    <row r="8137" spans="28:32" x14ac:dyDescent="0.2">
      <c r="AB8137" s="1"/>
      <c r="AF8137"/>
    </row>
    <row r="8138" spans="28:32" x14ac:dyDescent="0.2">
      <c r="AB8138" s="1"/>
      <c r="AF8138"/>
    </row>
    <row r="8139" spans="28:32" x14ac:dyDescent="0.2">
      <c r="AB8139" s="1"/>
      <c r="AF8139"/>
    </row>
    <row r="8140" spans="28:32" x14ac:dyDescent="0.2">
      <c r="AB8140" s="1"/>
      <c r="AF8140"/>
    </row>
    <row r="8141" spans="28:32" x14ac:dyDescent="0.2">
      <c r="AB8141" s="1"/>
      <c r="AF8141"/>
    </row>
    <row r="8142" spans="28:32" x14ac:dyDescent="0.2">
      <c r="AB8142" s="1"/>
      <c r="AF8142"/>
    </row>
    <row r="8143" spans="28:32" x14ac:dyDescent="0.2">
      <c r="AB8143" s="1"/>
      <c r="AF8143"/>
    </row>
    <row r="8144" spans="28:32" x14ac:dyDescent="0.2">
      <c r="AB8144" s="1"/>
      <c r="AF8144"/>
    </row>
    <row r="8145" spans="28:32" x14ac:dyDescent="0.2">
      <c r="AB8145" s="1"/>
      <c r="AF8145"/>
    </row>
    <row r="8146" spans="28:32" x14ac:dyDescent="0.2">
      <c r="AB8146" s="1"/>
      <c r="AF8146"/>
    </row>
    <row r="8147" spans="28:32" x14ac:dyDescent="0.2">
      <c r="AB8147" s="1"/>
      <c r="AF8147"/>
    </row>
    <row r="8148" spans="28:32" x14ac:dyDescent="0.2">
      <c r="AB8148" s="1"/>
      <c r="AF8148"/>
    </row>
    <row r="8149" spans="28:32" x14ac:dyDescent="0.2">
      <c r="AB8149" s="1"/>
      <c r="AF8149"/>
    </row>
    <row r="8150" spans="28:32" x14ac:dyDescent="0.2">
      <c r="AB8150" s="1"/>
      <c r="AF8150"/>
    </row>
    <row r="8151" spans="28:32" x14ac:dyDescent="0.2">
      <c r="AB8151" s="1"/>
      <c r="AF8151"/>
    </row>
    <row r="8152" spans="28:32" x14ac:dyDescent="0.2">
      <c r="AB8152" s="1"/>
      <c r="AF8152"/>
    </row>
    <row r="8153" spans="28:32" x14ac:dyDescent="0.2">
      <c r="AB8153" s="1"/>
      <c r="AF8153"/>
    </row>
    <row r="8154" spans="28:32" x14ac:dyDescent="0.2">
      <c r="AB8154" s="1"/>
      <c r="AF8154"/>
    </row>
    <row r="8155" spans="28:32" x14ac:dyDescent="0.2">
      <c r="AB8155" s="1"/>
      <c r="AF8155"/>
    </row>
    <row r="8156" spans="28:32" x14ac:dyDescent="0.2">
      <c r="AB8156" s="1"/>
      <c r="AF8156"/>
    </row>
    <row r="8157" spans="28:32" x14ac:dyDescent="0.2">
      <c r="AB8157" s="1"/>
      <c r="AF8157"/>
    </row>
    <row r="8158" spans="28:32" x14ac:dyDescent="0.2">
      <c r="AB8158" s="1"/>
      <c r="AF8158"/>
    </row>
    <row r="8159" spans="28:32" x14ac:dyDescent="0.2">
      <c r="AB8159" s="1"/>
      <c r="AF8159"/>
    </row>
    <row r="8160" spans="28:32" x14ac:dyDescent="0.2">
      <c r="AB8160" s="1"/>
      <c r="AF8160"/>
    </row>
    <row r="8161" spans="28:32" x14ac:dyDescent="0.2">
      <c r="AB8161" s="1"/>
      <c r="AF8161"/>
    </row>
    <row r="8162" spans="28:32" x14ac:dyDescent="0.2">
      <c r="AB8162" s="1"/>
      <c r="AF8162"/>
    </row>
    <row r="8163" spans="28:32" x14ac:dyDescent="0.2">
      <c r="AB8163" s="1"/>
      <c r="AF8163"/>
    </row>
    <row r="8164" spans="28:32" x14ac:dyDescent="0.2">
      <c r="AB8164" s="1"/>
      <c r="AF8164"/>
    </row>
    <row r="8165" spans="28:32" x14ac:dyDescent="0.2">
      <c r="AB8165" s="1"/>
      <c r="AF8165"/>
    </row>
    <row r="8166" spans="28:32" x14ac:dyDescent="0.2">
      <c r="AB8166" s="1"/>
      <c r="AF8166"/>
    </row>
    <row r="8167" spans="28:32" x14ac:dyDescent="0.2">
      <c r="AB8167" s="1"/>
      <c r="AF8167"/>
    </row>
    <row r="8168" spans="28:32" x14ac:dyDescent="0.2">
      <c r="AB8168" s="1"/>
      <c r="AF8168"/>
    </row>
    <row r="8169" spans="28:32" x14ac:dyDescent="0.2">
      <c r="AB8169" s="1"/>
      <c r="AF8169"/>
    </row>
    <row r="8170" spans="28:32" x14ac:dyDescent="0.2">
      <c r="AB8170" s="1"/>
      <c r="AF8170"/>
    </row>
    <row r="8171" spans="28:32" x14ac:dyDescent="0.2">
      <c r="AB8171" s="1"/>
      <c r="AF8171"/>
    </row>
    <row r="8172" spans="28:32" x14ac:dyDescent="0.2">
      <c r="AB8172" s="1"/>
      <c r="AF8172"/>
    </row>
    <row r="8173" spans="28:32" x14ac:dyDescent="0.2">
      <c r="AB8173" s="1"/>
      <c r="AF8173"/>
    </row>
    <row r="8174" spans="28:32" x14ac:dyDescent="0.2">
      <c r="AB8174" s="1"/>
      <c r="AF8174"/>
    </row>
    <row r="8175" spans="28:32" x14ac:dyDescent="0.2">
      <c r="AB8175" s="1"/>
      <c r="AF8175"/>
    </row>
    <row r="8176" spans="28:32" x14ac:dyDescent="0.2">
      <c r="AB8176" s="1"/>
      <c r="AF8176"/>
    </row>
    <row r="8177" spans="28:32" x14ac:dyDescent="0.2">
      <c r="AB8177" s="1"/>
      <c r="AF8177"/>
    </row>
    <row r="8178" spans="28:32" x14ac:dyDescent="0.2">
      <c r="AB8178" s="1"/>
      <c r="AF8178"/>
    </row>
    <row r="8179" spans="28:32" x14ac:dyDescent="0.2">
      <c r="AB8179" s="1"/>
      <c r="AF8179"/>
    </row>
    <row r="8180" spans="28:32" x14ac:dyDescent="0.2">
      <c r="AB8180" s="1"/>
      <c r="AF8180"/>
    </row>
    <row r="8181" spans="28:32" x14ac:dyDescent="0.2">
      <c r="AB8181" s="1"/>
      <c r="AF8181"/>
    </row>
    <row r="8182" spans="28:32" x14ac:dyDescent="0.2">
      <c r="AB8182" s="1"/>
      <c r="AF8182"/>
    </row>
    <row r="8183" spans="28:32" x14ac:dyDescent="0.2">
      <c r="AB8183" s="1"/>
      <c r="AF8183"/>
    </row>
    <row r="8184" spans="28:32" x14ac:dyDescent="0.2">
      <c r="AB8184" s="1"/>
      <c r="AF8184"/>
    </row>
    <row r="8185" spans="28:32" x14ac:dyDescent="0.2">
      <c r="AB8185" s="1"/>
      <c r="AF8185"/>
    </row>
    <row r="8186" spans="28:32" x14ac:dyDescent="0.2">
      <c r="AB8186" s="1"/>
      <c r="AF8186"/>
    </row>
    <row r="8187" spans="28:32" x14ac:dyDescent="0.2">
      <c r="AB8187" s="1"/>
      <c r="AF8187"/>
    </row>
    <row r="8188" spans="28:32" x14ac:dyDescent="0.2">
      <c r="AB8188" s="1"/>
      <c r="AF8188"/>
    </row>
    <row r="8189" spans="28:32" x14ac:dyDescent="0.2">
      <c r="AB8189" s="1"/>
      <c r="AF8189"/>
    </row>
    <row r="8190" spans="28:32" x14ac:dyDescent="0.2">
      <c r="AB8190" s="1"/>
      <c r="AF8190"/>
    </row>
    <row r="8191" spans="28:32" x14ac:dyDescent="0.2">
      <c r="AB8191" s="1"/>
      <c r="AF8191"/>
    </row>
    <row r="8192" spans="28:32" x14ac:dyDescent="0.2">
      <c r="AB8192" s="1"/>
      <c r="AF8192"/>
    </row>
    <row r="8193" spans="28:32" x14ac:dyDescent="0.2">
      <c r="AB8193" s="1"/>
      <c r="AF8193"/>
    </row>
    <row r="8194" spans="28:32" x14ac:dyDescent="0.2">
      <c r="AB8194" s="1"/>
      <c r="AF8194"/>
    </row>
    <row r="8195" spans="28:32" x14ac:dyDescent="0.2">
      <c r="AB8195" s="1"/>
      <c r="AF8195"/>
    </row>
    <row r="8196" spans="28:32" x14ac:dyDescent="0.2">
      <c r="AB8196" s="1"/>
      <c r="AF8196"/>
    </row>
    <row r="8197" spans="28:32" x14ac:dyDescent="0.2">
      <c r="AB8197" s="1"/>
      <c r="AF8197"/>
    </row>
    <row r="8198" spans="28:32" x14ac:dyDescent="0.2">
      <c r="AB8198" s="1"/>
      <c r="AF8198"/>
    </row>
    <row r="8199" spans="28:32" x14ac:dyDescent="0.2">
      <c r="AB8199" s="1"/>
      <c r="AF8199"/>
    </row>
    <row r="8200" spans="28:32" x14ac:dyDescent="0.2">
      <c r="AB8200" s="1"/>
      <c r="AF8200"/>
    </row>
    <row r="8201" spans="28:32" x14ac:dyDescent="0.2">
      <c r="AB8201" s="1"/>
      <c r="AF8201"/>
    </row>
    <row r="8202" spans="28:32" x14ac:dyDescent="0.2">
      <c r="AB8202" s="1"/>
      <c r="AF8202"/>
    </row>
    <row r="8203" spans="28:32" x14ac:dyDescent="0.2">
      <c r="AB8203" s="1"/>
      <c r="AF8203"/>
    </row>
    <row r="8204" spans="28:32" x14ac:dyDescent="0.2">
      <c r="AB8204" s="1"/>
      <c r="AF8204"/>
    </row>
    <row r="8205" spans="28:32" x14ac:dyDescent="0.2">
      <c r="AB8205" s="1"/>
      <c r="AF8205"/>
    </row>
    <row r="8206" spans="28:32" x14ac:dyDescent="0.2">
      <c r="AB8206" s="1"/>
      <c r="AF8206"/>
    </row>
    <row r="8207" spans="28:32" x14ac:dyDescent="0.2">
      <c r="AB8207" s="1"/>
      <c r="AF8207"/>
    </row>
    <row r="8208" spans="28:32" x14ac:dyDescent="0.2">
      <c r="AB8208" s="1"/>
      <c r="AF8208"/>
    </row>
    <row r="8209" spans="28:32" x14ac:dyDescent="0.2">
      <c r="AB8209" s="1"/>
      <c r="AF8209"/>
    </row>
    <row r="8210" spans="28:32" x14ac:dyDescent="0.2">
      <c r="AB8210" s="1"/>
      <c r="AF8210"/>
    </row>
    <row r="8211" spans="28:32" x14ac:dyDescent="0.2">
      <c r="AB8211" s="1"/>
      <c r="AF8211"/>
    </row>
    <row r="8212" spans="28:32" x14ac:dyDescent="0.2">
      <c r="AB8212" s="1"/>
      <c r="AF8212"/>
    </row>
    <row r="8213" spans="28:32" x14ac:dyDescent="0.2">
      <c r="AB8213" s="1"/>
      <c r="AF8213"/>
    </row>
    <row r="8214" spans="28:32" x14ac:dyDescent="0.2">
      <c r="AB8214" s="1"/>
      <c r="AF8214"/>
    </row>
    <row r="8215" spans="28:32" x14ac:dyDescent="0.2">
      <c r="AB8215" s="1"/>
      <c r="AF8215"/>
    </row>
    <row r="8216" spans="28:32" x14ac:dyDescent="0.2">
      <c r="AB8216" s="1"/>
      <c r="AF8216"/>
    </row>
    <row r="8217" spans="28:32" x14ac:dyDescent="0.2">
      <c r="AB8217" s="1"/>
      <c r="AF8217"/>
    </row>
    <row r="8218" spans="28:32" x14ac:dyDescent="0.2">
      <c r="AB8218" s="1"/>
      <c r="AF8218"/>
    </row>
    <row r="8219" spans="28:32" x14ac:dyDescent="0.2">
      <c r="AB8219" s="1"/>
      <c r="AF8219"/>
    </row>
    <row r="8220" spans="28:32" x14ac:dyDescent="0.2">
      <c r="AB8220" s="1"/>
      <c r="AF8220"/>
    </row>
    <row r="8221" spans="28:32" x14ac:dyDescent="0.2">
      <c r="AB8221" s="1"/>
      <c r="AF8221"/>
    </row>
    <row r="8222" spans="28:32" x14ac:dyDescent="0.2">
      <c r="AB8222" s="1"/>
      <c r="AF8222"/>
    </row>
    <row r="8223" spans="28:32" x14ac:dyDescent="0.2">
      <c r="AB8223" s="1"/>
      <c r="AF8223"/>
    </row>
    <row r="8224" spans="28:32" x14ac:dyDescent="0.2">
      <c r="AB8224" s="1"/>
      <c r="AF8224"/>
    </row>
    <row r="8225" spans="28:32" x14ac:dyDescent="0.2">
      <c r="AB8225" s="1"/>
      <c r="AF8225"/>
    </row>
    <row r="8226" spans="28:32" x14ac:dyDescent="0.2">
      <c r="AB8226" s="1"/>
      <c r="AF8226"/>
    </row>
    <row r="8227" spans="28:32" x14ac:dyDescent="0.2">
      <c r="AB8227" s="1"/>
      <c r="AF8227"/>
    </row>
    <row r="8228" spans="28:32" x14ac:dyDescent="0.2">
      <c r="AB8228" s="1"/>
      <c r="AF8228"/>
    </row>
    <row r="8229" spans="28:32" x14ac:dyDescent="0.2">
      <c r="AB8229" s="1"/>
      <c r="AF8229"/>
    </row>
    <row r="8230" spans="28:32" x14ac:dyDescent="0.2">
      <c r="AB8230" s="1"/>
      <c r="AF8230"/>
    </row>
    <row r="8231" spans="28:32" x14ac:dyDescent="0.2">
      <c r="AB8231" s="1"/>
      <c r="AF8231"/>
    </row>
    <row r="8232" spans="28:32" x14ac:dyDescent="0.2">
      <c r="AB8232" s="1"/>
      <c r="AF8232"/>
    </row>
    <row r="8233" spans="28:32" x14ac:dyDescent="0.2">
      <c r="AB8233" s="1"/>
      <c r="AF8233"/>
    </row>
    <row r="8234" spans="28:32" x14ac:dyDescent="0.2">
      <c r="AB8234" s="1"/>
      <c r="AF8234"/>
    </row>
    <row r="8235" spans="28:32" x14ac:dyDescent="0.2">
      <c r="AB8235" s="1"/>
      <c r="AF8235"/>
    </row>
    <row r="8236" spans="28:32" x14ac:dyDescent="0.2">
      <c r="AB8236" s="1"/>
      <c r="AF8236"/>
    </row>
    <row r="8237" spans="28:32" x14ac:dyDescent="0.2">
      <c r="AB8237" s="1"/>
      <c r="AF8237"/>
    </row>
    <row r="8238" spans="28:32" x14ac:dyDescent="0.2">
      <c r="AB8238" s="1"/>
      <c r="AF8238"/>
    </row>
    <row r="8239" spans="28:32" x14ac:dyDescent="0.2">
      <c r="AB8239" s="1"/>
      <c r="AF8239"/>
    </row>
    <row r="8240" spans="28:32" x14ac:dyDescent="0.2">
      <c r="AB8240" s="1"/>
      <c r="AF8240"/>
    </row>
    <row r="8241" spans="28:32" x14ac:dyDescent="0.2">
      <c r="AB8241" s="1"/>
      <c r="AF8241"/>
    </row>
    <row r="8242" spans="28:32" x14ac:dyDescent="0.2">
      <c r="AB8242" s="1"/>
      <c r="AF8242"/>
    </row>
    <row r="8243" spans="28:32" x14ac:dyDescent="0.2">
      <c r="AB8243" s="1"/>
      <c r="AF8243"/>
    </row>
    <row r="8244" spans="28:32" x14ac:dyDescent="0.2">
      <c r="AB8244" s="1"/>
      <c r="AF8244"/>
    </row>
    <row r="8245" spans="28:32" x14ac:dyDescent="0.2">
      <c r="AB8245" s="1"/>
      <c r="AF8245"/>
    </row>
    <row r="8246" spans="28:32" x14ac:dyDescent="0.2">
      <c r="AB8246" s="1"/>
      <c r="AF8246"/>
    </row>
    <row r="8247" spans="28:32" x14ac:dyDescent="0.2">
      <c r="AB8247" s="1"/>
      <c r="AF8247"/>
    </row>
    <row r="8248" spans="28:32" x14ac:dyDescent="0.2">
      <c r="AB8248" s="1"/>
      <c r="AF8248"/>
    </row>
    <row r="8249" spans="28:32" x14ac:dyDescent="0.2">
      <c r="AB8249" s="1"/>
      <c r="AF8249"/>
    </row>
    <row r="8250" spans="28:32" x14ac:dyDescent="0.2">
      <c r="AB8250" s="1"/>
      <c r="AF8250"/>
    </row>
    <row r="8251" spans="28:32" x14ac:dyDescent="0.2">
      <c r="AB8251" s="1"/>
      <c r="AF8251"/>
    </row>
    <row r="8252" spans="28:32" x14ac:dyDescent="0.2">
      <c r="AB8252" s="1"/>
      <c r="AF8252"/>
    </row>
    <row r="8253" spans="28:32" x14ac:dyDescent="0.2">
      <c r="AB8253" s="1"/>
      <c r="AF8253"/>
    </row>
    <row r="8254" spans="28:32" x14ac:dyDescent="0.2">
      <c r="AB8254" s="1"/>
      <c r="AF8254"/>
    </row>
    <row r="8255" spans="28:32" x14ac:dyDescent="0.2">
      <c r="AB8255" s="1"/>
      <c r="AF8255"/>
    </row>
    <row r="8256" spans="28:32" x14ac:dyDescent="0.2">
      <c r="AB8256" s="1"/>
      <c r="AF8256"/>
    </row>
    <row r="8257" spans="28:32" x14ac:dyDescent="0.2">
      <c r="AB8257" s="1"/>
      <c r="AF8257"/>
    </row>
    <row r="8258" spans="28:32" x14ac:dyDescent="0.2">
      <c r="AB8258" s="1"/>
      <c r="AF8258"/>
    </row>
    <row r="8259" spans="28:32" x14ac:dyDescent="0.2">
      <c r="AB8259" s="1"/>
      <c r="AF8259"/>
    </row>
    <row r="8260" spans="28:32" x14ac:dyDescent="0.2">
      <c r="AB8260" s="1"/>
      <c r="AF8260"/>
    </row>
    <row r="8261" spans="28:32" x14ac:dyDescent="0.2">
      <c r="AB8261" s="1"/>
      <c r="AF8261"/>
    </row>
    <row r="8262" spans="28:32" x14ac:dyDescent="0.2">
      <c r="AB8262" s="1"/>
      <c r="AF8262"/>
    </row>
    <row r="8263" spans="28:32" x14ac:dyDescent="0.2">
      <c r="AB8263" s="1"/>
      <c r="AF8263"/>
    </row>
    <row r="8264" spans="28:32" x14ac:dyDescent="0.2">
      <c r="AB8264" s="1"/>
      <c r="AF8264"/>
    </row>
    <row r="8265" spans="28:32" x14ac:dyDescent="0.2">
      <c r="AB8265" s="1"/>
      <c r="AF8265"/>
    </row>
    <row r="8266" spans="28:32" x14ac:dyDescent="0.2">
      <c r="AB8266" s="1"/>
      <c r="AF8266"/>
    </row>
    <row r="8267" spans="28:32" x14ac:dyDescent="0.2">
      <c r="AB8267" s="1"/>
      <c r="AF8267"/>
    </row>
    <row r="8268" spans="28:32" x14ac:dyDescent="0.2">
      <c r="AB8268" s="1"/>
      <c r="AF8268"/>
    </row>
    <row r="8269" spans="28:32" x14ac:dyDescent="0.2">
      <c r="AB8269" s="1"/>
      <c r="AF8269"/>
    </row>
    <row r="8270" spans="28:32" x14ac:dyDescent="0.2">
      <c r="AB8270" s="1"/>
      <c r="AF8270"/>
    </row>
    <row r="8271" spans="28:32" x14ac:dyDescent="0.2">
      <c r="AB8271" s="1"/>
      <c r="AF8271"/>
    </row>
    <row r="8272" spans="28:32" x14ac:dyDescent="0.2">
      <c r="AB8272" s="1"/>
      <c r="AF8272"/>
    </row>
    <row r="8273" spans="28:32" x14ac:dyDescent="0.2">
      <c r="AB8273" s="1"/>
      <c r="AF8273"/>
    </row>
    <row r="8274" spans="28:32" x14ac:dyDescent="0.2">
      <c r="AB8274" s="1"/>
      <c r="AF8274"/>
    </row>
    <row r="8275" spans="28:32" x14ac:dyDescent="0.2">
      <c r="AB8275" s="1"/>
      <c r="AF8275"/>
    </row>
    <row r="8276" spans="28:32" x14ac:dyDescent="0.2">
      <c r="AB8276" s="1"/>
      <c r="AF8276"/>
    </row>
    <row r="8277" spans="28:32" x14ac:dyDescent="0.2">
      <c r="AB8277" s="1"/>
      <c r="AF8277"/>
    </row>
    <row r="8278" spans="28:32" x14ac:dyDescent="0.2">
      <c r="AB8278" s="1"/>
      <c r="AF8278"/>
    </row>
    <row r="8279" spans="28:32" x14ac:dyDescent="0.2">
      <c r="AB8279" s="1"/>
      <c r="AF8279"/>
    </row>
    <row r="8280" spans="28:32" x14ac:dyDescent="0.2">
      <c r="AB8280" s="1"/>
      <c r="AF8280"/>
    </row>
    <row r="8281" spans="28:32" x14ac:dyDescent="0.2">
      <c r="AB8281" s="1"/>
      <c r="AF8281"/>
    </row>
    <row r="8282" spans="28:32" x14ac:dyDescent="0.2">
      <c r="AB8282" s="1"/>
      <c r="AF8282"/>
    </row>
    <row r="8283" spans="28:32" x14ac:dyDescent="0.2">
      <c r="AB8283" s="1"/>
      <c r="AF8283"/>
    </row>
    <row r="8284" spans="28:32" x14ac:dyDescent="0.2">
      <c r="AB8284" s="1"/>
      <c r="AF8284"/>
    </row>
    <row r="8285" spans="28:32" x14ac:dyDescent="0.2">
      <c r="AB8285" s="1"/>
      <c r="AF8285"/>
    </row>
    <row r="8286" spans="28:32" x14ac:dyDescent="0.2">
      <c r="AB8286" s="1"/>
      <c r="AF8286"/>
    </row>
    <row r="8287" spans="28:32" x14ac:dyDescent="0.2">
      <c r="AB8287" s="1"/>
      <c r="AF8287"/>
    </row>
    <row r="8288" spans="28:32" x14ac:dyDescent="0.2">
      <c r="AB8288" s="1"/>
      <c r="AF8288"/>
    </row>
    <row r="8289" spans="28:32" x14ac:dyDescent="0.2">
      <c r="AB8289" s="1"/>
      <c r="AF8289"/>
    </row>
    <row r="8290" spans="28:32" x14ac:dyDescent="0.2">
      <c r="AB8290" s="1"/>
      <c r="AF8290"/>
    </row>
    <row r="8291" spans="28:32" x14ac:dyDescent="0.2">
      <c r="AB8291" s="1"/>
      <c r="AF8291"/>
    </row>
    <row r="8292" spans="28:32" x14ac:dyDescent="0.2">
      <c r="AB8292" s="1"/>
      <c r="AF8292"/>
    </row>
    <row r="8293" spans="28:32" x14ac:dyDescent="0.2">
      <c r="AB8293" s="1"/>
      <c r="AF8293"/>
    </row>
    <row r="8294" spans="28:32" x14ac:dyDescent="0.2">
      <c r="AB8294" s="1"/>
      <c r="AF8294"/>
    </row>
    <row r="8295" spans="28:32" x14ac:dyDescent="0.2">
      <c r="AB8295" s="1"/>
      <c r="AF8295"/>
    </row>
    <row r="8296" spans="28:32" x14ac:dyDescent="0.2">
      <c r="AB8296" s="1"/>
      <c r="AF8296"/>
    </row>
    <row r="8297" spans="28:32" x14ac:dyDescent="0.2">
      <c r="AB8297" s="1"/>
      <c r="AF8297"/>
    </row>
    <row r="8298" spans="28:32" x14ac:dyDescent="0.2">
      <c r="AB8298" s="1"/>
      <c r="AF8298"/>
    </row>
    <row r="8299" spans="28:32" x14ac:dyDescent="0.2">
      <c r="AB8299" s="1"/>
      <c r="AF8299"/>
    </row>
    <row r="8300" spans="28:32" x14ac:dyDescent="0.2">
      <c r="AB8300" s="1"/>
      <c r="AF8300"/>
    </row>
    <row r="8301" spans="28:32" x14ac:dyDescent="0.2">
      <c r="AB8301" s="1"/>
      <c r="AF8301"/>
    </row>
    <row r="8302" spans="28:32" x14ac:dyDescent="0.2">
      <c r="AB8302" s="1"/>
      <c r="AF8302"/>
    </row>
    <row r="8303" spans="28:32" x14ac:dyDescent="0.2">
      <c r="AB8303" s="1"/>
      <c r="AF8303"/>
    </row>
    <row r="8304" spans="28:32" x14ac:dyDescent="0.2">
      <c r="AB8304" s="1"/>
      <c r="AF8304"/>
    </row>
    <row r="8305" spans="28:32" x14ac:dyDescent="0.2">
      <c r="AB8305" s="1"/>
      <c r="AF8305"/>
    </row>
    <row r="8306" spans="28:32" x14ac:dyDescent="0.2">
      <c r="AB8306" s="1"/>
      <c r="AF8306"/>
    </row>
    <row r="8307" spans="28:32" x14ac:dyDescent="0.2">
      <c r="AB8307" s="1"/>
      <c r="AF8307"/>
    </row>
    <row r="8308" spans="28:32" x14ac:dyDescent="0.2">
      <c r="AB8308" s="1"/>
      <c r="AF8308"/>
    </row>
    <row r="8309" spans="28:32" x14ac:dyDescent="0.2">
      <c r="AB8309" s="1"/>
      <c r="AF8309"/>
    </row>
    <row r="8310" spans="28:32" x14ac:dyDescent="0.2">
      <c r="AB8310" s="1"/>
      <c r="AF8310"/>
    </row>
    <row r="8311" spans="28:32" x14ac:dyDescent="0.2">
      <c r="AB8311" s="1"/>
      <c r="AF8311"/>
    </row>
    <row r="8312" spans="28:32" x14ac:dyDescent="0.2">
      <c r="AB8312" s="1"/>
      <c r="AF8312"/>
    </row>
    <row r="8313" spans="28:32" x14ac:dyDescent="0.2">
      <c r="AB8313" s="1"/>
      <c r="AF8313"/>
    </row>
    <row r="8314" spans="28:32" x14ac:dyDescent="0.2">
      <c r="AB8314" s="1"/>
      <c r="AF8314"/>
    </row>
    <row r="8315" spans="28:32" x14ac:dyDescent="0.2">
      <c r="AB8315" s="1"/>
      <c r="AF8315"/>
    </row>
    <row r="8316" spans="28:32" x14ac:dyDescent="0.2">
      <c r="AB8316" s="1"/>
      <c r="AF8316"/>
    </row>
    <row r="8317" spans="28:32" x14ac:dyDescent="0.2">
      <c r="AB8317" s="1"/>
      <c r="AF8317"/>
    </row>
    <row r="8318" spans="28:32" x14ac:dyDescent="0.2">
      <c r="AB8318" s="1"/>
      <c r="AF8318"/>
    </row>
    <row r="8319" spans="28:32" x14ac:dyDescent="0.2">
      <c r="AB8319" s="1"/>
      <c r="AF8319"/>
    </row>
    <row r="8320" spans="28:32" x14ac:dyDescent="0.2">
      <c r="AB8320" s="1"/>
      <c r="AF8320"/>
    </row>
    <row r="8321" spans="28:32" x14ac:dyDescent="0.2">
      <c r="AB8321" s="1"/>
      <c r="AF8321"/>
    </row>
    <row r="8322" spans="28:32" x14ac:dyDescent="0.2">
      <c r="AB8322" s="1"/>
      <c r="AF8322"/>
    </row>
    <row r="8323" spans="28:32" x14ac:dyDescent="0.2">
      <c r="AB8323" s="1"/>
      <c r="AF8323"/>
    </row>
    <row r="8324" spans="28:32" x14ac:dyDescent="0.2">
      <c r="AB8324" s="1"/>
      <c r="AF8324"/>
    </row>
    <row r="8325" spans="28:32" x14ac:dyDescent="0.2">
      <c r="AB8325" s="1"/>
      <c r="AF8325"/>
    </row>
    <row r="8326" spans="28:32" x14ac:dyDescent="0.2">
      <c r="AB8326" s="1"/>
      <c r="AF8326"/>
    </row>
    <row r="8327" spans="28:32" x14ac:dyDescent="0.2">
      <c r="AB8327" s="1"/>
      <c r="AF8327"/>
    </row>
    <row r="8328" spans="28:32" x14ac:dyDescent="0.2">
      <c r="AB8328" s="1"/>
      <c r="AF8328"/>
    </row>
    <row r="8329" spans="28:32" x14ac:dyDescent="0.2">
      <c r="AB8329" s="1"/>
      <c r="AF8329"/>
    </row>
    <row r="8330" spans="28:32" x14ac:dyDescent="0.2">
      <c r="AB8330" s="1"/>
      <c r="AF8330"/>
    </row>
    <row r="8331" spans="28:32" x14ac:dyDescent="0.2">
      <c r="AB8331" s="1"/>
      <c r="AF8331"/>
    </row>
    <row r="8332" spans="28:32" x14ac:dyDescent="0.2">
      <c r="AB8332" s="1"/>
      <c r="AF8332"/>
    </row>
    <row r="8333" spans="28:32" x14ac:dyDescent="0.2">
      <c r="AB8333" s="1"/>
      <c r="AF8333"/>
    </row>
    <row r="8334" spans="28:32" x14ac:dyDescent="0.2">
      <c r="AB8334" s="1"/>
      <c r="AF8334"/>
    </row>
    <row r="8335" spans="28:32" x14ac:dyDescent="0.2">
      <c r="AB8335" s="1"/>
      <c r="AF8335"/>
    </row>
    <row r="8336" spans="28:32" x14ac:dyDescent="0.2">
      <c r="AB8336" s="1"/>
      <c r="AF8336"/>
    </row>
    <row r="8337" spans="28:32" x14ac:dyDescent="0.2">
      <c r="AB8337" s="1"/>
      <c r="AF8337"/>
    </row>
    <row r="8338" spans="28:32" x14ac:dyDescent="0.2">
      <c r="AB8338" s="1"/>
      <c r="AF8338"/>
    </row>
    <row r="8339" spans="28:32" x14ac:dyDescent="0.2">
      <c r="AB8339" s="1"/>
      <c r="AF8339"/>
    </row>
    <row r="8340" spans="28:32" x14ac:dyDescent="0.2">
      <c r="AB8340" s="1"/>
      <c r="AF8340"/>
    </row>
    <row r="8341" spans="28:32" x14ac:dyDescent="0.2">
      <c r="AB8341" s="1"/>
      <c r="AF8341"/>
    </row>
    <row r="8342" spans="28:32" x14ac:dyDescent="0.2">
      <c r="AB8342" s="1"/>
      <c r="AF8342"/>
    </row>
    <row r="8343" spans="28:32" x14ac:dyDescent="0.2">
      <c r="AB8343" s="1"/>
      <c r="AF8343"/>
    </row>
    <row r="8344" spans="28:32" x14ac:dyDescent="0.2">
      <c r="AB8344" s="1"/>
      <c r="AF8344"/>
    </row>
    <row r="8345" spans="28:32" x14ac:dyDescent="0.2">
      <c r="AB8345" s="1"/>
      <c r="AF8345"/>
    </row>
    <row r="8346" spans="28:32" x14ac:dyDescent="0.2">
      <c r="AB8346" s="1"/>
      <c r="AF8346"/>
    </row>
    <row r="8347" spans="28:32" x14ac:dyDescent="0.2">
      <c r="AB8347" s="1"/>
      <c r="AF8347"/>
    </row>
    <row r="8348" spans="28:32" x14ac:dyDescent="0.2">
      <c r="AB8348" s="1"/>
      <c r="AF8348"/>
    </row>
    <row r="8349" spans="28:32" x14ac:dyDescent="0.2">
      <c r="AB8349" s="1"/>
      <c r="AF8349"/>
    </row>
    <row r="8350" spans="28:32" x14ac:dyDescent="0.2">
      <c r="AB8350" s="1"/>
      <c r="AF8350"/>
    </row>
    <row r="8351" spans="28:32" x14ac:dyDescent="0.2">
      <c r="AB8351" s="1"/>
      <c r="AF8351"/>
    </row>
    <row r="8352" spans="28:32" x14ac:dyDescent="0.2">
      <c r="AB8352" s="1"/>
      <c r="AF8352"/>
    </row>
    <row r="8353" spans="28:32" x14ac:dyDescent="0.2">
      <c r="AB8353" s="1"/>
      <c r="AF8353"/>
    </row>
    <row r="8354" spans="28:32" x14ac:dyDescent="0.2">
      <c r="AB8354" s="1"/>
      <c r="AF8354"/>
    </row>
    <row r="8355" spans="28:32" x14ac:dyDescent="0.2">
      <c r="AB8355" s="1"/>
      <c r="AF8355"/>
    </row>
    <row r="8356" spans="28:32" x14ac:dyDescent="0.2">
      <c r="AB8356" s="1"/>
      <c r="AF8356"/>
    </row>
    <row r="8357" spans="28:32" x14ac:dyDescent="0.2">
      <c r="AB8357" s="1"/>
      <c r="AF8357"/>
    </row>
    <row r="8358" spans="28:32" x14ac:dyDescent="0.2">
      <c r="AB8358" s="1"/>
      <c r="AF8358"/>
    </row>
    <row r="8359" spans="28:32" x14ac:dyDescent="0.2">
      <c r="AB8359" s="1"/>
      <c r="AF8359"/>
    </row>
    <row r="8360" spans="28:32" x14ac:dyDescent="0.2">
      <c r="AB8360" s="1"/>
      <c r="AF8360"/>
    </row>
    <row r="8361" spans="28:32" x14ac:dyDescent="0.2">
      <c r="AB8361" s="1"/>
      <c r="AF8361"/>
    </row>
    <row r="8362" spans="28:32" x14ac:dyDescent="0.2">
      <c r="AB8362" s="1"/>
      <c r="AF8362"/>
    </row>
    <row r="8363" spans="28:32" x14ac:dyDescent="0.2">
      <c r="AB8363" s="1"/>
      <c r="AF8363"/>
    </row>
    <row r="8364" spans="28:32" x14ac:dyDescent="0.2">
      <c r="AB8364" s="1"/>
      <c r="AF8364"/>
    </row>
    <row r="8365" spans="28:32" x14ac:dyDescent="0.2">
      <c r="AB8365" s="1"/>
      <c r="AF8365"/>
    </row>
    <row r="8366" spans="28:32" x14ac:dyDescent="0.2">
      <c r="AB8366" s="1"/>
      <c r="AF8366"/>
    </row>
    <row r="8367" spans="28:32" x14ac:dyDescent="0.2">
      <c r="AB8367" s="1"/>
      <c r="AF8367"/>
    </row>
    <row r="8368" spans="28:32" x14ac:dyDescent="0.2">
      <c r="AB8368" s="1"/>
      <c r="AF8368"/>
    </row>
    <row r="8369" spans="28:32" x14ac:dyDescent="0.2">
      <c r="AB8369" s="1"/>
      <c r="AF8369"/>
    </row>
    <row r="8370" spans="28:32" x14ac:dyDescent="0.2">
      <c r="AB8370" s="1"/>
      <c r="AF8370"/>
    </row>
    <row r="8371" spans="28:32" x14ac:dyDescent="0.2">
      <c r="AB8371" s="1"/>
      <c r="AF8371"/>
    </row>
    <row r="8372" spans="28:32" x14ac:dyDescent="0.2">
      <c r="AB8372" s="1"/>
      <c r="AF8372"/>
    </row>
    <row r="8373" spans="28:32" x14ac:dyDescent="0.2">
      <c r="AB8373" s="1"/>
      <c r="AF8373"/>
    </row>
    <row r="8374" spans="28:32" x14ac:dyDescent="0.2">
      <c r="AB8374" s="1"/>
      <c r="AF8374"/>
    </row>
    <row r="8375" spans="28:32" x14ac:dyDescent="0.2">
      <c r="AB8375" s="1"/>
      <c r="AF8375"/>
    </row>
    <row r="8376" spans="28:32" x14ac:dyDescent="0.2">
      <c r="AB8376" s="1"/>
      <c r="AF8376"/>
    </row>
    <row r="8377" spans="28:32" x14ac:dyDescent="0.2">
      <c r="AB8377" s="1"/>
      <c r="AF8377"/>
    </row>
    <row r="8378" spans="28:32" x14ac:dyDescent="0.2">
      <c r="AB8378" s="1"/>
      <c r="AF8378"/>
    </row>
    <row r="8379" spans="28:32" x14ac:dyDescent="0.2">
      <c r="AB8379" s="1"/>
      <c r="AF8379"/>
    </row>
    <row r="8380" spans="28:32" x14ac:dyDescent="0.2">
      <c r="AB8380" s="1"/>
      <c r="AF8380"/>
    </row>
    <row r="8381" spans="28:32" x14ac:dyDescent="0.2">
      <c r="AB8381" s="1"/>
      <c r="AF8381"/>
    </row>
    <row r="8382" spans="28:32" x14ac:dyDescent="0.2">
      <c r="AB8382" s="1"/>
      <c r="AF8382"/>
    </row>
    <row r="8383" spans="28:32" x14ac:dyDescent="0.2">
      <c r="AB8383" s="1"/>
      <c r="AF8383"/>
    </row>
    <row r="8384" spans="28:32" x14ac:dyDescent="0.2">
      <c r="AB8384" s="1"/>
      <c r="AF8384"/>
    </row>
    <row r="8385" spans="28:32" x14ac:dyDescent="0.2">
      <c r="AB8385" s="1"/>
      <c r="AF8385"/>
    </row>
    <row r="8386" spans="28:32" x14ac:dyDescent="0.2">
      <c r="AB8386" s="1"/>
      <c r="AF8386"/>
    </row>
    <row r="8387" spans="28:32" x14ac:dyDescent="0.2">
      <c r="AB8387" s="1"/>
      <c r="AF8387"/>
    </row>
    <row r="8388" spans="28:32" x14ac:dyDescent="0.2">
      <c r="AB8388" s="1"/>
      <c r="AF8388"/>
    </row>
    <row r="8389" spans="28:32" x14ac:dyDescent="0.2">
      <c r="AB8389" s="1"/>
      <c r="AF8389"/>
    </row>
    <row r="8390" spans="28:32" x14ac:dyDescent="0.2">
      <c r="AB8390" s="1"/>
      <c r="AF8390"/>
    </row>
    <row r="8391" spans="28:32" x14ac:dyDescent="0.2">
      <c r="AB8391" s="1"/>
      <c r="AF8391"/>
    </row>
    <row r="8392" spans="28:32" x14ac:dyDescent="0.2">
      <c r="AB8392" s="1"/>
      <c r="AF8392"/>
    </row>
    <row r="8393" spans="28:32" x14ac:dyDescent="0.2">
      <c r="AB8393" s="1"/>
      <c r="AF8393"/>
    </row>
    <row r="8394" spans="28:32" x14ac:dyDescent="0.2">
      <c r="AB8394" s="1"/>
      <c r="AF8394"/>
    </row>
    <row r="8395" spans="28:32" x14ac:dyDescent="0.2">
      <c r="AB8395" s="1"/>
      <c r="AF8395"/>
    </row>
    <row r="8396" spans="28:32" x14ac:dyDescent="0.2">
      <c r="AB8396" s="1"/>
      <c r="AF8396"/>
    </row>
    <row r="8397" spans="28:32" x14ac:dyDescent="0.2">
      <c r="AB8397" s="1"/>
      <c r="AF8397"/>
    </row>
    <row r="8398" spans="28:32" x14ac:dyDescent="0.2">
      <c r="AB8398" s="1"/>
      <c r="AF8398"/>
    </row>
    <row r="8399" spans="28:32" x14ac:dyDescent="0.2">
      <c r="AB8399" s="1"/>
      <c r="AF8399"/>
    </row>
    <row r="8400" spans="28:32" x14ac:dyDescent="0.2">
      <c r="AB8400" s="1"/>
      <c r="AF8400"/>
    </row>
    <row r="8401" spans="28:32" x14ac:dyDescent="0.2">
      <c r="AB8401" s="1"/>
      <c r="AF8401"/>
    </row>
    <row r="8402" spans="28:32" x14ac:dyDescent="0.2">
      <c r="AB8402" s="1"/>
      <c r="AF8402"/>
    </row>
    <row r="8403" spans="28:32" x14ac:dyDescent="0.2">
      <c r="AB8403" s="1"/>
      <c r="AF8403"/>
    </row>
    <row r="8404" spans="28:32" x14ac:dyDescent="0.2">
      <c r="AB8404" s="1"/>
      <c r="AF8404"/>
    </row>
    <row r="8405" spans="28:32" x14ac:dyDescent="0.2">
      <c r="AB8405" s="1"/>
      <c r="AF8405"/>
    </row>
    <row r="8406" spans="28:32" x14ac:dyDescent="0.2">
      <c r="AB8406" s="1"/>
      <c r="AF8406"/>
    </row>
    <row r="8407" spans="28:32" x14ac:dyDescent="0.2">
      <c r="AB8407" s="1"/>
      <c r="AF8407"/>
    </row>
    <row r="8408" spans="28:32" x14ac:dyDescent="0.2">
      <c r="AB8408" s="1"/>
      <c r="AF8408"/>
    </row>
    <row r="8409" spans="28:32" x14ac:dyDescent="0.2">
      <c r="AB8409" s="1"/>
      <c r="AF8409"/>
    </row>
    <row r="8410" spans="28:32" x14ac:dyDescent="0.2">
      <c r="AB8410" s="1"/>
      <c r="AF8410"/>
    </row>
    <row r="8411" spans="28:32" x14ac:dyDescent="0.2">
      <c r="AB8411" s="1"/>
      <c r="AF8411"/>
    </row>
    <row r="8412" spans="28:32" x14ac:dyDescent="0.2">
      <c r="AB8412" s="1"/>
      <c r="AF8412"/>
    </row>
    <row r="8413" spans="28:32" x14ac:dyDescent="0.2">
      <c r="AB8413" s="1"/>
      <c r="AF8413"/>
    </row>
    <row r="8414" spans="28:32" x14ac:dyDescent="0.2">
      <c r="AB8414" s="1"/>
      <c r="AF8414"/>
    </row>
    <row r="8415" spans="28:32" x14ac:dyDescent="0.2">
      <c r="AB8415" s="1"/>
      <c r="AF8415"/>
    </row>
    <row r="8416" spans="28:32" x14ac:dyDescent="0.2">
      <c r="AB8416" s="1"/>
      <c r="AF8416"/>
    </row>
    <row r="8417" spans="28:32" x14ac:dyDescent="0.2">
      <c r="AB8417" s="1"/>
      <c r="AF8417"/>
    </row>
    <row r="8418" spans="28:32" x14ac:dyDescent="0.2">
      <c r="AB8418" s="1"/>
      <c r="AF8418"/>
    </row>
    <row r="8419" spans="28:32" x14ac:dyDescent="0.2">
      <c r="AB8419" s="1"/>
      <c r="AF8419"/>
    </row>
    <row r="8420" spans="28:32" x14ac:dyDescent="0.2">
      <c r="AB8420" s="1"/>
      <c r="AF8420"/>
    </row>
    <row r="8421" spans="28:32" x14ac:dyDescent="0.2">
      <c r="AB8421" s="1"/>
      <c r="AF8421"/>
    </row>
    <row r="8422" spans="28:32" x14ac:dyDescent="0.2">
      <c r="AB8422" s="1"/>
      <c r="AF8422"/>
    </row>
    <row r="8423" spans="28:32" x14ac:dyDescent="0.2">
      <c r="AB8423" s="1"/>
      <c r="AF8423"/>
    </row>
    <row r="8424" spans="28:32" x14ac:dyDescent="0.2">
      <c r="AB8424" s="1"/>
      <c r="AF8424"/>
    </row>
    <row r="8425" spans="28:32" x14ac:dyDescent="0.2">
      <c r="AB8425" s="1"/>
      <c r="AF8425"/>
    </row>
    <row r="8426" spans="28:32" x14ac:dyDescent="0.2">
      <c r="AB8426" s="1"/>
      <c r="AF8426"/>
    </row>
    <row r="8427" spans="28:32" x14ac:dyDescent="0.2">
      <c r="AB8427" s="1"/>
      <c r="AF8427"/>
    </row>
    <row r="8428" spans="28:32" x14ac:dyDescent="0.2">
      <c r="AB8428" s="1"/>
      <c r="AF8428"/>
    </row>
    <row r="8429" spans="28:32" x14ac:dyDescent="0.2">
      <c r="AB8429" s="1"/>
      <c r="AF8429"/>
    </row>
    <row r="8430" spans="28:32" x14ac:dyDescent="0.2">
      <c r="AB8430" s="1"/>
      <c r="AF8430"/>
    </row>
    <row r="8431" spans="28:32" x14ac:dyDescent="0.2">
      <c r="AB8431" s="1"/>
      <c r="AF8431"/>
    </row>
    <row r="8432" spans="28:32" x14ac:dyDescent="0.2">
      <c r="AB8432" s="1"/>
      <c r="AF8432"/>
    </row>
    <row r="8433" spans="28:32" x14ac:dyDescent="0.2">
      <c r="AB8433" s="1"/>
      <c r="AF8433"/>
    </row>
    <row r="8434" spans="28:32" x14ac:dyDescent="0.2">
      <c r="AB8434" s="1"/>
      <c r="AF8434"/>
    </row>
    <row r="8435" spans="28:32" x14ac:dyDescent="0.2">
      <c r="AB8435" s="1"/>
      <c r="AF8435"/>
    </row>
    <row r="8436" spans="28:32" x14ac:dyDescent="0.2">
      <c r="AB8436" s="1"/>
      <c r="AF8436"/>
    </row>
    <row r="8437" spans="28:32" x14ac:dyDescent="0.2">
      <c r="AB8437" s="1"/>
      <c r="AF8437"/>
    </row>
    <row r="8438" spans="28:32" x14ac:dyDescent="0.2">
      <c r="AB8438" s="1"/>
      <c r="AF8438"/>
    </row>
    <row r="8439" spans="28:32" x14ac:dyDescent="0.2">
      <c r="AB8439" s="1"/>
      <c r="AF8439"/>
    </row>
    <row r="8440" spans="28:32" x14ac:dyDescent="0.2">
      <c r="AB8440" s="1"/>
      <c r="AF8440"/>
    </row>
    <row r="8441" spans="28:32" x14ac:dyDescent="0.2">
      <c r="AB8441" s="1"/>
      <c r="AF8441"/>
    </row>
    <row r="8442" spans="28:32" x14ac:dyDescent="0.2">
      <c r="AB8442" s="1"/>
      <c r="AF8442"/>
    </row>
    <row r="8443" spans="28:32" x14ac:dyDescent="0.2">
      <c r="AB8443" s="1"/>
      <c r="AF8443"/>
    </row>
    <row r="8444" spans="28:32" x14ac:dyDescent="0.2">
      <c r="AB8444" s="1"/>
      <c r="AF8444"/>
    </row>
    <row r="8445" spans="28:32" x14ac:dyDescent="0.2">
      <c r="AB8445" s="1"/>
      <c r="AF8445"/>
    </row>
    <row r="8446" spans="28:32" x14ac:dyDescent="0.2">
      <c r="AB8446" s="1"/>
      <c r="AF8446"/>
    </row>
    <row r="8447" spans="28:32" x14ac:dyDescent="0.2">
      <c r="AB8447" s="1"/>
      <c r="AF8447"/>
    </row>
    <row r="8448" spans="28:32" x14ac:dyDescent="0.2">
      <c r="AB8448" s="1"/>
      <c r="AF8448"/>
    </row>
    <row r="8449" spans="28:32" x14ac:dyDescent="0.2">
      <c r="AB8449" s="1"/>
      <c r="AF8449"/>
    </row>
    <row r="8450" spans="28:32" x14ac:dyDescent="0.2">
      <c r="AB8450" s="1"/>
      <c r="AF8450"/>
    </row>
    <row r="8451" spans="28:32" x14ac:dyDescent="0.2">
      <c r="AB8451" s="1"/>
      <c r="AF8451"/>
    </row>
    <row r="8452" spans="28:32" x14ac:dyDescent="0.2">
      <c r="AB8452" s="1"/>
      <c r="AF8452"/>
    </row>
    <row r="8453" spans="28:32" x14ac:dyDescent="0.2">
      <c r="AB8453" s="1"/>
      <c r="AF8453"/>
    </row>
    <row r="8454" spans="28:32" x14ac:dyDescent="0.2">
      <c r="AB8454" s="1"/>
      <c r="AF8454"/>
    </row>
    <row r="8455" spans="28:32" x14ac:dyDescent="0.2">
      <c r="AB8455" s="1"/>
      <c r="AF8455"/>
    </row>
    <row r="8456" spans="28:32" x14ac:dyDescent="0.2">
      <c r="AB8456" s="1"/>
      <c r="AF8456"/>
    </row>
    <row r="8457" spans="28:32" x14ac:dyDescent="0.2">
      <c r="AB8457" s="1"/>
      <c r="AF8457"/>
    </row>
    <row r="8458" spans="28:32" x14ac:dyDescent="0.2">
      <c r="AB8458" s="1"/>
      <c r="AF8458"/>
    </row>
    <row r="8459" spans="28:32" x14ac:dyDescent="0.2">
      <c r="AB8459" s="1"/>
      <c r="AF8459"/>
    </row>
    <row r="8460" spans="28:32" x14ac:dyDescent="0.2">
      <c r="AB8460" s="1"/>
      <c r="AF8460"/>
    </row>
    <row r="8461" spans="28:32" x14ac:dyDescent="0.2">
      <c r="AB8461" s="1"/>
      <c r="AF8461"/>
    </row>
    <row r="8462" spans="28:32" x14ac:dyDescent="0.2">
      <c r="AB8462" s="1"/>
      <c r="AF8462"/>
    </row>
    <row r="8463" spans="28:32" x14ac:dyDescent="0.2">
      <c r="AB8463" s="1"/>
      <c r="AF8463"/>
    </row>
    <row r="8464" spans="28:32" x14ac:dyDescent="0.2">
      <c r="AB8464" s="1"/>
      <c r="AF8464"/>
    </row>
    <row r="8465" spans="28:32" x14ac:dyDescent="0.2">
      <c r="AB8465" s="1"/>
      <c r="AF8465"/>
    </row>
    <row r="8466" spans="28:32" x14ac:dyDescent="0.2">
      <c r="AB8466" s="1"/>
      <c r="AF8466"/>
    </row>
    <row r="8467" spans="28:32" x14ac:dyDescent="0.2">
      <c r="AB8467" s="1"/>
      <c r="AF8467"/>
    </row>
    <row r="8468" spans="28:32" x14ac:dyDescent="0.2">
      <c r="AB8468" s="1"/>
      <c r="AF8468"/>
    </row>
    <row r="8469" spans="28:32" x14ac:dyDescent="0.2">
      <c r="AB8469" s="1"/>
      <c r="AF8469"/>
    </row>
    <row r="8470" spans="28:32" x14ac:dyDescent="0.2">
      <c r="AB8470" s="1"/>
      <c r="AF8470"/>
    </row>
    <row r="8471" spans="28:32" x14ac:dyDescent="0.2">
      <c r="AB8471" s="1"/>
      <c r="AF8471"/>
    </row>
    <row r="8472" spans="28:32" x14ac:dyDescent="0.2">
      <c r="AB8472" s="1"/>
      <c r="AF8472"/>
    </row>
    <row r="8473" spans="28:32" x14ac:dyDescent="0.2">
      <c r="AB8473" s="1"/>
      <c r="AF8473"/>
    </row>
    <row r="8474" spans="28:32" x14ac:dyDescent="0.2">
      <c r="AB8474" s="1"/>
      <c r="AF8474"/>
    </row>
    <row r="8475" spans="28:32" x14ac:dyDescent="0.2">
      <c r="AB8475" s="1"/>
      <c r="AF8475"/>
    </row>
    <row r="8476" spans="28:32" x14ac:dyDescent="0.2">
      <c r="AB8476" s="1"/>
      <c r="AF8476"/>
    </row>
    <row r="8477" spans="28:32" x14ac:dyDescent="0.2">
      <c r="AB8477" s="1"/>
      <c r="AF8477"/>
    </row>
    <row r="8478" spans="28:32" x14ac:dyDescent="0.2">
      <c r="AB8478" s="1"/>
      <c r="AF8478"/>
    </row>
    <row r="8479" spans="28:32" x14ac:dyDescent="0.2">
      <c r="AB8479" s="1"/>
      <c r="AF8479"/>
    </row>
    <row r="8480" spans="28:32" x14ac:dyDescent="0.2">
      <c r="AB8480" s="1"/>
      <c r="AF8480"/>
    </row>
    <row r="8481" spans="28:32" x14ac:dyDescent="0.2">
      <c r="AB8481" s="1"/>
      <c r="AF8481"/>
    </row>
    <row r="8482" spans="28:32" x14ac:dyDescent="0.2">
      <c r="AB8482" s="1"/>
      <c r="AF8482"/>
    </row>
    <row r="8483" spans="28:32" x14ac:dyDescent="0.2">
      <c r="AB8483" s="1"/>
      <c r="AF8483"/>
    </row>
    <row r="8484" spans="28:32" x14ac:dyDescent="0.2">
      <c r="AB8484" s="1"/>
      <c r="AF8484"/>
    </row>
    <row r="8485" spans="28:32" x14ac:dyDescent="0.2">
      <c r="AB8485" s="1"/>
      <c r="AF8485"/>
    </row>
    <row r="8486" spans="28:32" x14ac:dyDescent="0.2">
      <c r="AB8486" s="1"/>
      <c r="AF8486"/>
    </row>
    <row r="8487" spans="28:32" x14ac:dyDescent="0.2">
      <c r="AB8487" s="1"/>
      <c r="AF8487"/>
    </row>
    <row r="8488" spans="28:32" x14ac:dyDescent="0.2">
      <c r="AB8488" s="1"/>
      <c r="AF8488"/>
    </row>
    <row r="8489" spans="28:32" x14ac:dyDescent="0.2">
      <c r="AB8489" s="1"/>
      <c r="AF8489"/>
    </row>
    <row r="8490" spans="28:32" x14ac:dyDescent="0.2">
      <c r="AB8490" s="1"/>
      <c r="AF8490"/>
    </row>
    <row r="8491" spans="28:32" x14ac:dyDescent="0.2">
      <c r="AB8491" s="1"/>
      <c r="AF8491"/>
    </row>
    <row r="8492" spans="28:32" x14ac:dyDescent="0.2">
      <c r="AB8492" s="1"/>
      <c r="AF8492"/>
    </row>
    <row r="8493" spans="28:32" x14ac:dyDescent="0.2">
      <c r="AB8493" s="1"/>
      <c r="AF8493"/>
    </row>
    <row r="8494" spans="28:32" x14ac:dyDescent="0.2">
      <c r="AB8494" s="1"/>
      <c r="AF8494"/>
    </row>
    <row r="8495" spans="28:32" x14ac:dyDescent="0.2">
      <c r="AB8495" s="1"/>
      <c r="AF8495"/>
    </row>
    <row r="8496" spans="28:32" x14ac:dyDescent="0.2">
      <c r="AB8496" s="1"/>
      <c r="AF8496"/>
    </row>
    <row r="8497" spans="28:32" x14ac:dyDescent="0.2">
      <c r="AB8497" s="1"/>
      <c r="AF8497"/>
    </row>
    <row r="8498" spans="28:32" x14ac:dyDescent="0.2">
      <c r="AB8498" s="1"/>
      <c r="AF8498"/>
    </row>
    <row r="8499" spans="28:32" x14ac:dyDescent="0.2">
      <c r="AB8499" s="1"/>
      <c r="AF8499"/>
    </row>
    <row r="8500" spans="28:32" x14ac:dyDescent="0.2">
      <c r="AB8500" s="1"/>
      <c r="AF8500"/>
    </row>
    <row r="8501" spans="28:32" x14ac:dyDescent="0.2">
      <c r="AB8501" s="1"/>
      <c r="AF8501"/>
    </row>
    <row r="8502" spans="28:32" x14ac:dyDescent="0.2">
      <c r="AB8502" s="1"/>
      <c r="AF8502"/>
    </row>
    <row r="8503" spans="28:32" x14ac:dyDescent="0.2">
      <c r="AB8503" s="1"/>
      <c r="AF8503"/>
    </row>
    <row r="8504" spans="28:32" x14ac:dyDescent="0.2">
      <c r="AB8504" s="1"/>
      <c r="AF8504"/>
    </row>
    <row r="8505" spans="28:32" x14ac:dyDescent="0.2">
      <c r="AB8505" s="1"/>
      <c r="AF8505"/>
    </row>
    <row r="8506" spans="28:32" x14ac:dyDescent="0.2">
      <c r="AB8506" s="1"/>
      <c r="AF8506"/>
    </row>
    <row r="8507" spans="28:32" x14ac:dyDescent="0.2">
      <c r="AB8507" s="1"/>
      <c r="AF8507"/>
    </row>
    <row r="8508" spans="28:32" x14ac:dyDescent="0.2">
      <c r="AB8508" s="1"/>
      <c r="AF8508"/>
    </row>
    <row r="8509" spans="28:32" x14ac:dyDescent="0.2">
      <c r="AB8509" s="1"/>
      <c r="AF8509"/>
    </row>
    <row r="8510" spans="28:32" x14ac:dyDescent="0.2">
      <c r="AB8510" s="1"/>
      <c r="AF8510"/>
    </row>
    <row r="8511" spans="28:32" x14ac:dyDescent="0.2">
      <c r="AB8511" s="1"/>
      <c r="AF8511"/>
    </row>
    <row r="8512" spans="28:32" x14ac:dyDescent="0.2">
      <c r="AB8512" s="1"/>
      <c r="AF8512"/>
    </row>
    <row r="8513" spans="28:32" x14ac:dyDescent="0.2">
      <c r="AB8513" s="1"/>
      <c r="AF8513"/>
    </row>
    <row r="8514" spans="28:32" x14ac:dyDescent="0.2">
      <c r="AB8514" s="1"/>
      <c r="AF8514"/>
    </row>
    <row r="8515" spans="28:32" x14ac:dyDescent="0.2">
      <c r="AB8515" s="1"/>
      <c r="AF8515"/>
    </row>
    <row r="8516" spans="28:32" x14ac:dyDescent="0.2">
      <c r="AB8516" s="1"/>
      <c r="AF8516"/>
    </row>
    <row r="8517" spans="28:32" x14ac:dyDescent="0.2">
      <c r="AB8517" s="1"/>
      <c r="AF8517"/>
    </row>
    <row r="8518" spans="28:32" x14ac:dyDescent="0.2">
      <c r="AB8518" s="1"/>
      <c r="AF8518"/>
    </row>
    <row r="8519" spans="28:32" x14ac:dyDescent="0.2">
      <c r="AB8519" s="1"/>
      <c r="AF8519"/>
    </row>
    <row r="8520" spans="28:32" x14ac:dyDescent="0.2">
      <c r="AB8520" s="1"/>
      <c r="AF8520"/>
    </row>
    <row r="8521" spans="28:32" x14ac:dyDescent="0.2">
      <c r="AB8521" s="1"/>
      <c r="AF8521"/>
    </row>
    <row r="8522" spans="28:32" x14ac:dyDescent="0.2">
      <c r="AB8522" s="1"/>
      <c r="AF8522"/>
    </row>
    <row r="8523" spans="28:32" x14ac:dyDescent="0.2">
      <c r="AB8523" s="1"/>
      <c r="AF8523"/>
    </row>
    <row r="8524" spans="28:32" x14ac:dyDescent="0.2">
      <c r="AB8524" s="1"/>
      <c r="AF8524"/>
    </row>
    <row r="8525" spans="28:32" x14ac:dyDescent="0.2">
      <c r="AB8525" s="1"/>
      <c r="AF8525"/>
    </row>
    <row r="8526" spans="28:32" x14ac:dyDescent="0.2">
      <c r="AB8526" s="1"/>
      <c r="AF8526"/>
    </row>
    <row r="8527" spans="28:32" x14ac:dyDescent="0.2">
      <c r="AB8527" s="1"/>
      <c r="AF8527"/>
    </row>
    <row r="8528" spans="28:32" x14ac:dyDescent="0.2">
      <c r="AB8528" s="1"/>
      <c r="AF8528"/>
    </row>
    <row r="8529" spans="28:32" x14ac:dyDescent="0.2">
      <c r="AB8529" s="1"/>
      <c r="AF8529"/>
    </row>
    <row r="8530" spans="28:32" x14ac:dyDescent="0.2">
      <c r="AB8530" s="1"/>
      <c r="AF8530"/>
    </row>
    <row r="8531" spans="28:32" x14ac:dyDescent="0.2">
      <c r="AB8531" s="1"/>
      <c r="AF8531"/>
    </row>
    <row r="8532" spans="28:32" x14ac:dyDescent="0.2">
      <c r="AB8532" s="1"/>
      <c r="AF8532"/>
    </row>
    <row r="8533" spans="28:32" x14ac:dyDescent="0.2">
      <c r="AB8533" s="1"/>
      <c r="AF8533"/>
    </row>
    <row r="8534" spans="28:32" x14ac:dyDescent="0.2">
      <c r="AB8534" s="1"/>
      <c r="AF8534"/>
    </row>
    <row r="8535" spans="28:32" x14ac:dyDescent="0.2">
      <c r="AB8535" s="1"/>
      <c r="AF8535"/>
    </row>
    <row r="8536" spans="28:32" x14ac:dyDescent="0.2">
      <c r="AB8536" s="1"/>
      <c r="AF8536"/>
    </row>
    <row r="8537" spans="28:32" x14ac:dyDescent="0.2">
      <c r="AB8537" s="1"/>
      <c r="AF8537"/>
    </row>
    <row r="8538" spans="28:32" x14ac:dyDescent="0.2">
      <c r="AB8538" s="1"/>
      <c r="AF8538"/>
    </row>
    <row r="8539" spans="28:32" x14ac:dyDescent="0.2">
      <c r="AB8539" s="1"/>
      <c r="AF8539"/>
    </row>
    <row r="8540" spans="28:32" x14ac:dyDescent="0.2">
      <c r="AB8540" s="1"/>
      <c r="AF8540"/>
    </row>
    <row r="8541" spans="28:32" x14ac:dyDescent="0.2">
      <c r="AB8541" s="1"/>
      <c r="AF8541"/>
    </row>
    <row r="8542" spans="28:32" x14ac:dyDescent="0.2">
      <c r="AB8542" s="1"/>
      <c r="AF8542"/>
    </row>
    <row r="8543" spans="28:32" x14ac:dyDescent="0.2">
      <c r="AB8543" s="1"/>
      <c r="AF8543"/>
    </row>
    <row r="8544" spans="28:32" x14ac:dyDescent="0.2">
      <c r="AB8544" s="1"/>
      <c r="AF8544"/>
    </row>
    <row r="8545" spans="28:32" x14ac:dyDescent="0.2">
      <c r="AB8545" s="1"/>
      <c r="AF8545"/>
    </row>
    <row r="8546" spans="28:32" x14ac:dyDescent="0.2">
      <c r="AB8546" s="1"/>
      <c r="AF8546"/>
    </row>
    <row r="8547" spans="28:32" x14ac:dyDescent="0.2">
      <c r="AB8547" s="1"/>
      <c r="AF8547"/>
    </row>
    <row r="8548" spans="28:32" x14ac:dyDescent="0.2">
      <c r="AB8548" s="1"/>
      <c r="AF8548"/>
    </row>
    <row r="8549" spans="28:32" x14ac:dyDescent="0.2">
      <c r="AB8549" s="1"/>
      <c r="AF8549"/>
    </row>
    <row r="8550" spans="28:32" x14ac:dyDescent="0.2">
      <c r="AB8550" s="1"/>
      <c r="AF8550"/>
    </row>
    <row r="8551" spans="28:32" x14ac:dyDescent="0.2">
      <c r="AB8551" s="1"/>
      <c r="AF8551"/>
    </row>
    <row r="8552" spans="28:32" x14ac:dyDescent="0.2">
      <c r="AB8552" s="1"/>
      <c r="AF8552"/>
    </row>
    <row r="8553" spans="28:32" x14ac:dyDescent="0.2">
      <c r="AB8553" s="1"/>
      <c r="AF8553"/>
    </row>
    <row r="8554" spans="28:32" x14ac:dyDescent="0.2">
      <c r="AB8554" s="1"/>
      <c r="AF8554"/>
    </row>
    <row r="8555" spans="28:32" x14ac:dyDescent="0.2">
      <c r="AB8555" s="1"/>
      <c r="AF8555"/>
    </row>
    <row r="8556" spans="28:32" x14ac:dyDescent="0.2">
      <c r="AB8556" s="1"/>
      <c r="AF8556"/>
    </row>
    <row r="8557" spans="28:32" x14ac:dyDescent="0.2">
      <c r="AB8557" s="1"/>
      <c r="AF8557"/>
    </row>
    <row r="8558" spans="28:32" x14ac:dyDescent="0.2">
      <c r="AB8558" s="1"/>
      <c r="AF8558"/>
    </row>
    <row r="8559" spans="28:32" x14ac:dyDescent="0.2">
      <c r="AB8559" s="1"/>
      <c r="AF8559"/>
    </row>
    <row r="8560" spans="28:32" x14ac:dyDescent="0.2">
      <c r="AB8560" s="1"/>
      <c r="AF8560"/>
    </row>
    <row r="8561" spans="28:32" x14ac:dyDescent="0.2">
      <c r="AB8561" s="1"/>
      <c r="AF8561"/>
    </row>
    <row r="8562" spans="28:32" x14ac:dyDescent="0.2">
      <c r="AB8562" s="1"/>
      <c r="AF8562"/>
    </row>
    <row r="8563" spans="28:32" x14ac:dyDescent="0.2">
      <c r="AB8563" s="1"/>
      <c r="AF8563"/>
    </row>
    <row r="8564" spans="28:32" x14ac:dyDescent="0.2">
      <c r="AB8564" s="1"/>
      <c r="AF8564"/>
    </row>
    <row r="8565" spans="28:32" x14ac:dyDescent="0.2">
      <c r="AB8565" s="1"/>
      <c r="AF8565"/>
    </row>
    <row r="8566" spans="28:32" x14ac:dyDescent="0.2">
      <c r="AB8566" s="1"/>
      <c r="AF8566"/>
    </row>
    <row r="8567" spans="28:32" x14ac:dyDescent="0.2">
      <c r="AB8567" s="1"/>
      <c r="AF8567"/>
    </row>
    <row r="8568" spans="28:32" x14ac:dyDescent="0.2">
      <c r="AB8568" s="1"/>
      <c r="AF8568"/>
    </row>
    <row r="8569" spans="28:32" x14ac:dyDescent="0.2">
      <c r="AB8569" s="1"/>
      <c r="AF8569"/>
    </row>
    <row r="8570" spans="28:32" x14ac:dyDescent="0.2">
      <c r="AB8570" s="1"/>
      <c r="AF8570"/>
    </row>
    <row r="8571" spans="28:32" x14ac:dyDescent="0.2">
      <c r="AB8571" s="1"/>
      <c r="AF8571"/>
    </row>
    <row r="8572" spans="28:32" x14ac:dyDescent="0.2">
      <c r="AB8572" s="1"/>
      <c r="AF8572"/>
    </row>
    <row r="8573" spans="28:32" x14ac:dyDescent="0.2">
      <c r="AB8573" s="1"/>
      <c r="AF8573"/>
    </row>
    <row r="8574" spans="28:32" x14ac:dyDescent="0.2">
      <c r="AB8574" s="1"/>
      <c r="AF8574"/>
    </row>
    <row r="8575" spans="28:32" x14ac:dyDescent="0.2">
      <c r="AB8575" s="1"/>
      <c r="AF8575"/>
    </row>
    <row r="8576" spans="28:32" x14ac:dyDescent="0.2">
      <c r="AB8576" s="1"/>
      <c r="AF8576"/>
    </row>
    <row r="8577" spans="28:32" x14ac:dyDescent="0.2">
      <c r="AB8577" s="1"/>
      <c r="AF8577"/>
    </row>
    <row r="8578" spans="28:32" x14ac:dyDescent="0.2">
      <c r="AB8578" s="1"/>
      <c r="AF8578"/>
    </row>
    <row r="8579" spans="28:32" x14ac:dyDescent="0.2">
      <c r="AB8579" s="1"/>
      <c r="AF8579"/>
    </row>
    <row r="8580" spans="28:32" x14ac:dyDescent="0.2">
      <c r="AB8580" s="1"/>
      <c r="AF8580"/>
    </row>
    <row r="8581" spans="28:32" x14ac:dyDescent="0.2">
      <c r="AB8581" s="1"/>
      <c r="AF8581"/>
    </row>
    <row r="8582" spans="28:32" x14ac:dyDescent="0.2">
      <c r="AB8582" s="1"/>
      <c r="AF8582"/>
    </row>
    <row r="8583" spans="28:32" x14ac:dyDescent="0.2">
      <c r="AB8583" s="1"/>
      <c r="AF8583"/>
    </row>
    <row r="8584" spans="28:32" x14ac:dyDescent="0.2">
      <c r="AB8584" s="1"/>
      <c r="AF8584"/>
    </row>
    <row r="8585" spans="28:32" x14ac:dyDescent="0.2">
      <c r="AB8585" s="1"/>
      <c r="AF8585"/>
    </row>
    <row r="8586" spans="28:32" x14ac:dyDescent="0.2">
      <c r="AB8586" s="1"/>
      <c r="AF8586"/>
    </row>
    <row r="8587" spans="28:32" x14ac:dyDescent="0.2">
      <c r="AB8587" s="1"/>
      <c r="AF8587"/>
    </row>
    <row r="8588" spans="28:32" x14ac:dyDescent="0.2">
      <c r="AB8588" s="1"/>
      <c r="AF8588"/>
    </row>
    <row r="8589" spans="28:32" x14ac:dyDescent="0.2">
      <c r="AB8589" s="1"/>
      <c r="AF8589"/>
    </row>
    <row r="8590" spans="28:32" x14ac:dyDescent="0.2">
      <c r="AB8590" s="1"/>
      <c r="AF8590"/>
    </row>
    <row r="8591" spans="28:32" x14ac:dyDescent="0.2">
      <c r="AB8591" s="1"/>
      <c r="AF8591"/>
    </row>
    <row r="8592" spans="28:32" x14ac:dyDescent="0.2">
      <c r="AB8592" s="1"/>
      <c r="AF8592"/>
    </row>
    <row r="8593" spans="28:32" x14ac:dyDescent="0.2">
      <c r="AB8593" s="1"/>
      <c r="AF8593"/>
    </row>
    <row r="8594" spans="28:32" x14ac:dyDescent="0.2">
      <c r="AB8594" s="1"/>
      <c r="AF8594"/>
    </row>
    <row r="8595" spans="28:32" x14ac:dyDescent="0.2">
      <c r="AB8595" s="1"/>
      <c r="AF8595"/>
    </row>
    <row r="8596" spans="28:32" x14ac:dyDescent="0.2">
      <c r="AB8596" s="1"/>
      <c r="AF8596"/>
    </row>
    <row r="8597" spans="28:32" x14ac:dyDescent="0.2">
      <c r="AB8597" s="1"/>
      <c r="AF8597"/>
    </row>
    <row r="8598" spans="28:32" x14ac:dyDescent="0.2">
      <c r="AB8598" s="1"/>
      <c r="AF8598"/>
    </row>
    <row r="8599" spans="28:32" x14ac:dyDescent="0.2">
      <c r="AB8599" s="1"/>
      <c r="AF8599"/>
    </row>
    <row r="8600" spans="28:32" x14ac:dyDescent="0.2">
      <c r="AB8600" s="1"/>
      <c r="AF8600"/>
    </row>
    <row r="8601" spans="28:32" x14ac:dyDescent="0.2">
      <c r="AB8601" s="1"/>
      <c r="AF8601"/>
    </row>
    <row r="8602" spans="28:32" x14ac:dyDescent="0.2">
      <c r="AB8602" s="1"/>
      <c r="AF8602"/>
    </row>
    <row r="8603" spans="28:32" x14ac:dyDescent="0.2">
      <c r="AB8603" s="1"/>
      <c r="AF8603"/>
    </row>
    <row r="8604" spans="28:32" x14ac:dyDescent="0.2">
      <c r="AB8604" s="1"/>
      <c r="AF8604"/>
    </row>
    <row r="8605" spans="28:32" x14ac:dyDescent="0.2">
      <c r="AB8605" s="1"/>
      <c r="AF8605"/>
    </row>
    <row r="8606" spans="28:32" x14ac:dyDescent="0.2">
      <c r="AB8606" s="1"/>
      <c r="AF8606"/>
    </row>
    <row r="8607" spans="28:32" x14ac:dyDescent="0.2">
      <c r="AB8607" s="1"/>
      <c r="AF8607"/>
    </row>
    <row r="8608" spans="28:32" x14ac:dyDescent="0.2">
      <c r="AB8608" s="1"/>
      <c r="AF8608"/>
    </row>
    <row r="8609" spans="28:32" x14ac:dyDescent="0.2">
      <c r="AB8609" s="1"/>
      <c r="AF8609"/>
    </row>
    <row r="8610" spans="28:32" x14ac:dyDescent="0.2">
      <c r="AB8610" s="1"/>
      <c r="AF8610"/>
    </row>
    <row r="8611" spans="28:32" x14ac:dyDescent="0.2">
      <c r="AB8611" s="1"/>
      <c r="AF8611"/>
    </row>
    <row r="8612" spans="28:32" x14ac:dyDescent="0.2">
      <c r="AB8612" s="1"/>
      <c r="AF8612"/>
    </row>
    <row r="8613" spans="28:32" x14ac:dyDescent="0.2">
      <c r="AB8613" s="1"/>
      <c r="AF8613"/>
    </row>
    <row r="8614" spans="28:32" x14ac:dyDescent="0.2">
      <c r="AB8614" s="1"/>
      <c r="AF8614"/>
    </row>
    <row r="8615" spans="28:32" x14ac:dyDescent="0.2">
      <c r="AB8615" s="1"/>
      <c r="AF8615"/>
    </row>
    <row r="8616" spans="28:32" x14ac:dyDescent="0.2">
      <c r="AB8616" s="1"/>
      <c r="AF8616"/>
    </row>
    <row r="8617" spans="28:32" x14ac:dyDescent="0.2">
      <c r="AB8617" s="1"/>
      <c r="AF8617"/>
    </row>
    <row r="8618" spans="28:32" x14ac:dyDescent="0.2">
      <c r="AB8618" s="1"/>
      <c r="AF8618"/>
    </row>
    <row r="8619" spans="28:32" x14ac:dyDescent="0.2">
      <c r="AB8619" s="1"/>
      <c r="AF8619"/>
    </row>
    <row r="8620" spans="28:32" x14ac:dyDescent="0.2">
      <c r="AB8620" s="1"/>
      <c r="AF8620"/>
    </row>
    <row r="8621" spans="28:32" x14ac:dyDescent="0.2">
      <c r="AB8621" s="1"/>
      <c r="AF8621"/>
    </row>
    <row r="8622" spans="28:32" x14ac:dyDescent="0.2">
      <c r="AB8622" s="1"/>
      <c r="AF8622"/>
    </row>
    <row r="8623" spans="28:32" x14ac:dyDescent="0.2">
      <c r="AB8623" s="1"/>
      <c r="AF8623"/>
    </row>
    <row r="8624" spans="28:32" x14ac:dyDescent="0.2">
      <c r="AB8624" s="1"/>
      <c r="AF8624"/>
    </row>
    <row r="8625" spans="28:32" x14ac:dyDescent="0.2">
      <c r="AB8625" s="1"/>
      <c r="AF8625"/>
    </row>
    <row r="8626" spans="28:32" x14ac:dyDescent="0.2">
      <c r="AB8626" s="1"/>
      <c r="AF8626"/>
    </row>
    <row r="8627" spans="28:32" x14ac:dyDescent="0.2">
      <c r="AB8627" s="1"/>
      <c r="AF8627"/>
    </row>
    <row r="8628" spans="28:32" x14ac:dyDescent="0.2">
      <c r="AB8628" s="1"/>
      <c r="AF8628"/>
    </row>
    <row r="8629" spans="28:32" x14ac:dyDescent="0.2">
      <c r="AB8629" s="1"/>
      <c r="AF8629"/>
    </row>
    <row r="8630" spans="28:32" x14ac:dyDescent="0.2">
      <c r="AB8630" s="1"/>
      <c r="AF8630"/>
    </row>
    <row r="8631" spans="28:32" x14ac:dyDescent="0.2">
      <c r="AB8631" s="1"/>
      <c r="AF8631"/>
    </row>
    <row r="8632" spans="28:32" x14ac:dyDescent="0.2">
      <c r="AB8632" s="1"/>
      <c r="AF8632"/>
    </row>
    <row r="8633" spans="28:32" x14ac:dyDescent="0.2">
      <c r="AB8633" s="1"/>
      <c r="AF8633"/>
    </row>
    <row r="8634" spans="28:32" x14ac:dyDescent="0.2">
      <c r="AB8634" s="1"/>
      <c r="AF8634"/>
    </row>
    <row r="8635" spans="28:32" x14ac:dyDescent="0.2">
      <c r="AB8635" s="1"/>
      <c r="AF8635"/>
    </row>
    <row r="8636" spans="28:32" x14ac:dyDescent="0.2">
      <c r="AB8636" s="1"/>
      <c r="AF8636"/>
    </row>
    <row r="8637" spans="28:32" x14ac:dyDescent="0.2">
      <c r="AB8637" s="1"/>
      <c r="AF8637"/>
    </row>
    <row r="8638" spans="28:32" x14ac:dyDescent="0.2">
      <c r="AB8638" s="1"/>
      <c r="AF8638"/>
    </row>
    <row r="8639" spans="28:32" x14ac:dyDescent="0.2">
      <c r="AB8639" s="1"/>
      <c r="AF8639"/>
    </row>
    <row r="8640" spans="28:32" x14ac:dyDescent="0.2">
      <c r="AB8640" s="1"/>
      <c r="AF8640"/>
    </row>
    <row r="8641" spans="28:32" x14ac:dyDescent="0.2">
      <c r="AB8641" s="1"/>
      <c r="AF8641"/>
    </row>
    <row r="8642" spans="28:32" x14ac:dyDescent="0.2">
      <c r="AB8642" s="1"/>
      <c r="AF8642"/>
    </row>
    <row r="8643" spans="28:32" x14ac:dyDescent="0.2">
      <c r="AB8643" s="1"/>
      <c r="AF8643"/>
    </row>
    <row r="8644" spans="28:32" x14ac:dyDescent="0.2">
      <c r="AB8644" s="1"/>
      <c r="AF8644"/>
    </row>
    <row r="8645" spans="28:32" x14ac:dyDescent="0.2">
      <c r="AB8645" s="1"/>
      <c r="AF8645"/>
    </row>
    <row r="8646" spans="28:32" x14ac:dyDescent="0.2">
      <c r="AB8646" s="1"/>
      <c r="AF8646"/>
    </row>
    <row r="8647" spans="28:32" x14ac:dyDescent="0.2">
      <c r="AB8647" s="1"/>
      <c r="AF8647"/>
    </row>
    <row r="8648" spans="28:32" x14ac:dyDescent="0.2">
      <c r="AB8648" s="1"/>
      <c r="AF8648"/>
    </row>
    <row r="8649" spans="28:32" x14ac:dyDescent="0.2">
      <c r="AB8649" s="1"/>
      <c r="AF8649"/>
    </row>
    <row r="8650" spans="28:32" x14ac:dyDescent="0.2">
      <c r="AB8650" s="1"/>
      <c r="AF8650"/>
    </row>
    <row r="8651" spans="28:32" x14ac:dyDescent="0.2">
      <c r="AB8651" s="1"/>
      <c r="AF8651"/>
    </row>
    <row r="8652" spans="28:32" x14ac:dyDescent="0.2">
      <c r="AB8652" s="1"/>
      <c r="AF8652"/>
    </row>
    <row r="8653" spans="28:32" x14ac:dyDescent="0.2">
      <c r="AB8653" s="1"/>
      <c r="AF8653"/>
    </row>
    <row r="8654" spans="28:32" x14ac:dyDescent="0.2">
      <c r="AB8654" s="1"/>
      <c r="AF8654"/>
    </row>
    <row r="8655" spans="28:32" x14ac:dyDescent="0.2">
      <c r="AB8655" s="1"/>
      <c r="AF8655"/>
    </row>
    <row r="8656" spans="28:32" x14ac:dyDescent="0.2">
      <c r="AB8656" s="1"/>
      <c r="AF8656"/>
    </row>
    <row r="8657" spans="28:32" x14ac:dyDescent="0.2">
      <c r="AB8657" s="1"/>
      <c r="AF8657"/>
    </row>
    <row r="8658" spans="28:32" x14ac:dyDescent="0.2">
      <c r="AB8658" s="1"/>
      <c r="AF8658"/>
    </row>
    <row r="8659" spans="28:32" x14ac:dyDescent="0.2">
      <c r="AB8659" s="1"/>
      <c r="AF8659"/>
    </row>
    <row r="8660" spans="28:32" x14ac:dyDescent="0.2">
      <c r="AB8660" s="1"/>
      <c r="AF8660"/>
    </row>
    <row r="8661" spans="28:32" x14ac:dyDescent="0.2">
      <c r="AB8661" s="1"/>
      <c r="AF8661"/>
    </row>
    <row r="8662" spans="28:32" x14ac:dyDescent="0.2">
      <c r="AB8662" s="1"/>
      <c r="AF8662"/>
    </row>
    <row r="8663" spans="28:32" x14ac:dyDescent="0.2">
      <c r="AB8663" s="1"/>
      <c r="AF8663"/>
    </row>
    <row r="8664" spans="28:32" x14ac:dyDescent="0.2">
      <c r="AB8664" s="1"/>
      <c r="AF8664"/>
    </row>
    <row r="8665" spans="28:32" x14ac:dyDescent="0.2">
      <c r="AB8665" s="1"/>
      <c r="AF8665"/>
    </row>
    <row r="8666" spans="28:32" x14ac:dyDescent="0.2">
      <c r="AB8666" s="1"/>
      <c r="AF8666"/>
    </row>
    <row r="8667" spans="28:32" x14ac:dyDescent="0.2">
      <c r="AB8667" s="1"/>
      <c r="AF8667"/>
    </row>
    <row r="8668" spans="28:32" x14ac:dyDescent="0.2">
      <c r="AB8668" s="1"/>
      <c r="AF8668"/>
    </row>
    <row r="8669" spans="28:32" x14ac:dyDescent="0.2">
      <c r="AB8669" s="1"/>
      <c r="AF8669"/>
    </row>
    <row r="8670" spans="28:32" x14ac:dyDescent="0.2">
      <c r="AB8670" s="1"/>
      <c r="AF8670"/>
    </row>
    <row r="8671" spans="28:32" x14ac:dyDescent="0.2">
      <c r="AB8671" s="1"/>
      <c r="AF8671"/>
    </row>
    <row r="8672" spans="28:32" x14ac:dyDescent="0.2">
      <c r="AB8672" s="1"/>
      <c r="AF8672"/>
    </row>
    <row r="8673" spans="28:32" x14ac:dyDescent="0.2">
      <c r="AB8673" s="1"/>
      <c r="AF8673"/>
    </row>
    <row r="8674" spans="28:32" x14ac:dyDescent="0.2">
      <c r="AB8674" s="1"/>
      <c r="AF8674"/>
    </row>
    <row r="8675" spans="28:32" x14ac:dyDescent="0.2">
      <c r="AB8675" s="1"/>
      <c r="AF8675"/>
    </row>
    <row r="8676" spans="28:32" x14ac:dyDescent="0.2">
      <c r="AB8676" s="1"/>
      <c r="AF8676"/>
    </row>
    <row r="8677" spans="28:32" x14ac:dyDescent="0.2">
      <c r="AB8677" s="1"/>
      <c r="AF8677"/>
    </row>
    <row r="8678" spans="28:32" x14ac:dyDescent="0.2">
      <c r="AB8678" s="1"/>
      <c r="AF8678"/>
    </row>
    <row r="8679" spans="28:32" x14ac:dyDescent="0.2">
      <c r="AB8679" s="1"/>
      <c r="AF8679"/>
    </row>
    <row r="8680" spans="28:32" x14ac:dyDescent="0.2">
      <c r="AB8680" s="1"/>
      <c r="AF8680"/>
    </row>
    <row r="8681" spans="28:32" x14ac:dyDescent="0.2">
      <c r="AB8681" s="1"/>
      <c r="AF8681"/>
    </row>
    <row r="8682" spans="28:32" x14ac:dyDescent="0.2">
      <c r="AB8682" s="1"/>
      <c r="AF8682"/>
    </row>
    <row r="8683" spans="28:32" x14ac:dyDescent="0.2">
      <c r="AB8683" s="1"/>
      <c r="AF8683"/>
    </row>
    <row r="8684" spans="28:32" x14ac:dyDescent="0.2">
      <c r="AB8684" s="1"/>
      <c r="AF8684"/>
    </row>
    <row r="8685" spans="28:32" x14ac:dyDescent="0.2">
      <c r="AB8685" s="1"/>
      <c r="AF8685"/>
    </row>
    <row r="8686" spans="28:32" x14ac:dyDescent="0.2">
      <c r="AB8686" s="1"/>
      <c r="AF8686"/>
    </row>
    <row r="8687" spans="28:32" x14ac:dyDescent="0.2">
      <c r="AB8687" s="1"/>
      <c r="AF8687"/>
    </row>
    <row r="8688" spans="28:32" x14ac:dyDescent="0.2">
      <c r="AB8688" s="1"/>
      <c r="AF8688"/>
    </row>
    <row r="8689" spans="28:32" x14ac:dyDescent="0.2">
      <c r="AB8689" s="1"/>
      <c r="AF8689"/>
    </row>
    <row r="8690" spans="28:32" x14ac:dyDescent="0.2">
      <c r="AB8690" s="1"/>
      <c r="AF8690"/>
    </row>
    <row r="8691" spans="28:32" x14ac:dyDescent="0.2">
      <c r="AB8691" s="1"/>
      <c r="AF8691"/>
    </row>
    <row r="8692" spans="28:32" x14ac:dyDescent="0.2">
      <c r="AB8692" s="1"/>
      <c r="AF8692"/>
    </row>
    <row r="8693" spans="28:32" x14ac:dyDescent="0.2">
      <c r="AB8693" s="1"/>
      <c r="AF8693"/>
    </row>
    <row r="8694" spans="28:32" x14ac:dyDescent="0.2">
      <c r="AB8694" s="1"/>
      <c r="AF8694"/>
    </row>
    <row r="8695" spans="28:32" x14ac:dyDescent="0.2">
      <c r="AB8695" s="1"/>
      <c r="AF8695"/>
    </row>
    <row r="8696" spans="28:32" x14ac:dyDescent="0.2">
      <c r="AB8696" s="1"/>
      <c r="AF8696"/>
    </row>
    <row r="8697" spans="28:32" x14ac:dyDescent="0.2">
      <c r="AB8697" s="1"/>
      <c r="AF8697"/>
    </row>
    <row r="8698" spans="28:32" x14ac:dyDescent="0.2">
      <c r="AB8698" s="1"/>
      <c r="AF8698"/>
    </row>
    <row r="8699" spans="28:32" x14ac:dyDescent="0.2">
      <c r="AB8699" s="1"/>
      <c r="AF8699"/>
    </row>
    <row r="8700" spans="28:32" x14ac:dyDescent="0.2">
      <c r="AB8700" s="1"/>
      <c r="AF8700"/>
    </row>
    <row r="8701" spans="28:32" x14ac:dyDescent="0.2">
      <c r="AB8701" s="1"/>
      <c r="AF8701"/>
    </row>
    <row r="8702" spans="28:32" x14ac:dyDescent="0.2">
      <c r="AB8702" s="1"/>
      <c r="AF8702"/>
    </row>
    <row r="8703" spans="28:32" x14ac:dyDescent="0.2">
      <c r="AB8703" s="1"/>
      <c r="AF8703"/>
    </row>
    <row r="8704" spans="28:32" x14ac:dyDescent="0.2">
      <c r="AB8704" s="1"/>
      <c r="AF8704"/>
    </row>
    <row r="8705" spans="28:32" x14ac:dyDescent="0.2">
      <c r="AB8705" s="1"/>
      <c r="AF8705"/>
    </row>
    <row r="8706" spans="28:32" x14ac:dyDescent="0.2">
      <c r="AB8706" s="1"/>
      <c r="AF8706"/>
    </row>
    <row r="8707" spans="28:32" x14ac:dyDescent="0.2">
      <c r="AB8707" s="1"/>
      <c r="AF8707"/>
    </row>
    <row r="8708" spans="28:32" x14ac:dyDescent="0.2">
      <c r="AB8708" s="1"/>
      <c r="AF8708"/>
    </row>
    <row r="8709" spans="28:32" x14ac:dyDescent="0.2">
      <c r="AB8709" s="1"/>
      <c r="AF8709"/>
    </row>
    <row r="8710" spans="28:32" x14ac:dyDescent="0.2">
      <c r="AB8710" s="1"/>
      <c r="AF8710"/>
    </row>
    <row r="8711" spans="28:32" x14ac:dyDescent="0.2">
      <c r="AB8711" s="1"/>
      <c r="AF8711"/>
    </row>
    <row r="8712" spans="28:32" x14ac:dyDescent="0.2">
      <c r="AB8712" s="1"/>
      <c r="AF8712"/>
    </row>
    <row r="8713" spans="28:32" x14ac:dyDescent="0.2">
      <c r="AB8713" s="1"/>
      <c r="AF8713"/>
    </row>
    <row r="8714" spans="28:32" x14ac:dyDescent="0.2">
      <c r="AB8714" s="1"/>
      <c r="AF8714"/>
    </row>
    <row r="8715" spans="28:32" x14ac:dyDescent="0.2">
      <c r="AB8715" s="1"/>
      <c r="AF8715"/>
    </row>
    <row r="8716" spans="28:32" x14ac:dyDescent="0.2">
      <c r="AB8716" s="1"/>
      <c r="AF8716"/>
    </row>
    <row r="8717" spans="28:32" x14ac:dyDescent="0.2">
      <c r="AB8717" s="1"/>
      <c r="AF8717"/>
    </row>
    <row r="8718" spans="28:32" x14ac:dyDescent="0.2">
      <c r="AB8718" s="1"/>
      <c r="AF8718"/>
    </row>
    <row r="8719" spans="28:32" x14ac:dyDescent="0.2">
      <c r="AB8719" s="1"/>
      <c r="AF8719"/>
    </row>
    <row r="8720" spans="28:32" x14ac:dyDescent="0.2">
      <c r="AB8720" s="1"/>
      <c r="AF8720"/>
    </row>
    <row r="8721" spans="28:32" x14ac:dyDescent="0.2">
      <c r="AB8721" s="1"/>
      <c r="AF8721"/>
    </row>
    <row r="8722" spans="28:32" x14ac:dyDescent="0.2">
      <c r="AB8722" s="1"/>
      <c r="AF8722"/>
    </row>
    <row r="8723" spans="28:32" x14ac:dyDescent="0.2">
      <c r="AB8723" s="1"/>
      <c r="AF8723"/>
    </row>
    <row r="8724" spans="28:32" x14ac:dyDescent="0.2">
      <c r="AB8724" s="1"/>
      <c r="AF8724"/>
    </row>
    <row r="8725" spans="28:32" x14ac:dyDescent="0.2">
      <c r="AB8725" s="1"/>
      <c r="AF8725"/>
    </row>
    <row r="8726" spans="28:32" x14ac:dyDescent="0.2">
      <c r="AB8726" s="1"/>
      <c r="AF8726"/>
    </row>
    <row r="8727" spans="28:32" x14ac:dyDescent="0.2">
      <c r="AB8727" s="1"/>
      <c r="AF8727"/>
    </row>
    <row r="8728" spans="28:32" x14ac:dyDescent="0.2">
      <c r="AB8728" s="1"/>
      <c r="AF8728"/>
    </row>
    <row r="8729" spans="28:32" x14ac:dyDescent="0.2">
      <c r="AB8729" s="1"/>
      <c r="AF8729"/>
    </row>
    <row r="8730" spans="28:32" x14ac:dyDescent="0.2">
      <c r="AB8730" s="1"/>
      <c r="AF8730"/>
    </row>
    <row r="8731" spans="28:32" x14ac:dyDescent="0.2">
      <c r="AB8731" s="1"/>
      <c r="AF8731"/>
    </row>
    <row r="8732" spans="28:32" x14ac:dyDescent="0.2">
      <c r="AB8732" s="1"/>
      <c r="AF8732"/>
    </row>
    <row r="8733" spans="28:32" x14ac:dyDescent="0.2">
      <c r="AB8733" s="1"/>
      <c r="AF8733"/>
    </row>
    <row r="8734" spans="28:32" x14ac:dyDescent="0.2">
      <c r="AB8734" s="1"/>
      <c r="AF8734"/>
    </row>
    <row r="8735" spans="28:32" x14ac:dyDescent="0.2">
      <c r="AB8735" s="1"/>
      <c r="AF8735"/>
    </row>
    <row r="8736" spans="28:32" x14ac:dyDescent="0.2">
      <c r="AB8736" s="1"/>
      <c r="AF8736"/>
    </row>
    <row r="8737" spans="28:32" x14ac:dyDescent="0.2">
      <c r="AB8737" s="1"/>
      <c r="AF8737"/>
    </row>
    <row r="8738" spans="28:32" x14ac:dyDescent="0.2">
      <c r="AB8738" s="1"/>
      <c r="AF8738"/>
    </row>
    <row r="8739" spans="28:32" x14ac:dyDescent="0.2">
      <c r="AB8739" s="1"/>
      <c r="AF8739"/>
    </row>
    <row r="8740" spans="28:32" x14ac:dyDescent="0.2">
      <c r="AB8740" s="1"/>
      <c r="AF8740"/>
    </row>
    <row r="8741" spans="28:32" x14ac:dyDescent="0.2">
      <c r="AB8741" s="1"/>
      <c r="AF8741"/>
    </row>
    <row r="8742" spans="28:32" x14ac:dyDescent="0.2">
      <c r="AB8742" s="1"/>
      <c r="AF8742"/>
    </row>
    <row r="8743" spans="28:32" x14ac:dyDescent="0.2">
      <c r="AB8743" s="1"/>
      <c r="AF8743"/>
    </row>
    <row r="8744" spans="28:32" x14ac:dyDescent="0.2">
      <c r="AB8744" s="1"/>
      <c r="AF8744"/>
    </row>
    <row r="8745" spans="28:32" x14ac:dyDescent="0.2">
      <c r="AB8745" s="1"/>
      <c r="AF8745"/>
    </row>
    <row r="8746" spans="28:32" x14ac:dyDescent="0.2">
      <c r="AB8746" s="1"/>
      <c r="AF8746"/>
    </row>
    <row r="8747" spans="28:32" x14ac:dyDescent="0.2">
      <c r="AB8747" s="1"/>
      <c r="AF8747"/>
    </row>
    <row r="8748" spans="28:32" x14ac:dyDescent="0.2">
      <c r="AB8748" s="1"/>
      <c r="AF8748"/>
    </row>
    <row r="8749" spans="28:32" x14ac:dyDescent="0.2">
      <c r="AB8749" s="1"/>
      <c r="AF8749"/>
    </row>
    <row r="8750" spans="28:32" x14ac:dyDescent="0.2">
      <c r="AB8750" s="1"/>
      <c r="AF8750"/>
    </row>
    <row r="8751" spans="28:32" x14ac:dyDescent="0.2">
      <c r="AB8751" s="1"/>
      <c r="AF8751"/>
    </row>
    <row r="8752" spans="28:32" x14ac:dyDescent="0.2">
      <c r="AB8752" s="1"/>
      <c r="AF8752"/>
    </row>
    <row r="8753" spans="28:32" x14ac:dyDescent="0.2">
      <c r="AB8753" s="1"/>
      <c r="AF8753"/>
    </row>
    <row r="8754" spans="28:32" x14ac:dyDescent="0.2">
      <c r="AB8754" s="1"/>
      <c r="AF8754"/>
    </row>
    <row r="8755" spans="28:32" x14ac:dyDescent="0.2">
      <c r="AB8755" s="1"/>
      <c r="AF8755"/>
    </row>
    <row r="8756" spans="28:32" x14ac:dyDescent="0.2">
      <c r="AB8756" s="1"/>
      <c r="AF8756"/>
    </row>
    <row r="8757" spans="28:32" x14ac:dyDescent="0.2">
      <c r="AB8757" s="1"/>
      <c r="AF8757"/>
    </row>
    <row r="8758" spans="28:32" x14ac:dyDescent="0.2">
      <c r="AB8758" s="1"/>
      <c r="AF8758"/>
    </row>
    <row r="8759" spans="28:32" x14ac:dyDescent="0.2">
      <c r="AB8759" s="1"/>
      <c r="AF8759"/>
    </row>
    <row r="8760" spans="28:32" x14ac:dyDescent="0.2">
      <c r="AB8760" s="1"/>
      <c r="AF8760"/>
    </row>
    <row r="8761" spans="28:32" x14ac:dyDescent="0.2">
      <c r="AB8761" s="1"/>
      <c r="AF8761"/>
    </row>
    <row r="8762" spans="28:32" x14ac:dyDescent="0.2">
      <c r="AB8762" s="1"/>
      <c r="AF8762"/>
    </row>
    <row r="8763" spans="28:32" x14ac:dyDescent="0.2">
      <c r="AB8763" s="1"/>
      <c r="AF8763"/>
    </row>
    <row r="8764" spans="28:32" x14ac:dyDescent="0.2">
      <c r="AB8764" s="1"/>
      <c r="AF8764"/>
    </row>
    <row r="8765" spans="28:32" x14ac:dyDescent="0.2">
      <c r="AB8765" s="1"/>
      <c r="AF8765"/>
    </row>
    <row r="8766" spans="28:32" x14ac:dyDescent="0.2">
      <c r="AB8766" s="1"/>
      <c r="AF8766"/>
    </row>
    <row r="8767" spans="28:32" x14ac:dyDescent="0.2">
      <c r="AB8767" s="1"/>
      <c r="AF8767"/>
    </row>
    <row r="8768" spans="28:32" x14ac:dyDescent="0.2">
      <c r="AB8768" s="1"/>
      <c r="AF8768"/>
    </row>
    <row r="8769" spans="28:32" x14ac:dyDescent="0.2">
      <c r="AB8769" s="1"/>
      <c r="AF8769"/>
    </row>
    <row r="8770" spans="28:32" x14ac:dyDescent="0.2">
      <c r="AB8770" s="1"/>
      <c r="AF8770"/>
    </row>
    <row r="8771" spans="28:32" x14ac:dyDescent="0.2">
      <c r="AB8771" s="1"/>
      <c r="AF8771"/>
    </row>
    <row r="8772" spans="28:32" x14ac:dyDescent="0.2">
      <c r="AB8772" s="1"/>
      <c r="AF8772"/>
    </row>
    <row r="8773" spans="28:32" x14ac:dyDescent="0.2">
      <c r="AB8773" s="1"/>
      <c r="AF8773"/>
    </row>
    <row r="8774" spans="28:32" x14ac:dyDescent="0.2">
      <c r="AB8774" s="1"/>
      <c r="AF8774"/>
    </row>
    <row r="8775" spans="28:32" x14ac:dyDescent="0.2">
      <c r="AB8775" s="1"/>
      <c r="AF8775"/>
    </row>
    <row r="8776" spans="28:32" x14ac:dyDescent="0.2">
      <c r="AB8776" s="1"/>
      <c r="AF8776"/>
    </row>
    <row r="8777" spans="28:32" x14ac:dyDescent="0.2">
      <c r="AB8777" s="1"/>
      <c r="AF8777"/>
    </row>
    <row r="8778" spans="28:32" x14ac:dyDescent="0.2">
      <c r="AB8778" s="1"/>
      <c r="AF8778"/>
    </row>
    <row r="8779" spans="28:32" x14ac:dyDescent="0.2">
      <c r="AB8779" s="1"/>
      <c r="AF8779"/>
    </row>
    <row r="8780" spans="28:32" x14ac:dyDescent="0.2">
      <c r="AB8780" s="1"/>
      <c r="AF8780"/>
    </row>
    <row r="8781" spans="28:32" x14ac:dyDescent="0.2">
      <c r="AB8781" s="1"/>
      <c r="AF8781"/>
    </row>
    <row r="8782" spans="28:32" x14ac:dyDescent="0.2">
      <c r="AB8782" s="1"/>
      <c r="AF8782"/>
    </row>
    <row r="8783" spans="28:32" x14ac:dyDescent="0.2">
      <c r="AB8783" s="1"/>
      <c r="AF8783"/>
    </row>
    <row r="8784" spans="28:32" x14ac:dyDescent="0.2">
      <c r="AB8784" s="1"/>
      <c r="AF8784"/>
    </row>
    <row r="8785" spans="28:32" x14ac:dyDescent="0.2">
      <c r="AB8785" s="1"/>
      <c r="AF8785"/>
    </row>
    <row r="8786" spans="28:32" x14ac:dyDescent="0.2">
      <c r="AB8786" s="1"/>
      <c r="AF8786"/>
    </row>
    <row r="8787" spans="28:32" x14ac:dyDescent="0.2">
      <c r="AB8787" s="1"/>
      <c r="AF8787"/>
    </row>
    <row r="8788" spans="28:32" x14ac:dyDescent="0.2">
      <c r="AB8788" s="1"/>
      <c r="AF8788"/>
    </row>
    <row r="8789" spans="28:32" x14ac:dyDescent="0.2">
      <c r="AB8789" s="1"/>
      <c r="AF8789"/>
    </row>
    <row r="8790" spans="28:32" x14ac:dyDescent="0.2">
      <c r="AB8790" s="1"/>
      <c r="AF8790"/>
    </row>
    <row r="8791" spans="28:32" x14ac:dyDescent="0.2">
      <c r="AB8791" s="1"/>
      <c r="AF8791"/>
    </row>
    <row r="8792" spans="28:32" x14ac:dyDescent="0.2">
      <c r="AB8792" s="1"/>
      <c r="AF8792"/>
    </row>
    <row r="8793" spans="28:32" x14ac:dyDescent="0.2">
      <c r="AB8793" s="1"/>
      <c r="AF8793"/>
    </row>
    <row r="8794" spans="28:32" x14ac:dyDescent="0.2">
      <c r="AB8794" s="1"/>
      <c r="AF8794"/>
    </row>
    <row r="8795" spans="28:32" x14ac:dyDescent="0.2">
      <c r="AB8795" s="1"/>
      <c r="AF8795"/>
    </row>
    <row r="8796" spans="28:32" x14ac:dyDescent="0.2">
      <c r="AB8796" s="1"/>
      <c r="AF8796"/>
    </row>
    <row r="8797" spans="28:32" x14ac:dyDescent="0.2">
      <c r="AB8797" s="1"/>
      <c r="AF8797"/>
    </row>
    <row r="8798" spans="28:32" x14ac:dyDescent="0.2">
      <c r="AB8798" s="1"/>
      <c r="AF8798"/>
    </row>
    <row r="8799" spans="28:32" x14ac:dyDescent="0.2">
      <c r="AB8799" s="1"/>
      <c r="AF8799"/>
    </row>
    <row r="8800" spans="28:32" x14ac:dyDescent="0.2">
      <c r="AB8800" s="1"/>
      <c r="AF8800"/>
    </row>
    <row r="8801" spans="28:32" x14ac:dyDescent="0.2">
      <c r="AB8801" s="1"/>
      <c r="AF8801"/>
    </row>
    <row r="8802" spans="28:32" x14ac:dyDescent="0.2">
      <c r="AB8802" s="1"/>
      <c r="AF8802"/>
    </row>
    <row r="8803" spans="28:32" x14ac:dyDescent="0.2">
      <c r="AB8803" s="1"/>
      <c r="AF8803"/>
    </row>
    <row r="8804" spans="28:32" x14ac:dyDescent="0.2">
      <c r="AB8804" s="1"/>
      <c r="AF8804"/>
    </row>
    <row r="8805" spans="28:32" x14ac:dyDescent="0.2">
      <c r="AB8805" s="1"/>
      <c r="AF8805"/>
    </row>
    <row r="8806" spans="28:32" x14ac:dyDescent="0.2">
      <c r="AB8806" s="1"/>
      <c r="AF8806"/>
    </row>
    <row r="8807" spans="28:32" x14ac:dyDescent="0.2">
      <c r="AB8807" s="1"/>
      <c r="AF8807"/>
    </row>
    <row r="8808" spans="28:32" x14ac:dyDescent="0.2">
      <c r="AB8808" s="1"/>
      <c r="AF8808"/>
    </row>
    <row r="8809" spans="28:32" x14ac:dyDescent="0.2">
      <c r="AB8809" s="1"/>
      <c r="AF8809"/>
    </row>
    <row r="8810" spans="28:32" x14ac:dyDescent="0.2">
      <c r="AB8810" s="1"/>
      <c r="AF8810"/>
    </row>
    <row r="8811" spans="28:32" x14ac:dyDescent="0.2">
      <c r="AB8811" s="1"/>
      <c r="AF8811"/>
    </row>
    <row r="8812" spans="28:32" x14ac:dyDescent="0.2">
      <c r="AB8812" s="1"/>
      <c r="AF8812"/>
    </row>
    <row r="8813" spans="28:32" x14ac:dyDescent="0.2">
      <c r="AB8813" s="1"/>
      <c r="AF8813"/>
    </row>
    <row r="8814" spans="28:32" x14ac:dyDescent="0.2">
      <c r="AB8814" s="1"/>
      <c r="AF8814"/>
    </row>
    <row r="8815" spans="28:32" x14ac:dyDescent="0.2">
      <c r="AB8815" s="1"/>
      <c r="AF8815"/>
    </row>
    <row r="8816" spans="28:32" x14ac:dyDescent="0.2">
      <c r="AB8816" s="1"/>
      <c r="AF8816"/>
    </row>
    <row r="8817" spans="28:32" x14ac:dyDescent="0.2">
      <c r="AB8817" s="1"/>
      <c r="AF8817"/>
    </row>
    <row r="8818" spans="28:32" x14ac:dyDescent="0.2">
      <c r="AB8818" s="1"/>
      <c r="AF8818"/>
    </row>
    <row r="8819" spans="28:32" x14ac:dyDescent="0.2">
      <c r="AB8819" s="1"/>
      <c r="AF8819"/>
    </row>
    <row r="8820" spans="28:32" x14ac:dyDescent="0.2">
      <c r="AB8820" s="1"/>
      <c r="AF8820"/>
    </row>
    <row r="8821" spans="28:32" x14ac:dyDescent="0.2">
      <c r="AB8821" s="1"/>
      <c r="AF8821"/>
    </row>
    <row r="8822" spans="28:32" x14ac:dyDescent="0.2">
      <c r="AB8822" s="1"/>
      <c r="AF8822"/>
    </row>
    <row r="8823" spans="28:32" x14ac:dyDescent="0.2">
      <c r="AB8823" s="1"/>
      <c r="AF8823"/>
    </row>
    <row r="8824" spans="28:32" x14ac:dyDescent="0.2">
      <c r="AB8824" s="1"/>
      <c r="AF8824"/>
    </row>
    <row r="8825" spans="28:32" x14ac:dyDescent="0.2">
      <c r="AB8825" s="1"/>
      <c r="AF8825"/>
    </row>
    <row r="8826" spans="28:32" x14ac:dyDescent="0.2">
      <c r="AB8826" s="1"/>
      <c r="AF8826"/>
    </row>
    <row r="8827" spans="28:32" x14ac:dyDescent="0.2">
      <c r="AB8827" s="1"/>
      <c r="AF8827"/>
    </row>
    <row r="8828" spans="28:32" x14ac:dyDescent="0.2">
      <c r="AB8828" s="1"/>
      <c r="AF8828"/>
    </row>
    <row r="8829" spans="28:32" x14ac:dyDescent="0.2">
      <c r="AB8829" s="1"/>
      <c r="AF8829"/>
    </row>
    <row r="8830" spans="28:32" x14ac:dyDescent="0.2">
      <c r="AB8830" s="1"/>
      <c r="AF8830"/>
    </row>
    <row r="8831" spans="28:32" x14ac:dyDescent="0.2">
      <c r="AB8831" s="1"/>
      <c r="AF8831"/>
    </row>
    <row r="8832" spans="28:32" x14ac:dyDescent="0.2">
      <c r="AB8832" s="1"/>
      <c r="AF8832"/>
    </row>
    <row r="8833" spans="28:32" x14ac:dyDescent="0.2">
      <c r="AB8833" s="1"/>
      <c r="AF8833"/>
    </row>
    <row r="8834" spans="28:32" x14ac:dyDescent="0.2">
      <c r="AB8834" s="1"/>
      <c r="AF8834"/>
    </row>
    <row r="8835" spans="28:32" x14ac:dyDescent="0.2">
      <c r="AB8835" s="1"/>
      <c r="AF8835"/>
    </row>
    <row r="8836" spans="28:32" x14ac:dyDescent="0.2">
      <c r="AB8836" s="1"/>
      <c r="AF8836"/>
    </row>
    <row r="8837" spans="28:32" x14ac:dyDescent="0.2">
      <c r="AB8837" s="1"/>
      <c r="AF8837"/>
    </row>
    <row r="8838" spans="28:32" x14ac:dyDescent="0.2">
      <c r="AB8838" s="1"/>
      <c r="AF8838"/>
    </row>
    <row r="8839" spans="28:32" x14ac:dyDescent="0.2">
      <c r="AB8839" s="1"/>
      <c r="AF8839"/>
    </row>
    <row r="8840" spans="28:32" x14ac:dyDescent="0.2">
      <c r="AB8840" s="1"/>
      <c r="AF8840"/>
    </row>
    <row r="8841" spans="28:32" x14ac:dyDescent="0.2">
      <c r="AB8841" s="1"/>
      <c r="AF8841"/>
    </row>
    <row r="8842" spans="28:32" x14ac:dyDescent="0.2">
      <c r="AB8842" s="1"/>
      <c r="AF8842"/>
    </row>
    <row r="8843" spans="28:32" x14ac:dyDescent="0.2">
      <c r="AB8843" s="1"/>
      <c r="AF8843"/>
    </row>
    <row r="8844" spans="28:32" x14ac:dyDescent="0.2">
      <c r="AB8844" s="1"/>
      <c r="AF8844"/>
    </row>
    <row r="8845" spans="28:32" x14ac:dyDescent="0.2">
      <c r="AB8845" s="1"/>
      <c r="AF8845"/>
    </row>
    <row r="8846" spans="28:32" x14ac:dyDescent="0.2">
      <c r="AB8846" s="1"/>
      <c r="AF8846"/>
    </row>
    <row r="8847" spans="28:32" x14ac:dyDescent="0.2">
      <c r="AB8847" s="1"/>
      <c r="AF8847"/>
    </row>
    <row r="8848" spans="28:32" x14ac:dyDescent="0.2">
      <c r="AB8848" s="1"/>
      <c r="AF8848"/>
    </row>
    <row r="8849" spans="28:32" x14ac:dyDescent="0.2">
      <c r="AB8849" s="1"/>
      <c r="AF8849"/>
    </row>
    <row r="8850" spans="28:32" x14ac:dyDescent="0.2">
      <c r="AB8850" s="1"/>
      <c r="AF8850"/>
    </row>
    <row r="8851" spans="28:32" x14ac:dyDescent="0.2">
      <c r="AB8851" s="1"/>
      <c r="AF8851"/>
    </row>
    <row r="8852" spans="28:32" x14ac:dyDescent="0.2">
      <c r="AB8852" s="1"/>
      <c r="AF8852"/>
    </row>
    <row r="8853" spans="28:32" x14ac:dyDescent="0.2">
      <c r="AB8853" s="1"/>
      <c r="AF8853"/>
    </row>
    <row r="8854" spans="28:32" x14ac:dyDescent="0.2">
      <c r="AB8854" s="1"/>
      <c r="AF8854"/>
    </row>
    <row r="8855" spans="28:32" x14ac:dyDescent="0.2">
      <c r="AB8855" s="1"/>
      <c r="AF8855"/>
    </row>
    <row r="8856" spans="28:32" x14ac:dyDescent="0.2">
      <c r="AB8856" s="1"/>
      <c r="AF8856"/>
    </row>
    <row r="8857" spans="28:32" x14ac:dyDescent="0.2">
      <c r="AB8857" s="1"/>
      <c r="AF8857"/>
    </row>
    <row r="8858" spans="28:32" x14ac:dyDescent="0.2">
      <c r="AB8858" s="1"/>
      <c r="AF8858"/>
    </row>
    <row r="8859" spans="28:32" x14ac:dyDescent="0.2">
      <c r="AB8859" s="1"/>
      <c r="AF8859"/>
    </row>
    <row r="8860" spans="28:32" x14ac:dyDescent="0.2">
      <c r="AB8860" s="1"/>
      <c r="AF8860"/>
    </row>
    <row r="8861" spans="28:32" x14ac:dyDescent="0.2">
      <c r="AB8861" s="1"/>
      <c r="AF8861"/>
    </row>
    <row r="8862" spans="28:32" x14ac:dyDescent="0.2">
      <c r="AB8862" s="1"/>
      <c r="AF8862"/>
    </row>
    <row r="8863" spans="28:32" x14ac:dyDescent="0.2">
      <c r="AB8863" s="1"/>
      <c r="AF8863"/>
    </row>
    <row r="8864" spans="28:32" x14ac:dyDescent="0.2">
      <c r="AB8864" s="1"/>
      <c r="AF8864"/>
    </row>
    <row r="8865" spans="28:32" x14ac:dyDescent="0.2">
      <c r="AB8865" s="1"/>
      <c r="AF8865"/>
    </row>
    <row r="8866" spans="28:32" x14ac:dyDescent="0.2">
      <c r="AB8866" s="1"/>
      <c r="AF8866"/>
    </row>
    <row r="8867" spans="28:32" x14ac:dyDescent="0.2">
      <c r="AB8867" s="1"/>
      <c r="AF8867"/>
    </row>
    <row r="8868" spans="28:32" x14ac:dyDescent="0.2">
      <c r="AB8868" s="1"/>
      <c r="AF8868"/>
    </row>
    <row r="8869" spans="28:32" x14ac:dyDescent="0.2">
      <c r="AB8869" s="1"/>
      <c r="AF8869"/>
    </row>
    <row r="8870" spans="28:32" x14ac:dyDescent="0.2">
      <c r="AB8870" s="1"/>
      <c r="AF8870"/>
    </row>
    <row r="8871" spans="28:32" x14ac:dyDescent="0.2">
      <c r="AB8871" s="1"/>
      <c r="AF8871"/>
    </row>
    <row r="8872" spans="28:32" x14ac:dyDescent="0.2">
      <c r="AB8872" s="1"/>
      <c r="AF8872"/>
    </row>
    <row r="8873" spans="28:32" x14ac:dyDescent="0.2">
      <c r="AB8873" s="1"/>
      <c r="AF8873"/>
    </row>
    <row r="8874" spans="28:32" x14ac:dyDescent="0.2">
      <c r="AB8874" s="1"/>
      <c r="AF8874"/>
    </row>
    <row r="8875" spans="28:32" x14ac:dyDescent="0.2">
      <c r="AB8875" s="1"/>
      <c r="AF8875"/>
    </row>
    <row r="8876" spans="28:32" x14ac:dyDescent="0.2">
      <c r="AB8876" s="1"/>
      <c r="AF8876"/>
    </row>
    <row r="8877" spans="28:32" x14ac:dyDescent="0.2">
      <c r="AB8877" s="1"/>
      <c r="AF8877"/>
    </row>
    <row r="8878" spans="28:32" x14ac:dyDescent="0.2">
      <c r="AB8878" s="1"/>
      <c r="AF8878"/>
    </row>
    <row r="8879" spans="28:32" x14ac:dyDescent="0.2">
      <c r="AB8879" s="1"/>
      <c r="AF8879"/>
    </row>
    <row r="8880" spans="28:32" x14ac:dyDescent="0.2">
      <c r="AB8880" s="1"/>
      <c r="AF8880"/>
    </row>
    <row r="8881" spans="28:32" x14ac:dyDescent="0.2">
      <c r="AB8881" s="1"/>
      <c r="AF8881"/>
    </row>
    <row r="8882" spans="28:32" x14ac:dyDescent="0.2">
      <c r="AB8882" s="1"/>
      <c r="AF8882"/>
    </row>
    <row r="8883" spans="28:32" x14ac:dyDescent="0.2">
      <c r="AB8883" s="1"/>
      <c r="AF8883"/>
    </row>
    <row r="8884" spans="28:32" x14ac:dyDescent="0.2">
      <c r="AB8884" s="1"/>
      <c r="AF8884"/>
    </row>
    <row r="8885" spans="28:32" x14ac:dyDescent="0.2">
      <c r="AB8885" s="1"/>
      <c r="AF8885"/>
    </row>
    <row r="8886" spans="28:32" x14ac:dyDescent="0.2">
      <c r="AB8886" s="1"/>
      <c r="AF8886"/>
    </row>
    <row r="8887" spans="28:32" x14ac:dyDescent="0.2">
      <c r="AB8887" s="1"/>
      <c r="AF8887"/>
    </row>
    <row r="8888" spans="28:32" x14ac:dyDescent="0.2">
      <c r="AB8888" s="1"/>
      <c r="AF8888"/>
    </row>
    <row r="8889" spans="28:32" x14ac:dyDescent="0.2">
      <c r="AB8889" s="1"/>
      <c r="AF8889"/>
    </row>
    <row r="8890" spans="28:32" x14ac:dyDescent="0.2">
      <c r="AB8890" s="1"/>
      <c r="AF8890"/>
    </row>
    <row r="8891" spans="28:32" x14ac:dyDescent="0.2">
      <c r="AB8891" s="1"/>
      <c r="AF8891"/>
    </row>
    <row r="8892" spans="28:32" x14ac:dyDescent="0.2">
      <c r="AB8892" s="1"/>
      <c r="AF8892"/>
    </row>
    <row r="8893" spans="28:32" x14ac:dyDescent="0.2">
      <c r="AB8893" s="1"/>
      <c r="AF8893"/>
    </row>
    <row r="8894" spans="28:32" x14ac:dyDescent="0.2">
      <c r="AB8894" s="1"/>
      <c r="AF8894"/>
    </row>
    <row r="8895" spans="28:32" x14ac:dyDescent="0.2">
      <c r="AB8895" s="1"/>
      <c r="AF8895"/>
    </row>
    <row r="8896" spans="28:32" x14ac:dyDescent="0.2">
      <c r="AB8896" s="1"/>
      <c r="AF8896"/>
    </row>
    <row r="8897" spans="28:32" x14ac:dyDescent="0.2">
      <c r="AB8897" s="1"/>
      <c r="AF8897"/>
    </row>
    <row r="8898" spans="28:32" x14ac:dyDescent="0.2">
      <c r="AB8898" s="1"/>
      <c r="AF8898"/>
    </row>
    <row r="8899" spans="28:32" x14ac:dyDescent="0.2">
      <c r="AB8899" s="1"/>
      <c r="AF8899"/>
    </row>
    <row r="8900" spans="28:32" x14ac:dyDescent="0.2">
      <c r="AB8900" s="1"/>
      <c r="AF8900"/>
    </row>
    <row r="8901" spans="28:32" x14ac:dyDescent="0.2">
      <c r="AB8901" s="1"/>
      <c r="AF8901"/>
    </row>
    <row r="8902" spans="28:32" x14ac:dyDescent="0.2">
      <c r="AB8902" s="1"/>
      <c r="AF8902"/>
    </row>
    <row r="8903" spans="28:32" x14ac:dyDescent="0.2">
      <c r="AB8903" s="1"/>
      <c r="AF8903"/>
    </row>
    <row r="8904" spans="28:32" x14ac:dyDescent="0.2">
      <c r="AB8904" s="1"/>
      <c r="AF8904"/>
    </row>
    <row r="8905" spans="28:32" x14ac:dyDescent="0.2">
      <c r="AB8905" s="1"/>
      <c r="AF8905"/>
    </row>
    <row r="8906" spans="28:32" x14ac:dyDescent="0.2">
      <c r="AB8906" s="1"/>
      <c r="AF8906"/>
    </row>
    <row r="8907" spans="28:32" x14ac:dyDescent="0.2">
      <c r="AB8907" s="1"/>
      <c r="AF8907"/>
    </row>
    <row r="8908" spans="28:32" x14ac:dyDescent="0.2">
      <c r="AB8908" s="1"/>
      <c r="AF8908"/>
    </row>
    <row r="8909" spans="28:32" x14ac:dyDescent="0.2">
      <c r="AB8909" s="1"/>
      <c r="AF8909"/>
    </row>
    <row r="8910" spans="28:32" x14ac:dyDescent="0.2">
      <c r="AB8910" s="1"/>
      <c r="AF8910"/>
    </row>
    <row r="8911" spans="28:32" x14ac:dyDescent="0.2">
      <c r="AB8911" s="1"/>
      <c r="AF8911"/>
    </row>
    <row r="8912" spans="28:32" x14ac:dyDescent="0.2">
      <c r="AB8912" s="1"/>
      <c r="AF8912"/>
    </row>
    <row r="8913" spans="28:32" x14ac:dyDescent="0.2">
      <c r="AB8913" s="1"/>
      <c r="AF8913"/>
    </row>
    <row r="8914" spans="28:32" x14ac:dyDescent="0.2">
      <c r="AB8914" s="1"/>
      <c r="AF8914"/>
    </row>
    <row r="8915" spans="28:32" x14ac:dyDescent="0.2">
      <c r="AB8915" s="1"/>
      <c r="AF8915"/>
    </row>
    <row r="8916" spans="28:32" x14ac:dyDescent="0.2">
      <c r="AB8916" s="1"/>
      <c r="AF8916"/>
    </row>
    <row r="8917" spans="28:32" x14ac:dyDescent="0.2">
      <c r="AB8917" s="1"/>
      <c r="AF8917"/>
    </row>
    <row r="8918" spans="28:32" x14ac:dyDescent="0.2">
      <c r="AB8918" s="1"/>
      <c r="AF8918"/>
    </row>
    <row r="8919" spans="28:32" x14ac:dyDescent="0.2">
      <c r="AB8919" s="1"/>
      <c r="AF8919"/>
    </row>
    <row r="8920" spans="28:32" x14ac:dyDescent="0.2">
      <c r="AB8920" s="1"/>
      <c r="AF8920"/>
    </row>
    <row r="8921" spans="28:32" x14ac:dyDescent="0.2">
      <c r="AB8921" s="1"/>
      <c r="AF8921"/>
    </row>
    <row r="8922" spans="28:32" x14ac:dyDescent="0.2">
      <c r="AB8922" s="1"/>
      <c r="AF8922"/>
    </row>
    <row r="8923" spans="28:32" x14ac:dyDescent="0.2">
      <c r="AB8923" s="1"/>
      <c r="AF8923"/>
    </row>
    <row r="8924" spans="28:32" x14ac:dyDescent="0.2">
      <c r="AB8924" s="1"/>
      <c r="AF8924"/>
    </row>
    <row r="8925" spans="28:32" x14ac:dyDescent="0.2">
      <c r="AB8925" s="1"/>
      <c r="AF8925"/>
    </row>
    <row r="8926" spans="28:32" x14ac:dyDescent="0.2">
      <c r="AB8926" s="1"/>
      <c r="AF8926"/>
    </row>
    <row r="8927" spans="28:32" x14ac:dyDescent="0.2">
      <c r="AB8927" s="1"/>
      <c r="AF8927"/>
    </row>
    <row r="8928" spans="28:32" x14ac:dyDescent="0.2">
      <c r="AB8928" s="1"/>
      <c r="AF8928"/>
    </row>
    <row r="8929" spans="28:32" x14ac:dyDescent="0.2">
      <c r="AB8929" s="1"/>
      <c r="AF8929"/>
    </row>
    <row r="8930" spans="28:32" x14ac:dyDescent="0.2">
      <c r="AB8930" s="1"/>
      <c r="AF8930"/>
    </row>
    <row r="8931" spans="28:32" x14ac:dyDescent="0.2">
      <c r="AB8931" s="1"/>
      <c r="AF8931"/>
    </row>
    <row r="8932" spans="28:32" x14ac:dyDescent="0.2">
      <c r="AB8932" s="1"/>
      <c r="AF8932"/>
    </row>
    <row r="8933" spans="28:32" x14ac:dyDescent="0.2">
      <c r="AB8933" s="1"/>
      <c r="AF8933"/>
    </row>
    <row r="8934" spans="28:32" x14ac:dyDescent="0.2">
      <c r="AB8934" s="1"/>
      <c r="AF8934"/>
    </row>
    <row r="8935" spans="28:32" x14ac:dyDescent="0.2">
      <c r="AB8935" s="1"/>
      <c r="AF8935"/>
    </row>
    <row r="8936" spans="28:32" x14ac:dyDescent="0.2">
      <c r="AB8936" s="1"/>
      <c r="AF8936"/>
    </row>
    <row r="8937" spans="28:32" x14ac:dyDescent="0.2">
      <c r="AB8937" s="1"/>
      <c r="AF8937"/>
    </row>
    <row r="8938" spans="28:32" x14ac:dyDescent="0.2">
      <c r="AB8938" s="1"/>
      <c r="AF8938"/>
    </row>
    <row r="8939" spans="28:32" x14ac:dyDescent="0.2">
      <c r="AB8939" s="1"/>
      <c r="AF8939"/>
    </row>
    <row r="8940" spans="28:32" x14ac:dyDescent="0.2">
      <c r="AB8940" s="1"/>
      <c r="AF8940"/>
    </row>
    <row r="8941" spans="28:32" x14ac:dyDescent="0.2">
      <c r="AB8941" s="1"/>
      <c r="AF8941"/>
    </row>
    <row r="8942" spans="28:32" x14ac:dyDescent="0.2">
      <c r="AB8942" s="1"/>
      <c r="AF8942"/>
    </row>
    <row r="8943" spans="28:32" x14ac:dyDescent="0.2">
      <c r="AB8943" s="1"/>
      <c r="AF8943"/>
    </row>
    <row r="8944" spans="28:32" x14ac:dyDescent="0.2">
      <c r="AB8944" s="1"/>
      <c r="AF8944"/>
    </row>
    <row r="8945" spans="28:32" x14ac:dyDescent="0.2">
      <c r="AB8945" s="1"/>
      <c r="AF8945"/>
    </row>
    <row r="8946" spans="28:32" x14ac:dyDescent="0.2">
      <c r="AB8946" s="1"/>
      <c r="AF8946"/>
    </row>
    <row r="8947" spans="28:32" x14ac:dyDescent="0.2">
      <c r="AB8947" s="1"/>
      <c r="AF8947"/>
    </row>
    <row r="8948" spans="28:32" x14ac:dyDescent="0.2">
      <c r="AB8948" s="1"/>
      <c r="AF8948"/>
    </row>
    <row r="8949" spans="28:32" x14ac:dyDescent="0.2">
      <c r="AB8949" s="1"/>
      <c r="AF8949"/>
    </row>
    <row r="8950" spans="28:32" x14ac:dyDescent="0.2">
      <c r="AB8950" s="1"/>
      <c r="AF8950"/>
    </row>
    <row r="8951" spans="28:32" x14ac:dyDescent="0.2">
      <c r="AB8951" s="1"/>
      <c r="AF8951"/>
    </row>
    <row r="8952" spans="28:32" x14ac:dyDescent="0.2">
      <c r="AB8952" s="1"/>
      <c r="AF8952"/>
    </row>
    <row r="8953" spans="28:32" x14ac:dyDescent="0.2">
      <c r="AB8953" s="1"/>
      <c r="AF8953"/>
    </row>
    <row r="8954" spans="28:32" x14ac:dyDescent="0.2">
      <c r="AB8954" s="1"/>
      <c r="AF8954"/>
    </row>
    <row r="8955" spans="28:32" x14ac:dyDescent="0.2">
      <c r="AB8955" s="1"/>
      <c r="AF8955"/>
    </row>
    <row r="8956" spans="28:32" x14ac:dyDescent="0.2">
      <c r="AB8956" s="1"/>
      <c r="AF8956"/>
    </row>
    <row r="8957" spans="28:32" x14ac:dyDescent="0.2">
      <c r="AB8957" s="1"/>
      <c r="AF8957"/>
    </row>
    <row r="8958" spans="28:32" x14ac:dyDescent="0.2">
      <c r="AB8958" s="1"/>
      <c r="AF8958"/>
    </row>
    <row r="8959" spans="28:32" x14ac:dyDescent="0.2">
      <c r="AB8959" s="1"/>
      <c r="AF8959"/>
    </row>
    <row r="8960" spans="28:32" x14ac:dyDescent="0.2">
      <c r="AB8960" s="1"/>
      <c r="AF8960"/>
    </row>
    <row r="8961" spans="28:32" x14ac:dyDescent="0.2">
      <c r="AB8961" s="1"/>
      <c r="AF8961"/>
    </row>
    <row r="8962" spans="28:32" x14ac:dyDescent="0.2">
      <c r="AB8962" s="1"/>
      <c r="AF8962"/>
    </row>
    <row r="8963" spans="28:32" x14ac:dyDescent="0.2">
      <c r="AB8963" s="1"/>
      <c r="AF8963"/>
    </row>
    <row r="8964" spans="28:32" x14ac:dyDescent="0.2">
      <c r="AB8964" s="1"/>
      <c r="AF8964"/>
    </row>
    <row r="8965" spans="28:32" x14ac:dyDescent="0.2">
      <c r="AB8965" s="1"/>
      <c r="AF8965"/>
    </row>
    <row r="8966" spans="28:32" x14ac:dyDescent="0.2">
      <c r="AB8966" s="1"/>
      <c r="AF8966"/>
    </row>
    <row r="8967" spans="28:32" x14ac:dyDescent="0.2">
      <c r="AB8967" s="1"/>
      <c r="AF8967"/>
    </row>
    <row r="8968" spans="28:32" x14ac:dyDescent="0.2">
      <c r="AB8968" s="1"/>
      <c r="AF8968"/>
    </row>
    <row r="8969" spans="28:32" x14ac:dyDescent="0.2">
      <c r="AB8969" s="1"/>
      <c r="AF8969"/>
    </row>
    <row r="8970" spans="28:32" x14ac:dyDescent="0.2">
      <c r="AB8970" s="1"/>
      <c r="AF8970"/>
    </row>
    <row r="8971" spans="28:32" x14ac:dyDescent="0.2">
      <c r="AB8971" s="1"/>
      <c r="AF8971"/>
    </row>
    <row r="8972" spans="28:32" x14ac:dyDescent="0.2">
      <c r="AB8972" s="1"/>
      <c r="AF8972"/>
    </row>
    <row r="8973" spans="28:32" x14ac:dyDescent="0.2">
      <c r="AB8973" s="1"/>
      <c r="AF8973"/>
    </row>
    <row r="8974" spans="28:32" x14ac:dyDescent="0.2">
      <c r="AB8974" s="1"/>
      <c r="AF8974"/>
    </row>
    <row r="8975" spans="28:32" x14ac:dyDescent="0.2">
      <c r="AB8975" s="1"/>
      <c r="AF8975"/>
    </row>
    <row r="8976" spans="28:32" x14ac:dyDescent="0.2">
      <c r="AB8976" s="1"/>
      <c r="AF8976"/>
    </row>
    <row r="8977" spans="28:32" x14ac:dyDescent="0.2">
      <c r="AB8977" s="1"/>
      <c r="AF8977"/>
    </row>
    <row r="8978" spans="28:32" x14ac:dyDescent="0.2">
      <c r="AB8978" s="1"/>
      <c r="AF8978"/>
    </row>
    <row r="8979" spans="28:32" x14ac:dyDescent="0.2">
      <c r="AB8979" s="1"/>
      <c r="AF8979"/>
    </row>
    <row r="8980" spans="28:32" x14ac:dyDescent="0.2">
      <c r="AB8980" s="1"/>
      <c r="AF8980"/>
    </row>
    <row r="8981" spans="28:32" x14ac:dyDescent="0.2">
      <c r="AB8981" s="1"/>
      <c r="AF8981"/>
    </row>
    <row r="8982" spans="28:32" x14ac:dyDescent="0.2">
      <c r="AB8982" s="1"/>
      <c r="AF8982"/>
    </row>
    <row r="8983" spans="28:32" x14ac:dyDescent="0.2">
      <c r="AB8983" s="1"/>
      <c r="AF8983"/>
    </row>
    <row r="8984" spans="28:32" x14ac:dyDescent="0.2">
      <c r="AB8984" s="1"/>
      <c r="AF8984"/>
    </row>
    <row r="8985" spans="28:32" x14ac:dyDescent="0.2">
      <c r="AB8985" s="1"/>
      <c r="AF8985"/>
    </row>
    <row r="8986" spans="28:32" x14ac:dyDescent="0.2">
      <c r="AB8986" s="1"/>
      <c r="AF8986"/>
    </row>
    <row r="8987" spans="28:32" x14ac:dyDescent="0.2">
      <c r="AB8987" s="1"/>
      <c r="AF8987"/>
    </row>
    <row r="8988" spans="28:32" x14ac:dyDescent="0.2">
      <c r="AB8988" s="1"/>
      <c r="AF8988"/>
    </row>
    <row r="8989" spans="28:32" x14ac:dyDescent="0.2">
      <c r="AB8989" s="1"/>
      <c r="AF8989"/>
    </row>
    <row r="8990" spans="28:32" x14ac:dyDescent="0.2">
      <c r="AB8990" s="1"/>
      <c r="AF8990"/>
    </row>
    <row r="8991" spans="28:32" x14ac:dyDescent="0.2">
      <c r="AB8991" s="1"/>
      <c r="AF8991"/>
    </row>
    <row r="8992" spans="28:32" x14ac:dyDescent="0.2">
      <c r="AB8992" s="1"/>
      <c r="AF8992"/>
    </row>
    <row r="8993" spans="28:32" x14ac:dyDescent="0.2">
      <c r="AB8993" s="1"/>
      <c r="AF8993"/>
    </row>
    <row r="8994" spans="28:32" x14ac:dyDescent="0.2">
      <c r="AB8994" s="1"/>
      <c r="AF8994"/>
    </row>
    <row r="8995" spans="28:32" x14ac:dyDescent="0.2">
      <c r="AB8995" s="1"/>
      <c r="AF8995"/>
    </row>
    <row r="8996" spans="28:32" x14ac:dyDescent="0.2">
      <c r="AB8996" s="1"/>
      <c r="AF8996"/>
    </row>
    <row r="8997" spans="28:32" x14ac:dyDescent="0.2">
      <c r="AB8997" s="1"/>
      <c r="AF8997"/>
    </row>
    <row r="8998" spans="28:32" x14ac:dyDescent="0.2">
      <c r="AB8998" s="1"/>
      <c r="AF8998"/>
    </row>
    <row r="8999" spans="28:32" x14ac:dyDescent="0.2">
      <c r="AB8999" s="1"/>
      <c r="AF8999"/>
    </row>
    <row r="9000" spans="28:32" x14ac:dyDescent="0.2">
      <c r="AB9000" s="1"/>
      <c r="AF9000"/>
    </row>
    <row r="9001" spans="28:32" x14ac:dyDescent="0.2">
      <c r="AB9001" s="1"/>
      <c r="AF9001"/>
    </row>
    <row r="9002" spans="28:32" x14ac:dyDescent="0.2">
      <c r="AB9002" s="1"/>
      <c r="AF9002"/>
    </row>
    <row r="9003" spans="28:32" x14ac:dyDescent="0.2">
      <c r="AB9003" s="1"/>
      <c r="AF9003"/>
    </row>
    <row r="9004" spans="28:32" x14ac:dyDescent="0.2">
      <c r="AB9004" s="1"/>
      <c r="AF9004"/>
    </row>
    <row r="9005" spans="28:32" x14ac:dyDescent="0.2">
      <c r="AB9005" s="1"/>
      <c r="AF9005"/>
    </row>
    <row r="9006" spans="28:32" x14ac:dyDescent="0.2">
      <c r="AB9006" s="1"/>
      <c r="AF9006"/>
    </row>
    <row r="9007" spans="28:32" x14ac:dyDescent="0.2">
      <c r="AB9007" s="1"/>
      <c r="AF9007"/>
    </row>
    <row r="9008" spans="28:32" x14ac:dyDescent="0.2">
      <c r="AB9008" s="1"/>
      <c r="AF9008"/>
    </row>
    <row r="9009" spans="28:32" x14ac:dyDescent="0.2">
      <c r="AB9009" s="1"/>
      <c r="AF9009"/>
    </row>
    <row r="9010" spans="28:32" x14ac:dyDescent="0.2">
      <c r="AB9010" s="1"/>
      <c r="AF9010"/>
    </row>
    <row r="9011" spans="28:32" x14ac:dyDescent="0.2">
      <c r="AB9011" s="1"/>
      <c r="AF9011"/>
    </row>
    <row r="9012" spans="28:32" x14ac:dyDescent="0.2">
      <c r="AB9012" s="1"/>
      <c r="AF9012"/>
    </row>
    <row r="9013" spans="28:32" x14ac:dyDescent="0.2">
      <c r="AB9013" s="1"/>
      <c r="AF9013"/>
    </row>
    <row r="9014" spans="28:32" x14ac:dyDescent="0.2">
      <c r="AB9014" s="1"/>
      <c r="AF9014"/>
    </row>
    <row r="9015" spans="28:32" x14ac:dyDescent="0.2">
      <c r="AB9015" s="1"/>
      <c r="AF9015"/>
    </row>
    <row r="9016" spans="28:32" x14ac:dyDescent="0.2">
      <c r="AB9016" s="1"/>
      <c r="AF9016"/>
    </row>
    <row r="9017" spans="28:32" x14ac:dyDescent="0.2">
      <c r="AB9017" s="1"/>
      <c r="AF9017"/>
    </row>
    <row r="9018" spans="28:32" x14ac:dyDescent="0.2">
      <c r="AB9018" s="1"/>
      <c r="AF9018"/>
    </row>
    <row r="9019" spans="28:32" x14ac:dyDescent="0.2">
      <c r="AB9019" s="1"/>
      <c r="AF9019"/>
    </row>
    <row r="9020" spans="28:32" x14ac:dyDescent="0.2">
      <c r="AB9020" s="1"/>
      <c r="AF9020"/>
    </row>
    <row r="9021" spans="28:32" x14ac:dyDescent="0.2">
      <c r="AB9021" s="1"/>
      <c r="AF9021"/>
    </row>
    <row r="9022" spans="28:32" x14ac:dyDescent="0.2">
      <c r="AB9022" s="1"/>
      <c r="AF9022"/>
    </row>
    <row r="9023" spans="28:32" x14ac:dyDescent="0.2">
      <c r="AB9023" s="1"/>
      <c r="AF9023"/>
    </row>
    <row r="9024" spans="28:32" x14ac:dyDescent="0.2">
      <c r="AB9024" s="1"/>
      <c r="AF9024"/>
    </row>
    <row r="9025" spans="28:32" x14ac:dyDescent="0.2">
      <c r="AB9025" s="1"/>
      <c r="AF9025"/>
    </row>
    <row r="9026" spans="28:32" x14ac:dyDescent="0.2">
      <c r="AB9026" s="1"/>
      <c r="AF9026"/>
    </row>
    <row r="9027" spans="28:32" x14ac:dyDescent="0.2">
      <c r="AB9027" s="1"/>
      <c r="AF9027"/>
    </row>
    <row r="9028" spans="28:32" x14ac:dyDescent="0.2">
      <c r="AB9028" s="1"/>
      <c r="AF9028"/>
    </row>
    <row r="9029" spans="28:32" x14ac:dyDescent="0.2">
      <c r="AB9029" s="1"/>
      <c r="AF9029"/>
    </row>
    <row r="9030" spans="28:32" x14ac:dyDescent="0.2">
      <c r="AB9030" s="1"/>
      <c r="AF9030"/>
    </row>
    <row r="9031" spans="28:32" x14ac:dyDescent="0.2">
      <c r="AB9031" s="1"/>
      <c r="AF9031"/>
    </row>
    <row r="9032" spans="28:32" x14ac:dyDescent="0.2">
      <c r="AB9032" s="1"/>
      <c r="AF9032"/>
    </row>
    <row r="9033" spans="28:32" x14ac:dyDescent="0.2">
      <c r="AB9033" s="1"/>
      <c r="AF9033"/>
    </row>
    <row r="9034" spans="28:32" x14ac:dyDescent="0.2">
      <c r="AB9034" s="1"/>
      <c r="AF9034"/>
    </row>
    <row r="9035" spans="28:32" x14ac:dyDescent="0.2">
      <c r="AB9035" s="1"/>
      <c r="AF9035"/>
    </row>
    <row r="9036" spans="28:32" x14ac:dyDescent="0.2">
      <c r="AB9036" s="1"/>
      <c r="AF9036"/>
    </row>
    <row r="9037" spans="28:32" x14ac:dyDescent="0.2">
      <c r="AB9037" s="1"/>
      <c r="AF9037"/>
    </row>
    <row r="9038" spans="28:32" x14ac:dyDescent="0.2">
      <c r="AB9038" s="1"/>
      <c r="AF9038"/>
    </row>
    <row r="9039" spans="28:32" x14ac:dyDescent="0.2">
      <c r="AB9039" s="1"/>
      <c r="AF9039"/>
    </row>
    <row r="9040" spans="28:32" x14ac:dyDescent="0.2">
      <c r="AB9040" s="1"/>
      <c r="AF9040"/>
    </row>
    <row r="9041" spans="28:32" x14ac:dyDescent="0.2">
      <c r="AB9041" s="1"/>
      <c r="AF9041"/>
    </row>
    <row r="9042" spans="28:32" x14ac:dyDescent="0.2">
      <c r="AB9042" s="1"/>
      <c r="AF9042"/>
    </row>
    <row r="9043" spans="28:32" x14ac:dyDescent="0.2">
      <c r="AB9043" s="1"/>
      <c r="AF9043"/>
    </row>
    <row r="9044" spans="28:32" x14ac:dyDescent="0.2">
      <c r="AB9044" s="1"/>
      <c r="AF9044"/>
    </row>
    <row r="9045" spans="28:32" x14ac:dyDescent="0.2">
      <c r="AB9045" s="1"/>
      <c r="AF9045"/>
    </row>
    <row r="9046" spans="28:32" x14ac:dyDescent="0.2">
      <c r="AB9046" s="1"/>
      <c r="AF9046"/>
    </row>
    <row r="9047" spans="28:32" x14ac:dyDescent="0.2">
      <c r="AB9047" s="1"/>
      <c r="AF9047"/>
    </row>
    <row r="9048" spans="28:32" x14ac:dyDescent="0.2">
      <c r="AB9048" s="1"/>
      <c r="AF9048"/>
    </row>
    <row r="9049" spans="28:32" x14ac:dyDescent="0.2">
      <c r="AB9049" s="1"/>
      <c r="AF9049"/>
    </row>
    <row r="9050" spans="28:32" x14ac:dyDescent="0.2">
      <c r="AB9050" s="1"/>
      <c r="AF9050"/>
    </row>
    <row r="9051" spans="28:32" x14ac:dyDescent="0.2">
      <c r="AB9051" s="1"/>
      <c r="AF9051"/>
    </row>
    <row r="9052" spans="28:32" x14ac:dyDescent="0.2">
      <c r="AB9052" s="1"/>
      <c r="AF9052"/>
    </row>
    <row r="9053" spans="28:32" x14ac:dyDescent="0.2">
      <c r="AB9053" s="1"/>
      <c r="AF9053"/>
    </row>
    <row r="9054" spans="28:32" x14ac:dyDescent="0.2">
      <c r="AB9054" s="1"/>
      <c r="AF9054"/>
    </row>
    <row r="9055" spans="28:32" x14ac:dyDescent="0.2">
      <c r="AB9055" s="1"/>
      <c r="AF9055"/>
    </row>
    <row r="9056" spans="28:32" x14ac:dyDescent="0.2">
      <c r="AB9056" s="1"/>
      <c r="AF9056"/>
    </row>
    <row r="9057" spans="28:32" x14ac:dyDescent="0.2">
      <c r="AB9057" s="1"/>
      <c r="AF9057"/>
    </row>
    <row r="9058" spans="28:32" x14ac:dyDescent="0.2">
      <c r="AB9058" s="1"/>
      <c r="AF9058"/>
    </row>
    <row r="9059" spans="28:32" x14ac:dyDescent="0.2">
      <c r="AB9059" s="1"/>
      <c r="AF9059"/>
    </row>
    <row r="9060" spans="28:32" x14ac:dyDescent="0.2">
      <c r="AB9060" s="1"/>
      <c r="AF9060"/>
    </row>
    <row r="9061" spans="28:32" x14ac:dyDescent="0.2">
      <c r="AB9061" s="1"/>
      <c r="AF9061"/>
    </row>
    <row r="9062" spans="28:32" x14ac:dyDescent="0.2">
      <c r="AB9062" s="1"/>
      <c r="AF9062"/>
    </row>
    <row r="9063" spans="28:32" x14ac:dyDescent="0.2">
      <c r="AB9063" s="1"/>
      <c r="AF9063"/>
    </row>
    <row r="9064" spans="28:32" x14ac:dyDescent="0.2">
      <c r="AB9064" s="1"/>
      <c r="AF9064"/>
    </row>
    <row r="9065" spans="28:32" x14ac:dyDescent="0.2">
      <c r="AB9065" s="1"/>
      <c r="AF9065"/>
    </row>
    <row r="9066" spans="28:32" x14ac:dyDescent="0.2">
      <c r="AB9066" s="1"/>
      <c r="AF9066"/>
    </row>
    <row r="9067" spans="28:32" x14ac:dyDescent="0.2">
      <c r="AB9067" s="1"/>
      <c r="AF9067"/>
    </row>
    <row r="9068" spans="28:32" x14ac:dyDescent="0.2">
      <c r="AB9068" s="1"/>
      <c r="AF9068"/>
    </row>
    <row r="9069" spans="28:32" x14ac:dyDescent="0.2">
      <c r="AB9069" s="1"/>
      <c r="AF9069"/>
    </row>
    <row r="9070" spans="28:32" x14ac:dyDescent="0.2">
      <c r="AB9070" s="1"/>
      <c r="AF9070"/>
    </row>
    <row r="9071" spans="28:32" x14ac:dyDescent="0.2">
      <c r="AB9071" s="1"/>
      <c r="AF9071"/>
    </row>
    <row r="9072" spans="28:32" x14ac:dyDescent="0.2">
      <c r="AB9072" s="1"/>
      <c r="AF9072"/>
    </row>
    <row r="9073" spans="28:32" x14ac:dyDescent="0.2">
      <c r="AB9073" s="1"/>
      <c r="AF9073"/>
    </row>
    <row r="9074" spans="28:32" x14ac:dyDescent="0.2">
      <c r="AB9074" s="1"/>
      <c r="AF9074"/>
    </row>
    <row r="9075" spans="28:32" x14ac:dyDescent="0.2">
      <c r="AB9075" s="1"/>
      <c r="AF9075"/>
    </row>
    <row r="9076" spans="28:32" x14ac:dyDescent="0.2">
      <c r="AB9076" s="1"/>
      <c r="AF9076"/>
    </row>
    <row r="9077" spans="28:32" x14ac:dyDescent="0.2">
      <c r="AB9077" s="1"/>
      <c r="AF9077"/>
    </row>
    <row r="9078" spans="28:32" x14ac:dyDescent="0.2">
      <c r="AB9078" s="1"/>
      <c r="AF9078"/>
    </row>
    <row r="9079" spans="28:32" x14ac:dyDescent="0.2">
      <c r="AB9079" s="1"/>
      <c r="AF9079"/>
    </row>
    <row r="9080" spans="28:32" x14ac:dyDescent="0.2">
      <c r="AB9080" s="1"/>
      <c r="AF9080"/>
    </row>
    <row r="9081" spans="28:32" x14ac:dyDescent="0.2">
      <c r="AB9081" s="1"/>
      <c r="AF9081"/>
    </row>
    <row r="9082" spans="28:32" x14ac:dyDescent="0.2">
      <c r="AB9082" s="1"/>
      <c r="AF9082"/>
    </row>
    <row r="9083" spans="28:32" x14ac:dyDescent="0.2">
      <c r="AB9083" s="1"/>
      <c r="AF9083"/>
    </row>
    <row r="9084" spans="28:32" x14ac:dyDescent="0.2">
      <c r="AB9084" s="1"/>
      <c r="AF9084"/>
    </row>
    <row r="9085" spans="28:32" x14ac:dyDescent="0.2">
      <c r="AB9085" s="1"/>
      <c r="AF9085"/>
    </row>
    <row r="9086" spans="28:32" x14ac:dyDescent="0.2">
      <c r="AB9086" s="1"/>
      <c r="AF9086"/>
    </row>
    <row r="9087" spans="28:32" x14ac:dyDescent="0.2">
      <c r="AB9087" s="1"/>
      <c r="AF9087"/>
    </row>
    <row r="9088" spans="28:32" x14ac:dyDescent="0.2">
      <c r="AB9088" s="1"/>
      <c r="AF9088"/>
    </row>
    <row r="9089" spans="28:32" x14ac:dyDescent="0.2">
      <c r="AB9089" s="1"/>
      <c r="AF9089"/>
    </row>
    <row r="9090" spans="28:32" x14ac:dyDescent="0.2">
      <c r="AB9090" s="1"/>
      <c r="AF9090"/>
    </row>
    <row r="9091" spans="28:32" x14ac:dyDescent="0.2">
      <c r="AB9091" s="1"/>
      <c r="AF9091"/>
    </row>
    <row r="9092" spans="28:32" x14ac:dyDescent="0.2">
      <c r="AB9092" s="1"/>
      <c r="AF9092"/>
    </row>
    <row r="9093" spans="28:32" x14ac:dyDescent="0.2">
      <c r="AB9093" s="1"/>
      <c r="AF9093"/>
    </row>
    <row r="9094" spans="28:32" x14ac:dyDescent="0.2">
      <c r="AB9094" s="1"/>
      <c r="AF9094"/>
    </row>
    <row r="9095" spans="28:32" x14ac:dyDescent="0.2">
      <c r="AB9095" s="1"/>
      <c r="AF9095"/>
    </row>
    <row r="9096" spans="28:32" x14ac:dyDescent="0.2">
      <c r="AB9096" s="1"/>
      <c r="AF9096"/>
    </row>
    <row r="9097" spans="28:32" x14ac:dyDescent="0.2">
      <c r="AB9097" s="1"/>
      <c r="AF9097"/>
    </row>
    <row r="9098" spans="28:32" x14ac:dyDescent="0.2">
      <c r="AB9098" s="1"/>
      <c r="AF9098"/>
    </row>
    <row r="9099" spans="28:32" x14ac:dyDescent="0.2">
      <c r="AB9099" s="1"/>
      <c r="AF9099"/>
    </row>
    <row r="9100" spans="28:32" x14ac:dyDescent="0.2">
      <c r="AB9100" s="1"/>
      <c r="AF9100"/>
    </row>
    <row r="9101" spans="28:32" x14ac:dyDescent="0.2">
      <c r="AB9101" s="1"/>
      <c r="AF9101"/>
    </row>
    <row r="9102" spans="28:32" x14ac:dyDescent="0.2">
      <c r="AB9102" s="1"/>
      <c r="AF9102"/>
    </row>
    <row r="9103" spans="28:32" x14ac:dyDescent="0.2">
      <c r="AB9103" s="1"/>
      <c r="AF9103"/>
    </row>
    <row r="9104" spans="28:32" x14ac:dyDescent="0.2">
      <c r="AB9104" s="1"/>
      <c r="AF9104"/>
    </row>
    <row r="9105" spans="28:32" x14ac:dyDescent="0.2">
      <c r="AB9105" s="1"/>
      <c r="AF9105"/>
    </row>
    <row r="9106" spans="28:32" x14ac:dyDescent="0.2">
      <c r="AB9106" s="1"/>
      <c r="AF9106"/>
    </row>
    <row r="9107" spans="28:32" x14ac:dyDescent="0.2">
      <c r="AB9107" s="1"/>
      <c r="AF9107"/>
    </row>
    <row r="9108" spans="28:32" x14ac:dyDescent="0.2">
      <c r="AB9108" s="1"/>
      <c r="AF9108"/>
    </row>
    <row r="9109" spans="28:32" x14ac:dyDescent="0.2">
      <c r="AB9109" s="1"/>
      <c r="AF9109"/>
    </row>
    <row r="9110" spans="28:32" x14ac:dyDescent="0.2">
      <c r="AB9110" s="1"/>
      <c r="AF9110"/>
    </row>
    <row r="9111" spans="28:32" x14ac:dyDescent="0.2">
      <c r="AB9111" s="1"/>
      <c r="AF9111"/>
    </row>
    <row r="9112" spans="28:32" x14ac:dyDescent="0.2">
      <c r="AB9112" s="1"/>
      <c r="AF9112"/>
    </row>
    <row r="9113" spans="28:32" x14ac:dyDescent="0.2">
      <c r="AB9113" s="1"/>
      <c r="AF9113"/>
    </row>
    <row r="9114" spans="28:32" x14ac:dyDescent="0.2">
      <c r="AB9114" s="1"/>
      <c r="AF9114"/>
    </row>
    <row r="9115" spans="28:32" x14ac:dyDescent="0.2">
      <c r="AB9115" s="1"/>
      <c r="AF9115"/>
    </row>
    <row r="9116" spans="28:32" x14ac:dyDescent="0.2">
      <c r="AB9116" s="1"/>
      <c r="AF9116"/>
    </row>
    <row r="9117" spans="28:32" x14ac:dyDescent="0.2">
      <c r="AB9117" s="1"/>
      <c r="AF9117"/>
    </row>
    <row r="9118" spans="28:32" x14ac:dyDescent="0.2">
      <c r="AB9118" s="1"/>
      <c r="AF9118"/>
    </row>
    <row r="9119" spans="28:32" x14ac:dyDescent="0.2">
      <c r="AB9119" s="1"/>
      <c r="AF9119"/>
    </row>
    <row r="9120" spans="28:32" x14ac:dyDescent="0.2">
      <c r="AB9120" s="1"/>
      <c r="AF9120"/>
    </row>
    <row r="9121" spans="28:32" x14ac:dyDescent="0.2">
      <c r="AB9121" s="1"/>
      <c r="AF9121"/>
    </row>
    <row r="9122" spans="28:32" x14ac:dyDescent="0.2">
      <c r="AB9122" s="1"/>
      <c r="AF9122"/>
    </row>
    <row r="9123" spans="28:32" x14ac:dyDescent="0.2">
      <c r="AB9123" s="1"/>
      <c r="AF9123"/>
    </row>
    <row r="9124" spans="28:32" x14ac:dyDescent="0.2">
      <c r="AB9124" s="1"/>
      <c r="AF9124"/>
    </row>
    <row r="9125" spans="28:32" x14ac:dyDescent="0.2">
      <c r="AB9125" s="1"/>
      <c r="AF9125"/>
    </row>
    <row r="9126" spans="28:32" x14ac:dyDescent="0.2">
      <c r="AB9126" s="1"/>
      <c r="AF9126"/>
    </row>
    <row r="9127" spans="28:32" x14ac:dyDescent="0.2">
      <c r="AB9127" s="1"/>
      <c r="AF9127"/>
    </row>
    <row r="9128" spans="28:32" x14ac:dyDescent="0.2">
      <c r="AB9128" s="1"/>
      <c r="AF9128"/>
    </row>
    <row r="9129" spans="28:32" x14ac:dyDescent="0.2">
      <c r="AB9129" s="1"/>
      <c r="AF9129"/>
    </row>
    <row r="9130" spans="28:32" x14ac:dyDescent="0.2">
      <c r="AB9130" s="1"/>
      <c r="AF9130"/>
    </row>
    <row r="9131" spans="28:32" x14ac:dyDescent="0.2">
      <c r="AB9131" s="1"/>
      <c r="AF9131"/>
    </row>
    <row r="9132" spans="28:32" x14ac:dyDescent="0.2">
      <c r="AB9132" s="1"/>
      <c r="AF9132"/>
    </row>
    <row r="9133" spans="28:32" x14ac:dyDescent="0.2">
      <c r="AB9133" s="1"/>
      <c r="AF9133"/>
    </row>
    <row r="9134" spans="28:32" x14ac:dyDescent="0.2">
      <c r="AB9134" s="1"/>
      <c r="AF9134"/>
    </row>
    <row r="9135" spans="28:32" x14ac:dyDescent="0.2">
      <c r="AB9135" s="1"/>
      <c r="AF9135"/>
    </row>
    <row r="9136" spans="28:32" x14ac:dyDescent="0.2">
      <c r="AB9136" s="1"/>
      <c r="AF9136"/>
    </row>
    <row r="9137" spans="28:32" x14ac:dyDescent="0.2">
      <c r="AB9137" s="1"/>
      <c r="AF9137"/>
    </row>
    <row r="9138" spans="28:32" x14ac:dyDescent="0.2">
      <c r="AB9138" s="1"/>
      <c r="AF9138"/>
    </row>
    <row r="9139" spans="28:32" x14ac:dyDescent="0.2">
      <c r="AB9139" s="1"/>
      <c r="AF9139"/>
    </row>
    <row r="9140" spans="28:32" x14ac:dyDescent="0.2">
      <c r="AB9140" s="1"/>
      <c r="AF9140"/>
    </row>
    <row r="9141" spans="28:32" x14ac:dyDescent="0.2">
      <c r="AB9141" s="1"/>
      <c r="AF9141"/>
    </row>
    <row r="9142" spans="28:32" x14ac:dyDescent="0.2">
      <c r="AB9142" s="1"/>
      <c r="AF9142"/>
    </row>
    <row r="9143" spans="28:32" x14ac:dyDescent="0.2">
      <c r="AB9143" s="1"/>
      <c r="AF9143"/>
    </row>
    <row r="9144" spans="28:32" x14ac:dyDescent="0.2">
      <c r="AB9144" s="1"/>
      <c r="AF9144"/>
    </row>
    <row r="9145" spans="28:32" x14ac:dyDescent="0.2">
      <c r="AB9145" s="1"/>
      <c r="AF9145"/>
    </row>
    <row r="9146" spans="28:32" x14ac:dyDescent="0.2">
      <c r="AB9146" s="1"/>
      <c r="AF9146"/>
    </row>
    <row r="9147" spans="28:32" x14ac:dyDescent="0.2">
      <c r="AB9147" s="1"/>
      <c r="AF9147"/>
    </row>
    <row r="9148" spans="28:32" x14ac:dyDescent="0.2">
      <c r="AB9148" s="1"/>
      <c r="AF9148"/>
    </row>
    <row r="9149" spans="28:32" x14ac:dyDescent="0.2">
      <c r="AB9149" s="1"/>
      <c r="AF9149"/>
    </row>
    <row r="9150" spans="28:32" x14ac:dyDescent="0.2">
      <c r="AB9150" s="1"/>
      <c r="AF9150"/>
    </row>
    <row r="9151" spans="28:32" x14ac:dyDescent="0.2">
      <c r="AB9151" s="1"/>
      <c r="AF9151"/>
    </row>
    <row r="9152" spans="28:32" x14ac:dyDescent="0.2">
      <c r="AB9152" s="1"/>
      <c r="AF9152"/>
    </row>
    <row r="9153" spans="28:32" x14ac:dyDescent="0.2">
      <c r="AB9153" s="1"/>
      <c r="AF9153"/>
    </row>
    <row r="9154" spans="28:32" x14ac:dyDescent="0.2">
      <c r="AB9154" s="1"/>
      <c r="AF9154"/>
    </row>
    <row r="9155" spans="28:32" x14ac:dyDescent="0.2">
      <c r="AB9155" s="1"/>
      <c r="AF9155"/>
    </row>
    <row r="9156" spans="28:32" x14ac:dyDescent="0.2">
      <c r="AB9156" s="1"/>
      <c r="AF9156"/>
    </row>
    <row r="9157" spans="28:32" x14ac:dyDescent="0.2">
      <c r="AB9157" s="1"/>
      <c r="AF9157"/>
    </row>
    <row r="9158" spans="28:32" x14ac:dyDescent="0.2">
      <c r="AB9158" s="1"/>
      <c r="AF9158"/>
    </row>
    <row r="9159" spans="28:32" x14ac:dyDescent="0.2">
      <c r="AB9159" s="1"/>
      <c r="AF9159"/>
    </row>
    <row r="9160" spans="28:32" x14ac:dyDescent="0.2">
      <c r="AB9160" s="1"/>
      <c r="AF9160"/>
    </row>
    <row r="9161" spans="28:32" x14ac:dyDescent="0.2">
      <c r="AB9161" s="1"/>
      <c r="AF9161"/>
    </row>
    <row r="9162" spans="28:32" x14ac:dyDescent="0.2">
      <c r="AB9162" s="1"/>
      <c r="AF9162"/>
    </row>
    <row r="9163" spans="28:32" x14ac:dyDescent="0.2">
      <c r="AB9163" s="1"/>
      <c r="AF9163"/>
    </row>
    <row r="9164" spans="28:32" x14ac:dyDescent="0.2">
      <c r="AB9164" s="1"/>
      <c r="AF9164"/>
    </row>
    <row r="9165" spans="28:32" x14ac:dyDescent="0.2">
      <c r="AB9165" s="1"/>
      <c r="AF9165"/>
    </row>
    <row r="9166" spans="28:32" x14ac:dyDescent="0.2">
      <c r="AB9166" s="1"/>
      <c r="AF9166"/>
    </row>
    <row r="9167" spans="28:32" x14ac:dyDescent="0.2">
      <c r="AB9167" s="1"/>
      <c r="AF9167"/>
    </row>
    <row r="9168" spans="28:32" x14ac:dyDescent="0.2">
      <c r="AB9168" s="1"/>
      <c r="AF9168"/>
    </row>
    <row r="9169" spans="28:32" x14ac:dyDescent="0.2">
      <c r="AB9169" s="1"/>
      <c r="AF9169"/>
    </row>
    <row r="9170" spans="28:32" x14ac:dyDescent="0.2">
      <c r="AB9170" s="1"/>
      <c r="AF9170"/>
    </row>
    <row r="9171" spans="28:32" x14ac:dyDescent="0.2">
      <c r="AB9171" s="1"/>
      <c r="AF9171"/>
    </row>
    <row r="9172" spans="28:32" x14ac:dyDescent="0.2">
      <c r="AB9172" s="1"/>
      <c r="AF9172"/>
    </row>
    <row r="9173" spans="28:32" x14ac:dyDescent="0.2">
      <c r="AB9173" s="1"/>
      <c r="AF9173"/>
    </row>
    <row r="9174" spans="28:32" x14ac:dyDescent="0.2">
      <c r="AB9174" s="1"/>
      <c r="AF9174"/>
    </row>
    <row r="9175" spans="28:32" x14ac:dyDescent="0.2">
      <c r="AB9175" s="1"/>
      <c r="AF9175"/>
    </row>
    <row r="9176" spans="28:32" x14ac:dyDescent="0.2">
      <c r="AB9176" s="1"/>
      <c r="AF9176"/>
    </row>
    <row r="9177" spans="28:32" x14ac:dyDescent="0.2">
      <c r="AB9177" s="1"/>
      <c r="AF9177"/>
    </row>
    <row r="9178" spans="28:32" x14ac:dyDescent="0.2">
      <c r="AB9178" s="1"/>
      <c r="AF9178"/>
    </row>
    <row r="9179" spans="28:32" x14ac:dyDescent="0.2">
      <c r="AB9179" s="1"/>
      <c r="AF9179"/>
    </row>
    <row r="9180" spans="28:32" x14ac:dyDescent="0.2">
      <c r="AB9180" s="1"/>
      <c r="AF9180"/>
    </row>
    <row r="9181" spans="28:32" x14ac:dyDescent="0.2">
      <c r="AB9181" s="1"/>
      <c r="AF9181"/>
    </row>
    <row r="9182" spans="28:32" x14ac:dyDescent="0.2">
      <c r="AB9182" s="1"/>
      <c r="AF9182"/>
    </row>
    <row r="9183" spans="28:32" x14ac:dyDescent="0.2">
      <c r="AB9183" s="1"/>
      <c r="AF9183"/>
    </row>
    <row r="9184" spans="28:32" x14ac:dyDescent="0.2">
      <c r="AB9184" s="1"/>
      <c r="AF9184"/>
    </row>
    <row r="9185" spans="28:32" x14ac:dyDescent="0.2">
      <c r="AB9185" s="1"/>
      <c r="AF9185"/>
    </row>
    <row r="9186" spans="28:32" x14ac:dyDescent="0.2">
      <c r="AB9186" s="1"/>
      <c r="AF9186"/>
    </row>
    <row r="9187" spans="28:32" x14ac:dyDescent="0.2">
      <c r="AB9187" s="1"/>
      <c r="AF9187"/>
    </row>
    <row r="9188" spans="28:32" x14ac:dyDescent="0.2">
      <c r="AB9188" s="1"/>
      <c r="AF9188"/>
    </row>
    <row r="9189" spans="28:32" x14ac:dyDescent="0.2">
      <c r="AB9189" s="1"/>
      <c r="AF9189"/>
    </row>
    <row r="9190" spans="28:32" x14ac:dyDescent="0.2">
      <c r="AB9190" s="1"/>
      <c r="AF9190"/>
    </row>
    <row r="9191" spans="28:32" x14ac:dyDescent="0.2">
      <c r="AB9191" s="1"/>
      <c r="AF9191"/>
    </row>
    <row r="9192" spans="28:32" x14ac:dyDescent="0.2">
      <c r="AB9192" s="1"/>
      <c r="AF9192"/>
    </row>
    <row r="9193" spans="28:32" x14ac:dyDescent="0.2">
      <c r="AB9193" s="1"/>
      <c r="AF9193"/>
    </row>
    <row r="9194" spans="28:32" x14ac:dyDescent="0.2">
      <c r="AB9194" s="1"/>
      <c r="AF9194"/>
    </row>
    <row r="9195" spans="28:32" x14ac:dyDescent="0.2">
      <c r="AB9195" s="1"/>
      <c r="AF9195"/>
    </row>
    <row r="9196" spans="28:32" x14ac:dyDescent="0.2">
      <c r="AB9196" s="1"/>
      <c r="AF9196"/>
    </row>
    <row r="9197" spans="28:32" x14ac:dyDescent="0.2">
      <c r="AB9197" s="1"/>
      <c r="AF9197"/>
    </row>
    <row r="9198" spans="28:32" x14ac:dyDescent="0.2">
      <c r="AB9198" s="1"/>
      <c r="AF9198"/>
    </row>
    <row r="9199" spans="28:32" x14ac:dyDescent="0.2">
      <c r="AB9199" s="1"/>
      <c r="AF9199"/>
    </row>
    <row r="9200" spans="28:32" x14ac:dyDescent="0.2">
      <c r="AB9200" s="1"/>
      <c r="AF9200"/>
    </row>
    <row r="9201" spans="28:32" x14ac:dyDescent="0.2">
      <c r="AB9201" s="1"/>
      <c r="AF9201"/>
    </row>
    <row r="9202" spans="28:32" x14ac:dyDescent="0.2">
      <c r="AB9202" s="1"/>
      <c r="AF9202"/>
    </row>
    <row r="9203" spans="28:32" x14ac:dyDescent="0.2">
      <c r="AB9203" s="1"/>
      <c r="AF9203"/>
    </row>
    <row r="9204" spans="28:32" x14ac:dyDescent="0.2">
      <c r="AB9204" s="1"/>
      <c r="AF9204"/>
    </row>
    <row r="9205" spans="28:32" x14ac:dyDescent="0.2">
      <c r="AB9205" s="1"/>
      <c r="AF9205"/>
    </row>
    <row r="9206" spans="28:32" x14ac:dyDescent="0.2">
      <c r="AB9206" s="1"/>
      <c r="AF9206"/>
    </row>
    <row r="9207" spans="28:32" x14ac:dyDescent="0.2">
      <c r="AB9207" s="1"/>
      <c r="AF9207"/>
    </row>
    <row r="9208" spans="28:32" x14ac:dyDescent="0.2">
      <c r="AB9208" s="1"/>
      <c r="AF9208"/>
    </row>
    <row r="9209" spans="28:32" x14ac:dyDescent="0.2">
      <c r="AB9209" s="1"/>
      <c r="AF9209"/>
    </row>
    <row r="9210" spans="28:32" x14ac:dyDescent="0.2">
      <c r="AB9210" s="1"/>
      <c r="AF9210"/>
    </row>
    <row r="9211" spans="28:32" x14ac:dyDescent="0.2">
      <c r="AB9211" s="1"/>
      <c r="AF9211"/>
    </row>
    <row r="9212" spans="28:32" x14ac:dyDescent="0.2">
      <c r="AB9212" s="1"/>
      <c r="AF9212"/>
    </row>
    <row r="9213" spans="28:32" x14ac:dyDescent="0.2">
      <c r="AB9213" s="1"/>
      <c r="AF9213"/>
    </row>
    <row r="9214" spans="28:32" x14ac:dyDescent="0.2">
      <c r="AB9214" s="1"/>
      <c r="AF9214"/>
    </row>
    <row r="9215" spans="28:32" x14ac:dyDescent="0.2">
      <c r="AB9215" s="1"/>
      <c r="AF9215"/>
    </row>
    <row r="9216" spans="28:32" x14ac:dyDescent="0.2">
      <c r="AB9216" s="1"/>
      <c r="AF9216"/>
    </row>
    <row r="9217" spans="28:32" x14ac:dyDescent="0.2">
      <c r="AB9217" s="1"/>
      <c r="AF9217"/>
    </row>
    <row r="9218" spans="28:32" x14ac:dyDescent="0.2">
      <c r="AB9218" s="1"/>
      <c r="AF9218"/>
    </row>
    <row r="9219" spans="28:32" x14ac:dyDescent="0.2">
      <c r="AB9219" s="1"/>
      <c r="AF9219"/>
    </row>
    <row r="9220" spans="28:32" x14ac:dyDescent="0.2">
      <c r="AB9220" s="1"/>
      <c r="AF9220"/>
    </row>
    <row r="9221" spans="28:32" x14ac:dyDescent="0.2">
      <c r="AB9221" s="1"/>
      <c r="AF9221"/>
    </row>
    <row r="9222" spans="28:32" x14ac:dyDescent="0.2">
      <c r="AB9222" s="1"/>
      <c r="AF9222"/>
    </row>
    <row r="9223" spans="28:32" x14ac:dyDescent="0.2">
      <c r="AB9223" s="1"/>
      <c r="AF9223"/>
    </row>
    <row r="9224" spans="28:32" x14ac:dyDescent="0.2">
      <c r="AB9224" s="1"/>
      <c r="AF9224"/>
    </row>
    <row r="9225" spans="28:32" x14ac:dyDescent="0.2">
      <c r="AB9225" s="1"/>
      <c r="AF9225"/>
    </row>
    <row r="9226" spans="28:32" x14ac:dyDescent="0.2">
      <c r="AB9226" s="1"/>
      <c r="AF9226"/>
    </row>
    <row r="9227" spans="28:32" x14ac:dyDescent="0.2">
      <c r="AB9227" s="1"/>
      <c r="AF9227"/>
    </row>
    <row r="9228" spans="28:32" x14ac:dyDescent="0.2">
      <c r="AB9228" s="1"/>
      <c r="AF9228"/>
    </row>
    <row r="9229" spans="28:32" x14ac:dyDescent="0.2">
      <c r="AB9229" s="1"/>
      <c r="AF9229"/>
    </row>
    <row r="9230" spans="28:32" x14ac:dyDescent="0.2">
      <c r="AB9230" s="1"/>
      <c r="AF9230"/>
    </row>
    <row r="9231" spans="28:32" x14ac:dyDescent="0.2">
      <c r="AB9231" s="1"/>
      <c r="AF9231"/>
    </row>
    <row r="9232" spans="28:32" x14ac:dyDescent="0.2">
      <c r="AB9232" s="1"/>
      <c r="AF9232"/>
    </row>
    <row r="9233" spans="28:32" x14ac:dyDescent="0.2">
      <c r="AB9233" s="1"/>
      <c r="AF9233"/>
    </row>
    <row r="9234" spans="28:32" x14ac:dyDescent="0.2">
      <c r="AB9234" s="1"/>
      <c r="AF9234"/>
    </row>
    <row r="9235" spans="28:32" x14ac:dyDescent="0.2">
      <c r="AB9235" s="1"/>
      <c r="AF9235"/>
    </row>
    <row r="9236" spans="28:32" x14ac:dyDescent="0.2">
      <c r="AB9236" s="1"/>
      <c r="AF9236"/>
    </row>
    <row r="9237" spans="28:32" x14ac:dyDescent="0.2">
      <c r="AB9237" s="1"/>
      <c r="AF9237"/>
    </row>
    <row r="9238" spans="28:32" x14ac:dyDescent="0.2">
      <c r="AB9238" s="1"/>
      <c r="AF9238"/>
    </row>
    <row r="9239" spans="28:32" x14ac:dyDescent="0.2">
      <c r="AB9239" s="1"/>
      <c r="AF9239"/>
    </row>
    <row r="9240" spans="28:32" x14ac:dyDescent="0.2">
      <c r="AB9240" s="1"/>
      <c r="AF9240"/>
    </row>
    <row r="9241" spans="28:32" x14ac:dyDescent="0.2">
      <c r="AB9241" s="1"/>
      <c r="AF9241"/>
    </row>
    <row r="9242" spans="28:32" x14ac:dyDescent="0.2">
      <c r="AB9242" s="1"/>
      <c r="AF9242"/>
    </row>
    <row r="9243" spans="28:32" x14ac:dyDescent="0.2">
      <c r="AB9243" s="1"/>
      <c r="AF9243"/>
    </row>
    <row r="9244" spans="28:32" x14ac:dyDescent="0.2">
      <c r="AB9244" s="1"/>
      <c r="AF9244"/>
    </row>
    <row r="9245" spans="28:32" x14ac:dyDescent="0.2">
      <c r="AB9245" s="1"/>
      <c r="AF9245"/>
    </row>
    <row r="9246" spans="28:32" x14ac:dyDescent="0.2">
      <c r="AB9246" s="1"/>
      <c r="AF9246"/>
    </row>
    <row r="9247" spans="28:32" x14ac:dyDescent="0.2">
      <c r="AB9247" s="1"/>
      <c r="AF9247"/>
    </row>
    <row r="9248" spans="28:32" x14ac:dyDescent="0.2">
      <c r="AB9248" s="1"/>
      <c r="AF9248"/>
    </row>
    <row r="9249" spans="28:32" x14ac:dyDescent="0.2">
      <c r="AB9249" s="1"/>
      <c r="AF9249"/>
    </row>
    <row r="9250" spans="28:32" x14ac:dyDescent="0.2">
      <c r="AB9250" s="1"/>
      <c r="AF9250"/>
    </row>
    <row r="9251" spans="28:32" x14ac:dyDescent="0.2">
      <c r="AB9251" s="1"/>
      <c r="AF9251"/>
    </row>
    <row r="9252" spans="28:32" x14ac:dyDescent="0.2">
      <c r="AB9252" s="1"/>
      <c r="AF9252"/>
    </row>
    <row r="9253" spans="28:32" x14ac:dyDescent="0.2">
      <c r="AB9253" s="1"/>
      <c r="AF9253"/>
    </row>
    <row r="9254" spans="28:32" x14ac:dyDescent="0.2">
      <c r="AB9254" s="1"/>
      <c r="AF9254"/>
    </row>
    <row r="9255" spans="28:32" x14ac:dyDescent="0.2">
      <c r="AB9255" s="1"/>
      <c r="AF9255"/>
    </row>
    <row r="9256" spans="28:32" x14ac:dyDescent="0.2">
      <c r="AB9256" s="1"/>
      <c r="AF9256"/>
    </row>
    <row r="9257" spans="28:32" x14ac:dyDescent="0.2">
      <c r="AB9257" s="1"/>
      <c r="AF9257"/>
    </row>
    <row r="9258" spans="28:32" x14ac:dyDescent="0.2">
      <c r="AB9258" s="1"/>
      <c r="AF9258"/>
    </row>
    <row r="9259" spans="28:32" x14ac:dyDescent="0.2">
      <c r="AB9259" s="1"/>
      <c r="AF9259"/>
    </row>
    <row r="9260" spans="28:32" x14ac:dyDescent="0.2">
      <c r="AB9260" s="1"/>
      <c r="AF9260"/>
    </row>
    <row r="9261" spans="28:32" x14ac:dyDescent="0.2">
      <c r="AB9261" s="1"/>
      <c r="AF9261"/>
    </row>
    <row r="9262" spans="28:32" x14ac:dyDescent="0.2">
      <c r="AB9262" s="1"/>
      <c r="AF9262"/>
    </row>
    <row r="9263" spans="28:32" x14ac:dyDescent="0.2">
      <c r="AB9263" s="1"/>
      <c r="AF9263"/>
    </row>
    <row r="9264" spans="28:32" x14ac:dyDescent="0.2">
      <c r="AB9264" s="1"/>
      <c r="AF9264"/>
    </row>
    <row r="9265" spans="28:32" x14ac:dyDescent="0.2">
      <c r="AB9265" s="1"/>
      <c r="AF9265"/>
    </row>
    <row r="9266" spans="28:32" x14ac:dyDescent="0.2">
      <c r="AB9266" s="1"/>
      <c r="AF9266"/>
    </row>
    <row r="9267" spans="28:32" x14ac:dyDescent="0.2">
      <c r="AB9267" s="1"/>
      <c r="AF9267"/>
    </row>
    <row r="9268" spans="28:32" x14ac:dyDescent="0.2">
      <c r="AB9268" s="1"/>
      <c r="AF9268"/>
    </row>
    <row r="9269" spans="28:32" x14ac:dyDescent="0.2">
      <c r="AB9269" s="1"/>
      <c r="AF9269"/>
    </row>
    <row r="9270" spans="28:32" x14ac:dyDescent="0.2">
      <c r="AB9270" s="1"/>
      <c r="AF9270"/>
    </row>
    <row r="9271" spans="28:32" x14ac:dyDescent="0.2">
      <c r="AB9271" s="1"/>
      <c r="AF9271"/>
    </row>
    <row r="9272" spans="28:32" x14ac:dyDescent="0.2">
      <c r="AB9272" s="1"/>
      <c r="AF9272"/>
    </row>
    <row r="9273" spans="28:32" x14ac:dyDescent="0.2">
      <c r="AB9273" s="1"/>
      <c r="AF9273"/>
    </row>
    <row r="9274" spans="28:32" x14ac:dyDescent="0.2">
      <c r="AB9274" s="1"/>
      <c r="AF9274"/>
    </row>
    <row r="9275" spans="28:32" x14ac:dyDescent="0.2">
      <c r="AB9275" s="1"/>
      <c r="AF9275"/>
    </row>
    <row r="9276" spans="28:32" x14ac:dyDescent="0.2">
      <c r="AB9276" s="1"/>
      <c r="AF9276"/>
    </row>
    <row r="9277" spans="28:32" x14ac:dyDescent="0.2">
      <c r="AB9277" s="1"/>
      <c r="AF9277"/>
    </row>
    <row r="9278" spans="28:32" x14ac:dyDescent="0.2">
      <c r="AB9278" s="1"/>
      <c r="AF9278"/>
    </row>
    <row r="9279" spans="28:32" x14ac:dyDescent="0.2">
      <c r="AB9279" s="1"/>
      <c r="AF9279"/>
    </row>
    <row r="9280" spans="28:32" x14ac:dyDescent="0.2">
      <c r="AB9280" s="1"/>
      <c r="AF9280"/>
    </row>
    <row r="9281" spans="28:32" x14ac:dyDescent="0.2">
      <c r="AB9281" s="1"/>
      <c r="AF9281"/>
    </row>
    <row r="9282" spans="28:32" x14ac:dyDescent="0.2">
      <c r="AB9282" s="1"/>
      <c r="AF9282"/>
    </row>
    <row r="9283" spans="28:32" x14ac:dyDescent="0.2">
      <c r="AB9283" s="1"/>
      <c r="AF9283"/>
    </row>
    <row r="9284" spans="28:32" x14ac:dyDescent="0.2">
      <c r="AB9284" s="1"/>
      <c r="AF9284"/>
    </row>
    <row r="9285" spans="28:32" x14ac:dyDescent="0.2">
      <c r="AB9285" s="1"/>
      <c r="AF9285"/>
    </row>
    <row r="9286" spans="28:32" x14ac:dyDescent="0.2">
      <c r="AB9286" s="1"/>
      <c r="AF9286"/>
    </row>
    <row r="9287" spans="28:32" x14ac:dyDescent="0.2">
      <c r="AB9287" s="1"/>
      <c r="AF9287"/>
    </row>
    <row r="9288" spans="28:32" x14ac:dyDescent="0.2">
      <c r="AB9288" s="1"/>
      <c r="AF9288"/>
    </row>
    <row r="9289" spans="28:32" x14ac:dyDescent="0.2">
      <c r="AB9289" s="1"/>
      <c r="AF9289"/>
    </row>
    <row r="9290" spans="28:32" x14ac:dyDescent="0.2">
      <c r="AB9290" s="1"/>
      <c r="AF9290"/>
    </row>
    <row r="9291" spans="28:32" x14ac:dyDescent="0.2">
      <c r="AB9291" s="1"/>
      <c r="AF9291"/>
    </row>
    <row r="9292" spans="28:32" x14ac:dyDescent="0.2">
      <c r="AB9292" s="1"/>
      <c r="AF9292"/>
    </row>
    <row r="9293" spans="28:32" x14ac:dyDescent="0.2">
      <c r="AB9293" s="1"/>
      <c r="AF9293"/>
    </row>
    <row r="9294" spans="28:32" x14ac:dyDescent="0.2">
      <c r="AB9294" s="1"/>
      <c r="AF9294"/>
    </row>
    <row r="9295" spans="28:32" x14ac:dyDescent="0.2">
      <c r="AB9295" s="1"/>
      <c r="AF9295"/>
    </row>
    <row r="9296" spans="28:32" x14ac:dyDescent="0.2">
      <c r="AB9296" s="1"/>
      <c r="AF9296"/>
    </row>
    <row r="9297" spans="28:32" x14ac:dyDescent="0.2">
      <c r="AB9297" s="1"/>
      <c r="AF9297"/>
    </row>
    <row r="9298" spans="28:32" x14ac:dyDescent="0.2">
      <c r="AB9298" s="1"/>
      <c r="AF9298"/>
    </row>
    <row r="9299" spans="28:32" x14ac:dyDescent="0.2">
      <c r="AB9299" s="1"/>
      <c r="AF9299"/>
    </row>
    <row r="9300" spans="28:32" x14ac:dyDescent="0.2">
      <c r="AB9300" s="1"/>
      <c r="AF9300"/>
    </row>
    <row r="9301" spans="28:32" x14ac:dyDescent="0.2">
      <c r="AB9301" s="1"/>
      <c r="AF9301"/>
    </row>
    <row r="9302" spans="28:32" x14ac:dyDescent="0.2">
      <c r="AB9302" s="1"/>
      <c r="AF9302"/>
    </row>
    <row r="9303" spans="28:32" x14ac:dyDescent="0.2">
      <c r="AB9303" s="1"/>
      <c r="AF9303"/>
    </row>
    <row r="9304" spans="28:32" x14ac:dyDescent="0.2">
      <c r="AB9304" s="1"/>
      <c r="AF9304"/>
    </row>
    <row r="9305" spans="28:32" x14ac:dyDescent="0.2">
      <c r="AB9305" s="1"/>
      <c r="AF9305"/>
    </row>
    <row r="9306" spans="28:32" x14ac:dyDescent="0.2">
      <c r="AB9306" s="1"/>
      <c r="AF9306"/>
    </row>
    <row r="9307" spans="28:32" x14ac:dyDescent="0.2">
      <c r="AB9307" s="1"/>
      <c r="AF9307"/>
    </row>
    <row r="9308" spans="28:32" x14ac:dyDescent="0.2">
      <c r="AB9308" s="1"/>
      <c r="AF9308"/>
    </row>
    <row r="9309" spans="28:32" x14ac:dyDescent="0.2">
      <c r="AB9309" s="1"/>
      <c r="AF9309"/>
    </row>
    <row r="9310" spans="28:32" x14ac:dyDescent="0.2">
      <c r="AB9310" s="1"/>
      <c r="AF9310"/>
    </row>
    <row r="9311" spans="28:32" x14ac:dyDescent="0.2">
      <c r="AB9311" s="1"/>
      <c r="AF9311"/>
    </row>
    <row r="9312" spans="28:32" x14ac:dyDescent="0.2">
      <c r="AB9312" s="1"/>
      <c r="AF9312"/>
    </row>
    <row r="9313" spans="28:32" x14ac:dyDescent="0.2">
      <c r="AB9313" s="1"/>
      <c r="AF9313"/>
    </row>
    <row r="9314" spans="28:32" x14ac:dyDescent="0.2">
      <c r="AB9314" s="1"/>
      <c r="AF9314"/>
    </row>
    <row r="9315" spans="28:32" x14ac:dyDescent="0.2">
      <c r="AB9315" s="1"/>
      <c r="AF9315"/>
    </row>
    <row r="9316" spans="28:32" x14ac:dyDescent="0.2">
      <c r="AB9316" s="1"/>
      <c r="AF9316"/>
    </row>
    <row r="9317" spans="28:32" x14ac:dyDescent="0.2">
      <c r="AB9317" s="1"/>
      <c r="AF9317"/>
    </row>
    <row r="9318" spans="28:32" x14ac:dyDescent="0.2">
      <c r="AB9318" s="1"/>
      <c r="AF9318"/>
    </row>
    <row r="9319" spans="28:32" x14ac:dyDescent="0.2">
      <c r="AB9319" s="1"/>
      <c r="AF9319"/>
    </row>
    <row r="9320" spans="28:32" x14ac:dyDescent="0.2">
      <c r="AB9320" s="1"/>
      <c r="AF9320"/>
    </row>
    <row r="9321" spans="28:32" x14ac:dyDescent="0.2">
      <c r="AB9321" s="1"/>
      <c r="AF9321"/>
    </row>
    <row r="9322" spans="28:32" x14ac:dyDescent="0.2">
      <c r="AB9322" s="1"/>
      <c r="AF9322"/>
    </row>
    <row r="9323" spans="28:32" x14ac:dyDescent="0.2">
      <c r="AB9323" s="1"/>
      <c r="AF9323"/>
    </row>
    <row r="9324" spans="28:32" x14ac:dyDescent="0.2">
      <c r="AB9324" s="1"/>
      <c r="AF9324"/>
    </row>
    <row r="9325" spans="28:32" x14ac:dyDescent="0.2">
      <c r="AB9325" s="1"/>
      <c r="AF9325"/>
    </row>
    <row r="9326" spans="28:32" x14ac:dyDescent="0.2">
      <c r="AB9326" s="1"/>
      <c r="AF9326"/>
    </row>
    <row r="9327" spans="28:32" x14ac:dyDescent="0.2">
      <c r="AB9327" s="1"/>
      <c r="AF9327"/>
    </row>
    <row r="9328" spans="28:32" x14ac:dyDescent="0.2">
      <c r="AB9328" s="1"/>
      <c r="AF9328"/>
    </row>
    <row r="9329" spans="28:32" x14ac:dyDescent="0.2">
      <c r="AB9329" s="1"/>
      <c r="AF9329"/>
    </row>
    <row r="9330" spans="28:32" x14ac:dyDescent="0.2">
      <c r="AB9330" s="1"/>
      <c r="AF9330"/>
    </row>
    <row r="9331" spans="28:32" x14ac:dyDescent="0.2">
      <c r="AB9331" s="1"/>
      <c r="AF9331"/>
    </row>
    <row r="9332" spans="28:32" x14ac:dyDescent="0.2">
      <c r="AB9332" s="1"/>
      <c r="AF9332"/>
    </row>
    <row r="9333" spans="28:32" x14ac:dyDescent="0.2">
      <c r="AB9333" s="1"/>
      <c r="AF9333"/>
    </row>
    <row r="9334" spans="28:32" x14ac:dyDescent="0.2">
      <c r="AB9334" s="1"/>
      <c r="AF9334"/>
    </row>
    <row r="9335" spans="28:32" x14ac:dyDescent="0.2">
      <c r="AB9335" s="1"/>
      <c r="AF9335"/>
    </row>
    <row r="9336" spans="28:32" x14ac:dyDescent="0.2">
      <c r="AB9336" s="1"/>
      <c r="AF9336"/>
    </row>
    <row r="9337" spans="28:32" x14ac:dyDescent="0.2">
      <c r="AB9337" s="1"/>
      <c r="AF9337"/>
    </row>
    <row r="9338" spans="28:32" x14ac:dyDescent="0.2">
      <c r="AB9338" s="1"/>
      <c r="AF9338"/>
    </row>
    <row r="9339" spans="28:32" x14ac:dyDescent="0.2">
      <c r="AB9339" s="1"/>
      <c r="AF9339"/>
    </row>
    <row r="9340" spans="28:32" x14ac:dyDescent="0.2">
      <c r="AB9340" s="1"/>
      <c r="AF9340"/>
    </row>
    <row r="9341" spans="28:32" x14ac:dyDescent="0.2">
      <c r="AB9341" s="1"/>
      <c r="AF9341"/>
    </row>
    <row r="9342" spans="28:32" x14ac:dyDescent="0.2">
      <c r="AB9342" s="1"/>
      <c r="AF9342"/>
    </row>
    <row r="9343" spans="28:32" x14ac:dyDescent="0.2">
      <c r="AB9343" s="1"/>
      <c r="AF9343"/>
    </row>
    <row r="9344" spans="28:32" x14ac:dyDescent="0.2">
      <c r="AB9344" s="1"/>
      <c r="AF9344"/>
    </row>
    <row r="9345" spans="28:32" x14ac:dyDescent="0.2">
      <c r="AB9345" s="1"/>
      <c r="AF9345"/>
    </row>
    <row r="9346" spans="28:32" x14ac:dyDescent="0.2">
      <c r="AB9346" s="1"/>
      <c r="AF9346"/>
    </row>
    <row r="9347" spans="28:32" x14ac:dyDescent="0.2">
      <c r="AB9347" s="1"/>
      <c r="AF9347"/>
    </row>
    <row r="9348" spans="28:32" x14ac:dyDescent="0.2">
      <c r="AB9348" s="1"/>
      <c r="AF9348"/>
    </row>
    <row r="9349" spans="28:32" x14ac:dyDescent="0.2">
      <c r="AB9349" s="1"/>
      <c r="AF9349"/>
    </row>
    <row r="9350" spans="28:32" x14ac:dyDescent="0.2">
      <c r="AB9350" s="1"/>
      <c r="AF9350"/>
    </row>
    <row r="9351" spans="28:32" x14ac:dyDescent="0.2">
      <c r="AB9351" s="1"/>
      <c r="AF9351"/>
    </row>
    <row r="9352" spans="28:32" x14ac:dyDescent="0.2">
      <c r="AB9352" s="1"/>
      <c r="AF9352"/>
    </row>
    <row r="9353" spans="28:32" x14ac:dyDescent="0.2">
      <c r="AB9353" s="1"/>
      <c r="AF9353"/>
    </row>
    <row r="9354" spans="28:32" x14ac:dyDescent="0.2">
      <c r="AB9354" s="1"/>
      <c r="AF9354"/>
    </row>
    <row r="9355" spans="28:32" x14ac:dyDescent="0.2">
      <c r="AB9355" s="1"/>
      <c r="AF9355"/>
    </row>
    <row r="9356" spans="28:32" x14ac:dyDescent="0.2">
      <c r="AB9356" s="1"/>
      <c r="AF9356"/>
    </row>
    <row r="9357" spans="28:32" x14ac:dyDescent="0.2">
      <c r="AB9357" s="1"/>
      <c r="AF9357"/>
    </row>
    <row r="9358" spans="28:32" x14ac:dyDescent="0.2">
      <c r="AB9358" s="1"/>
      <c r="AF9358"/>
    </row>
    <row r="9359" spans="28:32" x14ac:dyDescent="0.2">
      <c r="AB9359" s="1"/>
      <c r="AF9359"/>
    </row>
    <row r="9360" spans="28:32" x14ac:dyDescent="0.2">
      <c r="AB9360" s="1"/>
      <c r="AF9360"/>
    </row>
    <row r="9361" spans="28:32" x14ac:dyDescent="0.2">
      <c r="AB9361" s="1"/>
      <c r="AF9361"/>
    </row>
    <row r="9362" spans="28:32" x14ac:dyDescent="0.2">
      <c r="AB9362" s="1"/>
      <c r="AF9362"/>
    </row>
    <row r="9363" spans="28:32" x14ac:dyDescent="0.2">
      <c r="AB9363" s="1"/>
      <c r="AF9363"/>
    </row>
    <row r="9364" spans="28:32" x14ac:dyDescent="0.2">
      <c r="AB9364" s="1"/>
      <c r="AF9364"/>
    </row>
    <row r="9365" spans="28:32" x14ac:dyDescent="0.2">
      <c r="AB9365" s="1"/>
      <c r="AF9365"/>
    </row>
    <row r="9366" spans="28:32" x14ac:dyDescent="0.2">
      <c r="AB9366" s="1"/>
      <c r="AF9366"/>
    </row>
    <row r="9367" spans="28:32" x14ac:dyDescent="0.2">
      <c r="AB9367" s="1"/>
      <c r="AF9367"/>
    </row>
    <row r="9368" spans="28:32" x14ac:dyDescent="0.2">
      <c r="AB9368" s="1"/>
      <c r="AF9368"/>
    </row>
    <row r="9369" spans="28:32" x14ac:dyDescent="0.2">
      <c r="AB9369" s="1"/>
      <c r="AF9369"/>
    </row>
    <row r="9370" spans="28:32" x14ac:dyDescent="0.2">
      <c r="AB9370" s="1"/>
      <c r="AF9370"/>
    </row>
    <row r="9371" spans="28:32" x14ac:dyDescent="0.2">
      <c r="AB9371" s="1"/>
      <c r="AF9371"/>
    </row>
    <row r="9372" spans="28:32" x14ac:dyDescent="0.2">
      <c r="AB9372" s="1"/>
      <c r="AF9372"/>
    </row>
    <row r="9373" spans="28:32" x14ac:dyDescent="0.2">
      <c r="AB9373" s="1"/>
      <c r="AF9373"/>
    </row>
    <row r="9374" spans="28:32" x14ac:dyDescent="0.2">
      <c r="AB9374" s="1"/>
      <c r="AF9374"/>
    </row>
    <row r="9375" spans="28:32" x14ac:dyDescent="0.2">
      <c r="AB9375" s="1"/>
      <c r="AF9375"/>
    </row>
    <row r="9376" spans="28:32" x14ac:dyDescent="0.2">
      <c r="AB9376" s="1"/>
      <c r="AF9376"/>
    </row>
    <row r="9377" spans="28:32" x14ac:dyDescent="0.2">
      <c r="AB9377" s="1"/>
      <c r="AF9377"/>
    </row>
    <row r="9378" spans="28:32" x14ac:dyDescent="0.2">
      <c r="AB9378" s="1"/>
      <c r="AF9378"/>
    </row>
    <row r="9379" spans="28:32" x14ac:dyDescent="0.2">
      <c r="AB9379" s="1"/>
      <c r="AF9379"/>
    </row>
    <row r="9380" spans="28:32" x14ac:dyDescent="0.2">
      <c r="AB9380" s="1"/>
      <c r="AF9380"/>
    </row>
    <row r="9381" spans="28:32" x14ac:dyDescent="0.2">
      <c r="AB9381" s="1"/>
      <c r="AF9381"/>
    </row>
    <row r="9382" spans="28:32" x14ac:dyDescent="0.2">
      <c r="AB9382" s="1"/>
      <c r="AF9382"/>
    </row>
    <row r="9383" spans="28:32" x14ac:dyDescent="0.2">
      <c r="AB9383" s="1"/>
      <c r="AF9383"/>
    </row>
    <row r="9384" spans="28:32" x14ac:dyDescent="0.2">
      <c r="AB9384" s="1"/>
      <c r="AF9384"/>
    </row>
    <row r="9385" spans="28:32" x14ac:dyDescent="0.2">
      <c r="AB9385" s="1"/>
      <c r="AF9385"/>
    </row>
    <row r="9386" spans="28:32" x14ac:dyDescent="0.2">
      <c r="AB9386" s="1"/>
      <c r="AF9386"/>
    </row>
    <row r="9387" spans="28:32" x14ac:dyDescent="0.2">
      <c r="AB9387" s="1"/>
      <c r="AF9387"/>
    </row>
    <row r="9388" spans="28:32" x14ac:dyDescent="0.2">
      <c r="AB9388" s="1"/>
      <c r="AF9388"/>
    </row>
    <row r="9389" spans="28:32" x14ac:dyDescent="0.2">
      <c r="AB9389" s="1"/>
      <c r="AF9389"/>
    </row>
    <row r="9390" spans="28:32" x14ac:dyDescent="0.2">
      <c r="AB9390" s="1"/>
      <c r="AF9390"/>
    </row>
    <row r="9391" spans="28:32" x14ac:dyDescent="0.2">
      <c r="AB9391" s="1"/>
      <c r="AF9391"/>
    </row>
    <row r="9392" spans="28:32" x14ac:dyDescent="0.2">
      <c r="AB9392" s="1"/>
      <c r="AF9392"/>
    </row>
    <row r="9393" spans="28:32" x14ac:dyDescent="0.2">
      <c r="AB9393" s="1"/>
      <c r="AF9393"/>
    </row>
    <row r="9394" spans="28:32" x14ac:dyDescent="0.2">
      <c r="AB9394" s="1"/>
      <c r="AF9394"/>
    </row>
    <row r="9395" spans="28:32" x14ac:dyDescent="0.2">
      <c r="AB9395" s="1"/>
      <c r="AF9395"/>
    </row>
    <row r="9396" spans="28:32" x14ac:dyDescent="0.2">
      <c r="AB9396" s="1"/>
      <c r="AF9396"/>
    </row>
    <row r="9397" spans="28:32" x14ac:dyDescent="0.2">
      <c r="AB9397" s="1"/>
      <c r="AF9397"/>
    </row>
    <row r="9398" spans="28:32" x14ac:dyDescent="0.2">
      <c r="AB9398" s="1"/>
      <c r="AF9398"/>
    </row>
    <row r="9399" spans="28:32" x14ac:dyDescent="0.2">
      <c r="AB9399" s="1"/>
      <c r="AF9399"/>
    </row>
    <row r="9400" spans="28:32" x14ac:dyDescent="0.2">
      <c r="AB9400" s="1"/>
      <c r="AF9400"/>
    </row>
    <row r="9401" spans="28:32" x14ac:dyDescent="0.2">
      <c r="AB9401" s="1"/>
      <c r="AF9401"/>
    </row>
    <row r="9402" spans="28:32" x14ac:dyDescent="0.2">
      <c r="AB9402" s="1"/>
      <c r="AF9402"/>
    </row>
    <row r="9403" spans="28:32" x14ac:dyDescent="0.2">
      <c r="AB9403" s="1"/>
      <c r="AF9403"/>
    </row>
    <row r="9404" spans="28:32" x14ac:dyDescent="0.2">
      <c r="AB9404" s="1"/>
      <c r="AF9404"/>
    </row>
    <row r="9405" spans="28:32" x14ac:dyDescent="0.2">
      <c r="AB9405" s="1"/>
      <c r="AF9405"/>
    </row>
    <row r="9406" spans="28:32" x14ac:dyDescent="0.2">
      <c r="AB9406" s="1"/>
      <c r="AF9406"/>
    </row>
    <row r="9407" spans="28:32" x14ac:dyDescent="0.2">
      <c r="AB9407" s="1"/>
      <c r="AF9407"/>
    </row>
    <row r="9408" spans="28:32" x14ac:dyDescent="0.2">
      <c r="AB9408" s="1"/>
      <c r="AF9408"/>
    </row>
    <row r="9409" spans="28:32" x14ac:dyDescent="0.2">
      <c r="AB9409" s="1"/>
      <c r="AF9409"/>
    </row>
    <row r="9410" spans="28:32" x14ac:dyDescent="0.2">
      <c r="AB9410" s="1"/>
      <c r="AF9410"/>
    </row>
    <row r="9411" spans="28:32" x14ac:dyDescent="0.2">
      <c r="AB9411" s="1"/>
      <c r="AF9411"/>
    </row>
    <row r="9412" spans="28:32" x14ac:dyDescent="0.2">
      <c r="AB9412" s="1"/>
      <c r="AF9412"/>
    </row>
    <row r="9413" spans="28:32" x14ac:dyDescent="0.2">
      <c r="AB9413" s="1"/>
      <c r="AF9413"/>
    </row>
    <row r="9414" spans="28:32" x14ac:dyDescent="0.2">
      <c r="AB9414" s="1"/>
      <c r="AF9414"/>
    </row>
    <row r="9415" spans="28:32" x14ac:dyDescent="0.2">
      <c r="AB9415" s="1"/>
      <c r="AF9415"/>
    </row>
    <row r="9416" spans="28:32" x14ac:dyDescent="0.2">
      <c r="AB9416" s="1"/>
      <c r="AF9416"/>
    </row>
    <row r="9417" spans="28:32" x14ac:dyDescent="0.2">
      <c r="AB9417" s="1"/>
      <c r="AF9417"/>
    </row>
    <row r="9418" spans="28:32" x14ac:dyDescent="0.2">
      <c r="AB9418" s="1"/>
      <c r="AF9418"/>
    </row>
    <row r="9419" spans="28:32" x14ac:dyDescent="0.2">
      <c r="AB9419" s="1"/>
      <c r="AF9419"/>
    </row>
    <row r="9420" spans="28:32" x14ac:dyDescent="0.2">
      <c r="AB9420" s="1"/>
      <c r="AF9420"/>
    </row>
    <row r="9421" spans="28:32" x14ac:dyDescent="0.2">
      <c r="AB9421" s="1"/>
      <c r="AF9421"/>
    </row>
    <row r="9422" spans="28:32" x14ac:dyDescent="0.2">
      <c r="AB9422" s="1"/>
      <c r="AF9422"/>
    </row>
    <row r="9423" spans="28:32" x14ac:dyDescent="0.2">
      <c r="AB9423" s="1"/>
      <c r="AF9423"/>
    </row>
    <row r="9424" spans="28:32" x14ac:dyDescent="0.2">
      <c r="AB9424" s="1"/>
      <c r="AF9424"/>
    </row>
    <row r="9425" spans="28:32" x14ac:dyDescent="0.2">
      <c r="AB9425" s="1"/>
      <c r="AF9425"/>
    </row>
    <row r="9426" spans="28:32" x14ac:dyDescent="0.2">
      <c r="AB9426" s="1"/>
      <c r="AF9426"/>
    </row>
    <row r="9427" spans="28:32" x14ac:dyDescent="0.2">
      <c r="AB9427" s="1"/>
      <c r="AF9427"/>
    </row>
    <row r="9428" spans="28:32" x14ac:dyDescent="0.2">
      <c r="AB9428" s="1"/>
      <c r="AF9428"/>
    </row>
    <row r="9429" spans="28:32" x14ac:dyDescent="0.2">
      <c r="AB9429" s="1"/>
      <c r="AF9429"/>
    </row>
    <row r="9430" spans="28:32" x14ac:dyDescent="0.2">
      <c r="AB9430" s="1"/>
      <c r="AF9430"/>
    </row>
    <row r="9431" spans="28:32" x14ac:dyDescent="0.2">
      <c r="AB9431" s="1"/>
      <c r="AF9431"/>
    </row>
    <row r="9432" spans="28:32" x14ac:dyDescent="0.2">
      <c r="AB9432" s="1"/>
      <c r="AF9432"/>
    </row>
    <row r="9433" spans="28:32" x14ac:dyDescent="0.2">
      <c r="AB9433" s="1"/>
      <c r="AF9433"/>
    </row>
    <row r="9434" spans="28:32" x14ac:dyDescent="0.2">
      <c r="AB9434" s="1"/>
      <c r="AF9434"/>
    </row>
    <row r="9435" spans="28:32" x14ac:dyDescent="0.2">
      <c r="AB9435" s="1"/>
      <c r="AF9435"/>
    </row>
    <row r="9436" spans="28:32" x14ac:dyDescent="0.2">
      <c r="AB9436" s="1"/>
      <c r="AF9436"/>
    </row>
    <row r="9437" spans="28:32" x14ac:dyDescent="0.2">
      <c r="AB9437" s="1"/>
      <c r="AF9437"/>
    </row>
    <row r="9438" spans="28:32" x14ac:dyDescent="0.2">
      <c r="AB9438" s="1"/>
      <c r="AF9438"/>
    </row>
    <row r="9439" spans="28:32" x14ac:dyDescent="0.2">
      <c r="AB9439" s="1"/>
      <c r="AF9439"/>
    </row>
    <row r="9440" spans="28:32" x14ac:dyDescent="0.2">
      <c r="AB9440" s="1"/>
      <c r="AF9440"/>
    </row>
    <row r="9441" spans="28:32" x14ac:dyDescent="0.2">
      <c r="AB9441" s="1"/>
      <c r="AF9441"/>
    </row>
    <row r="9442" spans="28:32" x14ac:dyDescent="0.2">
      <c r="AB9442" s="1"/>
      <c r="AF9442"/>
    </row>
    <row r="9443" spans="28:32" x14ac:dyDescent="0.2">
      <c r="AB9443" s="1"/>
      <c r="AF9443"/>
    </row>
    <row r="9444" spans="28:32" x14ac:dyDescent="0.2">
      <c r="AB9444" s="1"/>
      <c r="AF9444"/>
    </row>
    <row r="9445" spans="28:32" x14ac:dyDescent="0.2">
      <c r="AB9445" s="1"/>
      <c r="AF9445"/>
    </row>
    <row r="9446" spans="28:32" x14ac:dyDescent="0.2">
      <c r="AB9446" s="1"/>
      <c r="AF9446"/>
    </row>
    <row r="9447" spans="28:32" x14ac:dyDescent="0.2">
      <c r="AB9447" s="1"/>
      <c r="AF9447"/>
    </row>
    <row r="9448" spans="28:32" x14ac:dyDescent="0.2">
      <c r="AB9448" s="1"/>
      <c r="AF9448"/>
    </row>
    <row r="9449" spans="28:32" x14ac:dyDescent="0.2">
      <c r="AB9449" s="1"/>
      <c r="AF9449"/>
    </row>
    <row r="9450" spans="28:32" x14ac:dyDescent="0.2">
      <c r="AB9450" s="1"/>
      <c r="AF9450"/>
    </row>
    <row r="9451" spans="28:32" x14ac:dyDescent="0.2">
      <c r="AB9451" s="1"/>
      <c r="AF9451"/>
    </row>
    <row r="9452" spans="28:32" x14ac:dyDescent="0.2">
      <c r="AB9452" s="1"/>
      <c r="AF9452"/>
    </row>
    <row r="9453" spans="28:32" x14ac:dyDescent="0.2">
      <c r="AB9453" s="1"/>
      <c r="AF9453"/>
    </row>
    <row r="9454" spans="28:32" x14ac:dyDescent="0.2">
      <c r="AB9454" s="1"/>
      <c r="AF9454"/>
    </row>
    <row r="9455" spans="28:32" x14ac:dyDescent="0.2">
      <c r="AB9455" s="1"/>
      <c r="AF9455"/>
    </row>
    <row r="9456" spans="28:32" x14ac:dyDescent="0.2">
      <c r="AB9456" s="1"/>
      <c r="AF9456"/>
    </row>
    <row r="9457" spans="28:32" x14ac:dyDescent="0.2">
      <c r="AB9457" s="1"/>
      <c r="AF9457"/>
    </row>
    <row r="9458" spans="28:32" x14ac:dyDescent="0.2">
      <c r="AB9458" s="1"/>
      <c r="AF9458"/>
    </row>
    <row r="9459" spans="28:32" x14ac:dyDescent="0.2">
      <c r="AB9459" s="1"/>
      <c r="AF9459"/>
    </row>
    <row r="9460" spans="28:32" x14ac:dyDescent="0.2">
      <c r="AB9460" s="1"/>
      <c r="AF9460"/>
    </row>
    <row r="9461" spans="28:32" x14ac:dyDescent="0.2">
      <c r="AB9461" s="1"/>
      <c r="AF9461"/>
    </row>
    <row r="9462" spans="28:32" x14ac:dyDescent="0.2">
      <c r="AB9462" s="1"/>
      <c r="AF9462"/>
    </row>
    <row r="9463" spans="28:32" x14ac:dyDescent="0.2">
      <c r="AB9463" s="1"/>
      <c r="AF9463"/>
    </row>
    <row r="9464" spans="28:32" x14ac:dyDescent="0.2">
      <c r="AB9464" s="1"/>
      <c r="AF9464"/>
    </row>
    <row r="9465" spans="28:32" x14ac:dyDescent="0.2">
      <c r="AB9465" s="1"/>
      <c r="AF9465"/>
    </row>
    <row r="9466" spans="28:32" x14ac:dyDescent="0.2">
      <c r="AB9466" s="1"/>
      <c r="AF9466"/>
    </row>
    <row r="9467" spans="28:32" x14ac:dyDescent="0.2">
      <c r="AB9467" s="1"/>
      <c r="AF9467"/>
    </row>
    <row r="9468" spans="28:32" x14ac:dyDescent="0.2">
      <c r="AB9468" s="1"/>
      <c r="AF9468"/>
    </row>
    <row r="9469" spans="28:32" x14ac:dyDescent="0.2">
      <c r="AB9469" s="1"/>
      <c r="AF9469"/>
    </row>
    <row r="9470" spans="28:32" x14ac:dyDescent="0.2">
      <c r="AB9470" s="1"/>
      <c r="AF9470"/>
    </row>
    <row r="9471" spans="28:32" x14ac:dyDescent="0.2">
      <c r="AB9471" s="1"/>
      <c r="AF9471"/>
    </row>
    <row r="9472" spans="28:32" x14ac:dyDescent="0.2">
      <c r="AB9472" s="1"/>
      <c r="AF9472"/>
    </row>
    <row r="9473" spans="28:32" x14ac:dyDescent="0.2">
      <c r="AB9473" s="1"/>
      <c r="AF9473"/>
    </row>
    <row r="9474" spans="28:32" x14ac:dyDescent="0.2">
      <c r="AB9474" s="1"/>
      <c r="AF9474"/>
    </row>
    <row r="9475" spans="28:32" x14ac:dyDescent="0.2">
      <c r="AB9475" s="1"/>
      <c r="AF9475"/>
    </row>
    <row r="9476" spans="28:32" x14ac:dyDescent="0.2">
      <c r="AB9476" s="1"/>
      <c r="AF9476"/>
    </row>
    <row r="9477" spans="28:32" x14ac:dyDescent="0.2">
      <c r="AB9477" s="1"/>
      <c r="AF9477"/>
    </row>
    <row r="9478" spans="28:32" x14ac:dyDescent="0.2">
      <c r="AB9478" s="1"/>
      <c r="AF9478"/>
    </row>
    <row r="9479" spans="28:32" x14ac:dyDescent="0.2">
      <c r="AB9479" s="1"/>
      <c r="AF9479"/>
    </row>
    <row r="9480" spans="28:32" x14ac:dyDescent="0.2">
      <c r="AB9480" s="1"/>
      <c r="AF9480"/>
    </row>
    <row r="9481" spans="28:32" x14ac:dyDescent="0.2">
      <c r="AB9481" s="1"/>
      <c r="AF9481"/>
    </row>
    <row r="9482" spans="28:32" x14ac:dyDescent="0.2">
      <c r="AB9482" s="1"/>
      <c r="AF9482"/>
    </row>
    <row r="9483" spans="28:32" x14ac:dyDescent="0.2">
      <c r="AB9483" s="1"/>
      <c r="AF9483"/>
    </row>
    <row r="9484" spans="28:32" x14ac:dyDescent="0.2">
      <c r="AB9484" s="1"/>
      <c r="AF9484"/>
    </row>
    <row r="9485" spans="28:32" x14ac:dyDescent="0.2">
      <c r="AB9485" s="1"/>
      <c r="AF9485"/>
    </row>
    <row r="9486" spans="28:32" x14ac:dyDescent="0.2">
      <c r="AB9486" s="1"/>
      <c r="AF9486"/>
    </row>
    <row r="9487" spans="28:32" x14ac:dyDescent="0.2">
      <c r="AB9487" s="1"/>
      <c r="AF9487"/>
    </row>
    <row r="9488" spans="28:32" x14ac:dyDescent="0.2">
      <c r="AB9488" s="1"/>
      <c r="AF9488"/>
    </row>
    <row r="9489" spans="28:32" x14ac:dyDescent="0.2">
      <c r="AB9489" s="1"/>
      <c r="AF9489"/>
    </row>
    <row r="9490" spans="28:32" x14ac:dyDescent="0.2">
      <c r="AB9490" s="1"/>
      <c r="AF9490"/>
    </row>
    <row r="9491" spans="28:32" x14ac:dyDescent="0.2">
      <c r="AB9491" s="1"/>
      <c r="AF9491"/>
    </row>
    <row r="9492" spans="28:32" x14ac:dyDescent="0.2">
      <c r="AB9492" s="1"/>
      <c r="AF9492"/>
    </row>
    <row r="9493" spans="28:32" x14ac:dyDescent="0.2">
      <c r="AB9493" s="1"/>
      <c r="AF9493"/>
    </row>
    <row r="9494" spans="28:32" x14ac:dyDescent="0.2">
      <c r="AB9494" s="1"/>
      <c r="AF9494"/>
    </row>
    <row r="9495" spans="28:32" x14ac:dyDescent="0.2">
      <c r="AB9495" s="1"/>
      <c r="AF9495"/>
    </row>
    <row r="9496" spans="28:32" x14ac:dyDescent="0.2">
      <c r="AB9496" s="1"/>
      <c r="AF9496"/>
    </row>
    <row r="9497" spans="28:32" x14ac:dyDescent="0.2">
      <c r="AB9497" s="1"/>
      <c r="AF9497"/>
    </row>
    <row r="9498" spans="28:32" x14ac:dyDescent="0.2">
      <c r="AB9498" s="1"/>
      <c r="AF9498"/>
    </row>
    <row r="9499" spans="28:32" x14ac:dyDescent="0.2">
      <c r="AB9499" s="1"/>
      <c r="AF9499"/>
    </row>
    <row r="9500" spans="28:32" x14ac:dyDescent="0.2">
      <c r="AB9500" s="1"/>
      <c r="AF9500"/>
    </row>
    <row r="9501" spans="28:32" x14ac:dyDescent="0.2">
      <c r="AB9501" s="1"/>
      <c r="AF9501"/>
    </row>
    <row r="9502" spans="28:32" x14ac:dyDescent="0.2">
      <c r="AB9502" s="1"/>
      <c r="AF9502"/>
    </row>
    <row r="9503" spans="28:32" x14ac:dyDescent="0.2">
      <c r="AB9503" s="1"/>
      <c r="AF9503"/>
    </row>
    <row r="9504" spans="28:32" x14ac:dyDescent="0.2">
      <c r="AB9504" s="1"/>
      <c r="AF9504"/>
    </row>
    <row r="9505" spans="28:32" x14ac:dyDescent="0.2">
      <c r="AB9505" s="1"/>
      <c r="AF9505"/>
    </row>
    <row r="9506" spans="28:32" x14ac:dyDescent="0.2">
      <c r="AB9506" s="1"/>
      <c r="AF9506"/>
    </row>
    <row r="9507" spans="28:32" x14ac:dyDescent="0.2">
      <c r="AB9507" s="1"/>
      <c r="AF9507"/>
    </row>
    <row r="9508" spans="28:32" x14ac:dyDescent="0.2">
      <c r="AB9508" s="1"/>
      <c r="AF9508"/>
    </row>
    <row r="9509" spans="28:32" x14ac:dyDescent="0.2">
      <c r="AB9509" s="1"/>
      <c r="AF9509"/>
    </row>
    <row r="9510" spans="28:32" x14ac:dyDescent="0.2">
      <c r="AB9510" s="1"/>
      <c r="AF9510"/>
    </row>
    <row r="9511" spans="28:32" x14ac:dyDescent="0.2">
      <c r="AB9511" s="1"/>
      <c r="AF9511"/>
    </row>
    <row r="9512" spans="28:32" x14ac:dyDescent="0.2">
      <c r="AB9512" s="1"/>
      <c r="AF9512"/>
    </row>
    <row r="9513" spans="28:32" x14ac:dyDescent="0.2">
      <c r="AB9513" s="1"/>
      <c r="AF9513"/>
    </row>
    <row r="9514" spans="28:32" x14ac:dyDescent="0.2">
      <c r="AB9514" s="1"/>
      <c r="AF9514"/>
    </row>
    <row r="9515" spans="28:32" x14ac:dyDescent="0.2">
      <c r="AB9515" s="1"/>
      <c r="AF9515"/>
    </row>
    <row r="9516" spans="28:32" x14ac:dyDescent="0.2">
      <c r="AB9516" s="1"/>
      <c r="AF9516"/>
    </row>
    <row r="9517" spans="28:32" x14ac:dyDescent="0.2">
      <c r="AB9517" s="1"/>
      <c r="AF9517"/>
    </row>
    <row r="9518" spans="28:32" x14ac:dyDescent="0.2">
      <c r="AB9518" s="1"/>
      <c r="AF9518"/>
    </row>
    <row r="9519" spans="28:32" x14ac:dyDescent="0.2">
      <c r="AB9519" s="1"/>
      <c r="AF9519"/>
    </row>
    <row r="9520" spans="28:32" x14ac:dyDescent="0.2">
      <c r="AB9520" s="1"/>
      <c r="AF9520"/>
    </row>
    <row r="9521" spans="28:32" x14ac:dyDescent="0.2">
      <c r="AB9521" s="1"/>
      <c r="AF9521"/>
    </row>
    <row r="9522" spans="28:32" x14ac:dyDescent="0.2">
      <c r="AB9522" s="1"/>
      <c r="AF9522"/>
    </row>
    <row r="9523" spans="28:32" x14ac:dyDescent="0.2">
      <c r="AB9523" s="1"/>
      <c r="AF9523"/>
    </row>
    <row r="9524" spans="28:32" x14ac:dyDescent="0.2">
      <c r="AB9524" s="1"/>
      <c r="AF9524"/>
    </row>
    <row r="9525" spans="28:32" x14ac:dyDescent="0.2">
      <c r="AB9525" s="1"/>
      <c r="AF9525"/>
    </row>
    <row r="9526" spans="28:32" x14ac:dyDescent="0.2">
      <c r="AB9526" s="1"/>
      <c r="AF9526"/>
    </row>
    <row r="9527" spans="28:32" x14ac:dyDescent="0.2">
      <c r="AB9527" s="1"/>
      <c r="AF9527"/>
    </row>
    <row r="9528" spans="28:32" x14ac:dyDescent="0.2">
      <c r="AB9528" s="1"/>
      <c r="AF9528"/>
    </row>
    <row r="9529" spans="28:32" x14ac:dyDescent="0.2">
      <c r="AB9529" s="1"/>
      <c r="AF9529"/>
    </row>
    <row r="9530" spans="28:32" x14ac:dyDescent="0.2">
      <c r="AB9530" s="1"/>
      <c r="AF9530"/>
    </row>
    <row r="9531" spans="28:32" x14ac:dyDescent="0.2">
      <c r="AB9531" s="1"/>
      <c r="AF9531"/>
    </row>
    <row r="9532" spans="28:32" x14ac:dyDescent="0.2">
      <c r="AB9532" s="1"/>
      <c r="AF9532"/>
    </row>
    <row r="9533" spans="28:32" x14ac:dyDescent="0.2">
      <c r="AB9533" s="1"/>
      <c r="AF9533"/>
    </row>
    <row r="9534" spans="28:32" x14ac:dyDescent="0.2">
      <c r="AB9534" s="1"/>
      <c r="AF9534"/>
    </row>
    <row r="9535" spans="28:32" x14ac:dyDescent="0.2">
      <c r="AB9535" s="1"/>
      <c r="AF9535"/>
    </row>
    <row r="9536" spans="28:32" x14ac:dyDescent="0.2">
      <c r="AB9536" s="1"/>
      <c r="AF9536"/>
    </row>
    <row r="9537" spans="28:32" x14ac:dyDescent="0.2">
      <c r="AB9537" s="1"/>
      <c r="AF9537"/>
    </row>
    <row r="9538" spans="28:32" x14ac:dyDescent="0.2">
      <c r="AB9538" s="1"/>
      <c r="AF9538"/>
    </row>
    <row r="9539" spans="28:32" x14ac:dyDescent="0.2">
      <c r="AB9539" s="1"/>
      <c r="AF9539"/>
    </row>
    <row r="9540" spans="28:32" x14ac:dyDescent="0.2">
      <c r="AB9540" s="1"/>
      <c r="AF9540"/>
    </row>
    <row r="9541" spans="28:32" x14ac:dyDescent="0.2">
      <c r="AB9541" s="1"/>
      <c r="AF9541"/>
    </row>
    <row r="9542" spans="28:32" x14ac:dyDescent="0.2">
      <c r="AB9542" s="1"/>
      <c r="AF9542"/>
    </row>
    <row r="9543" spans="28:32" x14ac:dyDescent="0.2">
      <c r="AB9543" s="1"/>
      <c r="AF9543"/>
    </row>
    <row r="9544" spans="28:32" x14ac:dyDescent="0.2">
      <c r="AB9544" s="1"/>
      <c r="AF9544"/>
    </row>
    <row r="9545" spans="28:32" x14ac:dyDescent="0.2">
      <c r="AB9545" s="1"/>
      <c r="AF9545"/>
    </row>
    <row r="9546" spans="28:32" x14ac:dyDescent="0.2">
      <c r="AB9546" s="1"/>
      <c r="AF9546"/>
    </row>
    <row r="9547" spans="28:32" x14ac:dyDescent="0.2">
      <c r="AB9547" s="1"/>
      <c r="AF9547"/>
    </row>
    <row r="9548" spans="28:32" x14ac:dyDescent="0.2">
      <c r="AB9548" s="1"/>
      <c r="AF9548"/>
    </row>
    <row r="9549" spans="28:32" x14ac:dyDescent="0.2">
      <c r="AB9549" s="1"/>
      <c r="AF9549"/>
    </row>
    <row r="9550" spans="28:32" x14ac:dyDescent="0.2">
      <c r="AB9550" s="1"/>
      <c r="AF9550"/>
    </row>
    <row r="9551" spans="28:32" x14ac:dyDescent="0.2">
      <c r="AB9551" s="1"/>
      <c r="AF9551"/>
    </row>
    <row r="9552" spans="28:32" x14ac:dyDescent="0.2">
      <c r="AB9552" s="1"/>
      <c r="AF9552"/>
    </row>
    <row r="9553" spans="28:32" x14ac:dyDescent="0.2">
      <c r="AB9553" s="1"/>
      <c r="AF9553"/>
    </row>
    <row r="9554" spans="28:32" x14ac:dyDescent="0.2">
      <c r="AB9554" s="1"/>
      <c r="AF9554"/>
    </row>
    <row r="9555" spans="28:32" x14ac:dyDescent="0.2">
      <c r="AB9555" s="1"/>
      <c r="AF9555"/>
    </row>
    <row r="9556" spans="28:32" x14ac:dyDescent="0.2">
      <c r="AB9556" s="1"/>
      <c r="AF9556"/>
    </row>
    <row r="9557" spans="28:32" x14ac:dyDescent="0.2">
      <c r="AB9557" s="1"/>
      <c r="AF9557"/>
    </row>
    <row r="9558" spans="28:32" x14ac:dyDescent="0.2">
      <c r="AB9558" s="1"/>
      <c r="AF9558"/>
    </row>
    <row r="9559" spans="28:32" x14ac:dyDescent="0.2">
      <c r="AB9559" s="1"/>
      <c r="AF9559"/>
    </row>
    <row r="9560" spans="28:32" x14ac:dyDescent="0.2">
      <c r="AB9560" s="1"/>
      <c r="AF9560"/>
    </row>
    <row r="9561" spans="28:32" x14ac:dyDescent="0.2">
      <c r="AB9561" s="1"/>
      <c r="AF9561"/>
    </row>
    <row r="9562" spans="28:32" x14ac:dyDescent="0.2">
      <c r="AB9562" s="1"/>
      <c r="AF9562"/>
    </row>
    <row r="9563" spans="28:32" x14ac:dyDescent="0.2">
      <c r="AB9563" s="1"/>
      <c r="AF9563"/>
    </row>
    <row r="9564" spans="28:32" x14ac:dyDescent="0.2">
      <c r="AB9564" s="1"/>
      <c r="AF9564"/>
    </row>
    <row r="9565" spans="28:32" x14ac:dyDescent="0.2">
      <c r="AB9565" s="1"/>
      <c r="AF9565"/>
    </row>
    <row r="9566" spans="28:32" x14ac:dyDescent="0.2">
      <c r="AB9566" s="1"/>
      <c r="AF9566"/>
    </row>
    <row r="9567" spans="28:32" x14ac:dyDescent="0.2">
      <c r="AB9567" s="1"/>
      <c r="AF9567"/>
    </row>
    <row r="9568" spans="28:32" x14ac:dyDescent="0.2">
      <c r="AB9568" s="1"/>
      <c r="AF9568"/>
    </row>
    <row r="9569" spans="28:32" x14ac:dyDescent="0.2">
      <c r="AB9569" s="1"/>
      <c r="AF9569"/>
    </row>
    <row r="9570" spans="28:32" x14ac:dyDescent="0.2">
      <c r="AB9570" s="1"/>
      <c r="AF9570"/>
    </row>
    <row r="9571" spans="28:32" x14ac:dyDescent="0.2">
      <c r="AB9571" s="1"/>
      <c r="AF9571"/>
    </row>
    <row r="9572" spans="28:32" x14ac:dyDescent="0.2">
      <c r="AB9572" s="1"/>
      <c r="AF9572"/>
    </row>
    <row r="9573" spans="28:32" x14ac:dyDescent="0.2">
      <c r="AB9573" s="1"/>
      <c r="AF9573"/>
    </row>
    <row r="9574" spans="28:32" x14ac:dyDescent="0.2">
      <c r="AB9574" s="1"/>
      <c r="AF9574"/>
    </row>
    <row r="9575" spans="28:32" x14ac:dyDescent="0.2">
      <c r="AB9575" s="1"/>
      <c r="AF9575"/>
    </row>
    <row r="9576" spans="28:32" x14ac:dyDescent="0.2">
      <c r="AB9576" s="1"/>
      <c r="AF9576"/>
    </row>
    <row r="9577" spans="28:32" x14ac:dyDescent="0.2">
      <c r="AB9577" s="1"/>
      <c r="AF9577"/>
    </row>
    <row r="9578" spans="28:32" x14ac:dyDescent="0.2">
      <c r="AB9578" s="1"/>
      <c r="AF9578"/>
    </row>
    <row r="9579" spans="28:32" x14ac:dyDescent="0.2">
      <c r="AB9579" s="1"/>
      <c r="AF9579"/>
    </row>
    <row r="9580" spans="28:32" x14ac:dyDescent="0.2">
      <c r="AB9580" s="1"/>
      <c r="AF9580"/>
    </row>
    <row r="9581" spans="28:32" x14ac:dyDescent="0.2">
      <c r="AB9581" s="1"/>
      <c r="AF9581"/>
    </row>
    <row r="9582" spans="28:32" x14ac:dyDescent="0.2">
      <c r="AB9582" s="1"/>
      <c r="AF9582"/>
    </row>
    <row r="9583" spans="28:32" x14ac:dyDescent="0.2">
      <c r="AB9583" s="1"/>
      <c r="AF9583"/>
    </row>
    <row r="9584" spans="28:32" x14ac:dyDescent="0.2">
      <c r="AB9584" s="1"/>
      <c r="AF9584"/>
    </row>
    <row r="9585" spans="28:32" x14ac:dyDescent="0.2">
      <c r="AB9585" s="1"/>
      <c r="AF9585"/>
    </row>
    <row r="9586" spans="28:32" x14ac:dyDescent="0.2">
      <c r="AB9586" s="1"/>
      <c r="AF9586"/>
    </row>
    <row r="9587" spans="28:32" x14ac:dyDescent="0.2">
      <c r="AB9587" s="1"/>
      <c r="AF9587"/>
    </row>
    <row r="9588" spans="28:32" x14ac:dyDescent="0.2">
      <c r="AB9588" s="1"/>
      <c r="AF9588"/>
    </row>
    <row r="9589" spans="28:32" x14ac:dyDescent="0.2">
      <c r="AB9589" s="1"/>
      <c r="AF9589"/>
    </row>
    <row r="9590" spans="28:32" x14ac:dyDescent="0.2">
      <c r="AB9590" s="1"/>
      <c r="AF9590"/>
    </row>
    <row r="9591" spans="28:32" x14ac:dyDescent="0.2">
      <c r="AB9591" s="1"/>
      <c r="AF9591"/>
    </row>
    <row r="9592" spans="28:32" x14ac:dyDescent="0.2">
      <c r="AB9592" s="1"/>
      <c r="AF9592"/>
    </row>
    <row r="9593" spans="28:32" x14ac:dyDescent="0.2">
      <c r="AB9593" s="1"/>
      <c r="AF9593"/>
    </row>
    <row r="9594" spans="28:32" x14ac:dyDescent="0.2">
      <c r="AB9594" s="1"/>
      <c r="AF9594"/>
    </row>
    <row r="9595" spans="28:32" x14ac:dyDescent="0.2">
      <c r="AB9595" s="1"/>
      <c r="AF9595"/>
    </row>
    <row r="9596" spans="28:32" x14ac:dyDescent="0.2">
      <c r="AB9596" s="1"/>
      <c r="AF9596"/>
    </row>
    <row r="9597" spans="28:32" x14ac:dyDescent="0.2">
      <c r="AB9597" s="1"/>
      <c r="AF9597"/>
    </row>
    <row r="9598" spans="28:32" x14ac:dyDescent="0.2">
      <c r="AB9598" s="1"/>
      <c r="AF9598"/>
    </row>
    <row r="9599" spans="28:32" x14ac:dyDescent="0.2">
      <c r="AB9599" s="1"/>
      <c r="AF9599"/>
    </row>
    <row r="9600" spans="28:32" x14ac:dyDescent="0.2">
      <c r="AB9600" s="1"/>
      <c r="AF9600"/>
    </row>
    <row r="9601" spans="28:32" x14ac:dyDescent="0.2">
      <c r="AB9601" s="1"/>
      <c r="AF9601"/>
    </row>
    <row r="9602" spans="28:32" x14ac:dyDescent="0.2">
      <c r="AB9602" s="1"/>
      <c r="AF9602"/>
    </row>
    <row r="9603" spans="28:32" x14ac:dyDescent="0.2">
      <c r="AB9603" s="1"/>
      <c r="AF9603"/>
    </row>
    <row r="9604" spans="28:32" x14ac:dyDescent="0.2">
      <c r="AB9604" s="1"/>
      <c r="AF9604"/>
    </row>
    <row r="9605" spans="28:32" x14ac:dyDescent="0.2">
      <c r="AB9605" s="1"/>
      <c r="AF9605"/>
    </row>
    <row r="9606" spans="28:32" x14ac:dyDescent="0.2">
      <c r="AB9606" s="1"/>
      <c r="AF9606"/>
    </row>
    <row r="9607" spans="28:32" x14ac:dyDescent="0.2">
      <c r="AB9607" s="1"/>
      <c r="AF9607"/>
    </row>
    <row r="9608" spans="28:32" x14ac:dyDescent="0.2">
      <c r="AB9608" s="1"/>
      <c r="AF9608"/>
    </row>
    <row r="9609" spans="28:32" x14ac:dyDescent="0.2">
      <c r="AB9609" s="1"/>
      <c r="AF9609"/>
    </row>
    <row r="9610" spans="28:32" x14ac:dyDescent="0.2">
      <c r="AB9610" s="1"/>
      <c r="AF9610"/>
    </row>
    <row r="9611" spans="28:32" x14ac:dyDescent="0.2">
      <c r="AB9611" s="1"/>
      <c r="AF9611"/>
    </row>
    <row r="9612" spans="28:32" x14ac:dyDescent="0.2">
      <c r="AB9612" s="1"/>
      <c r="AF9612"/>
    </row>
    <row r="9613" spans="28:32" x14ac:dyDescent="0.2">
      <c r="AB9613" s="1"/>
      <c r="AF9613"/>
    </row>
    <row r="9614" spans="28:32" x14ac:dyDescent="0.2">
      <c r="AB9614" s="1"/>
      <c r="AF9614"/>
    </row>
    <row r="9615" spans="28:32" x14ac:dyDescent="0.2">
      <c r="AB9615" s="1"/>
      <c r="AF9615"/>
    </row>
    <row r="9616" spans="28:32" x14ac:dyDescent="0.2">
      <c r="AB9616" s="1"/>
      <c r="AF9616"/>
    </row>
    <row r="9617" spans="28:32" x14ac:dyDescent="0.2">
      <c r="AB9617" s="1"/>
      <c r="AF9617"/>
    </row>
    <row r="9618" spans="28:32" x14ac:dyDescent="0.2">
      <c r="AB9618" s="1"/>
      <c r="AF9618"/>
    </row>
    <row r="9619" spans="28:32" x14ac:dyDescent="0.2">
      <c r="AB9619" s="1"/>
      <c r="AF9619"/>
    </row>
    <row r="9620" spans="28:32" x14ac:dyDescent="0.2">
      <c r="AB9620" s="1"/>
      <c r="AF9620"/>
    </row>
    <row r="9621" spans="28:32" x14ac:dyDescent="0.2">
      <c r="AB9621" s="1"/>
      <c r="AF9621"/>
    </row>
    <row r="9622" spans="28:32" x14ac:dyDescent="0.2">
      <c r="AB9622" s="1"/>
      <c r="AF9622"/>
    </row>
    <row r="9623" spans="28:32" x14ac:dyDescent="0.2">
      <c r="AB9623" s="1"/>
      <c r="AF9623"/>
    </row>
    <row r="9624" spans="28:32" x14ac:dyDescent="0.2">
      <c r="AB9624" s="1"/>
      <c r="AF9624"/>
    </row>
    <row r="9625" spans="28:32" x14ac:dyDescent="0.2">
      <c r="AB9625" s="1"/>
      <c r="AF9625"/>
    </row>
    <row r="9626" spans="28:32" x14ac:dyDescent="0.2">
      <c r="AB9626" s="1"/>
      <c r="AF9626"/>
    </row>
    <row r="9627" spans="28:32" x14ac:dyDescent="0.2">
      <c r="AB9627" s="1"/>
      <c r="AF9627"/>
    </row>
    <row r="9628" spans="28:32" x14ac:dyDescent="0.2">
      <c r="AB9628" s="1"/>
      <c r="AF9628"/>
    </row>
    <row r="9629" spans="28:32" x14ac:dyDescent="0.2">
      <c r="AB9629" s="1"/>
      <c r="AF9629"/>
    </row>
    <row r="9630" spans="28:32" x14ac:dyDescent="0.2">
      <c r="AB9630" s="1"/>
      <c r="AF9630"/>
    </row>
    <row r="9631" spans="28:32" x14ac:dyDescent="0.2">
      <c r="AB9631" s="1"/>
      <c r="AF9631"/>
    </row>
    <row r="9632" spans="28:32" x14ac:dyDescent="0.2">
      <c r="AB9632" s="1"/>
      <c r="AF9632"/>
    </row>
    <row r="9633" spans="28:32" x14ac:dyDescent="0.2">
      <c r="AB9633" s="1"/>
      <c r="AF9633"/>
    </row>
    <row r="9634" spans="28:32" x14ac:dyDescent="0.2">
      <c r="AB9634" s="1"/>
      <c r="AF9634"/>
    </row>
    <row r="9635" spans="28:32" x14ac:dyDescent="0.2">
      <c r="AB9635" s="1"/>
      <c r="AF9635"/>
    </row>
    <row r="9636" spans="28:32" x14ac:dyDescent="0.2">
      <c r="AB9636" s="1"/>
      <c r="AF9636"/>
    </row>
    <row r="9637" spans="28:32" x14ac:dyDescent="0.2">
      <c r="AB9637" s="1"/>
      <c r="AF9637"/>
    </row>
    <row r="9638" spans="28:32" x14ac:dyDescent="0.2">
      <c r="AB9638" s="1"/>
      <c r="AF9638"/>
    </row>
    <row r="9639" spans="28:32" x14ac:dyDescent="0.2">
      <c r="AB9639" s="1"/>
      <c r="AF9639"/>
    </row>
    <row r="9640" spans="28:32" x14ac:dyDescent="0.2">
      <c r="AB9640" s="1"/>
      <c r="AF9640"/>
    </row>
    <row r="9641" spans="28:32" x14ac:dyDescent="0.2">
      <c r="AB9641" s="1"/>
      <c r="AF9641"/>
    </row>
    <row r="9642" spans="28:32" x14ac:dyDescent="0.2">
      <c r="AB9642" s="1"/>
      <c r="AF9642"/>
    </row>
    <row r="9643" spans="28:32" x14ac:dyDescent="0.2">
      <c r="AB9643" s="1"/>
      <c r="AF9643"/>
    </row>
    <row r="9644" spans="28:32" x14ac:dyDescent="0.2">
      <c r="AB9644" s="1"/>
      <c r="AF9644"/>
    </row>
    <row r="9645" spans="28:32" x14ac:dyDescent="0.2">
      <c r="AB9645" s="1"/>
      <c r="AF9645"/>
    </row>
    <row r="9646" spans="28:32" x14ac:dyDescent="0.2">
      <c r="AB9646" s="1"/>
      <c r="AF9646"/>
    </row>
    <row r="9647" spans="28:32" x14ac:dyDescent="0.2">
      <c r="AB9647" s="1"/>
      <c r="AF9647"/>
    </row>
    <row r="9648" spans="28:32" x14ac:dyDescent="0.2">
      <c r="AB9648" s="1"/>
      <c r="AF9648"/>
    </row>
    <row r="9649" spans="28:32" x14ac:dyDescent="0.2">
      <c r="AB9649" s="1"/>
      <c r="AF9649"/>
    </row>
    <row r="9650" spans="28:32" x14ac:dyDescent="0.2">
      <c r="AB9650" s="1"/>
      <c r="AF9650"/>
    </row>
    <row r="9651" spans="28:32" x14ac:dyDescent="0.2">
      <c r="AB9651" s="1"/>
      <c r="AF9651"/>
    </row>
    <row r="9652" spans="28:32" x14ac:dyDescent="0.2">
      <c r="AB9652" s="1"/>
      <c r="AF9652"/>
    </row>
    <row r="9653" spans="28:32" x14ac:dyDescent="0.2">
      <c r="AB9653" s="1"/>
      <c r="AF9653"/>
    </row>
    <row r="9654" spans="28:32" x14ac:dyDescent="0.2">
      <c r="AB9654" s="1"/>
      <c r="AF9654"/>
    </row>
    <row r="9655" spans="28:32" x14ac:dyDescent="0.2">
      <c r="AB9655" s="1"/>
      <c r="AF9655"/>
    </row>
    <row r="9656" spans="28:32" x14ac:dyDescent="0.2">
      <c r="AB9656" s="1"/>
      <c r="AF9656"/>
    </row>
    <row r="9657" spans="28:32" x14ac:dyDescent="0.2">
      <c r="AB9657" s="1"/>
      <c r="AF9657"/>
    </row>
    <row r="9658" spans="28:32" x14ac:dyDescent="0.2">
      <c r="AB9658" s="1"/>
      <c r="AF9658"/>
    </row>
    <row r="9659" spans="28:32" x14ac:dyDescent="0.2">
      <c r="AB9659" s="1"/>
      <c r="AF9659"/>
    </row>
    <row r="9660" spans="28:32" x14ac:dyDescent="0.2">
      <c r="AB9660" s="1"/>
      <c r="AF9660"/>
    </row>
    <row r="9661" spans="28:32" x14ac:dyDescent="0.2">
      <c r="AB9661" s="1"/>
      <c r="AF9661"/>
    </row>
    <row r="9662" spans="28:32" x14ac:dyDescent="0.2">
      <c r="AB9662" s="1"/>
      <c r="AF9662"/>
    </row>
    <row r="9663" spans="28:32" x14ac:dyDescent="0.2">
      <c r="AB9663" s="1"/>
      <c r="AF9663"/>
    </row>
    <row r="9664" spans="28:32" x14ac:dyDescent="0.2">
      <c r="AB9664" s="1"/>
      <c r="AF9664"/>
    </row>
    <row r="9665" spans="28:32" x14ac:dyDescent="0.2">
      <c r="AB9665" s="1"/>
      <c r="AF9665"/>
    </row>
    <row r="9666" spans="28:32" x14ac:dyDescent="0.2">
      <c r="AB9666" s="1"/>
      <c r="AF9666"/>
    </row>
    <row r="9667" spans="28:32" x14ac:dyDescent="0.2">
      <c r="AB9667" s="1"/>
      <c r="AF9667"/>
    </row>
    <row r="9668" spans="28:32" x14ac:dyDescent="0.2">
      <c r="AB9668" s="1"/>
      <c r="AF9668"/>
    </row>
    <row r="9669" spans="28:32" x14ac:dyDescent="0.2">
      <c r="AB9669" s="1"/>
      <c r="AF9669"/>
    </row>
    <row r="9670" spans="28:32" x14ac:dyDescent="0.2">
      <c r="AB9670" s="1"/>
      <c r="AF9670"/>
    </row>
    <row r="9671" spans="28:32" x14ac:dyDescent="0.2">
      <c r="AB9671" s="1"/>
      <c r="AF9671"/>
    </row>
    <row r="9672" spans="28:32" x14ac:dyDescent="0.2">
      <c r="AB9672" s="1"/>
      <c r="AF9672"/>
    </row>
    <row r="9673" spans="28:32" x14ac:dyDescent="0.2">
      <c r="AB9673" s="1"/>
      <c r="AF9673"/>
    </row>
    <row r="9674" spans="28:32" x14ac:dyDescent="0.2">
      <c r="AB9674" s="1"/>
      <c r="AF9674"/>
    </row>
    <row r="9675" spans="28:32" x14ac:dyDescent="0.2">
      <c r="AB9675" s="1"/>
      <c r="AF9675"/>
    </row>
    <row r="9676" spans="28:32" x14ac:dyDescent="0.2">
      <c r="AB9676" s="1"/>
      <c r="AF9676"/>
    </row>
    <row r="9677" spans="28:32" x14ac:dyDescent="0.2">
      <c r="AB9677" s="1"/>
      <c r="AF9677"/>
    </row>
    <row r="9678" spans="28:32" x14ac:dyDescent="0.2">
      <c r="AB9678" s="1"/>
      <c r="AF9678"/>
    </row>
    <row r="9679" spans="28:32" x14ac:dyDescent="0.2">
      <c r="AB9679" s="1"/>
      <c r="AF9679"/>
    </row>
    <row r="9680" spans="28:32" x14ac:dyDescent="0.2">
      <c r="AB9680" s="1"/>
      <c r="AF9680"/>
    </row>
    <row r="9681" spans="28:32" x14ac:dyDescent="0.2">
      <c r="AB9681" s="1"/>
      <c r="AF9681"/>
    </row>
    <row r="9682" spans="28:32" x14ac:dyDescent="0.2">
      <c r="AB9682" s="1"/>
      <c r="AF9682"/>
    </row>
    <row r="9683" spans="28:32" x14ac:dyDescent="0.2">
      <c r="AB9683" s="1"/>
      <c r="AF9683"/>
    </row>
    <row r="9684" spans="28:32" x14ac:dyDescent="0.2">
      <c r="AB9684" s="1"/>
      <c r="AF9684"/>
    </row>
    <row r="9685" spans="28:32" x14ac:dyDescent="0.2">
      <c r="AB9685" s="1"/>
      <c r="AF9685"/>
    </row>
    <row r="9686" spans="28:32" x14ac:dyDescent="0.2">
      <c r="AB9686" s="1"/>
      <c r="AF9686"/>
    </row>
    <row r="9687" spans="28:32" x14ac:dyDescent="0.2">
      <c r="AB9687" s="1"/>
      <c r="AF9687"/>
    </row>
    <row r="9688" spans="28:32" x14ac:dyDescent="0.2">
      <c r="AB9688" s="1"/>
      <c r="AF9688"/>
    </row>
    <row r="9689" spans="28:32" x14ac:dyDescent="0.2">
      <c r="AB9689" s="1"/>
      <c r="AF9689"/>
    </row>
    <row r="9690" spans="28:32" x14ac:dyDescent="0.2">
      <c r="AB9690" s="1"/>
      <c r="AF9690"/>
    </row>
    <row r="9691" spans="28:32" x14ac:dyDescent="0.2">
      <c r="AB9691" s="1"/>
      <c r="AF9691"/>
    </row>
    <row r="9692" spans="28:32" x14ac:dyDescent="0.2">
      <c r="AB9692" s="1"/>
      <c r="AF9692"/>
    </row>
    <row r="9693" spans="28:32" x14ac:dyDescent="0.2">
      <c r="AB9693" s="1"/>
      <c r="AF9693"/>
    </row>
    <row r="9694" spans="28:32" x14ac:dyDescent="0.2">
      <c r="AB9694" s="1"/>
      <c r="AF9694"/>
    </row>
    <row r="9695" spans="28:32" x14ac:dyDescent="0.2">
      <c r="AB9695" s="1"/>
      <c r="AF9695"/>
    </row>
    <row r="9696" spans="28:32" x14ac:dyDescent="0.2">
      <c r="AB9696" s="1"/>
      <c r="AF9696"/>
    </row>
    <row r="9697" spans="28:32" x14ac:dyDescent="0.2">
      <c r="AB9697" s="1"/>
      <c r="AF9697"/>
    </row>
    <row r="9698" spans="28:32" x14ac:dyDescent="0.2">
      <c r="AB9698" s="1"/>
      <c r="AF9698"/>
    </row>
    <row r="9699" spans="28:32" x14ac:dyDescent="0.2">
      <c r="AB9699" s="1"/>
      <c r="AF9699"/>
    </row>
    <row r="9700" spans="28:32" x14ac:dyDescent="0.2">
      <c r="AB9700" s="1"/>
      <c r="AF9700"/>
    </row>
    <row r="9701" spans="28:32" x14ac:dyDescent="0.2">
      <c r="AB9701" s="1"/>
      <c r="AF9701"/>
    </row>
    <row r="9702" spans="28:32" x14ac:dyDescent="0.2">
      <c r="AB9702" s="1"/>
      <c r="AF9702"/>
    </row>
    <row r="9703" spans="28:32" x14ac:dyDescent="0.2">
      <c r="AB9703" s="1"/>
      <c r="AF9703"/>
    </row>
    <row r="9704" spans="28:32" x14ac:dyDescent="0.2">
      <c r="AB9704" s="1"/>
      <c r="AF9704"/>
    </row>
    <row r="9705" spans="28:32" x14ac:dyDescent="0.2">
      <c r="AB9705" s="1"/>
      <c r="AF9705"/>
    </row>
    <row r="9706" spans="28:32" x14ac:dyDescent="0.2">
      <c r="AB9706" s="1"/>
      <c r="AF9706"/>
    </row>
    <row r="9707" spans="28:32" x14ac:dyDescent="0.2">
      <c r="AB9707" s="1"/>
      <c r="AF9707"/>
    </row>
    <row r="9708" spans="28:32" x14ac:dyDescent="0.2">
      <c r="AB9708" s="1"/>
      <c r="AF9708"/>
    </row>
    <row r="9709" spans="28:32" x14ac:dyDescent="0.2">
      <c r="AB9709" s="1"/>
      <c r="AF9709"/>
    </row>
    <row r="9710" spans="28:32" x14ac:dyDescent="0.2">
      <c r="AB9710" s="1"/>
      <c r="AF9710"/>
    </row>
    <row r="9711" spans="28:32" x14ac:dyDescent="0.2">
      <c r="AB9711" s="1"/>
      <c r="AF9711"/>
    </row>
    <row r="9712" spans="28:32" x14ac:dyDescent="0.2">
      <c r="AB9712" s="1"/>
      <c r="AF9712"/>
    </row>
    <row r="9713" spans="28:32" x14ac:dyDescent="0.2">
      <c r="AB9713" s="1"/>
      <c r="AF9713"/>
    </row>
    <row r="9714" spans="28:32" x14ac:dyDescent="0.2">
      <c r="AB9714" s="1"/>
      <c r="AF9714"/>
    </row>
    <row r="9715" spans="28:32" x14ac:dyDescent="0.2">
      <c r="AB9715" s="1"/>
      <c r="AF9715"/>
    </row>
    <row r="9716" spans="28:32" x14ac:dyDescent="0.2">
      <c r="AB9716" s="1"/>
      <c r="AF9716"/>
    </row>
    <row r="9717" spans="28:32" x14ac:dyDescent="0.2">
      <c r="AB9717" s="1"/>
      <c r="AF9717"/>
    </row>
    <row r="9718" spans="28:32" x14ac:dyDescent="0.2">
      <c r="AB9718" s="1"/>
      <c r="AF9718"/>
    </row>
    <row r="9719" spans="28:32" x14ac:dyDescent="0.2">
      <c r="AB9719" s="1"/>
      <c r="AF9719"/>
    </row>
    <row r="9720" spans="28:32" x14ac:dyDescent="0.2">
      <c r="AB9720" s="1"/>
      <c r="AF9720"/>
    </row>
    <row r="9721" spans="28:32" x14ac:dyDescent="0.2">
      <c r="AB9721" s="1"/>
      <c r="AF9721"/>
    </row>
    <row r="9722" spans="28:32" x14ac:dyDescent="0.2">
      <c r="AB9722" s="1"/>
      <c r="AF9722"/>
    </row>
    <row r="9723" spans="28:32" x14ac:dyDescent="0.2">
      <c r="AB9723" s="1"/>
      <c r="AF9723"/>
    </row>
    <row r="9724" spans="28:32" x14ac:dyDescent="0.2">
      <c r="AB9724" s="1"/>
      <c r="AF9724"/>
    </row>
    <row r="9725" spans="28:32" x14ac:dyDescent="0.2">
      <c r="AB9725" s="1"/>
      <c r="AF9725"/>
    </row>
    <row r="9726" spans="28:32" x14ac:dyDescent="0.2">
      <c r="AB9726" s="1"/>
      <c r="AF9726"/>
    </row>
    <row r="9727" spans="28:32" x14ac:dyDescent="0.2">
      <c r="AB9727" s="1"/>
      <c r="AF9727"/>
    </row>
    <row r="9728" spans="28:32" x14ac:dyDescent="0.2">
      <c r="AB9728" s="1"/>
      <c r="AF9728"/>
    </row>
    <row r="9729" spans="28:32" x14ac:dyDescent="0.2">
      <c r="AB9729" s="1"/>
      <c r="AF9729"/>
    </row>
    <row r="9730" spans="28:32" x14ac:dyDescent="0.2">
      <c r="AB9730" s="1"/>
      <c r="AF9730"/>
    </row>
    <row r="9731" spans="28:32" x14ac:dyDescent="0.2">
      <c r="AB9731" s="1"/>
      <c r="AF9731"/>
    </row>
    <row r="9732" spans="28:32" x14ac:dyDescent="0.2">
      <c r="AB9732" s="1"/>
      <c r="AF9732"/>
    </row>
    <row r="9733" spans="28:32" x14ac:dyDescent="0.2">
      <c r="AB9733" s="1"/>
      <c r="AF9733"/>
    </row>
    <row r="9734" spans="28:32" x14ac:dyDescent="0.2">
      <c r="AB9734" s="1"/>
      <c r="AF9734"/>
    </row>
    <row r="9735" spans="28:32" x14ac:dyDescent="0.2">
      <c r="AB9735" s="1"/>
      <c r="AF9735"/>
    </row>
    <row r="9736" spans="28:32" x14ac:dyDescent="0.2">
      <c r="AB9736" s="1"/>
      <c r="AF9736"/>
    </row>
    <row r="9737" spans="28:32" x14ac:dyDescent="0.2">
      <c r="AB9737" s="1"/>
      <c r="AF9737"/>
    </row>
    <row r="9738" spans="28:32" x14ac:dyDescent="0.2">
      <c r="AB9738" s="1"/>
      <c r="AF9738"/>
    </row>
    <row r="9739" spans="28:32" x14ac:dyDescent="0.2">
      <c r="AB9739" s="1"/>
      <c r="AF9739"/>
    </row>
    <row r="9740" spans="28:32" x14ac:dyDescent="0.2">
      <c r="AB9740" s="1"/>
      <c r="AF9740"/>
    </row>
    <row r="9741" spans="28:32" x14ac:dyDescent="0.2">
      <c r="AB9741" s="1"/>
      <c r="AF9741"/>
    </row>
    <row r="9742" spans="28:32" x14ac:dyDescent="0.2">
      <c r="AB9742" s="1"/>
      <c r="AF9742"/>
    </row>
    <row r="9743" spans="28:32" x14ac:dyDescent="0.2">
      <c r="AB9743" s="1"/>
      <c r="AF9743"/>
    </row>
    <row r="9744" spans="28:32" x14ac:dyDescent="0.2">
      <c r="AB9744" s="1"/>
      <c r="AF9744"/>
    </row>
    <row r="9745" spans="28:32" x14ac:dyDescent="0.2">
      <c r="AB9745" s="1"/>
      <c r="AF9745"/>
    </row>
    <row r="9746" spans="28:32" x14ac:dyDescent="0.2">
      <c r="AB9746" s="1"/>
      <c r="AF9746"/>
    </row>
    <row r="9747" spans="28:32" x14ac:dyDescent="0.2">
      <c r="AB9747" s="1"/>
      <c r="AF9747"/>
    </row>
    <row r="9748" spans="28:32" x14ac:dyDescent="0.2">
      <c r="AB9748" s="1"/>
      <c r="AF9748"/>
    </row>
    <row r="9749" spans="28:32" x14ac:dyDescent="0.2">
      <c r="AB9749" s="1"/>
      <c r="AF9749"/>
    </row>
    <row r="9750" spans="28:32" x14ac:dyDescent="0.2">
      <c r="AB9750" s="1"/>
      <c r="AF9750"/>
    </row>
    <row r="9751" spans="28:32" x14ac:dyDescent="0.2">
      <c r="AB9751" s="1"/>
      <c r="AF9751"/>
    </row>
    <row r="9752" spans="28:32" x14ac:dyDescent="0.2">
      <c r="AB9752" s="1"/>
      <c r="AF9752"/>
    </row>
    <row r="9753" spans="28:32" x14ac:dyDescent="0.2">
      <c r="AB9753" s="1"/>
      <c r="AF9753"/>
    </row>
    <row r="9754" spans="28:32" x14ac:dyDescent="0.2">
      <c r="AB9754" s="1"/>
      <c r="AF9754"/>
    </row>
    <row r="9755" spans="28:32" x14ac:dyDescent="0.2">
      <c r="AB9755" s="1"/>
      <c r="AF9755"/>
    </row>
    <row r="9756" spans="28:32" x14ac:dyDescent="0.2">
      <c r="AB9756" s="1"/>
      <c r="AF9756"/>
    </row>
    <row r="9757" spans="28:32" x14ac:dyDescent="0.2">
      <c r="AB9757" s="1"/>
      <c r="AF9757"/>
    </row>
    <row r="9758" spans="28:32" x14ac:dyDescent="0.2">
      <c r="AB9758" s="1"/>
      <c r="AF9758"/>
    </row>
    <row r="9759" spans="28:32" x14ac:dyDescent="0.2">
      <c r="AB9759" s="1"/>
      <c r="AF9759"/>
    </row>
    <row r="9760" spans="28:32" x14ac:dyDescent="0.2">
      <c r="AB9760" s="1"/>
      <c r="AF9760"/>
    </row>
    <row r="9761" spans="28:32" x14ac:dyDescent="0.2">
      <c r="AB9761" s="1"/>
      <c r="AF9761"/>
    </row>
    <row r="9762" spans="28:32" x14ac:dyDescent="0.2">
      <c r="AB9762" s="1"/>
      <c r="AF9762"/>
    </row>
    <row r="9763" spans="28:32" x14ac:dyDescent="0.2">
      <c r="AB9763" s="1"/>
      <c r="AF9763"/>
    </row>
    <row r="9764" spans="28:32" x14ac:dyDescent="0.2">
      <c r="AB9764" s="1"/>
      <c r="AF9764"/>
    </row>
    <row r="9765" spans="28:32" x14ac:dyDescent="0.2">
      <c r="AB9765" s="1"/>
      <c r="AF9765"/>
    </row>
    <row r="9766" spans="28:32" x14ac:dyDescent="0.2">
      <c r="AB9766" s="1"/>
      <c r="AF9766"/>
    </row>
    <row r="9767" spans="28:32" x14ac:dyDescent="0.2">
      <c r="AB9767" s="1"/>
      <c r="AF9767"/>
    </row>
    <row r="9768" spans="28:32" x14ac:dyDescent="0.2">
      <c r="AB9768" s="1"/>
      <c r="AF9768"/>
    </row>
    <row r="9769" spans="28:32" x14ac:dyDescent="0.2">
      <c r="AB9769" s="1"/>
      <c r="AF9769"/>
    </row>
    <row r="9770" spans="28:32" x14ac:dyDescent="0.2">
      <c r="AB9770" s="1"/>
      <c r="AF9770"/>
    </row>
    <row r="9771" spans="28:32" x14ac:dyDescent="0.2">
      <c r="AB9771" s="1"/>
      <c r="AF9771"/>
    </row>
    <row r="9772" spans="28:32" x14ac:dyDescent="0.2">
      <c r="AB9772" s="1"/>
      <c r="AF9772"/>
    </row>
    <row r="9773" spans="28:32" x14ac:dyDescent="0.2">
      <c r="AB9773" s="1"/>
      <c r="AF9773"/>
    </row>
    <row r="9774" spans="28:32" x14ac:dyDescent="0.2">
      <c r="AB9774" s="1"/>
      <c r="AF9774"/>
    </row>
    <row r="9775" spans="28:32" x14ac:dyDescent="0.2">
      <c r="AB9775" s="1"/>
      <c r="AF9775"/>
    </row>
    <row r="9776" spans="28:32" x14ac:dyDescent="0.2">
      <c r="AB9776" s="1"/>
      <c r="AF9776"/>
    </row>
    <row r="9777" spans="28:32" x14ac:dyDescent="0.2">
      <c r="AB9777" s="1"/>
      <c r="AF9777"/>
    </row>
    <row r="9778" spans="28:32" x14ac:dyDescent="0.2">
      <c r="AB9778" s="1"/>
      <c r="AF9778"/>
    </row>
    <row r="9779" spans="28:32" x14ac:dyDescent="0.2">
      <c r="AB9779" s="1"/>
      <c r="AF9779"/>
    </row>
    <row r="9780" spans="28:32" x14ac:dyDescent="0.2">
      <c r="AB9780" s="1"/>
      <c r="AF9780"/>
    </row>
    <row r="9781" spans="28:32" x14ac:dyDescent="0.2">
      <c r="AB9781" s="1"/>
      <c r="AF9781"/>
    </row>
    <row r="9782" spans="28:32" x14ac:dyDescent="0.2">
      <c r="AB9782" s="1"/>
      <c r="AF9782"/>
    </row>
    <row r="9783" spans="28:32" x14ac:dyDescent="0.2">
      <c r="AB9783" s="1"/>
      <c r="AF9783"/>
    </row>
    <row r="9784" spans="28:32" x14ac:dyDescent="0.2">
      <c r="AB9784" s="1"/>
      <c r="AF9784"/>
    </row>
    <row r="9785" spans="28:32" x14ac:dyDescent="0.2">
      <c r="AB9785" s="1"/>
      <c r="AF9785"/>
    </row>
    <row r="9786" spans="28:32" x14ac:dyDescent="0.2">
      <c r="AB9786" s="1"/>
      <c r="AF9786"/>
    </row>
    <row r="9787" spans="28:32" x14ac:dyDescent="0.2">
      <c r="AB9787" s="1"/>
      <c r="AF9787"/>
    </row>
    <row r="9788" spans="28:32" x14ac:dyDescent="0.2">
      <c r="AB9788" s="1"/>
      <c r="AF9788"/>
    </row>
    <row r="9789" spans="28:32" x14ac:dyDescent="0.2">
      <c r="AB9789" s="1"/>
      <c r="AF9789"/>
    </row>
    <row r="9790" spans="28:32" x14ac:dyDescent="0.2">
      <c r="AB9790" s="1"/>
      <c r="AF9790"/>
    </row>
    <row r="9791" spans="28:32" x14ac:dyDescent="0.2">
      <c r="AB9791" s="1"/>
      <c r="AF9791"/>
    </row>
    <row r="9792" spans="28:32" x14ac:dyDescent="0.2">
      <c r="AB9792" s="1"/>
      <c r="AF9792"/>
    </row>
    <row r="9793" spans="28:32" x14ac:dyDescent="0.2">
      <c r="AB9793" s="1"/>
      <c r="AF9793"/>
    </row>
    <row r="9794" spans="28:32" x14ac:dyDescent="0.2">
      <c r="AB9794" s="1"/>
      <c r="AF9794"/>
    </row>
    <row r="9795" spans="28:32" x14ac:dyDescent="0.2">
      <c r="AB9795" s="1"/>
      <c r="AF9795"/>
    </row>
    <row r="9796" spans="28:32" x14ac:dyDescent="0.2">
      <c r="AB9796" s="1"/>
      <c r="AF9796"/>
    </row>
    <row r="9797" spans="28:32" x14ac:dyDescent="0.2">
      <c r="AB9797" s="1"/>
      <c r="AF9797"/>
    </row>
    <row r="9798" spans="28:32" x14ac:dyDescent="0.2">
      <c r="AB9798" s="1"/>
      <c r="AF9798"/>
    </row>
    <row r="9799" spans="28:32" x14ac:dyDescent="0.2">
      <c r="AB9799" s="1"/>
      <c r="AF9799"/>
    </row>
    <row r="9800" spans="28:32" x14ac:dyDescent="0.2">
      <c r="AB9800" s="1"/>
      <c r="AF9800"/>
    </row>
    <row r="9801" spans="28:32" x14ac:dyDescent="0.2">
      <c r="AB9801" s="1"/>
      <c r="AF9801"/>
    </row>
    <row r="9802" spans="28:32" x14ac:dyDescent="0.2">
      <c r="AB9802" s="1"/>
      <c r="AF9802"/>
    </row>
    <row r="9803" spans="28:32" x14ac:dyDescent="0.2">
      <c r="AB9803" s="1"/>
      <c r="AF9803"/>
    </row>
    <row r="9804" spans="28:32" x14ac:dyDescent="0.2">
      <c r="AB9804" s="1"/>
      <c r="AF9804"/>
    </row>
    <row r="9805" spans="28:32" x14ac:dyDescent="0.2">
      <c r="AB9805" s="1"/>
      <c r="AF9805"/>
    </row>
    <row r="9806" spans="28:32" x14ac:dyDescent="0.2">
      <c r="AB9806" s="1"/>
      <c r="AF9806"/>
    </row>
    <row r="9807" spans="28:32" x14ac:dyDescent="0.2">
      <c r="AB9807" s="1"/>
      <c r="AF9807"/>
    </row>
    <row r="9808" spans="28:32" x14ac:dyDescent="0.2">
      <c r="AB9808" s="1"/>
      <c r="AF9808"/>
    </row>
    <row r="9809" spans="28:32" x14ac:dyDescent="0.2">
      <c r="AB9809" s="1"/>
      <c r="AF9809"/>
    </row>
    <row r="9810" spans="28:32" x14ac:dyDescent="0.2">
      <c r="AB9810" s="1"/>
      <c r="AF9810"/>
    </row>
    <row r="9811" spans="28:32" x14ac:dyDescent="0.2">
      <c r="AB9811" s="1"/>
      <c r="AF9811"/>
    </row>
    <row r="9812" spans="28:32" x14ac:dyDescent="0.2">
      <c r="AB9812" s="1"/>
      <c r="AF9812"/>
    </row>
    <row r="9813" spans="28:32" x14ac:dyDescent="0.2">
      <c r="AB9813" s="1"/>
      <c r="AF9813"/>
    </row>
    <row r="9814" spans="28:32" x14ac:dyDescent="0.2">
      <c r="AB9814" s="1"/>
      <c r="AF9814"/>
    </row>
    <row r="9815" spans="28:32" x14ac:dyDescent="0.2">
      <c r="AB9815" s="1"/>
      <c r="AF9815"/>
    </row>
    <row r="9816" spans="28:32" x14ac:dyDescent="0.2">
      <c r="AB9816" s="1"/>
      <c r="AF9816"/>
    </row>
    <row r="9817" spans="28:32" x14ac:dyDescent="0.2">
      <c r="AB9817" s="1"/>
      <c r="AF9817"/>
    </row>
    <row r="9818" spans="28:32" x14ac:dyDescent="0.2">
      <c r="AB9818" s="1"/>
      <c r="AF9818"/>
    </row>
    <row r="9819" spans="28:32" x14ac:dyDescent="0.2">
      <c r="AB9819" s="1"/>
      <c r="AF9819"/>
    </row>
    <row r="9820" spans="28:32" x14ac:dyDescent="0.2">
      <c r="AB9820" s="1"/>
      <c r="AF9820"/>
    </row>
    <row r="9821" spans="28:32" x14ac:dyDescent="0.2">
      <c r="AB9821" s="1"/>
      <c r="AF9821"/>
    </row>
    <row r="9822" spans="28:32" x14ac:dyDescent="0.2">
      <c r="AB9822" s="1"/>
      <c r="AF9822"/>
    </row>
    <row r="9823" spans="28:32" x14ac:dyDescent="0.2">
      <c r="AB9823" s="1"/>
      <c r="AF9823"/>
    </row>
    <row r="9824" spans="28:32" x14ac:dyDescent="0.2">
      <c r="AB9824" s="1"/>
      <c r="AF9824"/>
    </row>
    <row r="9825" spans="28:32" x14ac:dyDescent="0.2">
      <c r="AB9825" s="1"/>
      <c r="AF9825"/>
    </row>
    <row r="9826" spans="28:32" x14ac:dyDescent="0.2">
      <c r="AB9826" s="1"/>
      <c r="AF9826"/>
    </row>
    <row r="9827" spans="28:32" x14ac:dyDescent="0.2">
      <c r="AB9827" s="1"/>
      <c r="AF9827"/>
    </row>
    <row r="9828" spans="28:32" x14ac:dyDescent="0.2">
      <c r="AB9828" s="1"/>
      <c r="AF9828"/>
    </row>
    <row r="9829" spans="28:32" x14ac:dyDescent="0.2">
      <c r="AB9829" s="1"/>
      <c r="AF9829"/>
    </row>
    <row r="9830" spans="28:32" x14ac:dyDescent="0.2">
      <c r="AB9830" s="1"/>
      <c r="AF9830"/>
    </row>
    <row r="9831" spans="28:32" x14ac:dyDescent="0.2">
      <c r="AB9831" s="1"/>
      <c r="AF9831"/>
    </row>
    <row r="9832" spans="28:32" x14ac:dyDescent="0.2">
      <c r="AB9832" s="1"/>
      <c r="AF9832"/>
    </row>
    <row r="9833" spans="28:32" x14ac:dyDescent="0.2">
      <c r="AB9833" s="1"/>
      <c r="AF9833"/>
    </row>
    <row r="9834" spans="28:32" x14ac:dyDescent="0.2">
      <c r="AB9834" s="1"/>
      <c r="AF9834"/>
    </row>
    <row r="9835" spans="28:32" x14ac:dyDescent="0.2">
      <c r="AB9835" s="1"/>
      <c r="AF9835"/>
    </row>
    <row r="9836" spans="28:32" x14ac:dyDescent="0.2">
      <c r="AB9836" s="1"/>
      <c r="AF9836"/>
    </row>
    <row r="9837" spans="28:32" x14ac:dyDescent="0.2">
      <c r="AB9837" s="1"/>
      <c r="AF9837"/>
    </row>
    <row r="9838" spans="28:32" x14ac:dyDescent="0.2">
      <c r="AB9838" s="1"/>
      <c r="AF9838"/>
    </row>
    <row r="9839" spans="28:32" x14ac:dyDescent="0.2">
      <c r="AB9839" s="1"/>
      <c r="AF9839"/>
    </row>
    <row r="9840" spans="28:32" x14ac:dyDescent="0.2">
      <c r="AB9840" s="1"/>
      <c r="AF9840"/>
    </row>
    <row r="9841" spans="28:32" x14ac:dyDescent="0.2">
      <c r="AB9841" s="1"/>
      <c r="AF9841"/>
    </row>
    <row r="9842" spans="28:32" x14ac:dyDescent="0.2">
      <c r="AB9842" s="1"/>
      <c r="AF9842"/>
    </row>
    <row r="9843" spans="28:32" x14ac:dyDescent="0.2">
      <c r="AB9843" s="1"/>
      <c r="AF9843"/>
    </row>
    <row r="9844" spans="28:32" x14ac:dyDescent="0.2">
      <c r="AB9844" s="1"/>
      <c r="AF9844"/>
    </row>
    <row r="9845" spans="28:32" x14ac:dyDescent="0.2">
      <c r="AB9845" s="1"/>
      <c r="AF9845"/>
    </row>
    <row r="9846" spans="28:32" x14ac:dyDescent="0.2">
      <c r="AB9846" s="1"/>
      <c r="AF9846"/>
    </row>
    <row r="9847" spans="28:32" x14ac:dyDescent="0.2">
      <c r="AB9847" s="1"/>
      <c r="AF9847"/>
    </row>
    <row r="9848" spans="28:32" x14ac:dyDescent="0.2">
      <c r="AB9848" s="1"/>
      <c r="AF9848"/>
    </row>
    <row r="9849" spans="28:32" x14ac:dyDescent="0.2">
      <c r="AB9849" s="1"/>
      <c r="AF9849"/>
    </row>
    <row r="9850" spans="28:32" x14ac:dyDescent="0.2">
      <c r="AB9850" s="1"/>
      <c r="AF9850"/>
    </row>
    <row r="9851" spans="28:32" x14ac:dyDescent="0.2">
      <c r="AB9851" s="1"/>
      <c r="AF9851"/>
    </row>
    <row r="9852" spans="28:32" x14ac:dyDescent="0.2">
      <c r="AB9852" s="1"/>
      <c r="AF9852"/>
    </row>
    <row r="9853" spans="28:32" x14ac:dyDescent="0.2">
      <c r="AB9853" s="1"/>
      <c r="AF9853"/>
    </row>
    <row r="9854" spans="28:32" x14ac:dyDescent="0.2">
      <c r="AB9854" s="1"/>
      <c r="AF9854"/>
    </row>
    <row r="9855" spans="28:32" x14ac:dyDescent="0.2">
      <c r="AB9855" s="1"/>
      <c r="AF9855"/>
    </row>
    <row r="9856" spans="28:32" x14ac:dyDescent="0.2">
      <c r="AB9856" s="1"/>
      <c r="AF9856"/>
    </row>
    <row r="9857" spans="28:32" x14ac:dyDescent="0.2">
      <c r="AB9857" s="1"/>
      <c r="AF9857"/>
    </row>
    <row r="9858" spans="28:32" x14ac:dyDescent="0.2">
      <c r="AB9858" s="1"/>
      <c r="AF9858"/>
    </row>
    <row r="9859" spans="28:32" x14ac:dyDescent="0.2">
      <c r="AB9859" s="1"/>
      <c r="AF9859"/>
    </row>
    <row r="9860" spans="28:32" x14ac:dyDescent="0.2">
      <c r="AB9860" s="1"/>
      <c r="AF9860"/>
    </row>
    <row r="9861" spans="28:32" x14ac:dyDescent="0.2">
      <c r="AB9861" s="1"/>
      <c r="AF9861"/>
    </row>
    <row r="9862" spans="28:32" x14ac:dyDescent="0.2">
      <c r="AB9862" s="1"/>
      <c r="AF9862"/>
    </row>
    <row r="9863" spans="28:32" x14ac:dyDescent="0.2">
      <c r="AB9863" s="1"/>
      <c r="AF9863"/>
    </row>
    <row r="9864" spans="28:32" x14ac:dyDescent="0.2">
      <c r="AB9864" s="1"/>
      <c r="AF9864"/>
    </row>
    <row r="9865" spans="28:32" x14ac:dyDescent="0.2">
      <c r="AB9865" s="1"/>
      <c r="AF9865"/>
    </row>
    <row r="9866" spans="28:32" x14ac:dyDescent="0.2">
      <c r="AB9866" s="1"/>
      <c r="AF9866"/>
    </row>
    <row r="9867" spans="28:32" x14ac:dyDescent="0.2">
      <c r="AB9867" s="1"/>
      <c r="AF9867"/>
    </row>
    <row r="9868" spans="28:32" x14ac:dyDescent="0.2">
      <c r="AB9868" s="1"/>
      <c r="AF9868"/>
    </row>
    <row r="9869" spans="28:32" x14ac:dyDescent="0.2">
      <c r="AB9869" s="1"/>
      <c r="AF9869"/>
    </row>
    <row r="9870" spans="28:32" x14ac:dyDescent="0.2">
      <c r="AB9870" s="1"/>
      <c r="AF9870"/>
    </row>
    <row r="9871" spans="28:32" x14ac:dyDescent="0.2">
      <c r="AB9871" s="1"/>
      <c r="AF9871"/>
    </row>
    <row r="9872" spans="28:32" x14ac:dyDescent="0.2">
      <c r="AB9872" s="1"/>
      <c r="AF9872"/>
    </row>
    <row r="9873" spans="28:32" x14ac:dyDescent="0.2">
      <c r="AB9873" s="1"/>
      <c r="AF9873"/>
    </row>
    <row r="9874" spans="28:32" x14ac:dyDescent="0.2">
      <c r="AB9874" s="1"/>
      <c r="AF9874"/>
    </row>
    <row r="9875" spans="28:32" x14ac:dyDescent="0.2">
      <c r="AB9875" s="1"/>
      <c r="AF9875"/>
    </row>
    <row r="9876" spans="28:32" x14ac:dyDescent="0.2">
      <c r="AB9876" s="1"/>
      <c r="AF9876"/>
    </row>
    <row r="9877" spans="28:32" x14ac:dyDescent="0.2">
      <c r="AB9877" s="1"/>
      <c r="AF9877"/>
    </row>
    <row r="9878" spans="28:32" x14ac:dyDescent="0.2">
      <c r="AB9878" s="1"/>
      <c r="AF9878"/>
    </row>
    <row r="9879" spans="28:32" x14ac:dyDescent="0.2">
      <c r="AB9879" s="1"/>
      <c r="AF9879"/>
    </row>
    <row r="9880" spans="28:32" x14ac:dyDescent="0.2">
      <c r="AB9880" s="1"/>
      <c r="AF9880"/>
    </row>
    <row r="9881" spans="28:32" x14ac:dyDescent="0.2">
      <c r="AB9881" s="1"/>
      <c r="AF9881"/>
    </row>
    <row r="9882" spans="28:32" x14ac:dyDescent="0.2">
      <c r="AB9882" s="1"/>
      <c r="AF9882"/>
    </row>
    <row r="9883" spans="28:32" x14ac:dyDescent="0.2">
      <c r="AB9883" s="1"/>
      <c r="AF9883"/>
    </row>
    <row r="9884" spans="28:32" x14ac:dyDescent="0.2">
      <c r="AB9884" s="1"/>
      <c r="AF9884"/>
    </row>
    <row r="9885" spans="28:32" x14ac:dyDescent="0.2">
      <c r="AB9885" s="1"/>
      <c r="AF9885"/>
    </row>
    <row r="9886" spans="28:32" x14ac:dyDescent="0.2">
      <c r="AB9886" s="1"/>
      <c r="AF9886"/>
    </row>
    <row r="9887" spans="28:32" x14ac:dyDescent="0.2">
      <c r="AB9887" s="1"/>
      <c r="AF9887"/>
    </row>
    <row r="9888" spans="28:32" x14ac:dyDescent="0.2">
      <c r="AB9888" s="1"/>
      <c r="AF9888"/>
    </row>
    <row r="9889" spans="28:32" x14ac:dyDescent="0.2">
      <c r="AB9889" s="1"/>
      <c r="AF9889"/>
    </row>
    <row r="9890" spans="28:32" x14ac:dyDescent="0.2">
      <c r="AB9890" s="1"/>
      <c r="AF9890"/>
    </row>
    <row r="9891" spans="28:32" x14ac:dyDescent="0.2">
      <c r="AB9891" s="1"/>
      <c r="AF9891"/>
    </row>
    <row r="9892" spans="28:32" x14ac:dyDescent="0.2">
      <c r="AB9892" s="1"/>
      <c r="AF9892"/>
    </row>
    <row r="9893" spans="28:32" x14ac:dyDescent="0.2">
      <c r="AB9893" s="1"/>
      <c r="AF9893"/>
    </row>
    <row r="9894" spans="28:32" x14ac:dyDescent="0.2">
      <c r="AB9894" s="1"/>
      <c r="AF9894"/>
    </row>
    <row r="9895" spans="28:32" x14ac:dyDescent="0.2">
      <c r="AB9895" s="1"/>
      <c r="AF9895"/>
    </row>
    <row r="9896" spans="28:32" x14ac:dyDescent="0.2">
      <c r="AB9896" s="1"/>
      <c r="AF9896"/>
    </row>
    <row r="9897" spans="28:32" x14ac:dyDescent="0.2">
      <c r="AB9897" s="1"/>
      <c r="AF9897"/>
    </row>
    <row r="9898" spans="28:32" x14ac:dyDescent="0.2">
      <c r="AB9898" s="1"/>
      <c r="AF9898"/>
    </row>
    <row r="9899" spans="28:32" x14ac:dyDescent="0.2">
      <c r="AB9899" s="1"/>
      <c r="AF9899"/>
    </row>
    <row r="9900" spans="28:32" x14ac:dyDescent="0.2">
      <c r="AB9900" s="1"/>
      <c r="AF9900"/>
    </row>
    <row r="9901" spans="28:32" x14ac:dyDescent="0.2">
      <c r="AB9901" s="1"/>
      <c r="AF9901"/>
    </row>
    <row r="9902" spans="28:32" x14ac:dyDescent="0.2">
      <c r="AB9902" s="1"/>
      <c r="AF9902"/>
    </row>
    <row r="9903" spans="28:32" x14ac:dyDescent="0.2">
      <c r="AB9903" s="1"/>
      <c r="AF9903"/>
    </row>
    <row r="9904" spans="28:32" x14ac:dyDescent="0.2">
      <c r="AB9904" s="1"/>
      <c r="AF9904"/>
    </row>
    <row r="9905" spans="28:32" x14ac:dyDescent="0.2">
      <c r="AB9905" s="1"/>
      <c r="AF9905"/>
    </row>
    <row r="9906" spans="28:32" x14ac:dyDescent="0.2">
      <c r="AB9906" s="1"/>
      <c r="AF9906"/>
    </row>
    <row r="9907" spans="28:32" x14ac:dyDescent="0.2">
      <c r="AB9907" s="1"/>
      <c r="AF9907"/>
    </row>
    <row r="9908" spans="28:32" x14ac:dyDescent="0.2">
      <c r="AB9908" s="1"/>
      <c r="AF9908"/>
    </row>
    <row r="9909" spans="28:32" x14ac:dyDescent="0.2">
      <c r="AB9909" s="1"/>
      <c r="AF9909"/>
    </row>
    <row r="9910" spans="28:32" x14ac:dyDescent="0.2">
      <c r="AB9910" s="1"/>
      <c r="AF9910"/>
    </row>
    <row r="9911" spans="28:32" x14ac:dyDescent="0.2">
      <c r="AB9911" s="1"/>
      <c r="AF9911"/>
    </row>
    <row r="9912" spans="28:32" x14ac:dyDescent="0.2">
      <c r="AB9912" s="1"/>
      <c r="AF9912"/>
    </row>
    <row r="9913" spans="28:32" x14ac:dyDescent="0.2">
      <c r="AB9913" s="1"/>
      <c r="AF9913"/>
    </row>
    <row r="9914" spans="28:32" x14ac:dyDescent="0.2">
      <c r="AB9914" s="1"/>
      <c r="AF9914"/>
    </row>
    <row r="9915" spans="28:32" x14ac:dyDescent="0.2">
      <c r="AB9915" s="1"/>
      <c r="AF9915"/>
    </row>
    <row r="9916" spans="28:32" x14ac:dyDescent="0.2">
      <c r="AB9916" s="1"/>
      <c r="AF9916"/>
    </row>
    <row r="9917" spans="28:32" x14ac:dyDescent="0.2">
      <c r="AB9917" s="1"/>
      <c r="AF9917"/>
    </row>
    <row r="9918" spans="28:32" x14ac:dyDescent="0.2">
      <c r="AB9918" s="1"/>
      <c r="AF9918"/>
    </row>
    <row r="9919" spans="28:32" x14ac:dyDescent="0.2">
      <c r="AB9919" s="1"/>
      <c r="AF9919"/>
    </row>
    <row r="9920" spans="28:32" x14ac:dyDescent="0.2">
      <c r="AB9920" s="1"/>
      <c r="AF9920"/>
    </row>
    <row r="9921" spans="28:32" x14ac:dyDescent="0.2">
      <c r="AB9921" s="1"/>
      <c r="AF9921"/>
    </row>
    <row r="9922" spans="28:32" x14ac:dyDescent="0.2">
      <c r="AB9922" s="1"/>
      <c r="AF9922"/>
    </row>
    <row r="9923" spans="28:32" x14ac:dyDescent="0.2">
      <c r="AB9923" s="1"/>
      <c r="AF9923"/>
    </row>
    <row r="9924" spans="28:32" x14ac:dyDescent="0.2">
      <c r="AB9924" s="1"/>
      <c r="AF9924"/>
    </row>
    <row r="9925" spans="28:32" x14ac:dyDescent="0.2">
      <c r="AB9925" s="1"/>
      <c r="AF9925"/>
    </row>
    <row r="9926" spans="28:32" x14ac:dyDescent="0.2">
      <c r="AB9926" s="1"/>
      <c r="AF9926"/>
    </row>
    <row r="9927" spans="28:32" x14ac:dyDescent="0.2">
      <c r="AB9927" s="1"/>
      <c r="AF9927"/>
    </row>
    <row r="9928" spans="28:32" x14ac:dyDescent="0.2">
      <c r="AB9928" s="1"/>
      <c r="AF9928"/>
    </row>
    <row r="9929" spans="28:32" x14ac:dyDescent="0.2">
      <c r="AB9929" s="1"/>
      <c r="AF9929"/>
    </row>
    <row r="9930" spans="28:32" x14ac:dyDescent="0.2">
      <c r="AB9930" s="1"/>
      <c r="AF9930"/>
    </row>
    <row r="9931" spans="28:32" x14ac:dyDescent="0.2">
      <c r="AB9931" s="1"/>
      <c r="AF9931"/>
    </row>
    <row r="9932" spans="28:32" x14ac:dyDescent="0.2">
      <c r="AB9932" s="1"/>
      <c r="AF9932"/>
    </row>
    <row r="9933" spans="28:32" x14ac:dyDescent="0.2">
      <c r="AB9933" s="1"/>
      <c r="AF9933"/>
    </row>
    <row r="9934" spans="28:32" x14ac:dyDescent="0.2">
      <c r="AB9934" s="1"/>
      <c r="AF9934"/>
    </row>
    <row r="9935" spans="28:32" x14ac:dyDescent="0.2">
      <c r="AB9935" s="1"/>
      <c r="AF9935"/>
    </row>
    <row r="9936" spans="28:32" x14ac:dyDescent="0.2">
      <c r="AB9936" s="1"/>
      <c r="AF9936"/>
    </row>
    <row r="9937" spans="28:32" x14ac:dyDescent="0.2">
      <c r="AB9937" s="1"/>
      <c r="AF9937"/>
    </row>
    <row r="9938" spans="28:32" x14ac:dyDescent="0.2">
      <c r="AB9938" s="1"/>
      <c r="AF9938"/>
    </row>
    <row r="9939" spans="28:32" x14ac:dyDescent="0.2">
      <c r="AB9939" s="1"/>
      <c r="AF9939"/>
    </row>
    <row r="9940" spans="28:32" x14ac:dyDescent="0.2">
      <c r="AB9940" s="1"/>
      <c r="AF9940"/>
    </row>
    <row r="9941" spans="28:32" x14ac:dyDescent="0.2">
      <c r="AB9941" s="1"/>
      <c r="AF9941"/>
    </row>
    <row r="9942" spans="28:32" x14ac:dyDescent="0.2">
      <c r="AB9942" s="1"/>
      <c r="AF9942"/>
    </row>
    <row r="9943" spans="28:32" x14ac:dyDescent="0.2">
      <c r="AB9943" s="1"/>
      <c r="AF9943"/>
    </row>
    <row r="9944" spans="28:32" x14ac:dyDescent="0.2">
      <c r="AB9944" s="1"/>
      <c r="AF9944"/>
    </row>
    <row r="9945" spans="28:32" x14ac:dyDescent="0.2">
      <c r="AB9945" s="1"/>
      <c r="AF9945"/>
    </row>
    <row r="9946" spans="28:32" x14ac:dyDescent="0.2">
      <c r="AB9946" s="1"/>
      <c r="AF9946"/>
    </row>
    <row r="9947" spans="28:32" x14ac:dyDescent="0.2">
      <c r="AB9947" s="1"/>
      <c r="AF9947"/>
    </row>
    <row r="9948" spans="28:32" x14ac:dyDescent="0.2">
      <c r="AB9948" s="1"/>
      <c r="AF9948"/>
    </row>
    <row r="9949" spans="28:32" x14ac:dyDescent="0.2">
      <c r="AB9949" s="1"/>
      <c r="AF9949"/>
    </row>
    <row r="9950" spans="28:32" x14ac:dyDescent="0.2">
      <c r="AB9950" s="1"/>
      <c r="AF9950"/>
    </row>
    <row r="9951" spans="28:32" x14ac:dyDescent="0.2">
      <c r="AB9951" s="1"/>
      <c r="AF9951"/>
    </row>
    <row r="9952" spans="28:32" x14ac:dyDescent="0.2">
      <c r="AB9952" s="1"/>
      <c r="AF9952"/>
    </row>
    <row r="9953" spans="28:32" x14ac:dyDescent="0.2">
      <c r="AB9953" s="1"/>
      <c r="AF9953"/>
    </row>
    <row r="9954" spans="28:32" x14ac:dyDescent="0.2">
      <c r="AB9954" s="1"/>
      <c r="AF9954"/>
    </row>
    <row r="9955" spans="28:32" x14ac:dyDescent="0.2">
      <c r="AB9955" s="1"/>
      <c r="AF9955"/>
    </row>
    <row r="9956" spans="28:32" x14ac:dyDescent="0.2">
      <c r="AB9956" s="1"/>
      <c r="AF9956"/>
    </row>
    <row r="9957" spans="28:32" x14ac:dyDescent="0.2">
      <c r="AB9957" s="1"/>
      <c r="AF9957"/>
    </row>
    <row r="9958" spans="28:32" x14ac:dyDescent="0.2">
      <c r="AB9958" s="1"/>
      <c r="AF9958"/>
    </row>
    <row r="9959" spans="28:32" x14ac:dyDescent="0.2">
      <c r="AB9959" s="1"/>
      <c r="AF9959"/>
    </row>
    <row r="9960" spans="28:32" x14ac:dyDescent="0.2">
      <c r="AB9960" s="1"/>
      <c r="AF9960"/>
    </row>
    <row r="9961" spans="28:32" x14ac:dyDescent="0.2">
      <c r="AB9961" s="1"/>
      <c r="AF9961"/>
    </row>
    <row r="9962" spans="28:32" x14ac:dyDescent="0.2">
      <c r="AB9962" s="1"/>
      <c r="AF9962"/>
    </row>
    <row r="9963" spans="28:32" x14ac:dyDescent="0.2">
      <c r="AB9963" s="1"/>
      <c r="AF9963"/>
    </row>
    <row r="9964" spans="28:32" x14ac:dyDescent="0.2">
      <c r="AB9964" s="1"/>
      <c r="AF9964"/>
    </row>
    <row r="9965" spans="28:32" x14ac:dyDescent="0.2">
      <c r="AB9965" s="1"/>
      <c r="AF9965"/>
    </row>
    <row r="9966" spans="28:32" x14ac:dyDescent="0.2">
      <c r="AB9966" s="1"/>
      <c r="AF9966"/>
    </row>
    <row r="9967" spans="28:32" x14ac:dyDescent="0.2">
      <c r="AB9967" s="1"/>
      <c r="AF9967"/>
    </row>
    <row r="9968" spans="28:32" x14ac:dyDescent="0.2">
      <c r="AB9968" s="1"/>
      <c r="AF9968"/>
    </row>
    <row r="9969" spans="28:32" x14ac:dyDescent="0.2">
      <c r="AB9969" s="1"/>
      <c r="AF9969"/>
    </row>
    <row r="9970" spans="28:32" x14ac:dyDescent="0.2">
      <c r="AB9970" s="1"/>
      <c r="AF9970"/>
    </row>
    <row r="9971" spans="28:32" x14ac:dyDescent="0.2">
      <c r="AB9971" s="1"/>
      <c r="AF9971"/>
    </row>
    <row r="9972" spans="28:32" x14ac:dyDescent="0.2">
      <c r="AB9972" s="1"/>
      <c r="AF9972"/>
    </row>
    <row r="9973" spans="28:32" x14ac:dyDescent="0.2">
      <c r="AB9973" s="1"/>
      <c r="AF9973"/>
    </row>
    <row r="9974" spans="28:32" x14ac:dyDescent="0.2">
      <c r="AB9974" s="1"/>
      <c r="AF9974"/>
    </row>
    <row r="9975" spans="28:32" x14ac:dyDescent="0.2">
      <c r="AB9975" s="1"/>
      <c r="AF9975"/>
    </row>
    <row r="9976" spans="28:32" x14ac:dyDescent="0.2">
      <c r="AB9976" s="1"/>
      <c r="AF9976"/>
    </row>
    <row r="9977" spans="28:32" x14ac:dyDescent="0.2">
      <c r="AB9977" s="1"/>
      <c r="AF9977"/>
    </row>
    <row r="9978" spans="28:32" x14ac:dyDescent="0.2">
      <c r="AB9978" s="1"/>
      <c r="AF9978"/>
    </row>
    <row r="9979" spans="28:32" x14ac:dyDescent="0.2">
      <c r="AB9979" s="1"/>
      <c r="AF9979"/>
    </row>
    <row r="9980" spans="28:32" x14ac:dyDescent="0.2">
      <c r="AB9980" s="1"/>
      <c r="AF9980"/>
    </row>
    <row r="9981" spans="28:32" x14ac:dyDescent="0.2">
      <c r="AB9981" s="1"/>
      <c r="AF9981"/>
    </row>
    <row r="9982" spans="28:32" x14ac:dyDescent="0.2">
      <c r="AB9982" s="1"/>
      <c r="AF9982"/>
    </row>
    <row r="9983" spans="28:32" x14ac:dyDescent="0.2">
      <c r="AB9983" s="1"/>
      <c r="AF9983"/>
    </row>
    <row r="9984" spans="28:32" x14ac:dyDescent="0.2">
      <c r="AB9984" s="1"/>
      <c r="AF9984"/>
    </row>
    <row r="9985" spans="28:32" x14ac:dyDescent="0.2">
      <c r="AB9985" s="1"/>
      <c r="AF9985"/>
    </row>
    <row r="9986" spans="28:32" x14ac:dyDescent="0.2">
      <c r="AB9986" s="1"/>
      <c r="AF9986"/>
    </row>
    <row r="9987" spans="28:32" x14ac:dyDescent="0.2">
      <c r="AB9987" s="1"/>
      <c r="AF9987"/>
    </row>
    <row r="9988" spans="28:32" x14ac:dyDescent="0.2">
      <c r="AB9988" s="1"/>
      <c r="AF9988"/>
    </row>
    <row r="9989" spans="28:32" x14ac:dyDescent="0.2">
      <c r="AB9989" s="1"/>
      <c r="AF9989"/>
    </row>
    <row r="9990" spans="28:32" x14ac:dyDescent="0.2">
      <c r="AB9990" s="1"/>
      <c r="AF9990"/>
    </row>
    <row r="9991" spans="28:32" x14ac:dyDescent="0.2">
      <c r="AB9991" s="1"/>
      <c r="AF9991"/>
    </row>
    <row r="9992" spans="28:32" x14ac:dyDescent="0.2">
      <c r="AB9992" s="1"/>
      <c r="AF9992"/>
    </row>
    <row r="9993" spans="28:32" x14ac:dyDescent="0.2">
      <c r="AB9993" s="1"/>
      <c r="AF9993"/>
    </row>
    <row r="9994" spans="28:32" x14ac:dyDescent="0.2">
      <c r="AB9994" s="1"/>
      <c r="AF9994"/>
    </row>
    <row r="9995" spans="28:32" x14ac:dyDescent="0.2">
      <c r="AB9995" s="1"/>
      <c r="AF9995"/>
    </row>
    <row r="9996" spans="28:32" x14ac:dyDescent="0.2">
      <c r="AB9996" s="1"/>
      <c r="AF9996"/>
    </row>
    <row r="9997" spans="28:32" x14ac:dyDescent="0.2">
      <c r="AB9997" s="1"/>
      <c r="AF9997"/>
    </row>
    <row r="9998" spans="28:32" x14ac:dyDescent="0.2">
      <c r="AB9998" s="1"/>
      <c r="AF9998"/>
    </row>
    <row r="9999" spans="28:32" x14ac:dyDescent="0.2">
      <c r="AB9999" s="1"/>
      <c r="AF9999"/>
    </row>
    <row r="10000" spans="28:32" x14ac:dyDescent="0.2">
      <c r="AB10000" s="1"/>
      <c r="AF10000"/>
    </row>
    <row r="10001" spans="28:32" x14ac:dyDescent="0.2">
      <c r="AB10001" s="1"/>
      <c r="AF10001"/>
    </row>
    <row r="10002" spans="28:32" x14ac:dyDescent="0.2">
      <c r="AB10002" s="1"/>
      <c r="AF10002"/>
    </row>
    <row r="10003" spans="28:32" x14ac:dyDescent="0.2">
      <c r="AB10003" s="1"/>
      <c r="AF10003"/>
    </row>
    <row r="10004" spans="28:32" x14ac:dyDescent="0.2">
      <c r="AB10004" s="1"/>
      <c r="AF10004"/>
    </row>
    <row r="10005" spans="28:32" x14ac:dyDescent="0.2">
      <c r="AB10005" s="1"/>
      <c r="AF10005"/>
    </row>
    <row r="10006" spans="28:32" x14ac:dyDescent="0.2">
      <c r="AB10006" s="1"/>
      <c r="AF10006"/>
    </row>
    <row r="10007" spans="28:32" x14ac:dyDescent="0.2">
      <c r="AB10007" s="1"/>
      <c r="AF10007"/>
    </row>
    <row r="10008" spans="28:32" x14ac:dyDescent="0.2">
      <c r="AB10008" s="1"/>
      <c r="AF10008"/>
    </row>
    <row r="10009" spans="28:32" x14ac:dyDescent="0.2">
      <c r="AB10009" s="1"/>
      <c r="AF10009"/>
    </row>
    <row r="10010" spans="28:32" x14ac:dyDescent="0.2">
      <c r="AB10010" s="1"/>
      <c r="AF10010"/>
    </row>
    <row r="10011" spans="28:32" x14ac:dyDescent="0.2">
      <c r="AB10011" s="1"/>
      <c r="AF10011"/>
    </row>
    <row r="10012" spans="28:32" x14ac:dyDescent="0.2">
      <c r="AB10012" s="1"/>
      <c r="AF10012"/>
    </row>
    <row r="10013" spans="28:32" x14ac:dyDescent="0.2">
      <c r="AB10013" s="1"/>
      <c r="AF10013"/>
    </row>
    <row r="10014" spans="28:32" x14ac:dyDescent="0.2">
      <c r="AB10014" s="1"/>
      <c r="AF10014"/>
    </row>
    <row r="10015" spans="28:32" x14ac:dyDescent="0.2">
      <c r="AB10015" s="1"/>
      <c r="AF10015"/>
    </row>
    <row r="10016" spans="28:32" x14ac:dyDescent="0.2">
      <c r="AB10016" s="1"/>
      <c r="AF10016"/>
    </row>
    <row r="10017" spans="28:32" x14ac:dyDescent="0.2">
      <c r="AB10017" s="1"/>
      <c r="AF10017"/>
    </row>
    <row r="10018" spans="28:32" x14ac:dyDescent="0.2">
      <c r="AB10018" s="1"/>
      <c r="AF10018"/>
    </row>
    <row r="10019" spans="28:32" x14ac:dyDescent="0.2">
      <c r="AB10019" s="1"/>
      <c r="AF10019"/>
    </row>
    <row r="10020" spans="28:32" x14ac:dyDescent="0.2">
      <c r="AB10020" s="1"/>
      <c r="AF10020"/>
    </row>
    <row r="10021" spans="28:32" x14ac:dyDescent="0.2">
      <c r="AB10021" s="1"/>
      <c r="AF10021"/>
    </row>
    <row r="10022" spans="28:32" x14ac:dyDescent="0.2">
      <c r="AB10022" s="1"/>
      <c r="AF10022"/>
    </row>
    <row r="10023" spans="28:32" x14ac:dyDescent="0.2">
      <c r="AB10023" s="1"/>
      <c r="AF10023"/>
    </row>
    <row r="10024" spans="28:32" x14ac:dyDescent="0.2">
      <c r="AB10024" s="1"/>
      <c r="AF10024"/>
    </row>
    <row r="10025" spans="28:32" x14ac:dyDescent="0.2">
      <c r="AB10025" s="1"/>
      <c r="AF10025"/>
    </row>
    <row r="10026" spans="28:32" x14ac:dyDescent="0.2">
      <c r="AB10026" s="1"/>
      <c r="AF10026"/>
    </row>
    <row r="10027" spans="28:32" x14ac:dyDescent="0.2">
      <c r="AB10027" s="1"/>
      <c r="AF10027"/>
    </row>
    <row r="10028" spans="28:32" x14ac:dyDescent="0.2">
      <c r="AB10028" s="1"/>
      <c r="AF10028"/>
    </row>
    <row r="10029" spans="28:32" x14ac:dyDescent="0.2">
      <c r="AB10029" s="1"/>
      <c r="AF10029"/>
    </row>
    <row r="10030" spans="28:32" x14ac:dyDescent="0.2">
      <c r="AB10030" s="1"/>
      <c r="AF10030"/>
    </row>
    <row r="10031" spans="28:32" x14ac:dyDescent="0.2">
      <c r="AB10031" s="1"/>
      <c r="AF10031"/>
    </row>
    <row r="10032" spans="28:32" x14ac:dyDescent="0.2">
      <c r="AB10032" s="1"/>
      <c r="AF10032"/>
    </row>
    <row r="10033" spans="28:32" x14ac:dyDescent="0.2">
      <c r="AB10033" s="1"/>
      <c r="AF10033"/>
    </row>
    <row r="10034" spans="28:32" x14ac:dyDescent="0.2">
      <c r="AB10034" s="1"/>
      <c r="AF10034"/>
    </row>
    <row r="10035" spans="28:32" x14ac:dyDescent="0.2">
      <c r="AB10035" s="1"/>
      <c r="AF10035"/>
    </row>
    <row r="10036" spans="28:32" x14ac:dyDescent="0.2">
      <c r="AB10036" s="1"/>
      <c r="AF10036"/>
    </row>
    <row r="10037" spans="28:32" x14ac:dyDescent="0.2">
      <c r="AB10037" s="1"/>
      <c r="AF10037"/>
    </row>
    <row r="10038" spans="28:32" x14ac:dyDescent="0.2">
      <c r="AB10038" s="1"/>
      <c r="AF10038"/>
    </row>
    <row r="10039" spans="28:32" x14ac:dyDescent="0.2">
      <c r="AB10039" s="1"/>
      <c r="AF10039"/>
    </row>
    <row r="10040" spans="28:32" x14ac:dyDescent="0.2">
      <c r="AB10040" s="1"/>
      <c r="AF10040"/>
    </row>
    <row r="10041" spans="28:32" x14ac:dyDescent="0.2">
      <c r="AB10041" s="1"/>
      <c r="AF10041"/>
    </row>
    <row r="10042" spans="28:32" x14ac:dyDescent="0.2">
      <c r="AB10042" s="1"/>
      <c r="AF10042"/>
    </row>
    <row r="10043" spans="28:32" x14ac:dyDescent="0.2">
      <c r="AB10043" s="1"/>
      <c r="AF10043"/>
    </row>
    <row r="10044" spans="28:32" x14ac:dyDescent="0.2">
      <c r="AB10044" s="1"/>
      <c r="AF10044"/>
    </row>
    <row r="10045" spans="28:32" x14ac:dyDescent="0.2">
      <c r="AB10045" s="1"/>
      <c r="AF10045"/>
    </row>
    <row r="10046" spans="28:32" x14ac:dyDescent="0.2">
      <c r="AB10046" s="1"/>
      <c r="AF10046"/>
    </row>
    <row r="10047" spans="28:32" x14ac:dyDescent="0.2">
      <c r="AB10047" s="1"/>
      <c r="AF10047"/>
    </row>
    <row r="10048" spans="28:32" x14ac:dyDescent="0.2">
      <c r="AB10048" s="1"/>
      <c r="AF10048"/>
    </row>
    <row r="10049" spans="28:32" x14ac:dyDescent="0.2">
      <c r="AB10049" s="1"/>
      <c r="AF10049"/>
    </row>
    <row r="10050" spans="28:32" x14ac:dyDescent="0.2">
      <c r="AB10050" s="1"/>
      <c r="AF10050"/>
    </row>
    <row r="10051" spans="28:32" x14ac:dyDescent="0.2">
      <c r="AB10051" s="1"/>
      <c r="AF10051"/>
    </row>
    <row r="10052" spans="28:32" x14ac:dyDescent="0.2">
      <c r="AB10052" s="1"/>
      <c r="AF10052"/>
    </row>
    <row r="10053" spans="28:32" x14ac:dyDescent="0.2">
      <c r="AB10053" s="1"/>
      <c r="AF10053"/>
    </row>
    <row r="10054" spans="28:32" x14ac:dyDescent="0.2">
      <c r="AB10054" s="1"/>
      <c r="AF10054"/>
    </row>
    <row r="10055" spans="28:32" x14ac:dyDescent="0.2">
      <c r="AB10055" s="1"/>
      <c r="AF10055"/>
    </row>
    <row r="10056" spans="28:32" x14ac:dyDescent="0.2">
      <c r="AB10056" s="1"/>
      <c r="AF10056"/>
    </row>
    <row r="10057" spans="28:32" x14ac:dyDescent="0.2">
      <c r="AB10057" s="1"/>
      <c r="AF10057"/>
    </row>
    <row r="10058" spans="28:32" x14ac:dyDescent="0.2">
      <c r="AB10058" s="1"/>
      <c r="AF10058"/>
    </row>
    <row r="10059" spans="28:32" x14ac:dyDescent="0.2">
      <c r="AB10059" s="1"/>
      <c r="AF10059"/>
    </row>
    <row r="10060" spans="28:32" x14ac:dyDescent="0.2">
      <c r="AB10060" s="1"/>
      <c r="AF10060"/>
    </row>
    <row r="10061" spans="28:32" x14ac:dyDescent="0.2">
      <c r="AB10061" s="1"/>
      <c r="AF10061"/>
    </row>
    <row r="10062" spans="28:32" x14ac:dyDescent="0.2">
      <c r="AB10062" s="1"/>
      <c r="AF10062"/>
    </row>
    <row r="10063" spans="28:32" x14ac:dyDescent="0.2">
      <c r="AB10063" s="1"/>
      <c r="AF10063"/>
    </row>
    <row r="10064" spans="28:32" x14ac:dyDescent="0.2">
      <c r="AB10064" s="1"/>
      <c r="AF10064"/>
    </row>
    <row r="10065" spans="28:32" x14ac:dyDescent="0.2">
      <c r="AB10065" s="1"/>
      <c r="AF10065"/>
    </row>
    <row r="10066" spans="28:32" x14ac:dyDescent="0.2">
      <c r="AB10066" s="1"/>
      <c r="AF10066"/>
    </row>
    <row r="10067" spans="28:32" x14ac:dyDescent="0.2">
      <c r="AB10067" s="1"/>
      <c r="AF10067"/>
    </row>
    <row r="10068" spans="28:32" x14ac:dyDescent="0.2">
      <c r="AB10068" s="1"/>
      <c r="AF10068"/>
    </row>
    <row r="10069" spans="28:32" x14ac:dyDescent="0.2">
      <c r="AB10069" s="1"/>
      <c r="AF10069"/>
    </row>
    <row r="10070" spans="28:32" x14ac:dyDescent="0.2">
      <c r="AB10070" s="1"/>
      <c r="AF10070"/>
    </row>
    <row r="10071" spans="28:32" x14ac:dyDescent="0.2">
      <c r="AB10071" s="1"/>
      <c r="AF10071"/>
    </row>
    <row r="10072" spans="28:32" x14ac:dyDescent="0.2">
      <c r="AB10072" s="1"/>
      <c r="AF10072"/>
    </row>
    <row r="10073" spans="28:32" x14ac:dyDescent="0.2">
      <c r="AB10073" s="1"/>
      <c r="AF10073"/>
    </row>
    <row r="10074" spans="28:32" x14ac:dyDescent="0.2">
      <c r="AB10074" s="1"/>
      <c r="AF10074"/>
    </row>
    <row r="10075" spans="28:32" x14ac:dyDescent="0.2">
      <c r="AB10075" s="1"/>
      <c r="AF10075"/>
    </row>
    <row r="10076" spans="28:32" x14ac:dyDescent="0.2">
      <c r="AB10076" s="1"/>
      <c r="AF10076"/>
    </row>
    <row r="10077" spans="28:32" x14ac:dyDescent="0.2">
      <c r="AB10077" s="1"/>
      <c r="AF10077"/>
    </row>
    <row r="10078" spans="28:32" x14ac:dyDescent="0.2">
      <c r="AB10078" s="1"/>
      <c r="AF10078"/>
    </row>
    <row r="10079" spans="28:32" x14ac:dyDescent="0.2">
      <c r="AB10079" s="1"/>
      <c r="AF10079"/>
    </row>
    <row r="10080" spans="28:32" x14ac:dyDescent="0.2">
      <c r="AB10080" s="1"/>
      <c r="AF10080"/>
    </row>
    <row r="10081" spans="28:32" x14ac:dyDescent="0.2">
      <c r="AB10081" s="1"/>
      <c r="AF10081"/>
    </row>
    <row r="10082" spans="28:32" x14ac:dyDescent="0.2">
      <c r="AB10082" s="1"/>
      <c r="AF10082"/>
    </row>
    <row r="10083" spans="28:32" x14ac:dyDescent="0.2">
      <c r="AB10083" s="1"/>
      <c r="AF10083"/>
    </row>
    <row r="10084" spans="28:32" x14ac:dyDescent="0.2">
      <c r="AB10084" s="1"/>
      <c r="AF10084"/>
    </row>
    <row r="10085" spans="28:32" x14ac:dyDescent="0.2">
      <c r="AB10085" s="1"/>
      <c r="AF10085"/>
    </row>
    <row r="10086" spans="28:32" x14ac:dyDescent="0.2">
      <c r="AB10086" s="1"/>
      <c r="AF10086"/>
    </row>
    <row r="10087" spans="28:32" x14ac:dyDescent="0.2">
      <c r="AB10087" s="1"/>
      <c r="AF10087"/>
    </row>
    <row r="10088" spans="28:32" x14ac:dyDescent="0.2">
      <c r="AB10088" s="1"/>
      <c r="AF10088"/>
    </row>
    <row r="10089" spans="28:32" x14ac:dyDescent="0.2">
      <c r="AB10089" s="1"/>
      <c r="AF10089"/>
    </row>
    <row r="10090" spans="28:32" x14ac:dyDescent="0.2">
      <c r="AB10090" s="1"/>
      <c r="AF10090"/>
    </row>
    <row r="10091" spans="28:32" x14ac:dyDescent="0.2">
      <c r="AB10091" s="1"/>
      <c r="AF10091"/>
    </row>
    <row r="10092" spans="28:32" x14ac:dyDescent="0.2">
      <c r="AB10092" s="1"/>
      <c r="AF10092"/>
    </row>
    <row r="10093" spans="28:32" x14ac:dyDescent="0.2">
      <c r="AB10093" s="1"/>
      <c r="AF10093"/>
    </row>
    <row r="10094" spans="28:32" x14ac:dyDescent="0.2">
      <c r="AB10094" s="1"/>
      <c r="AF10094"/>
    </row>
    <row r="10095" spans="28:32" x14ac:dyDescent="0.2">
      <c r="AB10095" s="1"/>
      <c r="AF10095"/>
    </row>
    <row r="10096" spans="28:32" x14ac:dyDescent="0.2">
      <c r="AB10096" s="1"/>
      <c r="AF10096"/>
    </row>
    <row r="10097" spans="28:32" x14ac:dyDescent="0.2">
      <c r="AB10097" s="1"/>
      <c r="AF10097"/>
    </row>
    <row r="10098" spans="28:32" x14ac:dyDescent="0.2">
      <c r="AB10098" s="1"/>
      <c r="AF10098"/>
    </row>
    <row r="10099" spans="28:32" x14ac:dyDescent="0.2">
      <c r="AB10099" s="1"/>
      <c r="AF10099"/>
    </row>
    <row r="10100" spans="28:32" x14ac:dyDescent="0.2">
      <c r="AB10100" s="1"/>
      <c r="AF10100"/>
    </row>
    <row r="10101" spans="28:32" x14ac:dyDescent="0.2">
      <c r="AB10101" s="1"/>
      <c r="AF10101"/>
    </row>
    <row r="10102" spans="28:32" x14ac:dyDescent="0.2">
      <c r="AB10102" s="1"/>
      <c r="AF10102"/>
    </row>
    <row r="10103" spans="28:32" x14ac:dyDescent="0.2">
      <c r="AB10103" s="1"/>
      <c r="AF10103"/>
    </row>
    <row r="10104" spans="28:32" x14ac:dyDescent="0.2">
      <c r="AB10104" s="1"/>
      <c r="AF10104"/>
    </row>
    <row r="10105" spans="28:32" x14ac:dyDescent="0.2">
      <c r="AB10105" s="1"/>
      <c r="AF10105"/>
    </row>
    <row r="10106" spans="28:32" x14ac:dyDescent="0.2">
      <c r="AB10106" s="1"/>
      <c r="AF10106"/>
    </row>
    <row r="10107" spans="28:32" x14ac:dyDescent="0.2">
      <c r="AB10107" s="1"/>
      <c r="AF10107"/>
    </row>
    <row r="10108" spans="28:32" x14ac:dyDescent="0.2">
      <c r="AB10108" s="1"/>
      <c r="AF10108"/>
    </row>
    <row r="10109" spans="28:32" x14ac:dyDescent="0.2">
      <c r="AB10109" s="1"/>
      <c r="AF10109"/>
    </row>
    <row r="10110" spans="28:32" x14ac:dyDescent="0.2">
      <c r="AB10110" s="1"/>
      <c r="AF10110"/>
    </row>
    <row r="10111" spans="28:32" x14ac:dyDescent="0.2">
      <c r="AB10111" s="1"/>
      <c r="AF10111"/>
    </row>
    <row r="10112" spans="28:32" x14ac:dyDescent="0.2">
      <c r="AB10112" s="1"/>
      <c r="AF10112"/>
    </row>
    <row r="10113" spans="28:32" x14ac:dyDescent="0.2">
      <c r="AB10113" s="1"/>
      <c r="AF10113"/>
    </row>
    <row r="10114" spans="28:32" x14ac:dyDescent="0.2">
      <c r="AB10114" s="1"/>
      <c r="AF10114"/>
    </row>
    <row r="10115" spans="28:32" x14ac:dyDescent="0.2">
      <c r="AB10115" s="1"/>
      <c r="AF10115"/>
    </row>
    <row r="10116" spans="28:32" x14ac:dyDescent="0.2">
      <c r="AB10116" s="1"/>
      <c r="AF10116"/>
    </row>
    <row r="10117" spans="28:32" x14ac:dyDescent="0.2">
      <c r="AB10117" s="1"/>
      <c r="AF10117"/>
    </row>
    <row r="10118" spans="28:32" x14ac:dyDescent="0.2">
      <c r="AB10118" s="1"/>
      <c r="AF10118"/>
    </row>
    <row r="10119" spans="28:32" x14ac:dyDescent="0.2">
      <c r="AB10119" s="1"/>
      <c r="AF10119"/>
    </row>
    <row r="10120" spans="28:32" x14ac:dyDescent="0.2">
      <c r="AB10120" s="1"/>
      <c r="AF10120"/>
    </row>
    <row r="10121" spans="28:32" x14ac:dyDescent="0.2">
      <c r="AB10121" s="1"/>
      <c r="AF10121"/>
    </row>
    <row r="10122" spans="28:32" x14ac:dyDescent="0.2">
      <c r="AB10122" s="1"/>
      <c r="AF10122"/>
    </row>
    <row r="10123" spans="28:32" x14ac:dyDescent="0.2">
      <c r="AB10123" s="1"/>
      <c r="AF10123"/>
    </row>
    <row r="10124" spans="28:32" x14ac:dyDescent="0.2">
      <c r="AB10124" s="1"/>
      <c r="AF10124"/>
    </row>
    <row r="10125" spans="28:32" x14ac:dyDescent="0.2">
      <c r="AB10125" s="1"/>
      <c r="AF10125"/>
    </row>
    <row r="10126" spans="28:32" x14ac:dyDescent="0.2">
      <c r="AB10126" s="1"/>
      <c r="AF10126"/>
    </row>
    <row r="10127" spans="28:32" x14ac:dyDescent="0.2">
      <c r="AB10127" s="1"/>
      <c r="AF10127"/>
    </row>
    <row r="10128" spans="28:32" x14ac:dyDescent="0.2">
      <c r="AB10128" s="1"/>
      <c r="AF10128"/>
    </row>
    <row r="10129" spans="28:32" x14ac:dyDescent="0.2">
      <c r="AB10129" s="1"/>
      <c r="AF10129"/>
    </row>
    <row r="10130" spans="28:32" x14ac:dyDescent="0.2">
      <c r="AB10130" s="1"/>
      <c r="AF10130"/>
    </row>
    <row r="10131" spans="28:32" x14ac:dyDescent="0.2">
      <c r="AB10131" s="1"/>
      <c r="AF10131"/>
    </row>
    <row r="10132" spans="28:32" x14ac:dyDescent="0.2">
      <c r="AB10132" s="1"/>
      <c r="AF10132"/>
    </row>
    <row r="10133" spans="28:32" x14ac:dyDescent="0.2">
      <c r="AB10133" s="1"/>
      <c r="AF10133"/>
    </row>
    <row r="10134" spans="28:32" x14ac:dyDescent="0.2">
      <c r="AB10134" s="1"/>
      <c r="AF10134"/>
    </row>
    <row r="10135" spans="28:32" x14ac:dyDescent="0.2">
      <c r="AB10135" s="1"/>
      <c r="AF10135"/>
    </row>
    <row r="10136" spans="28:32" x14ac:dyDescent="0.2">
      <c r="AB10136" s="1"/>
      <c r="AF10136"/>
    </row>
    <row r="10137" spans="28:32" x14ac:dyDescent="0.2">
      <c r="AB10137" s="1"/>
      <c r="AF10137"/>
    </row>
    <row r="10138" spans="28:32" x14ac:dyDescent="0.2">
      <c r="AB10138" s="1"/>
      <c r="AF10138"/>
    </row>
    <row r="10139" spans="28:32" x14ac:dyDescent="0.2">
      <c r="AB10139" s="1"/>
      <c r="AF10139"/>
    </row>
    <row r="10140" spans="28:32" x14ac:dyDescent="0.2">
      <c r="AB10140" s="1"/>
      <c r="AF10140"/>
    </row>
    <row r="10141" spans="28:32" x14ac:dyDescent="0.2">
      <c r="AB10141" s="1"/>
      <c r="AF10141"/>
    </row>
    <row r="10142" spans="28:32" x14ac:dyDescent="0.2">
      <c r="AB10142" s="1"/>
      <c r="AF10142"/>
    </row>
    <row r="10143" spans="28:32" x14ac:dyDescent="0.2">
      <c r="AB10143" s="1"/>
      <c r="AF10143"/>
    </row>
    <row r="10144" spans="28:32" x14ac:dyDescent="0.2">
      <c r="AB10144" s="1"/>
      <c r="AF10144"/>
    </row>
    <row r="10145" spans="28:32" x14ac:dyDescent="0.2">
      <c r="AB10145" s="1"/>
      <c r="AF10145"/>
    </row>
    <row r="10146" spans="28:32" x14ac:dyDescent="0.2">
      <c r="AB10146" s="1"/>
      <c r="AF10146"/>
    </row>
    <row r="10147" spans="28:32" x14ac:dyDescent="0.2">
      <c r="AB10147" s="1"/>
      <c r="AF10147"/>
    </row>
    <row r="10148" spans="28:32" x14ac:dyDescent="0.2">
      <c r="AB10148" s="1"/>
      <c r="AF10148"/>
    </row>
    <row r="10149" spans="28:32" x14ac:dyDescent="0.2">
      <c r="AB10149" s="1"/>
      <c r="AF10149"/>
    </row>
    <row r="10150" spans="28:32" x14ac:dyDescent="0.2">
      <c r="AB10150" s="1"/>
      <c r="AF10150"/>
    </row>
    <row r="10151" spans="28:32" x14ac:dyDescent="0.2">
      <c r="AB10151" s="1"/>
      <c r="AF10151"/>
    </row>
    <row r="10152" spans="28:32" x14ac:dyDescent="0.2">
      <c r="AB10152" s="1"/>
      <c r="AF10152"/>
    </row>
    <row r="10153" spans="28:32" x14ac:dyDescent="0.2">
      <c r="AB10153" s="1"/>
      <c r="AF10153"/>
    </row>
    <row r="10154" spans="28:32" x14ac:dyDescent="0.2">
      <c r="AB10154" s="1"/>
      <c r="AF10154"/>
    </row>
    <row r="10155" spans="28:32" x14ac:dyDescent="0.2">
      <c r="AB10155" s="1"/>
      <c r="AF10155"/>
    </row>
    <row r="10156" spans="28:32" x14ac:dyDescent="0.2">
      <c r="AB10156" s="1"/>
      <c r="AF10156"/>
    </row>
    <row r="10157" spans="28:32" x14ac:dyDescent="0.2">
      <c r="AB10157" s="1"/>
      <c r="AF10157"/>
    </row>
    <row r="10158" spans="28:32" x14ac:dyDescent="0.2">
      <c r="AB10158" s="1"/>
      <c r="AF10158"/>
    </row>
    <row r="10159" spans="28:32" x14ac:dyDescent="0.2">
      <c r="AB10159" s="1"/>
      <c r="AF10159"/>
    </row>
    <row r="10160" spans="28:32" x14ac:dyDescent="0.2">
      <c r="AB10160" s="1"/>
      <c r="AF10160"/>
    </row>
    <row r="10161" spans="28:32" x14ac:dyDescent="0.2">
      <c r="AB10161" s="1"/>
      <c r="AF10161"/>
    </row>
    <row r="10162" spans="28:32" x14ac:dyDescent="0.2">
      <c r="AB10162" s="1"/>
      <c r="AF10162"/>
    </row>
    <row r="10163" spans="28:32" x14ac:dyDescent="0.2">
      <c r="AB10163" s="1"/>
      <c r="AF10163"/>
    </row>
    <row r="10164" spans="28:32" x14ac:dyDescent="0.2">
      <c r="AB10164" s="1"/>
      <c r="AF10164"/>
    </row>
    <row r="10165" spans="28:32" x14ac:dyDescent="0.2">
      <c r="AB10165" s="1"/>
      <c r="AF10165"/>
    </row>
    <row r="10166" spans="28:32" x14ac:dyDescent="0.2">
      <c r="AB10166" s="1"/>
      <c r="AF10166"/>
    </row>
    <row r="10167" spans="28:32" x14ac:dyDescent="0.2">
      <c r="AB10167" s="1"/>
      <c r="AF10167"/>
    </row>
    <row r="10168" spans="28:32" x14ac:dyDescent="0.2">
      <c r="AB10168" s="1"/>
      <c r="AF10168"/>
    </row>
    <row r="10169" spans="28:32" x14ac:dyDescent="0.2">
      <c r="AB10169" s="1"/>
      <c r="AF10169"/>
    </row>
    <row r="10170" spans="28:32" x14ac:dyDescent="0.2">
      <c r="AB10170" s="1"/>
      <c r="AF10170"/>
    </row>
    <row r="10171" spans="28:32" x14ac:dyDescent="0.2">
      <c r="AB10171" s="1"/>
      <c r="AF10171"/>
    </row>
    <row r="10172" spans="28:32" x14ac:dyDescent="0.2">
      <c r="AB10172" s="1"/>
      <c r="AF10172"/>
    </row>
    <row r="10173" spans="28:32" x14ac:dyDescent="0.2">
      <c r="AB10173" s="1"/>
      <c r="AF10173"/>
    </row>
    <row r="10174" spans="28:32" x14ac:dyDescent="0.2">
      <c r="AB10174" s="1"/>
      <c r="AF10174"/>
    </row>
    <row r="10175" spans="28:32" x14ac:dyDescent="0.2">
      <c r="AB10175" s="1"/>
      <c r="AF10175"/>
    </row>
    <row r="10176" spans="28:32" x14ac:dyDescent="0.2">
      <c r="AB10176" s="1"/>
      <c r="AF10176"/>
    </row>
    <row r="10177" spans="28:32" x14ac:dyDescent="0.2">
      <c r="AB10177" s="1"/>
      <c r="AF10177"/>
    </row>
    <row r="10178" spans="28:32" x14ac:dyDescent="0.2">
      <c r="AB10178" s="1"/>
      <c r="AF10178"/>
    </row>
    <row r="10179" spans="28:32" x14ac:dyDescent="0.2">
      <c r="AB10179" s="1"/>
      <c r="AF10179"/>
    </row>
    <row r="10180" spans="28:32" x14ac:dyDescent="0.2">
      <c r="AB10180" s="1"/>
      <c r="AF10180"/>
    </row>
    <row r="10181" spans="28:32" x14ac:dyDescent="0.2">
      <c r="AB10181" s="1"/>
      <c r="AF10181"/>
    </row>
    <row r="10182" spans="28:32" x14ac:dyDescent="0.2">
      <c r="AB10182" s="1"/>
      <c r="AF10182"/>
    </row>
    <row r="10183" spans="28:32" x14ac:dyDescent="0.2">
      <c r="AB10183" s="1"/>
      <c r="AF10183"/>
    </row>
    <row r="10184" spans="28:32" x14ac:dyDescent="0.2">
      <c r="AB10184" s="1"/>
      <c r="AF10184"/>
    </row>
    <row r="10185" spans="28:32" x14ac:dyDescent="0.2">
      <c r="AB10185" s="1"/>
      <c r="AF10185"/>
    </row>
    <row r="10186" spans="28:32" x14ac:dyDescent="0.2">
      <c r="AB10186" s="1"/>
      <c r="AF10186"/>
    </row>
    <row r="10187" spans="28:32" x14ac:dyDescent="0.2">
      <c r="AB10187" s="1"/>
      <c r="AF10187"/>
    </row>
    <row r="10188" spans="28:32" x14ac:dyDescent="0.2">
      <c r="AB10188" s="1"/>
      <c r="AF10188"/>
    </row>
    <row r="10189" spans="28:32" x14ac:dyDescent="0.2">
      <c r="AB10189" s="1"/>
      <c r="AF10189"/>
    </row>
    <row r="10190" spans="28:32" x14ac:dyDescent="0.2">
      <c r="AB10190" s="1"/>
      <c r="AF10190"/>
    </row>
    <row r="10191" spans="28:32" x14ac:dyDescent="0.2">
      <c r="AB10191" s="1"/>
      <c r="AF10191"/>
    </row>
    <row r="10192" spans="28:32" x14ac:dyDescent="0.2">
      <c r="AB10192" s="1"/>
      <c r="AF10192"/>
    </row>
    <row r="10193" spans="28:32" x14ac:dyDescent="0.2">
      <c r="AB10193" s="1"/>
      <c r="AF10193"/>
    </row>
    <row r="10194" spans="28:32" x14ac:dyDescent="0.2">
      <c r="AB10194" s="1"/>
      <c r="AF10194"/>
    </row>
    <row r="10195" spans="28:32" x14ac:dyDescent="0.2">
      <c r="AB10195" s="1"/>
      <c r="AF10195"/>
    </row>
    <row r="10196" spans="28:32" x14ac:dyDescent="0.2">
      <c r="AB10196" s="1"/>
      <c r="AF10196"/>
    </row>
    <row r="10197" spans="28:32" x14ac:dyDescent="0.2">
      <c r="AB10197" s="1"/>
      <c r="AF10197"/>
    </row>
    <row r="10198" spans="28:32" x14ac:dyDescent="0.2">
      <c r="AB10198" s="1"/>
      <c r="AF10198"/>
    </row>
    <row r="10199" spans="28:32" x14ac:dyDescent="0.2">
      <c r="AB10199" s="1"/>
      <c r="AF10199"/>
    </row>
    <row r="10200" spans="28:32" x14ac:dyDescent="0.2">
      <c r="AB10200" s="1"/>
      <c r="AF10200"/>
    </row>
    <row r="10201" spans="28:32" x14ac:dyDescent="0.2">
      <c r="AB10201" s="1"/>
      <c r="AF10201"/>
    </row>
    <row r="10202" spans="28:32" x14ac:dyDescent="0.2">
      <c r="AB10202" s="1"/>
      <c r="AF10202"/>
    </row>
    <row r="10203" spans="28:32" x14ac:dyDescent="0.2">
      <c r="AB10203" s="1"/>
      <c r="AF10203"/>
    </row>
    <row r="10204" spans="28:32" x14ac:dyDescent="0.2">
      <c r="AB10204" s="1"/>
      <c r="AF10204"/>
    </row>
    <row r="10205" spans="28:32" x14ac:dyDescent="0.2">
      <c r="AB10205" s="1"/>
      <c r="AF10205"/>
    </row>
    <row r="10206" spans="28:32" x14ac:dyDescent="0.2">
      <c r="AB10206" s="1"/>
      <c r="AF10206"/>
    </row>
    <row r="10207" spans="28:32" x14ac:dyDescent="0.2">
      <c r="AB10207" s="1"/>
      <c r="AF10207"/>
    </row>
    <row r="10208" spans="28:32" x14ac:dyDescent="0.2">
      <c r="AB10208" s="1"/>
      <c r="AF10208"/>
    </row>
    <row r="10209" spans="28:32" x14ac:dyDescent="0.2">
      <c r="AB10209" s="1"/>
      <c r="AF10209"/>
    </row>
    <row r="10210" spans="28:32" x14ac:dyDescent="0.2">
      <c r="AB10210" s="1"/>
      <c r="AF10210"/>
    </row>
    <row r="10211" spans="28:32" x14ac:dyDescent="0.2">
      <c r="AB10211" s="1"/>
      <c r="AF10211"/>
    </row>
    <row r="10212" spans="28:32" x14ac:dyDescent="0.2">
      <c r="AB10212" s="1"/>
      <c r="AF10212"/>
    </row>
    <row r="10213" spans="28:32" x14ac:dyDescent="0.2">
      <c r="AB10213" s="1"/>
      <c r="AF10213"/>
    </row>
    <row r="10214" spans="28:32" x14ac:dyDescent="0.2">
      <c r="AB10214" s="1"/>
      <c r="AF10214"/>
    </row>
    <row r="10215" spans="28:32" x14ac:dyDescent="0.2">
      <c r="AB10215" s="1"/>
      <c r="AF10215"/>
    </row>
    <row r="10216" spans="28:32" x14ac:dyDescent="0.2">
      <c r="AB10216" s="1"/>
      <c r="AF10216"/>
    </row>
    <row r="10217" spans="28:32" x14ac:dyDescent="0.2">
      <c r="AB10217" s="1"/>
      <c r="AF10217"/>
    </row>
    <row r="10218" spans="28:32" x14ac:dyDescent="0.2">
      <c r="AB10218" s="1"/>
      <c r="AF10218"/>
    </row>
    <row r="10219" spans="28:32" x14ac:dyDescent="0.2">
      <c r="AB10219" s="1"/>
      <c r="AF10219"/>
    </row>
    <row r="10220" spans="28:32" x14ac:dyDescent="0.2">
      <c r="AB10220" s="1"/>
      <c r="AF10220"/>
    </row>
    <row r="10221" spans="28:32" x14ac:dyDescent="0.2">
      <c r="AB10221" s="1"/>
      <c r="AF10221"/>
    </row>
    <row r="10222" spans="28:32" x14ac:dyDescent="0.2">
      <c r="AB10222" s="1"/>
      <c r="AF10222"/>
    </row>
    <row r="10223" spans="28:32" x14ac:dyDescent="0.2">
      <c r="AB10223" s="1"/>
      <c r="AF10223"/>
    </row>
    <row r="10224" spans="28:32" x14ac:dyDescent="0.2">
      <c r="AB10224" s="1"/>
      <c r="AF10224"/>
    </row>
    <row r="10225" spans="28:32" x14ac:dyDescent="0.2">
      <c r="AB10225" s="1"/>
      <c r="AF10225"/>
    </row>
    <row r="10226" spans="28:32" x14ac:dyDescent="0.2">
      <c r="AB10226" s="1"/>
      <c r="AF10226"/>
    </row>
    <row r="10227" spans="28:32" x14ac:dyDescent="0.2">
      <c r="AB10227" s="1"/>
      <c r="AF10227"/>
    </row>
    <row r="10228" spans="28:32" x14ac:dyDescent="0.2">
      <c r="AB10228" s="1"/>
      <c r="AF10228"/>
    </row>
    <row r="10229" spans="28:32" x14ac:dyDescent="0.2">
      <c r="AB10229" s="1"/>
      <c r="AF10229"/>
    </row>
    <row r="10230" spans="28:32" x14ac:dyDescent="0.2">
      <c r="AB10230" s="1"/>
      <c r="AF10230"/>
    </row>
    <row r="10231" spans="28:32" x14ac:dyDescent="0.2">
      <c r="AB10231" s="1"/>
      <c r="AF10231"/>
    </row>
    <row r="10232" spans="28:32" x14ac:dyDescent="0.2">
      <c r="AB10232" s="1"/>
      <c r="AF10232"/>
    </row>
    <row r="10233" spans="28:32" x14ac:dyDescent="0.2">
      <c r="AB10233" s="1"/>
      <c r="AF10233"/>
    </row>
    <row r="10234" spans="28:32" x14ac:dyDescent="0.2">
      <c r="AB10234" s="1"/>
      <c r="AF10234"/>
    </row>
    <row r="10235" spans="28:32" x14ac:dyDescent="0.2">
      <c r="AB10235" s="1"/>
      <c r="AF10235"/>
    </row>
    <row r="10236" spans="28:32" x14ac:dyDescent="0.2">
      <c r="AB10236" s="1"/>
      <c r="AF10236"/>
    </row>
    <row r="10237" spans="28:32" x14ac:dyDescent="0.2">
      <c r="AB10237" s="1"/>
      <c r="AF10237"/>
    </row>
    <row r="10238" spans="28:32" x14ac:dyDescent="0.2">
      <c r="AB10238" s="1"/>
      <c r="AF10238"/>
    </row>
    <row r="10239" spans="28:32" x14ac:dyDescent="0.2">
      <c r="AB10239" s="1"/>
      <c r="AF10239"/>
    </row>
    <row r="10240" spans="28:32" x14ac:dyDescent="0.2">
      <c r="AB10240" s="1"/>
      <c r="AF10240"/>
    </row>
    <row r="10241" spans="28:32" x14ac:dyDescent="0.2">
      <c r="AB10241" s="1"/>
      <c r="AF10241"/>
    </row>
    <row r="10242" spans="28:32" x14ac:dyDescent="0.2">
      <c r="AB10242" s="1"/>
      <c r="AF10242"/>
    </row>
    <row r="10243" spans="28:32" x14ac:dyDescent="0.2">
      <c r="AB10243" s="1"/>
      <c r="AF10243"/>
    </row>
    <row r="10244" spans="28:32" x14ac:dyDescent="0.2">
      <c r="AB10244" s="1"/>
      <c r="AF10244"/>
    </row>
    <row r="10245" spans="28:32" x14ac:dyDescent="0.2">
      <c r="AB10245" s="1"/>
      <c r="AF10245"/>
    </row>
    <row r="10246" spans="28:32" x14ac:dyDescent="0.2">
      <c r="AB10246" s="1"/>
      <c r="AF10246"/>
    </row>
    <row r="10247" spans="28:32" x14ac:dyDescent="0.2">
      <c r="AB10247" s="1"/>
      <c r="AF10247"/>
    </row>
    <row r="10248" spans="28:32" x14ac:dyDescent="0.2">
      <c r="AB10248" s="1"/>
      <c r="AF10248"/>
    </row>
    <row r="10249" spans="28:32" x14ac:dyDescent="0.2">
      <c r="AB10249" s="1"/>
      <c r="AF10249"/>
    </row>
    <row r="10250" spans="28:32" x14ac:dyDescent="0.2">
      <c r="AB10250" s="1"/>
      <c r="AF10250"/>
    </row>
    <row r="10251" spans="28:32" x14ac:dyDescent="0.2">
      <c r="AB10251" s="1"/>
      <c r="AF10251"/>
    </row>
    <row r="10252" spans="28:32" x14ac:dyDescent="0.2">
      <c r="AB10252" s="1"/>
      <c r="AF10252"/>
    </row>
    <row r="10253" spans="28:32" x14ac:dyDescent="0.2">
      <c r="AB10253" s="1"/>
      <c r="AF10253"/>
    </row>
    <row r="10254" spans="28:32" x14ac:dyDescent="0.2">
      <c r="AB10254" s="1"/>
      <c r="AF10254"/>
    </row>
    <row r="10255" spans="28:32" x14ac:dyDescent="0.2">
      <c r="AB10255" s="1"/>
      <c r="AF10255"/>
    </row>
    <row r="10256" spans="28:32" x14ac:dyDescent="0.2">
      <c r="AB10256" s="1"/>
      <c r="AF10256"/>
    </row>
    <row r="10257" spans="28:32" x14ac:dyDescent="0.2">
      <c r="AB10257" s="1"/>
      <c r="AF10257"/>
    </row>
    <row r="10258" spans="28:32" x14ac:dyDescent="0.2">
      <c r="AB10258" s="1"/>
      <c r="AF10258"/>
    </row>
    <row r="10259" spans="28:32" x14ac:dyDescent="0.2">
      <c r="AB10259" s="1"/>
      <c r="AF10259"/>
    </row>
    <row r="10260" spans="28:32" x14ac:dyDescent="0.2">
      <c r="AB10260" s="1"/>
      <c r="AF10260"/>
    </row>
    <row r="10261" spans="28:32" x14ac:dyDescent="0.2">
      <c r="AB10261" s="1"/>
      <c r="AF10261"/>
    </row>
    <row r="10262" spans="28:32" x14ac:dyDescent="0.2">
      <c r="AB10262" s="1"/>
      <c r="AF10262"/>
    </row>
    <row r="10263" spans="28:32" x14ac:dyDescent="0.2">
      <c r="AB10263" s="1"/>
      <c r="AF10263"/>
    </row>
    <row r="10264" spans="28:32" x14ac:dyDescent="0.2">
      <c r="AB10264" s="1"/>
      <c r="AF10264"/>
    </row>
    <row r="10265" spans="28:32" x14ac:dyDescent="0.2">
      <c r="AB10265" s="1"/>
      <c r="AF10265"/>
    </row>
    <row r="10266" spans="28:32" x14ac:dyDescent="0.2">
      <c r="AB10266" s="1"/>
      <c r="AF10266"/>
    </row>
    <row r="10267" spans="28:32" x14ac:dyDescent="0.2">
      <c r="AB10267" s="1"/>
      <c r="AF10267"/>
    </row>
    <row r="10268" spans="28:32" x14ac:dyDescent="0.2">
      <c r="AB10268" s="1"/>
      <c r="AF10268"/>
    </row>
    <row r="10269" spans="28:32" x14ac:dyDescent="0.2">
      <c r="AB10269" s="1"/>
      <c r="AF10269"/>
    </row>
    <row r="10270" spans="28:32" x14ac:dyDescent="0.2">
      <c r="AB10270" s="1"/>
      <c r="AF10270"/>
    </row>
    <row r="10271" spans="28:32" x14ac:dyDescent="0.2">
      <c r="AB10271" s="1"/>
      <c r="AF10271"/>
    </row>
    <row r="10272" spans="28:32" x14ac:dyDescent="0.2">
      <c r="AB10272" s="1"/>
      <c r="AF10272"/>
    </row>
    <row r="10273" spans="28:32" x14ac:dyDescent="0.2">
      <c r="AB10273" s="1"/>
      <c r="AF10273"/>
    </row>
    <row r="10274" spans="28:32" x14ac:dyDescent="0.2">
      <c r="AB10274" s="1"/>
      <c r="AF10274"/>
    </row>
    <row r="10275" spans="28:32" x14ac:dyDescent="0.2">
      <c r="AB10275" s="1"/>
      <c r="AF10275"/>
    </row>
    <row r="10276" spans="28:32" x14ac:dyDescent="0.2">
      <c r="AB10276" s="1"/>
      <c r="AF10276"/>
    </row>
    <row r="10277" spans="28:32" x14ac:dyDescent="0.2">
      <c r="AB10277" s="1"/>
      <c r="AF10277"/>
    </row>
    <row r="10278" spans="28:32" x14ac:dyDescent="0.2">
      <c r="AB10278" s="1"/>
      <c r="AF10278"/>
    </row>
    <row r="10279" spans="28:32" x14ac:dyDescent="0.2">
      <c r="AB10279" s="1"/>
      <c r="AF10279"/>
    </row>
    <row r="10280" spans="28:32" x14ac:dyDescent="0.2">
      <c r="AB10280" s="1"/>
      <c r="AF10280"/>
    </row>
    <row r="10281" spans="28:32" x14ac:dyDescent="0.2">
      <c r="AB10281" s="1"/>
      <c r="AF10281"/>
    </row>
    <row r="10282" spans="28:32" x14ac:dyDescent="0.2">
      <c r="AB10282" s="1"/>
      <c r="AF10282"/>
    </row>
    <row r="10283" spans="28:32" x14ac:dyDescent="0.2">
      <c r="AB10283" s="1"/>
      <c r="AF10283"/>
    </row>
    <row r="10284" spans="28:32" x14ac:dyDescent="0.2">
      <c r="AB10284" s="1"/>
      <c r="AF10284"/>
    </row>
    <row r="10285" spans="28:32" x14ac:dyDescent="0.2">
      <c r="AB10285" s="1"/>
      <c r="AF10285"/>
    </row>
    <row r="10286" spans="28:32" x14ac:dyDescent="0.2">
      <c r="AB10286" s="1"/>
      <c r="AF10286"/>
    </row>
    <row r="10287" spans="28:32" x14ac:dyDescent="0.2">
      <c r="AB10287" s="1"/>
      <c r="AF10287"/>
    </row>
    <row r="10288" spans="28:32" x14ac:dyDescent="0.2">
      <c r="AB10288" s="1"/>
      <c r="AF10288"/>
    </row>
    <row r="10289" spans="28:32" x14ac:dyDescent="0.2">
      <c r="AB10289" s="1"/>
      <c r="AF10289"/>
    </row>
    <row r="10290" spans="28:32" x14ac:dyDescent="0.2">
      <c r="AB10290" s="1"/>
      <c r="AF10290"/>
    </row>
    <row r="10291" spans="28:32" x14ac:dyDescent="0.2">
      <c r="AB10291" s="1"/>
      <c r="AF10291"/>
    </row>
    <row r="10292" spans="28:32" x14ac:dyDescent="0.2">
      <c r="AB10292" s="1"/>
      <c r="AF10292"/>
    </row>
    <row r="10293" spans="28:32" x14ac:dyDescent="0.2">
      <c r="AB10293" s="1"/>
      <c r="AF10293"/>
    </row>
    <row r="10294" spans="28:32" x14ac:dyDescent="0.2">
      <c r="AB10294" s="1"/>
      <c r="AF10294"/>
    </row>
    <row r="10295" spans="28:32" x14ac:dyDescent="0.2">
      <c r="AB10295" s="1"/>
      <c r="AF10295"/>
    </row>
    <row r="10296" spans="28:32" x14ac:dyDescent="0.2">
      <c r="AB10296" s="1"/>
      <c r="AF10296"/>
    </row>
    <row r="10297" spans="28:32" x14ac:dyDescent="0.2">
      <c r="AB10297" s="1"/>
      <c r="AF10297"/>
    </row>
    <row r="10298" spans="28:32" x14ac:dyDescent="0.2">
      <c r="AB10298" s="1"/>
      <c r="AF10298"/>
    </row>
    <row r="10299" spans="28:32" x14ac:dyDescent="0.2">
      <c r="AB10299" s="1"/>
      <c r="AF10299"/>
    </row>
    <row r="10300" spans="28:32" x14ac:dyDescent="0.2">
      <c r="AB10300" s="1"/>
      <c r="AF10300"/>
    </row>
    <row r="10301" spans="28:32" x14ac:dyDescent="0.2">
      <c r="AB10301" s="1"/>
      <c r="AF10301"/>
    </row>
    <row r="10302" spans="28:32" x14ac:dyDescent="0.2">
      <c r="AB10302" s="1"/>
      <c r="AF10302"/>
    </row>
    <row r="10303" spans="28:32" x14ac:dyDescent="0.2">
      <c r="AB10303" s="1"/>
      <c r="AF10303"/>
    </row>
    <row r="10304" spans="28:32" x14ac:dyDescent="0.2">
      <c r="AB10304" s="1"/>
      <c r="AF10304"/>
    </row>
    <row r="10305" spans="28:32" x14ac:dyDescent="0.2">
      <c r="AB10305" s="1"/>
      <c r="AF10305"/>
    </row>
    <row r="10306" spans="28:32" x14ac:dyDescent="0.2">
      <c r="AB10306" s="1"/>
      <c r="AF10306"/>
    </row>
    <row r="10307" spans="28:32" x14ac:dyDescent="0.2">
      <c r="AB10307" s="1"/>
      <c r="AF10307"/>
    </row>
    <row r="10308" spans="28:32" x14ac:dyDescent="0.2">
      <c r="AB10308" s="1"/>
      <c r="AF10308"/>
    </row>
    <row r="10309" spans="28:32" x14ac:dyDescent="0.2">
      <c r="AB10309" s="1"/>
      <c r="AF10309"/>
    </row>
    <row r="10310" spans="28:32" x14ac:dyDescent="0.2">
      <c r="AB10310" s="1"/>
      <c r="AF10310"/>
    </row>
    <row r="10311" spans="28:32" x14ac:dyDescent="0.2">
      <c r="AB10311" s="1"/>
      <c r="AF10311"/>
    </row>
    <row r="10312" spans="28:32" x14ac:dyDescent="0.2">
      <c r="AB10312" s="1"/>
      <c r="AF10312"/>
    </row>
    <row r="10313" spans="28:32" x14ac:dyDescent="0.2">
      <c r="AB10313" s="1"/>
      <c r="AF10313"/>
    </row>
    <row r="10314" spans="28:32" x14ac:dyDescent="0.2">
      <c r="AB10314" s="1"/>
      <c r="AF10314"/>
    </row>
    <row r="10315" spans="28:32" x14ac:dyDescent="0.2">
      <c r="AB10315" s="1"/>
      <c r="AF10315"/>
    </row>
    <row r="10316" spans="28:32" x14ac:dyDescent="0.2">
      <c r="AB10316" s="1"/>
      <c r="AF10316"/>
    </row>
    <row r="10317" spans="28:32" x14ac:dyDescent="0.2">
      <c r="AB10317" s="1"/>
      <c r="AF10317"/>
    </row>
    <row r="10318" spans="28:32" x14ac:dyDescent="0.2">
      <c r="AB10318" s="1"/>
      <c r="AF10318"/>
    </row>
    <row r="10319" spans="28:32" x14ac:dyDescent="0.2">
      <c r="AB10319" s="1"/>
      <c r="AF10319"/>
    </row>
    <row r="10320" spans="28:32" x14ac:dyDescent="0.2">
      <c r="AB10320" s="1"/>
      <c r="AF10320"/>
    </row>
    <row r="10321" spans="28:32" x14ac:dyDescent="0.2">
      <c r="AB10321" s="1"/>
      <c r="AF10321"/>
    </row>
    <row r="10322" spans="28:32" x14ac:dyDescent="0.2">
      <c r="AB10322" s="1"/>
      <c r="AF10322"/>
    </row>
    <row r="10323" spans="28:32" x14ac:dyDescent="0.2">
      <c r="AB10323" s="1"/>
      <c r="AF10323"/>
    </row>
    <row r="10324" spans="28:32" x14ac:dyDescent="0.2">
      <c r="AB10324" s="1"/>
      <c r="AF10324"/>
    </row>
    <row r="10325" spans="28:32" x14ac:dyDescent="0.2">
      <c r="AB10325" s="1"/>
      <c r="AF10325"/>
    </row>
    <row r="10326" spans="28:32" x14ac:dyDescent="0.2">
      <c r="AB10326" s="1"/>
      <c r="AF10326"/>
    </row>
    <row r="10327" spans="28:32" x14ac:dyDescent="0.2">
      <c r="AB10327" s="1"/>
      <c r="AF10327"/>
    </row>
    <row r="10328" spans="28:32" x14ac:dyDescent="0.2">
      <c r="AB10328" s="1"/>
      <c r="AF10328"/>
    </row>
    <row r="10329" spans="28:32" x14ac:dyDescent="0.2">
      <c r="AB10329" s="1"/>
      <c r="AF10329"/>
    </row>
    <row r="10330" spans="28:32" x14ac:dyDescent="0.2">
      <c r="AB10330" s="1"/>
      <c r="AF10330"/>
    </row>
    <row r="10331" spans="28:32" x14ac:dyDescent="0.2">
      <c r="AB10331" s="1"/>
      <c r="AF10331"/>
    </row>
    <row r="10332" spans="28:32" x14ac:dyDescent="0.2">
      <c r="AB10332" s="1"/>
      <c r="AF10332"/>
    </row>
    <row r="10333" spans="28:32" x14ac:dyDescent="0.2">
      <c r="AB10333" s="1"/>
      <c r="AF10333"/>
    </row>
    <row r="10334" spans="28:32" x14ac:dyDescent="0.2">
      <c r="AB10334" s="1"/>
      <c r="AF10334"/>
    </row>
    <row r="10335" spans="28:32" x14ac:dyDescent="0.2">
      <c r="AB10335" s="1"/>
      <c r="AF10335"/>
    </row>
    <row r="10336" spans="28:32" x14ac:dyDescent="0.2">
      <c r="AB10336" s="1"/>
      <c r="AF10336"/>
    </row>
    <row r="10337" spans="28:32" x14ac:dyDescent="0.2">
      <c r="AB10337" s="1"/>
      <c r="AF10337"/>
    </row>
    <row r="10338" spans="28:32" x14ac:dyDescent="0.2">
      <c r="AB10338" s="1"/>
      <c r="AF10338"/>
    </row>
    <row r="10339" spans="28:32" x14ac:dyDescent="0.2">
      <c r="AB10339" s="1"/>
      <c r="AF10339"/>
    </row>
    <row r="10340" spans="28:32" x14ac:dyDescent="0.2">
      <c r="AB10340" s="1"/>
      <c r="AF10340"/>
    </row>
    <row r="10341" spans="28:32" x14ac:dyDescent="0.2">
      <c r="AB10341" s="1"/>
      <c r="AF10341"/>
    </row>
    <row r="10342" spans="28:32" x14ac:dyDescent="0.2">
      <c r="AB10342" s="1"/>
      <c r="AF10342"/>
    </row>
    <row r="10343" spans="28:32" x14ac:dyDescent="0.2">
      <c r="AB10343" s="1"/>
      <c r="AF10343"/>
    </row>
    <row r="10344" spans="28:32" x14ac:dyDescent="0.2">
      <c r="AB10344" s="1"/>
      <c r="AF10344"/>
    </row>
    <row r="10345" spans="28:32" x14ac:dyDescent="0.2">
      <c r="AB10345" s="1"/>
      <c r="AF10345"/>
    </row>
    <row r="10346" spans="28:32" x14ac:dyDescent="0.2">
      <c r="AB10346" s="1"/>
      <c r="AF10346"/>
    </row>
    <row r="10347" spans="28:32" x14ac:dyDescent="0.2">
      <c r="AB10347" s="1"/>
      <c r="AF10347"/>
    </row>
    <row r="10348" spans="28:32" x14ac:dyDescent="0.2">
      <c r="AB10348" s="1"/>
      <c r="AF10348"/>
    </row>
    <row r="10349" spans="28:32" x14ac:dyDescent="0.2">
      <c r="AB10349" s="1"/>
      <c r="AF10349"/>
    </row>
    <row r="10350" spans="28:32" x14ac:dyDescent="0.2">
      <c r="AB10350" s="1"/>
      <c r="AF10350"/>
    </row>
    <row r="10351" spans="28:32" x14ac:dyDescent="0.2">
      <c r="AB10351" s="1"/>
      <c r="AF10351"/>
    </row>
    <row r="10352" spans="28:32" x14ac:dyDescent="0.2">
      <c r="AB10352" s="1"/>
      <c r="AF10352"/>
    </row>
    <row r="10353" spans="28:32" x14ac:dyDescent="0.2">
      <c r="AB10353" s="1"/>
      <c r="AF10353"/>
    </row>
    <row r="10354" spans="28:32" x14ac:dyDescent="0.2">
      <c r="AB10354" s="1"/>
      <c r="AF10354"/>
    </row>
    <row r="10355" spans="28:32" x14ac:dyDescent="0.2">
      <c r="AB10355" s="1"/>
      <c r="AF10355"/>
    </row>
    <row r="10356" spans="28:32" x14ac:dyDescent="0.2">
      <c r="AB10356" s="1"/>
      <c r="AF10356"/>
    </row>
    <row r="10357" spans="28:32" x14ac:dyDescent="0.2">
      <c r="AB10357" s="1"/>
      <c r="AF10357"/>
    </row>
    <row r="10358" spans="28:32" x14ac:dyDescent="0.2">
      <c r="AB10358" s="1"/>
      <c r="AF10358"/>
    </row>
    <row r="10359" spans="28:32" x14ac:dyDescent="0.2">
      <c r="AB10359" s="1"/>
      <c r="AF10359"/>
    </row>
    <row r="10360" spans="28:32" x14ac:dyDescent="0.2">
      <c r="AB10360" s="1"/>
      <c r="AF10360"/>
    </row>
    <row r="10361" spans="28:32" x14ac:dyDescent="0.2">
      <c r="AB10361" s="1"/>
      <c r="AF10361"/>
    </row>
    <row r="10362" spans="28:32" x14ac:dyDescent="0.2">
      <c r="AB10362" s="1"/>
      <c r="AF10362"/>
    </row>
    <row r="10363" spans="28:32" x14ac:dyDescent="0.2">
      <c r="AB10363" s="1"/>
      <c r="AF10363"/>
    </row>
    <row r="10364" spans="28:32" x14ac:dyDescent="0.2">
      <c r="AB10364" s="1"/>
      <c r="AF10364"/>
    </row>
    <row r="10365" spans="28:32" x14ac:dyDescent="0.2">
      <c r="AB10365" s="1"/>
      <c r="AF10365"/>
    </row>
    <row r="10366" spans="28:32" x14ac:dyDescent="0.2">
      <c r="AB10366" s="1"/>
      <c r="AF10366"/>
    </row>
    <row r="10367" spans="28:32" x14ac:dyDescent="0.2">
      <c r="AB10367" s="1"/>
      <c r="AF10367"/>
    </row>
    <row r="10368" spans="28:32" x14ac:dyDescent="0.2">
      <c r="AB10368" s="1"/>
      <c r="AF10368"/>
    </row>
    <row r="10369" spans="28:32" x14ac:dyDescent="0.2">
      <c r="AB10369" s="1"/>
      <c r="AF10369"/>
    </row>
    <row r="10370" spans="28:32" x14ac:dyDescent="0.2">
      <c r="AB10370" s="1"/>
      <c r="AF10370"/>
    </row>
    <row r="10371" spans="28:32" x14ac:dyDescent="0.2">
      <c r="AB10371" s="1"/>
      <c r="AF10371"/>
    </row>
    <row r="10372" spans="28:32" x14ac:dyDescent="0.2">
      <c r="AB10372" s="1"/>
      <c r="AF10372"/>
    </row>
    <row r="10373" spans="28:32" x14ac:dyDescent="0.2">
      <c r="AB10373" s="1"/>
      <c r="AF10373"/>
    </row>
    <row r="10374" spans="28:32" x14ac:dyDescent="0.2">
      <c r="AB10374" s="1"/>
      <c r="AF10374"/>
    </row>
    <row r="10375" spans="28:32" x14ac:dyDescent="0.2">
      <c r="AB10375" s="1"/>
      <c r="AF10375"/>
    </row>
    <row r="10376" spans="28:32" x14ac:dyDescent="0.2">
      <c r="AB10376" s="1"/>
      <c r="AF10376"/>
    </row>
    <row r="10377" spans="28:32" x14ac:dyDescent="0.2">
      <c r="AB10377" s="1"/>
      <c r="AF10377"/>
    </row>
    <row r="10378" spans="28:32" x14ac:dyDescent="0.2">
      <c r="AB10378" s="1"/>
      <c r="AF10378"/>
    </row>
    <row r="10379" spans="28:32" x14ac:dyDescent="0.2">
      <c r="AB10379" s="1"/>
      <c r="AF10379"/>
    </row>
    <row r="10380" spans="28:32" x14ac:dyDescent="0.2">
      <c r="AB10380" s="1"/>
      <c r="AF10380"/>
    </row>
    <row r="10381" spans="28:32" x14ac:dyDescent="0.2">
      <c r="AB10381" s="1"/>
      <c r="AF10381"/>
    </row>
    <row r="10382" spans="28:32" x14ac:dyDescent="0.2">
      <c r="AB10382" s="1"/>
      <c r="AF10382"/>
    </row>
    <row r="10383" spans="28:32" x14ac:dyDescent="0.2">
      <c r="AB10383" s="1"/>
      <c r="AF10383"/>
    </row>
    <row r="10384" spans="28:32" x14ac:dyDescent="0.2">
      <c r="AB10384" s="1"/>
      <c r="AF10384"/>
    </row>
    <row r="10385" spans="28:32" x14ac:dyDescent="0.2">
      <c r="AB10385" s="1"/>
      <c r="AF10385"/>
    </row>
    <row r="10386" spans="28:32" x14ac:dyDescent="0.2">
      <c r="AB10386" s="1"/>
      <c r="AF10386"/>
    </row>
    <row r="10387" spans="28:32" x14ac:dyDescent="0.2">
      <c r="AB10387" s="1"/>
      <c r="AF10387"/>
    </row>
    <row r="10388" spans="28:32" x14ac:dyDescent="0.2">
      <c r="AB10388" s="1"/>
      <c r="AF10388"/>
    </row>
    <row r="10389" spans="28:32" x14ac:dyDescent="0.2">
      <c r="AB10389" s="1"/>
      <c r="AF10389"/>
    </row>
    <row r="10390" spans="28:32" x14ac:dyDescent="0.2">
      <c r="AB10390" s="1"/>
      <c r="AF10390"/>
    </row>
    <row r="10391" spans="28:32" x14ac:dyDescent="0.2">
      <c r="AB10391" s="1"/>
      <c r="AF10391"/>
    </row>
    <row r="10392" spans="28:32" x14ac:dyDescent="0.2">
      <c r="AB10392" s="1"/>
      <c r="AF10392"/>
    </row>
    <row r="10393" spans="28:32" x14ac:dyDescent="0.2">
      <c r="AB10393" s="1"/>
      <c r="AF10393"/>
    </row>
    <row r="10394" spans="28:32" x14ac:dyDescent="0.2">
      <c r="AB10394" s="1"/>
      <c r="AF10394"/>
    </row>
    <row r="10395" spans="28:32" x14ac:dyDescent="0.2">
      <c r="AB10395" s="1"/>
      <c r="AF10395"/>
    </row>
    <row r="10396" spans="28:32" x14ac:dyDescent="0.2">
      <c r="AB10396" s="1"/>
      <c r="AF10396"/>
    </row>
    <row r="10397" spans="28:32" x14ac:dyDescent="0.2">
      <c r="AB10397" s="1"/>
      <c r="AF10397"/>
    </row>
    <row r="10398" spans="28:32" x14ac:dyDescent="0.2">
      <c r="AB10398" s="1"/>
      <c r="AF10398"/>
    </row>
    <row r="10399" spans="28:32" x14ac:dyDescent="0.2">
      <c r="AB10399" s="1"/>
      <c r="AF10399"/>
    </row>
    <row r="10400" spans="28:32" x14ac:dyDescent="0.2">
      <c r="AB10400" s="1"/>
      <c r="AF10400"/>
    </row>
    <row r="10401" spans="28:32" x14ac:dyDescent="0.2">
      <c r="AB10401" s="1"/>
      <c r="AF10401"/>
    </row>
    <row r="10402" spans="28:32" x14ac:dyDescent="0.2">
      <c r="AB10402" s="1"/>
      <c r="AF10402"/>
    </row>
    <row r="10403" spans="28:32" x14ac:dyDescent="0.2">
      <c r="AB10403" s="1"/>
      <c r="AF10403"/>
    </row>
    <row r="10404" spans="28:32" x14ac:dyDescent="0.2">
      <c r="AB10404" s="1"/>
      <c r="AF10404"/>
    </row>
    <row r="10405" spans="28:32" x14ac:dyDescent="0.2">
      <c r="AB10405" s="1"/>
      <c r="AF10405"/>
    </row>
    <row r="10406" spans="28:32" x14ac:dyDescent="0.2">
      <c r="AB10406" s="1"/>
      <c r="AF10406"/>
    </row>
    <row r="10407" spans="28:32" x14ac:dyDescent="0.2">
      <c r="AB10407" s="1"/>
      <c r="AF10407"/>
    </row>
    <row r="10408" spans="28:32" x14ac:dyDescent="0.2">
      <c r="AB10408" s="1"/>
      <c r="AF10408"/>
    </row>
    <row r="10409" spans="28:32" x14ac:dyDescent="0.2">
      <c r="AB10409" s="1"/>
      <c r="AF10409"/>
    </row>
    <row r="10410" spans="28:32" x14ac:dyDescent="0.2">
      <c r="AB10410" s="1"/>
      <c r="AF10410"/>
    </row>
    <row r="10411" spans="28:32" x14ac:dyDescent="0.2">
      <c r="AB10411" s="1"/>
      <c r="AF10411"/>
    </row>
    <row r="10412" spans="28:32" x14ac:dyDescent="0.2">
      <c r="AB10412" s="1"/>
      <c r="AF10412"/>
    </row>
    <row r="10413" spans="28:32" x14ac:dyDescent="0.2">
      <c r="AB10413" s="1"/>
      <c r="AF10413"/>
    </row>
    <row r="10414" spans="28:32" x14ac:dyDescent="0.2">
      <c r="AB10414" s="1"/>
      <c r="AF10414"/>
    </row>
    <row r="10415" spans="28:32" x14ac:dyDescent="0.2">
      <c r="AB10415" s="1"/>
      <c r="AF10415"/>
    </row>
    <row r="10416" spans="28:32" x14ac:dyDescent="0.2">
      <c r="AB10416" s="1"/>
      <c r="AF10416"/>
    </row>
    <row r="10417" spans="28:32" x14ac:dyDescent="0.2">
      <c r="AB10417" s="1"/>
      <c r="AF10417"/>
    </row>
    <row r="10418" spans="28:32" x14ac:dyDescent="0.2">
      <c r="AB10418" s="1"/>
      <c r="AF10418"/>
    </row>
    <row r="10419" spans="28:32" x14ac:dyDescent="0.2">
      <c r="AB10419" s="1"/>
      <c r="AF10419"/>
    </row>
    <row r="10420" spans="28:32" x14ac:dyDescent="0.2">
      <c r="AB10420" s="1"/>
      <c r="AF10420"/>
    </row>
    <row r="10421" spans="28:32" x14ac:dyDescent="0.2">
      <c r="AB10421" s="1"/>
      <c r="AF10421"/>
    </row>
    <row r="10422" spans="28:32" x14ac:dyDescent="0.2">
      <c r="AB10422" s="1"/>
      <c r="AF10422"/>
    </row>
    <row r="10423" spans="28:32" x14ac:dyDescent="0.2">
      <c r="AB10423" s="1"/>
      <c r="AF10423"/>
    </row>
    <row r="10424" spans="28:32" x14ac:dyDescent="0.2">
      <c r="AB10424" s="1"/>
      <c r="AF10424"/>
    </row>
    <row r="10425" spans="28:32" x14ac:dyDescent="0.2">
      <c r="AB10425" s="1"/>
      <c r="AF10425"/>
    </row>
    <row r="10426" spans="28:32" x14ac:dyDescent="0.2">
      <c r="AB10426" s="1"/>
      <c r="AF10426"/>
    </row>
    <row r="10427" spans="28:32" x14ac:dyDescent="0.2">
      <c r="AB10427" s="1"/>
      <c r="AF10427"/>
    </row>
    <row r="10428" spans="28:32" x14ac:dyDescent="0.2">
      <c r="AB10428" s="1"/>
      <c r="AF10428"/>
    </row>
    <row r="10429" spans="28:32" x14ac:dyDescent="0.2">
      <c r="AB10429" s="1"/>
      <c r="AF10429"/>
    </row>
    <row r="10430" spans="28:32" x14ac:dyDescent="0.2">
      <c r="AB10430" s="1"/>
      <c r="AF10430"/>
    </row>
    <row r="10431" spans="28:32" x14ac:dyDescent="0.2">
      <c r="AB10431" s="1"/>
      <c r="AF10431"/>
    </row>
    <row r="10432" spans="28:32" x14ac:dyDescent="0.2">
      <c r="AB10432" s="1"/>
      <c r="AF10432"/>
    </row>
    <row r="10433" spans="28:32" x14ac:dyDescent="0.2">
      <c r="AB10433" s="1"/>
      <c r="AF10433"/>
    </row>
    <row r="10434" spans="28:32" x14ac:dyDescent="0.2">
      <c r="AB10434" s="1"/>
      <c r="AF10434"/>
    </row>
    <row r="10435" spans="28:32" x14ac:dyDescent="0.2">
      <c r="AB10435" s="1"/>
      <c r="AF10435"/>
    </row>
    <row r="10436" spans="28:32" x14ac:dyDescent="0.2">
      <c r="AB10436" s="1"/>
      <c r="AF10436"/>
    </row>
    <row r="10437" spans="28:32" x14ac:dyDescent="0.2">
      <c r="AB10437" s="1"/>
      <c r="AF10437"/>
    </row>
    <row r="10438" spans="28:32" x14ac:dyDescent="0.2">
      <c r="AB10438" s="1"/>
      <c r="AF10438"/>
    </row>
    <row r="10439" spans="28:32" x14ac:dyDescent="0.2">
      <c r="AB10439" s="1"/>
      <c r="AF10439"/>
    </row>
    <row r="10440" spans="28:32" x14ac:dyDescent="0.2">
      <c r="AB10440" s="1"/>
      <c r="AF10440"/>
    </row>
    <row r="10441" spans="28:32" x14ac:dyDescent="0.2">
      <c r="AB10441" s="1"/>
      <c r="AF10441"/>
    </row>
    <row r="10442" spans="28:32" x14ac:dyDescent="0.2">
      <c r="AB10442" s="1"/>
      <c r="AF10442"/>
    </row>
    <row r="10443" spans="28:32" x14ac:dyDescent="0.2">
      <c r="AB10443" s="1"/>
      <c r="AF10443"/>
    </row>
    <row r="10444" spans="28:32" x14ac:dyDescent="0.2">
      <c r="AB10444" s="1"/>
      <c r="AF10444"/>
    </row>
    <row r="10445" spans="28:32" x14ac:dyDescent="0.2">
      <c r="AB10445" s="1"/>
      <c r="AF10445"/>
    </row>
    <row r="10446" spans="28:32" x14ac:dyDescent="0.2">
      <c r="AB10446" s="1"/>
      <c r="AF10446"/>
    </row>
    <row r="10447" spans="28:32" x14ac:dyDescent="0.2">
      <c r="AB10447" s="1"/>
      <c r="AF10447"/>
    </row>
    <row r="10448" spans="28:32" x14ac:dyDescent="0.2">
      <c r="AB10448" s="1"/>
      <c r="AF10448"/>
    </row>
    <row r="10449" spans="28:32" x14ac:dyDescent="0.2">
      <c r="AB10449" s="1"/>
      <c r="AF10449"/>
    </row>
    <row r="10450" spans="28:32" x14ac:dyDescent="0.2">
      <c r="AB10450" s="1"/>
      <c r="AF10450"/>
    </row>
    <row r="10451" spans="28:32" x14ac:dyDescent="0.2">
      <c r="AB10451" s="1"/>
      <c r="AF10451"/>
    </row>
    <row r="10452" spans="28:32" x14ac:dyDescent="0.2">
      <c r="AB10452" s="1"/>
      <c r="AF10452"/>
    </row>
    <row r="10453" spans="28:32" x14ac:dyDescent="0.2">
      <c r="AB10453" s="1"/>
      <c r="AF10453"/>
    </row>
    <row r="10454" spans="28:32" x14ac:dyDescent="0.2">
      <c r="AB10454" s="1"/>
      <c r="AF10454"/>
    </row>
    <row r="10455" spans="28:32" x14ac:dyDescent="0.2">
      <c r="AB10455" s="1"/>
      <c r="AF10455"/>
    </row>
    <row r="10456" spans="28:32" x14ac:dyDescent="0.2">
      <c r="AB10456" s="1"/>
      <c r="AF10456"/>
    </row>
    <row r="10457" spans="28:32" x14ac:dyDescent="0.2">
      <c r="AB10457" s="1"/>
      <c r="AF10457"/>
    </row>
    <row r="10458" spans="28:32" x14ac:dyDescent="0.2">
      <c r="AB10458" s="1"/>
      <c r="AF10458"/>
    </row>
    <row r="10459" spans="28:32" x14ac:dyDescent="0.2">
      <c r="AB10459" s="1"/>
      <c r="AF10459"/>
    </row>
    <row r="10460" spans="28:32" x14ac:dyDescent="0.2">
      <c r="AB10460" s="1"/>
      <c r="AF10460"/>
    </row>
    <row r="10461" spans="28:32" x14ac:dyDescent="0.2">
      <c r="AB10461" s="1"/>
      <c r="AF10461"/>
    </row>
    <row r="10462" spans="28:32" x14ac:dyDescent="0.2">
      <c r="AB10462" s="1"/>
      <c r="AF10462"/>
    </row>
    <row r="10463" spans="28:32" x14ac:dyDescent="0.2">
      <c r="AB10463" s="1"/>
      <c r="AF10463"/>
    </row>
    <row r="10464" spans="28:32" x14ac:dyDescent="0.2">
      <c r="AB10464" s="1"/>
      <c r="AF10464"/>
    </row>
    <row r="10465" spans="28:32" x14ac:dyDescent="0.2">
      <c r="AB10465" s="1"/>
      <c r="AF10465"/>
    </row>
    <row r="10466" spans="28:32" x14ac:dyDescent="0.2">
      <c r="AB10466" s="1"/>
      <c r="AF10466"/>
    </row>
    <row r="10467" spans="28:32" x14ac:dyDescent="0.2">
      <c r="AB10467" s="1"/>
      <c r="AF10467"/>
    </row>
    <row r="10468" spans="28:32" x14ac:dyDescent="0.2">
      <c r="AB10468" s="1"/>
      <c r="AF10468"/>
    </row>
    <row r="10469" spans="28:32" x14ac:dyDescent="0.2">
      <c r="AB10469" s="1"/>
      <c r="AF10469"/>
    </row>
    <row r="10470" spans="28:32" x14ac:dyDescent="0.2">
      <c r="AB10470" s="1"/>
      <c r="AF10470"/>
    </row>
    <row r="10471" spans="28:32" x14ac:dyDescent="0.2">
      <c r="AB10471" s="1"/>
      <c r="AF10471"/>
    </row>
    <row r="10472" spans="28:32" x14ac:dyDescent="0.2">
      <c r="AB10472" s="1"/>
      <c r="AF10472"/>
    </row>
    <row r="10473" spans="28:32" x14ac:dyDescent="0.2">
      <c r="AB10473" s="1"/>
      <c r="AF10473"/>
    </row>
    <row r="10474" spans="28:32" x14ac:dyDescent="0.2">
      <c r="AB10474" s="1"/>
      <c r="AF10474"/>
    </row>
    <row r="10475" spans="28:32" x14ac:dyDescent="0.2">
      <c r="AB10475" s="1"/>
      <c r="AF10475"/>
    </row>
    <row r="10476" spans="28:32" x14ac:dyDescent="0.2">
      <c r="AB10476" s="1"/>
      <c r="AF10476"/>
    </row>
    <row r="10477" spans="28:32" x14ac:dyDescent="0.2">
      <c r="AB10477" s="1"/>
      <c r="AF10477"/>
    </row>
    <row r="10478" spans="28:32" x14ac:dyDescent="0.2">
      <c r="AB10478" s="1"/>
      <c r="AF10478"/>
    </row>
    <row r="10479" spans="28:32" x14ac:dyDescent="0.2">
      <c r="AB10479" s="1"/>
      <c r="AF10479"/>
    </row>
    <row r="10480" spans="28:32" x14ac:dyDescent="0.2">
      <c r="AB10480" s="1"/>
      <c r="AF10480"/>
    </row>
    <row r="10481" spans="28:32" x14ac:dyDescent="0.2">
      <c r="AB10481" s="1"/>
      <c r="AF10481"/>
    </row>
    <row r="10482" spans="28:32" x14ac:dyDescent="0.2">
      <c r="AB10482" s="1"/>
      <c r="AF10482"/>
    </row>
    <row r="10483" spans="28:32" x14ac:dyDescent="0.2">
      <c r="AB10483" s="1"/>
      <c r="AF10483"/>
    </row>
    <row r="10484" spans="28:32" x14ac:dyDescent="0.2">
      <c r="AB10484" s="1"/>
      <c r="AF10484"/>
    </row>
    <row r="10485" spans="28:32" x14ac:dyDescent="0.2">
      <c r="AB10485" s="1"/>
      <c r="AF10485"/>
    </row>
    <row r="10486" spans="28:32" x14ac:dyDescent="0.2">
      <c r="AB10486" s="1"/>
      <c r="AF10486"/>
    </row>
    <row r="10487" spans="28:32" x14ac:dyDescent="0.2">
      <c r="AB10487" s="1"/>
      <c r="AF10487"/>
    </row>
    <row r="10488" spans="28:32" x14ac:dyDescent="0.2">
      <c r="AB10488" s="1"/>
      <c r="AF10488"/>
    </row>
    <row r="10489" spans="28:32" x14ac:dyDescent="0.2">
      <c r="AB10489" s="1"/>
      <c r="AF10489"/>
    </row>
    <row r="10490" spans="28:32" x14ac:dyDescent="0.2">
      <c r="AB10490" s="1"/>
      <c r="AF10490"/>
    </row>
    <row r="10491" spans="28:32" x14ac:dyDescent="0.2">
      <c r="AB10491" s="1"/>
      <c r="AF10491"/>
    </row>
    <row r="10492" spans="28:32" x14ac:dyDescent="0.2">
      <c r="AB10492" s="1"/>
      <c r="AF10492"/>
    </row>
    <row r="10493" spans="28:32" x14ac:dyDescent="0.2">
      <c r="AB10493" s="1"/>
      <c r="AF10493"/>
    </row>
    <row r="10494" spans="28:32" x14ac:dyDescent="0.2">
      <c r="AB10494" s="1"/>
      <c r="AF10494"/>
    </row>
    <row r="10495" spans="28:32" x14ac:dyDescent="0.2">
      <c r="AB10495" s="1"/>
      <c r="AF10495"/>
    </row>
    <row r="10496" spans="28:32" x14ac:dyDescent="0.2">
      <c r="AB10496" s="1"/>
      <c r="AF10496"/>
    </row>
    <row r="10497" spans="28:32" x14ac:dyDescent="0.2">
      <c r="AB10497" s="1"/>
      <c r="AF10497"/>
    </row>
    <row r="10498" spans="28:32" x14ac:dyDescent="0.2">
      <c r="AB10498" s="1"/>
      <c r="AF10498"/>
    </row>
    <row r="10499" spans="28:32" x14ac:dyDescent="0.2">
      <c r="AB10499" s="1"/>
      <c r="AF10499"/>
    </row>
    <row r="10500" spans="28:32" x14ac:dyDescent="0.2">
      <c r="AB10500" s="1"/>
      <c r="AF10500"/>
    </row>
    <row r="10501" spans="28:32" x14ac:dyDescent="0.2">
      <c r="AB10501" s="1"/>
      <c r="AF10501"/>
    </row>
    <row r="10502" spans="28:32" x14ac:dyDescent="0.2">
      <c r="AB10502" s="1"/>
      <c r="AF10502"/>
    </row>
    <row r="10503" spans="28:32" x14ac:dyDescent="0.2">
      <c r="AB10503" s="1"/>
      <c r="AF10503"/>
    </row>
    <row r="10504" spans="28:32" x14ac:dyDescent="0.2">
      <c r="AB10504" s="1"/>
      <c r="AF10504"/>
    </row>
    <row r="10505" spans="28:32" x14ac:dyDescent="0.2">
      <c r="AB10505" s="1"/>
      <c r="AF10505"/>
    </row>
    <row r="10506" spans="28:32" x14ac:dyDescent="0.2">
      <c r="AB10506" s="1"/>
      <c r="AF10506"/>
    </row>
    <row r="10507" spans="28:32" x14ac:dyDescent="0.2">
      <c r="AB10507" s="1"/>
      <c r="AF10507"/>
    </row>
    <row r="10508" spans="28:32" x14ac:dyDescent="0.2">
      <c r="AB10508" s="1"/>
      <c r="AF10508"/>
    </row>
    <row r="10509" spans="28:32" x14ac:dyDescent="0.2">
      <c r="AB10509" s="1"/>
      <c r="AF10509"/>
    </row>
    <row r="10510" spans="28:32" x14ac:dyDescent="0.2">
      <c r="AB10510" s="1"/>
      <c r="AF10510"/>
    </row>
    <row r="10511" spans="28:32" x14ac:dyDescent="0.2">
      <c r="AB10511" s="1"/>
      <c r="AF10511"/>
    </row>
    <row r="10512" spans="28:32" x14ac:dyDescent="0.2">
      <c r="AB10512" s="1"/>
      <c r="AF10512"/>
    </row>
    <row r="10513" spans="28:32" x14ac:dyDescent="0.2">
      <c r="AB10513" s="1"/>
      <c r="AF10513"/>
    </row>
    <row r="10514" spans="28:32" x14ac:dyDescent="0.2">
      <c r="AB10514" s="1"/>
      <c r="AF10514"/>
    </row>
    <row r="10515" spans="28:32" x14ac:dyDescent="0.2">
      <c r="AB10515" s="1"/>
      <c r="AF10515"/>
    </row>
    <row r="10516" spans="28:32" x14ac:dyDescent="0.2">
      <c r="AB10516" s="1"/>
      <c r="AF10516"/>
    </row>
    <row r="10517" spans="28:32" x14ac:dyDescent="0.2">
      <c r="AB10517" s="1"/>
      <c r="AF10517"/>
    </row>
    <row r="10518" spans="28:32" x14ac:dyDescent="0.2">
      <c r="AB10518" s="1"/>
      <c r="AF10518"/>
    </row>
    <row r="10519" spans="28:32" x14ac:dyDescent="0.2">
      <c r="AB10519" s="1"/>
      <c r="AF10519"/>
    </row>
    <row r="10520" spans="28:32" x14ac:dyDescent="0.2">
      <c r="AB10520" s="1"/>
      <c r="AF10520"/>
    </row>
    <row r="10521" spans="28:32" x14ac:dyDescent="0.2">
      <c r="AB10521" s="1"/>
      <c r="AF10521"/>
    </row>
    <row r="10522" spans="28:32" x14ac:dyDescent="0.2">
      <c r="AB10522" s="1"/>
      <c r="AF10522"/>
    </row>
    <row r="10523" spans="28:32" x14ac:dyDescent="0.2">
      <c r="AB10523" s="1"/>
      <c r="AF10523"/>
    </row>
    <row r="10524" spans="28:32" x14ac:dyDescent="0.2">
      <c r="AB10524" s="1"/>
      <c r="AF10524"/>
    </row>
    <row r="10525" spans="28:32" x14ac:dyDescent="0.2">
      <c r="AB10525" s="1"/>
      <c r="AF10525"/>
    </row>
    <row r="10526" spans="28:32" x14ac:dyDescent="0.2">
      <c r="AB10526" s="1"/>
      <c r="AF10526"/>
    </row>
    <row r="10527" spans="28:32" x14ac:dyDescent="0.2">
      <c r="AB10527" s="1"/>
      <c r="AF10527"/>
    </row>
    <row r="10528" spans="28:32" x14ac:dyDescent="0.2">
      <c r="AB10528" s="1"/>
      <c r="AF10528"/>
    </row>
    <row r="10529" spans="28:32" x14ac:dyDescent="0.2">
      <c r="AB10529" s="1"/>
      <c r="AF10529"/>
    </row>
    <row r="10530" spans="28:32" x14ac:dyDescent="0.2">
      <c r="AB10530" s="1"/>
      <c r="AF10530"/>
    </row>
    <row r="10531" spans="28:32" x14ac:dyDescent="0.2">
      <c r="AB10531" s="1"/>
      <c r="AF10531"/>
    </row>
    <row r="10532" spans="28:32" x14ac:dyDescent="0.2">
      <c r="AB10532" s="1"/>
      <c r="AF10532"/>
    </row>
    <row r="10533" spans="28:32" x14ac:dyDescent="0.2">
      <c r="AB10533" s="1"/>
      <c r="AF10533"/>
    </row>
    <row r="10534" spans="28:32" x14ac:dyDescent="0.2">
      <c r="AB10534" s="1"/>
      <c r="AF10534"/>
    </row>
    <row r="10535" spans="28:32" x14ac:dyDescent="0.2">
      <c r="AB10535" s="1"/>
      <c r="AF10535"/>
    </row>
    <row r="10536" spans="28:32" x14ac:dyDescent="0.2">
      <c r="AB10536" s="1"/>
      <c r="AF10536"/>
    </row>
    <row r="10537" spans="28:32" x14ac:dyDescent="0.2">
      <c r="AB10537" s="1"/>
      <c r="AF10537"/>
    </row>
    <row r="10538" spans="28:32" x14ac:dyDescent="0.2">
      <c r="AB10538" s="1"/>
      <c r="AF10538"/>
    </row>
    <row r="10539" spans="28:32" x14ac:dyDescent="0.2">
      <c r="AB10539" s="1"/>
      <c r="AF10539"/>
    </row>
    <row r="10540" spans="28:32" x14ac:dyDescent="0.2">
      <c r="AB10540" s="1"/>
      <c r="AF10540"/>
    </row>
    <row r="10541" spans="28:32" x14ac:dyDescent="0.2">
      <c r="AB10541" s="1"/>
      <c r="AF10541"/>
    </row>
    <row r="10542" spans="28:32" x14ac:dyDescent="0.2">
      <c r="AB10542" s="1"/>
      <c r="AF10542"/>
    </row>
    <row r="10543" spans="28:32" x14ac:dyDescent="0.2">
      <c r="AB10543" s="1"/>
      <c r="AF10543"/>
    </row>
    <row r="10544" spans="28:32" x14ac:dyDescent="0.2">
      <c r="AB10544" s="1"/>
      <c r="AF10544"/>
    </row>
    <row r="10545" spans="28:32" x14ac:dyDescent="0.2">
      <c r="AB10545" s="1"/>
      <c r="AF10545"/>
    </row>
    <row r="10546" spans="28:32" x14ac:dyDescent="0.2">
      <c r="AB10546" s="1"/>
      <c r="AF10546"/>
    </row>
    <row r="10547" spans="28:32" x14ac:dyDescent="0.2">
      <c r="AB10547" s="1"/>
      <c r="AF10547"/>
    </row>
    <row r="10548" spans="28:32" x14ac:dyDescent="0.2">
      <c r="AB10548" s="1"/>
      <c r="AF10548"/>
    </row>
    <row r="10549" spans="28:32" x14ac:dyDescent="0.2">
      <c r="AB10549" s="1"/>
      <c r="AF10549"/>
    </row>
    <row r="10550" spans="28:32" x14ac:dyDescent="0.2">
      <c r="AB10550" s="1"/>
      <c r="AF10550"/>
    </row>
    <row r="10551" spans="28:32" x14ac:dyDescent="0.2">
      <c r="AB10551" s="1"/>
      <c r="AF10551"/>
    </row>
    <row r="10552" spans="28:32" x14ac:dyDescent="0.2">
      <c r="AB10552" s="1"/>
      <c r="AF10552"/>
    </row>
    <row r="10553" spans="28:32" x14ac:dyDescent="0.2">
      <c r="AB10553" s="1"/>
      <c r="AF10553"/>
    </row>
    <row r="10554" spans="28:32" x14ac:dyDescent="0.2">
      <c r="AB10554" s="1"/>
      <c r="AF10554"/>
    </row>
    <row r="10555" spans="28:32" x14ac:dyDescent="0.2">
      <c r="AB10555" s="1"/>
      <c r="AF10555"/>
    </row>
    <row r="10556" spans="28:32" x14ac:dyDescent="0.2">
      <c r="AB10556" s="1"/>
      <c r="AF10556"/>
    </row>
    <row r="10557" spans="28:32" x14ac:dyDescent="0.2">
      <c r="AB10557" s="1"/>
      <c r="AF10557"/>
    </row>
    <row r="10558" spans="28:32" x14ac:dyDescent="0.2">
      <c r="AB10558" s="1"/>
      <c r="AF10558"/>
    </row>
    <row r="10559" spans="28:32" x14ac:dyDescent="0.2">
      <c r="AB10559" s="1"/>
      <c r="AF10559"/>
    </row>
    <row r="10560" spans="28:32" x14ac:dyDescent="0.2">
      <c r="AB10560" s="1"/>
      <c r="AF10560"/>
    </row>
    <row r="10561" spans="28:32" x14ac:dyDescent="0.2">
      <c r="AB10561" s="1"/>
      <c r="AF10561"/>
    </row>
    <row r="10562" spans="28:32" x14ac:dyDescent="0.2">
      <c r="AB10562" s="1"/>
      <c r="AF10562"/>
    </row>
    <row r="10563" spans="28:32" x14ac:dyDescent="0.2">
      <c r="AB10563" s="1"/>
      <c r="AF10563"/>
    </row>
    <row r="10564" spans="28:32" x14ac:dyDescent="0.2">
      <c r="AB10564" s="1"/>
      <c r="AF10564"/>
    </row>
    <row r="10565" spans="28:32" x14ac:dyDescent="0.2">
      <c r="AB10565" s="1"/>
      <c r="AF10565"/>
    </row>
    <row r="10566" spans="28:32" x14ac:dyDescent="0.2">
      <c r="AB10566" s="1"/>
      <c r="AF10566"/>
    </row>
    <row r="10567" spans="28:32" x14ac:dyDescent="0.2">
      <c r="AB10567" s="1"/>
      <c r="AF10567"/>
    </row>
    <row r="10568" spans="28:32" x14ac:dyDescent="0.2">
      <c r="AB10568" s="1"/>
      <c r="AF10568"/>
    </row>
    <row r="10569" spans="28:32" x14ac:dyDescent="0.2">
      <c r="AB10569" s="1"/>
      <c r="AF10569"/>
    </row>
    <row r="10570" spans="28:32" x14ac:dyDescent="0.2">
      <c r="AB10570" s="1"/>
      <c r="AF10570"/>
    </row>
    <row r="10571" spans="28:32" x14ac:dyDescent="0.2">
      <c r="AB10571" s="1"/>
      <c r="AF10571"/>
    </row>
    <row r="10572" spans="28:32" x14ac:dyDescent="0.2">
      <c r="AB10572" s="1"/>
      <c r="AF10572"/>
    </row>
    <row r="10573" spans="28:32" x14ac:dyDescent="0.2">
      <c r="AB10573" s="1"/>
      <c r="AF10573"/>
    </row>
    <row r="10574" spans="28:32" x14ac:dyDescent="0.2">
      <c r="AB10574" s="1"/>
      <c r="AF10574"/>
    </row>
    <row r="10575" spans="28:32" x14ac:dyDescent="0.2">
      <c r="AB10575" s="1"/>
      <c r="AF10575"/>
    </row>
    <row r="10576" spans="28:32" x14ac:dyDescent="0.2">
      <c r="AB10576" s="1"/>
      <c r="AF10576"/>
    </row>
    <row r="10577" spans="28:32" x14ac:dyDescent="0.2">
      <c r="AB10577" s="1"/>
      <c r="AF10577"/>
    </row>
    <row r="10578" spans="28:32" x14ac:dyDescent="0.2">
      <c r="AB10578" s="1"/>
      <c r="AF10578"/>
    </row>
    <row r="10579" spans="28:32" x14ac:dyDescent="0.2">
      <c r="AB10579" s="1"/>
      <c r="AF10579"/>
    </row>
    <row r="10580" spans="28:32" x14ac:dyDescent="0.2">
      <c r="AB10580" s="1"/>
      <c r="AF10580"/>
    </row>
    <row r="10581" spans="28:32" x14ac:dyDescent="0.2">
      <c r="AB10581" s="1"/>
      <c r="AF10581"/>
    </row>
    <row r="10582" spans="28:32" x14ac:dyDescent="0.2">
      <c r="AB10582" s="1"/>
      <c r="AF10582"/>
    </row>
    <row r="10583" spans="28:32" x14ac:dyDescent="0.2">
      <c r="AB10583" s="1"/>
      <c r="AF10583"/>
    </row>
    <row r="10584" spans="28:32" x14ac:dyDescent="0.2">
      <c r="AB10584" s="1"/>
      <c r="AF10584"/>
    </row>
    <row r="10585" spans="28:32" x14ac:dyDescent="0.2">
      <c r="AB10585" s="1"/>
      <c r="AF10585"/>
    </row>
    <row r="10586" spans="28:32" x14ac:dyDescent="0.2">
      <c r="AB10586" s="1"/>
      <c r="AF10586"/>
    </row>
    <row r="10587" spans="28:32" x14ac:dyDescent="0.2">
      <c r="AB10587" s="1"/>
      <c r="AF10587"/>
    </row>
    <row r="10588" spans="28:32" x14ac:dyDescent="0.2">
      <c r="AB10588" s="1"/>
      <c r="AF10588"/>
    </row>
    <row r="10589" spans="28:32" x14ac:dyDescent="0.2">
      <c r="AB10589" s="1"/>
      <c r="AF10589"/>
    </row>
    <row r="10590" spans="28:32" x14ac:dyDescent="0.2">
      <c r="AB10590" s="1"/>
      <c r="AF10590"/>
    </row>
    <row r="10591" spans="28:32" x14ac:dyDescent="0.2">
      <c r="AB10591" s="1"/>
      <c r="AF10591"/>
    </row>
    <row r="10592" spans="28:32" x14ac:dyDescent="0.2">
      <c r="AB10592" s="1"/>
      <c r="AF10592"/>
    </row>
    <row r="10593" spans="28:32" x14ac:dyDescent="0.2">
      <c r="AB10593" s="1"/>
      <c r="AF10593"/>
    </row>
    <row r="10594" spans="28:32" x14ac:dyDescent="0.2">
      <c r="AB10594" s="1"/>
      <c r="AF10594"/>
    </row>
    <row r="10595" spans="28:32" x14ac:dyDescent="0.2">
      <c r="AB10595" s="1"/>
      <c r="AF10595"/>
    </row>
    <row r="10596" spans="28:32" x14ac:dyDescent="0.2">
      <c r="AB10596" s="1"/>
      <c r="AF10596"/>
    </row>
    <row r="10597" spans="28:32" x14ac:dyDescent="0.2">
      <c r="AB10597" s="1"/>
      <c r="AF10597"/>
    </row>
    <row r="10598" spans="28:32" x14ac:dyDescent="0.2">
      <c r="AB10598" s="1"/>
      <c r="AF10598"/>
    </row>
    <row r="10599" spans="28:32" x14ac:dyDescent="0.2">
      <c r="AB10599" s="1"/>
      <c r="AF10599"/>
    </row>
    <row r="10600" spans="28:32" x14ac:dyDescent="0.2">
      <c r="AB10600" s="1"/>
      <c r="AF10600"/>
    </row>
    <row r="10601" spans="28:32" x14ac:dyDescent="0.2">
      <c r="AB10601" s="1"/>
      <c r="AF10601"/>
    </row>
    <row r="10602" spans="28:32" x14ac:dyDescent="0.2">
      <c r="AB10602" s="1"/>
      <c r="AF10602"/>
    </row>
    <row r="10603" spans="28:32" x14ac:dyDescent="0.2">
      <c r="AB10603" s="1"/>
      <c r="AF10603"/>
    </row>
    <row r="10604" spans="28:32" x14ac:dyDescent="0.2">
      <c r="AB10604" s="1"/>
      <c r="AF10604"/>
    </row>
    <row r="10605" spans="28:32" x14ac:dyDescent="0.2">
      <c r="AB10605" s="1"/>
      <c r="AF10605"/>
    </row>
    <row r="10606" spans="28:32" x14ac:dyDescent="0.2">
      <c r="AB10606" s="1"/>
      <c r="AF10606"/>
    </row>
    <row r="10607" spans="28:32" x14ac:dyDescent="0.2">
      <c r="AB10607" s="1"/>
      <c r="AF10607"/>
    </row>
    <row r="10608" spans="28:32" x14ac:dyDescent="0.2">
      <c r="AB10608" s="1"/>
      <c r="AF10608"/>
    </row>
    <row r="10609" spans="28:32" x14ac:dyDescent="0.2">
      <c r="AB10609" s="1"/>
      <c r="AF10609"/>
    </row>
    <row r="10610" spans="28:32" x14ac:dyDescent="0.2">
      <c r="AB10610" s="1"/>
      <c r="AF10610"/>
    </row>
    <row r="10611" spans="28:32" x14ac:dyDescent="0.2">
      <c r="AB10611" s="1"/>
      <c r="AF10611"/>
    </row>
    <row r="10612" spans="28:32" x14ac:dyDescent="0.2">
      <c r="AB10612" s="1"/>
      <c r="AF10612"/>
    </row>
    <row r="10613" spans="28:32" x14ac:dyDescent="0.2">
      <c r="AB10613" s="1"/>
      <c r="AF10613"/>
    </row>
    <row r="10614" spans="28:32" x14ac:dyDescent="0.2">
      <c r="AB10614" s="1"/>
      <c r="AF10614"/>
    </row>
    <row r="10615" spans="28:32" x14ac:dyDescent="0.2">
      <c r="AB10615" s="1"/>
      <c r="AF10615"/>
    </row>
    <row r="10616" spans="28:32" x14ac:dyDescent="0.2">
      <c r="AB10616" s="1"/>
      <c r="AF10616"/>
    </row>
    <row r="10617" spans="28:32" x14ac:dyDescent="0.2">
      <c r="AB10617" s="1"/>
      <c r="AF10617"/>
    </row>
    <row r="10618" spans="28:32" x14ac:dyDescent="0.2">
      <c r="AB10618" s="1"/>
      <c r="AF10618"/>
    </row>
    <row r="10619" spans="28:32" x14ac:dyDescent="0.2">
      <c r="AB10619" s="1"/>
      <c r="AF10619"/>
    </row>
    <row r="10620" spans="28:32" x14ac:dyDescent="0.2">
      <c r="AB10620" s="1"/>
      <c r="AF10620"/>
    </row>
    <row r="10621" spans="28:32" x14ac:dyDescent="0.2">
      <c r="AB10621" s="1"/>
      <c r="AF10621"/>
    </row>
    <row r="10622" spans="28:32" x14ac:dyDescent="0.2">
      <c r="AB10622" s="1"/>
      <c r="AF10622"/>
    </row>
    <row r="10623" spans="28:32" x14ac:dyDescent="0.2">
      <c r="AB10623" s="1"/>
      <c r="AF10623"/>
    </row>
    <row r="10624" spans="28:32" x14ac:dyDescent="0.2">
      <c r="AB10624" s="1"/>
      <c r="AF10624"/>
    </row>
    <row r="10625" spans="28:32" x14ac:dyDescent="0.2">
      <c r="AB10625" s="1"/>
      <c r="AF10625"/>
    </row>
    <row r="10626" spans="28:32" x14ac:dyDescent="0.2">
      <c r="AB10626" s="1"/>
      <c r="AF10626"/>
    </row>
    <row r="10627" spans="28:32" x14ac:dyDescent="0.2">
      <c r="AB10627" s="1"/>
      <c r="AF10627"/>
    </row>
    <row r="10628" spans="28:32" x14ac:dyDescent="0.2">
      <c r="AB10628" s="1"/>
      <c r="AF10628"/>
    </row>
    <row r="10629" spans="28:32" x14ac:dyDescent="0.2">
      <c r="AB10629" s="1"/>
      <c r="AF10629"/>
    </row>
    <row r="10630" spans="28:32" x14ac:dyDescent="0.2">
      <c r="AB10630" s="1"/>
      <c r="AF10630"/>
    </row>
    <row r="10631" spans="28:32" x14ac:dyDescent="0.2">
      <c r="AB10631" s="1"/>
      <c r="AF10631"/>
    </row>
    <row r="10632" spans="28:32" x14ac:dyDescent="0.2">
      <c r="AB10632" s="1"/>
      <c r="AF10632"/>
    </row>
    <row r="10633" spans="28:32" x14ac:dyDescent="0.2">
      <c r="AB10633" s="1"/>
      <c r="AF10633"/>
    </row>
    <row r="10634" spans="28:32" x14ac:dyDescent="0.2">
      <c r="AB10634" s="1"/>
      <c r="AF10634"/>
    </row>
    <row r="10635" spans="28:32" x14ac:dyDescent="0.2">
      <c r="AB10635" s="1"/>
      <c r="AF10635"/>
    </row>
    <row r="10636" spans="28:32" x14ac:dyDescent="0.2">
      <c r="AB10636" s="1"/>
      <c r="AF10636"/>
    </row>
    <row r="10637" spans="28:32" x14ac:dyDescent="0.2">
      <c r="AB10637" s="1"/>
      <c r="AF10637"/>
    </row>
    <row r="10638" spans="28:32" x14ac:dyDescent="0.2">
      <c r="AB10638" s="1"/>
      <c r="AF10638"/>
    </row>
    <row r="10639" spans="28:32" x14ac:dyDescent="0.2">
      <c r="AB10639" s="1"/>
      <c r="AF10639"/>
    </row>
    <row r="10640" spans="28:32" x14ac:dyDescent="0.2">
      <c r="AB10640" s="1"/>
      <c r="AF10640"/>
    </row>
    <row r="10641" spans="28:32" x14ac:dyDescent="0.2">
      <c r="AB10641" s="1"/>
      <c r="AF10641"/>
    </row>
    <row r="10642" spans="28:32" x14ac:dyDescent="0.2">
      <c r="AB10642" s="1"/>
      <c r="AF10642"/>
    </row>
    <row r="10643" spans="28:32" x14ac:dyDescent="0.2">
      <c r="AB10643" s="1"/>
      <c r="AF10643"/>
    </row>
    <row r="10644" spans="28:32" x14ac:dyDescent="0.2">
      <c r="AB10644" s="1"/>
      <c r="AF10644"/>
    </row>
    <row r="10645" spans="28:32" x14ac:dyDescent="0.2">
      <c r="AB10645" s="1"/>
      <c r="AF10645"/>
    </row>
    <row r="10646" spans="28:32" x14ac:dyDescent="0.2">
      <c r="AB10646" s="1"/>
      <c r="AF10646"/>
    </row>
    <row r="10647" spans="28:32" x14ac:dyDescent="0.2">
      <c r="AB10647" s="1"/>
      <c r="AF10647"/>
    </row>
    <row r="10648" spans="28:32" x14ac:dyDescent="0.2">
      <c r="AB10648" s="1"/>
      <c r="AF10648"/>
    </row>
    <row r="10649" spans="28:32" x14ac:dyDescent="0.2">
      <c r="AB10649" s="1"/>
      <c r="AF10649"/>
    </row>
    <row r="10650" spans="28:32" x14ac:dyDescent="0.2">
      <c r="AB10650" s="1"/>
      <c r="AF10650"/>
    </row>
    <row r="10651" spans="28:32" x14ac:dyDescent="0.2">
      <c r="AB10651" s="1"/>
      <c r="AF10651"/>
    </row>
    <row r="10652" spans="28:32" x14ac:dyDescent="0.2">
      <c r="AB10652" s="1"/>
      <c r="AF10652"/>
    </row>
    <row r="10653" spans="28:32" x14ac:dyDescent="0.2">
      <c r="AB10653" s="1"/>
      <c r="AF10653"/>
    </row>
    <row r="10654" spans="28:32" x14ac:dyDescent="0.2">
      <c r="AB10654" s="1"/>
      <c r="AF10654"/>
    </row>
    <row r="10655" spans="28:32" x14ac:dyDescent="0.2">
      <c r="AB10655" s="1"/>
      <c r="AF10655"/>
    </row>
    <row r="10656" spans="28:32" x14ac:dyDescent="0.2">
      <c r="AB10656" s="1"/>
      <c r="AF10656"/>
    </row>
    <row r="10657" spans="28:32" x14ac:dyDescent="0.2">
      <c r="AB10657" s="1"/>
      <c r="AF10657"/>
    </row>
    <row r="10658" spans="28:32" x14ac:dyDescent="0.2">
      <c r="AB10658" s="1"/>
      <c r="AF10658"/>
    </row>
    <row r="10659" spans="28:32" x14ac:dyDescent="0.2">
      <c r="AB10659" s="1"/>
      <c r="AF10659"/>
    </row>
    <row r="10660" spans="28:32" x14ac:dyDescent="0.2">
      <c r="AB10660" s="1"/>
      <c r="AF10660"/>
    </row>
    <row r="10661" spans="28:32" x14ac:dyDescent="0.2">
      <c r="AB10661" s="1"/>
      <c r="AF10661"/>
    </row>
    <row r="10662" spans="28:32" x14ac:dyDescent="0.2">
      <c r="AB10662" s="1"/>
      <c r="AF10662"/>
    </row>
    <row r="10663" spans="28:32" x14ac:dyDescent="0.2">
      <c r="AB10663" s="1"/>
      <c r="AF10663"/>
    </row>
    <row r="10664" spans="28:32" x14ac:dyDescent="0.2">
      <c r="AB10664" s="1"/>
      <c r="AF10664"/>
    </row>
    <row r="10665" spans="28:32" x14ac:dyDescent="0.2">
      <c r="AB10665" s="1"/>
      <c r="AF10665"/>
    </row>
    <row r="10666" spans="28:32" x14ac:dyDescent="0.2">
      <c r="AB10666" s="1"/>
      <c r="AF10666"/>
    </row>
    <row r="10667" spans="28:32" x14ac:dyDescent="0.2">
      <c r="AB10667" s="1"/>
      <c r="AF10667"/>
    </row>
    <row r="10668" spans="28:32" x14ac:dyDescent="0.2">
      <c r="AB10668" s="1"/>
      <c r="AF10668"/>
    </row>
    <row r="10669" spans="28:32" x14ac:dyDescent="0.2">
      <c r="AB10669" s="1"/>
      <c r="AF10669"/>
    </row>
    <row r="10670" spans="28:32" x14ac:dyDescent="0.2">
      <c r="AB10670" s="1"/>
      <c r="AF10670"/>
    </row>
    <row r="10671" spans="28:32" x14ac:dyDescent="0.2">
      <c r="AB10671" s="1"/>
      <c r="AF10671"/>
    </row>
    <row r="10672" spans="28:32" x14ac:dyDescent="0.2">
      <c r="AB10672" s="1"/>
      <c r="AF10672"/>
    </row>
    <row r="10673" spans="28:32" x14ac:dyDescent="0.2">
      <c r="AB10673" s="1"/>
      <c r="AF10673"/>
    </row>
    <row r="10674" spans="28:32" x14ac:dyDescent="0.2">
      <c r="AB10674" s="1"/>
      <c r="AF10674"/>
    </row>
    <row r="10675" spans="28:32" x14ac:dyDescent="0.2">
      <c r="AB10675" s="1"/>
      <c r="AF10675"/>
    </row>
    <row r="10676" spans="28:32" x14ac:dyDescent="0.2">
      <c r="AB10676" s="1"/>
      <c r="AF10676"/>
    </row>
    <row r="10677" spans="28:32" x14ac:dyDescent="0.2">
      <c r="AB10677" s="1"/>
      <c r="AF10677"/>
    </row>
    <row r="10678" spans="28:32" x14ac:dyDescent="0.2">
      <c r="AB10678" s="1"/>
      <c r="AF10678"/>
    </row>
    <row r="10679" spans="28:32" x14ac:dyDescent="0.2">
      <c r="AB10679" s="1"/>
      <c r="AF10679"/>
    </row>
    <row r="10680" spans="28:32" x14ac:dyDescent="0.2">
      <c r="AB10680" s="1"/>
      <c r="AF10680"/>
    </row>
    <row r="10681" spans="28:32" x14ac:dyDescent="0.2">
      <c r="AB10681" s="1"/>
      <c r="AF10681"/>
    </row>
    <row r="10682" spans="28:32" x14ac:dyDescent="0.2">
      <c r="AB10682" s="1"/>
      <c r="AF10682"/>
    </row>
    <row r="10683" spans="28:32" x14ac:dyDescent="0.2">
      <c r="AB10683" s="1"/>
      <c r="AF10683"/>
    </row>
    <row r="10684" spans="28:32" x14ac:dyDescent="0.2">
      <c r="AB10684" s="1"/>
      <c r="AF10684"/>
    </row>
    <row r="10685" spans="28:32" x14ac:dyDescent="0.2">
      <c r="AB10685" s="1"/>
      <c r="AF10685"/>
    </row>
    <row r="10686" spans="28:32" x14ac:dyDescent="0.2">
      <c r="AB10686" s="1"/>
      <c r="AF10686"/>
    </row>
    <row r="10687" spans="28:32" x14ac:dyDescent="0.2">
      <c r="AB10687" s="1"/>
      <c r="AF10687"/>
    </row>
    <row r="10688" spans="28:32" x14ac:dyDescent="0.2">
      <c r="AB10688" s="1"/>
      <c r="AF10688"/>
    </row>
    <row r="10689" spans="28:32" x14ac:dyDescent="0.2">
      <c r="AB10689" s="1"/>
      <c r="AF10689"/>
    </row>
    <row r="10690" spans="28:32" x14ac:dyDescent="0.2">
      <c r="AB10690" s="1"/>
      <c r="AF10690"/>
    </row>
    <row r="10691" spans="28:32" x14ac:dyDescent="0.2">
      <c r="AB10691" s="1"/>
      <c r="AF10691"/>
    </row>
    <row r="10692" spans="28:32" x14ac:dyDescent="0.2">
      <c r="AB10692" s="1"/>
      <c r="AF10692"/>
    </row>
    <row r="10693" spans="28:32" x14ac:dyDescent="0.2">
      <c r="AB10693" s="1"/>
      <c r="AF10693"/>
    </row>
    <row r="10694" spans="28:32" x14ac:dyDescent="0.2">
      <c r="AB10694" s="1"/>
      <c r="AF10694"/>
    </row>
    <row r="10695" spans="28:32" x14ac:dyDescent="0.2">
      <c r="AB10695" s="1"/>
      <c r="AF10695"/>
    </row>
    <row r="10696" spans="28:32" x14ac:dyDescent="0.2">
      <c r="AB10696" s="1"/>
      <c r="AF10696"/>
    </row>
    <row r="10697" spans="28:32" x14ac:dyDescent="0.2">
      <c r="AB10697" s="1"/>
      <c r="AF10697"/>
    </row>
    <row r="10698" spans="28:32" x14ac:dyDescent="0.2">
      <c r="AB10698" s="1"/>
      <c r="AF10698"/>
    </row>
    <row r="10699" spans="28:32" x14ac:dyDescent="0.2">
      <c r="AB10699" s="1"/>
      <c r="AF10699"/>
    </row>
    <row r="10700" spans="28:32" x14ac:dyDescent="0.2">
      <c r="AB10700" s="1"/>
      <c r="AF10700"/>
    </row>
    <row r="10701" spans="28:32" x14ac:dyDescent="0.2">
      <c r="AB10701" s="1"/>
      <c r="AF10701"/>
    </row>
    <row r="10702" spans="28:32" x14ac:dyDescent="0.2">
      <c r="AB10702" s="1"/>
      <c r="AF10702"/>
    </row>
    <row r="10703" spans="28:32" x14ac:dyDescent="0.2">
      <c r="AB10703" s="1"/>
      <c r="AF10703"/>
    </row>
    <row r="10704" spans="28:32" x14ac:dyDescent="0.2">
      <c r="AB10704" s="1"/>
      <c r="AF10704"/>
    </row>
    <row r="10705" spans="28:32" x14ac:dyDescent="0.2">
      <c r="AB10705" s="1"/>
      <c r="AF10705"/>
    </row>
    <row r="10706" spans="28:32" x14ac:dyDescent="0.2">
      <c r="AB10706" s="1"/>
      <c r="AF10706"/>
    </row>
    <row r="10707" spans="28:32" x14ac:dyDescent="0.2">
      <c r="AB10707" s="1"/>
      <c r="AF10707"/>
    </row>
    <row r="10708" spans="28:32" x14ac:dyDescent="0.2">
      <c r="AB10708" s="1"/>
      <c r="AF10708"/>
    </row>
    <row r="10709" spans="28:32" x14ac:dyDescent="0.2">
      <c r="AB10709" s="1"/>
      <c r="AF10709"/>
    </row>
    <row r="10710" spans="28:32" x14ac:dyDescent="0.2">
      <c r="AB10710" s="1"/>
      <c r="AF10710"/>
    </row>
    <row r="10711" spans="28:32" x14ac:dyDescent="0.2">
      <c r="AB10711" s="1"/>
      <c r="AF10711"/>
    </row>
    <row r="10712" spans="28:32" x14ac:dyDescent="0.2">
      <c r="AB10712" s="1"/>
      <c r="AF10712"/>
    </row>
    <row r="10713" spans="28:32" x14ac:dyDescent="0.2">
      <c r="AB10713" s="1"/>
      <c r="AF10713"/>
    </row>
    <row r="10714" spans="28:32" x14ac:dyDescent="0.2">
      <c r="AB10714" s="1"/>
      <c r="AF10714"/>
    </row>
    <row r="10715" spans="28:32" x14ac:dyDescent="0.2">
      <c r="AB10715" s="1"/>
      <c r="AF10715"/>
    </row>
    <row r="10716" spans="28:32" x14ac:dyDescent="0.2">
      <c r="AB10716" s="1"/>
      <c r="AF10716"/>
    </row>
    <row r="10717" spans="28:32" x14ac:dyDescent="0.2">
      <c r="AB10717" s="1"/>
      <c r="AF10717"/>
    </row>
    <row r="10718" spans="28:32" x14ac:dyDescent="0.2">
      <c r="AB10718" s="1"/>
      <c r="AF10718"/>
    </row>
    <row r="10719" spans="28:32" x14ac:dyDescent="0.2">
      <c r="AB10719" s="1"/>
      <c r="AF10719"/>
    </row>
    <row r="10720" spans="28:32" x14ac:dyDescent="0.2">
      <c r="AB10720" s="1"/>
      <c r="AF10720"/>
    </row>
    <row r="10721" spans="28:32" x14ac:dyDescent="0.2">
      <c r="AB10721" s="1"/>
      <c r="AF10721"/>
    </row>
    <row r="10722" spans="28:32" x14ac:dyDescent="0.2">
      <c r="AB10722" s="1"/>
      <c r="AF10722"/>
    </row>
    <row r="10723" spans="28:32" x14ac:dyDescent="0.2">
      <c r="AB10723" s="1"/>
      <c r="AF10723"/>
    </row>
    <row r="10724" spans="28:32" x14ac:dyDescent="0.2">
      <c r="AB10724" s="1"/>
      <c r="AF10724"/>
    </row>
    <row r="10725" spans="28:32" x14ac:dyDescent="0.2">
      <c r="AB10725" s="1"/>
      <c r="AF10725"/>
    </row>
    <row r="10726" spans="28:32" x14ac:dyDescent="0.2">
      <c r="AB10726" s="1"/>
      <c r="AF10726"/>
    </row>
    <row r="10727" spans="28:32" x14ac:dyDescent="0.2">
      <c r="AB10727" s="1"/>
      <c r="AF10727"/>
    </row>
    <row r="10728" spans="28:32" x14ac:dyDescent="0.2">
      <c r="AB10728" s="1"/>
      <c r="AF10728"/>
    </row>
    <row r="10729" spans="28:32" x14ac:dyDescent="0.2">
      <c r="AB10729" s="1"/>
      <c r="AF10729"/>
    </row>
    <row r="10730" spans="28:32" x14ac:dyDescent="0.2">
      <c r="AB10730" s="1"/>
      <c r="AF10730"/>
    </row>
    <row r="10731" spans="28:32" x14ac:dyDescent="0.2">
      <c r="AB10731" s="1"/>
      <c r="AF10731"/>
    </row>
    <row r="10732" spans="28:32" x14ac:dyDescent="0.2">
      <c r="AB10732" s="1"/>
      <c r="AF10732"/>
    </row>
    <row r="10733" spans="28:32" x14ac:dyDescent="0.2">
      <c r="AB10733" s="1"/>
      <c r="AF10733"/>
    </row>
    <row r="10734" spans="28:32" x14ac:dyDescent="0.2">
      <c r="AB10734" s="1"/>
      <c r="AF10734"/>
    </row>
    <row r="10735" spans="28:32" x14ac:dyDescent="0.2">
      <c r="AB10735" s="1"/>
      <c r="AF10735"/>
    </row>
    <row r="10736" spans="28:32" x14ac:dyDescent="0.2">
      <c r="AB10736" s="1"/>
      <c r="AF10736"/>
    </row>
    <row r="10737" spans="28:32" x14ac:dyDescent="0.2">
      <c r="AB10737" s="1"/>
      <c r="AF10737"/>
    </row>
    <row r="10738" spans="28:32" x14ac:dyDescent="0.2">
      <c r="AB10738" s="1"/>
      <c r="AF10738"/>
    </row>
    <row r="10739" spans="28:32" x14ac:dyDescent="0.2">
      <c r="AB10739" s="1"/>
      <c r="AF10739"/>
    </row>
    <row r="10740" spans="28:32" x14ac:dyDescent="0.2">
      <c r="AB10740" s="1"/>
      <c r="AF10740"/>
    </row>
    <row r="10741" spans="28:32" x14ac:dyDescent="0.2">
      <c r="AB10741" s="1"/>
      <c r="AF10741"/>
    </row>
    <row r="10742" spans="28:32" x14ac:dyDescent="0.2">
      <c r="AB10742" s="1"/>
      <c r="AF10742"/>
    </row>
    <row r="10743" spans="28:32" x14ac:dyDescent="0.2">
      <c r="AB10743" s="1"/>
      <c r="AF10743"/>
    </row>
    <row r="10744" spans="28:32" x14ac:dyDescent="0.2">
      <c r="AB10744" s="1"/>
      <c r="AF10744"/>
    </row>
    <row r="10745" spans="28:32" x14ac:dyDescent="0.2">
      <c r="AB10745" s="1"/>
      <c r="AF10745"/>
    </row>
    <row r="10746" spans="28:32" x14ac:dyDescent="0.2">
      <c r="AB10746" s="1"/>
      <c r="AF10746"/>
    </row>
    <row r="10747" spans="28:32" x14ac:dyDescent="0.2">
      <c r="AB10747" s="1"/>
      <c r="AF10747"/>
    </row>
    <row r="10748" spans="28:32" x14ac:dyDescent="0.2">
      <c r="AB10748" s="1"/>
      <c r="AF10748"/>
    </row>
    <row r="10749" spans="28:32" x14ac:dyDescent="0.2">
      <c r="AB10749" s="1"/>
      <c r="AF10749"/>
    </row>
    <row r="10750" spans="28:32" x14ac:dyDescent="0.2">
      <c r="AB10750" s="1"/>
      <c r="AF10750"/>
    </row>
    <row r="10751" spans="28:32" x14ac:dyDescent="0.2">
      <c r="AB10751" s="1"/>
      <c r="AF10751"/>
    </row>
    <row r="10752" spans="28:32" x14ac:dyDescent="0.2">
      <c r="AB10752" s="1"/>
      <c r="AF10752"/>
    </row>
    <row r="10753" spans="28:32" x14ac:dyDescent="0.2">
      <c r="AB10753" s="1"/>
      <c r="AF10753"/>
    </row>
    <row r="10754" spans="28:32" x14ac:dyDescent="0.2">
      <c r="AB10754" s="1"/>
      <c r="AF10754"/>
    </row>
    <row r="10755" spans="28:32" x14ac:dyDescent="0.2">
      <c r="AB10755" s="1"/>
      <c r="AF10755"/>
    </row>
    <row r="10756" spans="28:32" x14ac:dyDescent="0.2">
      <c r="AB10756" s="1"/>
      <c r="AF10756"/>
    </row>
    <row r="10757" spans="28:32" x14ac:dyDescent="0.2">
      <c r="AB10757" s="1"/>
      <c r="AF10757"/>
    </row>
    <row r="10758" spans="28:32" x14ac:dyDescent="0.2">
      <c r="AB10758" s="1"/>
      <c r="AF10758"/>
    </row>
    <row r="10759" spans="28:32" x14ac:dyDescent="0.2">
      <c r="AB10759" s="1"/>
      <c r="AF10759"/>
    </row>
    <row r="10760" spans="28:32" x14ac:dyDescent="0.2">
      <c r="AB10760" s="1"/>
      <c r="AF10760"/>
    </row>
    <row r="10761" spans="28:32" x14ac:dyDescent="0.2">
      <c r="AB10761" s="1"/>
      <c r="AF10761"/>
    </row>
    <row r="10762" spans="28:32" x14ac:dyDescent="0.2">
      <c r="AB10762" s="1"/>
      <c r="AF10762"/>
    </row>
    <row r="10763" spans="28:32" x14ac:dyDescent="0.2">
      <c r="AB10763" s="1"/>
      <c r="AF10763"/>
    </row>
    <row r="10764" spans="28:32" x14ac:dyDescent="0.2">
      <c r="AB10764" s="1"/>
      <c r="AF10764"/>
    </row>
    <row r="10765" spans="28:32" x14ac:dyDescent="0.2">
      <c r="AB10765" s="1"/>
      <c r="AF10765"/>
    </row>
    <row r="10766" spans="28:32" x14ac:dyDescent="0.2">
      <c r="AB10766" s="1"/>
      <c r="AF10766"/>
    </row>
    <row r="10767" spans="28:32" x14ac:dyDescent="0.2">
      <c r="AB10767" s="1"/>
      <c r="AF10767"/>
    </row>
    <row r="10768" spans="28:32" x14ac:dyDescent="0.2">
      <c r="AB10768" s="1"/>
      <c r="AF10768"/>
    </row>
    <row r="10769" spans="28:32" x14ac:dyDescent="0.2">
      <c r="AB10769" s="1"/>
      <c r="AF10769"/>
    </row>
    <row r="10770" spans="28:32" x14ac:dyDescent="0.2">
      <c r="AB10770" s="1"/>
      <c r="AF10770"/>
    </row>
    <row r="10771" spans="28:32" x14ac:dyDescent="0.2">
      <c r="AB10771" s="1"/>
      <c r="AF10771"/>
    </row>
    <row r="10772" spans="28:32" x14ac:dyDescent="0.2">
      <c r="AB10772" s="1"/>
      <c r="AF10772"/>
    </row>
    <row r="10773" spans="28:32" x14ac:dyDescent="0.2">
      <c r="AB10773" s="1"/>
      <c r="AF10773"/>
    </row>
    <row r="10774" spans="28:32" x14ac:dyDescent="0.2">
      <c r="AB10774" s="1"/>
      <c r="AF10774"/>
    </row>
    <row r="10775" spans="28:32" x14ac:dyDescent="0.2">
      <c r="AB10775" s="1"/>
      <c r="AF10775"/>
    </row>
    <row r="10776" spans="28:32" x14ac:dyDescent="0.2">
      <c r="AB10776" s="1"/>
      <c r="AF10776"/>
    </row>
    <row r="10777" spans="28:32" x14ac:dyDescent="0.2">
      <c r="AB10777" s="1"/>
      <c r="AF10777"/>
    </row>
    <row r="10778" spans="28:32" x14ac:dyDescent="0.2">
      <c r="AB10778" s="1"/>
      <c r="AF10778"/>
    </row>
    <row r="10779" spans="28:32" x14ac:dyDescent="0.2">
      <c r="AB10779" s="1"/>
      <c r="AF10779"/>
    </row>
    <row r="10780" spans="28:32" x14ac:dyDescent="0.2">
      <c r="AB10780" s="1"/>
      <c r="AF10780"/>
    </row>
    <row r="10781" spans="28:32" x14ac:dyDescent="0.2">
      <c r="AB10781" s="1"/>
      <c r="AF10781"/>
    </row>
    <row r="10782" spans="28:32" x14ac:dyDescent="0.2">
      <c r="AB10782" s="1"/>
      <c r="AF10782"/>
    </row>
    <row r="10783" spans="28:32" x14ac:dyDescent="0.2">
      <c r="AB10783" s="1"/>
      <c r="AF10783"/>
    </row>
    <row r="10784" spans="28:32" x14ac:dyDescent="0.2">
      <c r="AB10784" s="1"/>
      <c r="AF10784"/>
    </row>
    <row r="10785" spans="28:32" x14ac:dyDescent="0.2">
      <c r="AB10785" s="1"/>
      <c r="AF10785"/>
    </row>
    <row r="10786" spans="28:32" x14ac:dyDescent="0.2">
      <c r="AB10786" s="1"/>
      <c r="AF10786"/>
    </row>
    <row r="10787" spans="28:32" x14ac:dyDescent="0.2">
      <c r="AB10787" s="1"/>
      <c r="AF10787"/>
    </row>
    <row r="10788" spans="28:32" x14ac:dyDescent="0.2">
      <c r="AB10788" s="1"/>
      <c r="AF10788"/>
    </row>
    <row r="10789" spans="28:32" x14ac:dyDescent="0.2">
      <c r="AB10789" s="1"/>
      <c r="AF10789"/>
    </row>
    <row r="10790" spans="28:32" x14ac:dyDescent="0.2">
      <c r="AB10790" s="1"/>
      <c r="AF10790"/>
    </row>
    <row r="10791" spans="28:32" x14ac:dyDescent="0.2">
      <c r="AB10791" s="1"/>
      <c r="AF10791"/>
    </row>
    <row r="10792" spans="28:32" x14ac:dyDescent="0.2">
      <c r="AB10792" s="1"/>
      <c r="AF10792"/>
    </row>
    <row r="10793" spans="28:32" x14ac:dyDescent="0.2">
      <c r="AB10793" s="1"/>
      <c r="AF10793"/>
    </row>
    <row r="10794" spans="28:32" x14ac:dyDescent="0.2">
      <c r="AB10794" s="1"/>
      <c r="AF10794"/>
    </row>
    <row r="10795" spans="28:32" x14ac:dyDescent="0.2">
      <c r="AB10795" s="1"/>
      <c r="AF10795"/>
    </row>
    <row r="10796" spans="28:32" x14ac:dyDescent="0.2">
      <c r="AB10796" s="1"/>
      <c r="AF10796"/>
    </row>
    <row r="10797" spans="28:32" x14ac:dyDescent="0.2">
      <c r="AB10797" s="1"/>
      <c r="AF10797"/>
    </row>
    <row r="10798" spans="28:32" x14ac:dyDescent="0.2">
      <c r="AB10798" s="1"/>
      <c r="AF10798"/>
    </row>
    <row r="10799" spans="28:32" x14ac:dyDescent="0.2">
      <c r="AB10799" s="1"/>
      <c r="AF10799"/>
    </row>
    <row r="10800" spans="28:32" x14ac:dyDescent="0.2">
      <c r="AB10800" s="1"/>
      <c r="AF10800"/>
    </row>
    <row r="10801" spans="28:32" x14ac:dyDescent="0.2">
      <c r="AB10801" s="1"/>
      <c r="AF10801"/>
    </row>
    <row r="10802" spans="28:32" x14ac:dyDescent="0.2">
      <c r="AB10802" s="1"/>
      <c r="AF10802"/>
    </row>
    <row r="10803" spans="28:32" x14ac:dyDescent="0.2">
      <c r="AB10803" s="1"/>
      <c r="AF10803"/>
    </row>
    <row r="10804" spans="28:32" x14ac:dyDescent="0.2">
      <c r="AB10804" s="1"/>
      <c r="AF10804"/>
    </row>
    <row r="10805" spans="28:32" x14ac:dyDescent="0.2">
      <c r="AB10805" s="1"/>
      <c r="AF10805"/>
    </row>
    <row r="10806" spans="28:32" x14ac:dyDescent="0.2">
      <c r="AB10806" s="1"/>
      <c r="AF10806"/>
    </row>
    <row r="10807" spans="28:32" x14ac:dyDescent="0.2">
      <c r="AB10807" s="1"/>
      <c r="AF10807"/>
    </row>
    <row r="10808" spans="28:32" x14ac:dyDescent="0.2">
      <c r="AB10808" s="1"/>
      <c r="AF10808"/>
    </row>
    <row r="10809" spans="28:32" x14ac:dyDescent="0.2">
      <c r="AB10809" s="1"/>
      <c r="AF10809"/>
    </row>
    <row r="10810" spans="28:32" x14ac:dyDescent="0.2">
      <c r="AB10810" s="1"/>
      <c r="AF10810"/>
    </row>
    <row r="10811" spans="28:32" x14ac:dyDescent="0.2">
      <c r="AB10811" s="1"/>
      <c r="AF10811"/>
    </row>
    <row r="10812" spans="28:32" x14ac:dyDescent="0.2">
      <c r="AB10812" s="1"/>
      <c r="AF10812"/>
    </row>
    <row r="10813" spans="28:32" x14ac:dyDescent="0.2">
      <c r="AB10813" s="1"/>
      <c r="AF10813"/>
    </row>
    <row r="10814" spans="28:32" x14ac:dyDescent="0.2">
      <c r="AB10814" s="1"/>
      <c r="AF10814"/>
    </row>
    <row r="10815" spans="28:32" x14ac:dyDescent="0.2">
      <c r="AB10815" s="1"/>
      <c r="AF10815"/>
    </row>
    <row r="10816" spans="28:32" x14ac:dyDescent="0.2">
      <c r="AB10816" s="1"/>
      <c r="AF10816"/>
    </row>
    <row r="10817" spans="28:32" x14ac:dyDescent="0.2">
      <c r="AB10817" s="1"/>
      <c r="AF10817"/>
    </row>
    <row r="10818" spans="28:32" x14ac:dyDescent="0.2">
      <c r="AB10818" s="1"/>
      <c r="AF10818"/>
    </row>
    <row r="10819" spans="28:32" x14ac:dyDescent="0.2">
      <c r="AB10819" s="1"/>
      <c r="AF10819"/>
    </row>
    <row r="10820" spans="28:32" x14ac:dyDescent="0.2">
      <c r="AB10820" s="1"/>
      <c r="AF10820"/>
    </row>
    <row r="10821" spans="28:32" x14ac:dyDescent="0.2">
      <c r="AB10821" s="1"/>
      <c r="AF10821"/>
    </row>
    <row r="10822" spans="28:32" x14ac:dyDescent="0.2">
      <c r="AB10822" s="1"/>
      <c r="AF10822"/>
    </row>
    <row r="10823" spans="28:32" x14ac:dyDescent="0.2">
      <c r="AB10823" s="1"/>
      <c r="AF10823"/>
    </row>
    <row r="10824" spans="28:32" x14ac:dyDescent="0.2">
      <c r="AB10824" s="1"/>
      <c r="AF10824"/>
    </row>
    <row r="10825" spans="28:32" x14ac:dyDescent="0.2">
      <c r="AB10825" s="1"/>
      <c r="AF10825"/>
    </row>
    <row r="10826" spans="28:32" x14ac:dyDescent="0.2">
      <c r="AB10826" s="1"/>
      <c r="AF10826"/>
    </row>
    <row r="10827" spans="28:32" x14ac:dyDescent="0.2">
      <c r="AB10827" s="1"/>
      <c r="AF10827"/>
    </row>
    <row r="10828" spans="28:32" x14ac:dyDescent="0.2">
      <c r="AB10828" s="1"/>
      <c r="AF10828"/>
    </row>
    <row r="10829" spans="28:32" x14ac:dyDescent="0.2">
      <c r="AB10829" s="1"/>
      <c r="AF10829"/>
    </row>
    <row r="10830" spans="28:32" x14ac:dyDescent="0.2">
      <c r="AB10830" s="1"/>
      <c r="AF10830"/>
    </row>
    <row r="10831" spans="28:32" x14ac:dyDescent="0.2">
      <c r="AB10831" s="1"/>
      <c r="AF10831"/>
    </row>
    <row r="10832" spans="28:32" x14ac:dyDescent="0.2">
      <c r="AB10832" s="1"/>
      <c r="AF10832"/>
    </row>
    <row r="10833" spans="28:32" x14ac:dyDescent="0.2">
      <c r="AB10833" s="1"/>
      <c r="AF10833"/>
    </row>
    <row r="10834" spans="28:32" x14ac:dyDescent="0.2">
      <c r="AB10834" s="1"/>
      <c r="AF10834"/>
    </row>
    <row r="10835" spans="28:32" x14ac:dyDescent="0.2">
      <c r="AB10835" s="1"/>
      <c r="AF10835"/>
    </row>
    <row r="10836" spans="28:32" x14ac:dyDescent="0.2">
      <c r="AB10836" s="1"/>
      <c r="AF10836"/>
    </row>
    <row r="10837" spans="28:32" x14ac:dyDescent="0.2">
      <c r="AB10837" s="1"/>
      <c r="AF10837"/>
    </row>
    <row r="10838" spans="28:32" x14ac:dyDescent="0.2">
      <c r="AB10838" s="1"/>
      <c r="AF10838"/>
    </row>
    <row r="10839" spans="28:32" x14ac:dyDescent="0.2">
      <c r="AB10839" s="1"/>
      <c r="AF10839"/>
    </row>
    <row r="10840" spans="28:32" x14ac:dyDescent="0.2">
      <c r="AB10840" s="1"/>
      <c r="AF10840"/>
    </row>
    <row r="10841" spans="28:32" x14ac:dyDescent="0.2">
      <c r="AB10841" s="1"/>
      <c r="AF10841"/>
    </row>
    <row r="10842" spans="28:32" x14ac:dyDescent="0.2">
      <c r="AB10842" s="1"/>
      <c r="AF10842"/>
    </row>
    <row r="10843" spans="28:32" x14ac:dyDescent="0.2">
      <c r="AB10843" s="1"/>
      <c r="AF10843"/>
    </row>
    <row r="10844" spans="28:32" x14ac:dyDescent="0.2">
      <c r="AB10844" s="1"/>
      <c r="AF10844"/>
    </row>
    <row r="10845" spans="28:32" x14ac:dyDescent="0.2">
      <c r="AB10845" s="1"/>
      <c r="AF10845"/>
    </row>
    <row r="10846" spans="28:32" x14ac:dyDescent="0.2">
      <c r="AB10846" s="1"/>
      <c r="AF10846"/>
    </row>
    <row r="10847" spans="28:32" x14ac:dyDescent="0.2">
      <c r="AB10847" s="1"/>
      <c r="AF10847"/>
    </row>
    <row r="10848" spans="28:32" x14ac:dyDescent="0.2">
      <c r="AB10848" s="1"/>
      <c r="AF10848"/>
    </row>
    <row r="10849" spans="28:32" x14ac:dyDescent="0.2">
      <c r="AB10849" s="1"/>
      <c r="AF10849"/>
    </row>
    <row r="10850" spans="28:32" x14ac:dyDescent="0.2">
      <c r="AB10850" s="1"/>
      <c r="AF10850"/>
    </row>
    <row r="10851" spans="28:32" x14ac:dyDescent="0.2">
      <c r="AB10851" s="1"/>
      <c r="AF10851"/>
    </row>
    <row r="10852" spans="28:32" x14ac:dyDescent="0.2">
      <c r="AB10852" s="1"/>
      <c r="AF10852"/>
    </row>
    <row r="10853" spans="28:32" x14ac:dyDescent="0.2">
      <c r="AB10853" s="1"/>
      <c r="AF10853"/>
    </row>
    <row r="10854" spans="28:32" x14ac:dyDescent="0.2">
      <c r="AB10854" s="1"/>
      <c r="AF10854"/>
    </row>
    <row r="10855" spans="28:32" x14ac:dyDescent="0.2">
      <c r="AB10855" s="1"/>
      <c r="AF10855"/>
    </row>
    <row r="10856" spans="28:32" x14ac:dyDescent="0.2">
      <c r="AB10856" s="1"/>
      <c r="AF10856"/>
    </row>
    <row r="10857" spans="28:32" x14ac:dyDescent="0.2">
      <c r="AB10857" s="1"/>
      <c r="AF10857"/>
    </row>
    <row r="10858" spans="28:32" x14ac:dyDescent="0.2">
      <c r="AB10858" s="1"/>
      <c r="AF10858"/>
    </row>
    <row r="10859" spans="28:32" x14ac:dyDescent="0.2">
      <c r="AB10859" s="1"/>
      <c r="AF10859"/>
    </row>
    <row r="10860" spans="28:32" x14ac:dyDescent="0.2">
      <c r="AB10860" s="1"/>
      <c r="AF10860"/>
    </row>
    <row r="10861" spans="28:32" x14ac:dyDescent="0.2">
      <c r="AB10861" s="1"/>
      <c r="AF10861"/>
    </row>
    <row r="10862" spans="28:32" x14ac:dyDescent="0.2">
      <c r="AB10862" s="1"/>
      <c r="AF10862"/>
    </row>
    <row r="10863" spans="28:32" x14ac:dyDescent="0.2">
      <c r="AB10863" s="1"/>
      <c r="AF10863"/>
    </row>
    <row r="10864" spans="28:32" x14ac:dyDescent="0.2">
      <c r="AB10864" s="1"/>
      <c r="AF10864"/>
    </row>
    <row r="10865" spans="28:32" x14ac:dyDescent="0.2">
      <c r="AB10865" s="1"/>
      <c r="AF10865"/>
    </row>
    <row r="10866" spans="28:32" x14ac:dyDescent="0.2">
      <c r="AB10866" s="1"/>
      <c r="AF10866"/>
    </row>
    <row r="10867" spans="28:32" x14ac:dyDescent="0.2">
      <c r="AB10867" s="1"/>
      <c r="AF10867"/>
    </row>
    <row r="10868" spans="28:32" x14ac:dyDescent="0.2">
      <c r="AB10868" s="1"/>
      <c r="AF10868"/>
    </row>
    <row r="10869" spans="28:32" x14ac:dyDescent="0.2">
      <c r="AB10869" s="1"/>
      <c r="AF10869"/>
    </row>
    <row r="10870" spans="28:32" x14ac:dyDescent="0.2">
      <c r="AB10870" s="1"/>
      <c r="AF10870"/>
    </row>
    <row r="10871" spans="28:32" x14ac:dyDescent="0.2">
      <c r="AB10871" s="1"/>
      <c r="AF10871"/>
    </row>
    <row r="10872" spans="28:32" x14ac:dyDescent="0.2">
      <c r="AB10872" s="1"/>
      <c r="AF10872"/>
    </row>
    <row r="10873" spans="28:32" x14ac:dyDescent="0.2">
      <c r="AB10873" s="1"/>
      <c r="AF10873"/>
    </row>
    <row r="10874" spans="28:32" x14ac:dyDescent="0.2">
      <c r="AB10874" s="1"/>
      <c r="AF10874"/>
    </row>
    <row r="10875" spans="28:32" x14ac:dyDescent="0.2">
      <c r="AB10875" s="1"/>
      <c r="AF10875"/>
    </row>
    <row r="10876" spans="28:32" x14ac:dyDescent="0.2">
      <c r="AB10876" s="1"/>
      <c r="AF10876"/>
    </row>
    <row r="10877" spans="28:32" x14ac:dyDescent="0.2">
      <c r="AB10877" s="1"/>
      <c r="AF10877"/>
    </row>
    <row r="10878" spans="28:32" x14ac:dyDescent="0.2">
      <c r="AB10878" s="1"/>
      <c r="AF10878"/>
    </row>
    <row r="10879" spans="28:32" x14ac:dyDescent="0.2">
      <c r="AB10879" s="1"/>
      <c r="AF10879"/>
    </row>
    <row r="10880" spans="28:32" x14ac:dyDescent="0.2">
      <c r="AB10880" s="1"/>
      <c r="AF10880"/>
    </row>
    <row r="10881" spans="28:32" x14ac:dyDescent="0.2">
      <c r="AB10881" s="1"/>
      <c r="AF10881"/>
    </row>
    <row r="10882" spans="28:32" x14ac:dyDescent="0.2">
      <c r="AB10882" s="1"/>
      <c r="AF10882"/>
    </row>
    <row r="10883" spans="28:32" x14ac:dyDescent="0.2">
      <c r="AB10883" s="1"/>
      <c r="AF10883"/>
    </row>
    <row r="10884" spans="28:32" x14ac:dyDescent="0.2">
      <c r="AB10884" s="1"/>
      <c r="AF10884"/>
    </row>
    <row r="10885" spans="28:32" x14ac:dyDescent="0.2">
      <c r="AB10885" s="1"/>
      <c r="AF10885"/>
    </row>
    <row r="10886" spans="28:32" x14ac:dyDescent="0.2">
      <c r="AB10886" s="1"/>
      <c r="AF10886"/>
    </row>
    <row r="10887" spans="28:32" x14ac:dyDescent="0.2">
      <c r="AB10887" s="1"/>
      <c r="AF10887"/>
    </row>
    <row r="10888" spans="28:32" x14ac:dyDescent="0.2">
      <c r="AB10888" s="1"/>
      <c r="AF10888"/>
    </row>
    <row r="10889" spans="28:32" x14ac:dyDescent="0.2">
      <c r="AB10889" s="1"/>
      <c r="AF10889"/>
    </row>
    <row r="10890" spans="28:32" x14ac:dyDescent="0.2">
      <c r="AB10890" s="1"/>
      <c r="AF10890"/>
    </row>
    <row r="10891" spans="28:32" x14ac:dyDescent="0.2">
      <c r="AB10891" s="1"/>
      <c r="AF10891"/>
    </row>
    <row r="10892" spans="28:32" x14ac:dyDescent="0.2">
      <c r="AB10892" s="1"/>
      <c r="AF10892"/>
    </row>
    <row r="10893" spans="28:32" x14ac:dyDescent="0.2">
      <c r="AB10893" s="1"/>
      <c r="AF10893"/>
    </row>
    <row r="10894" spans="28:32" x14ac:dyDescent="0.2">
      <c r="AB10894" s="1"/>
      <c r="AF10894"/>
    </row>
    <row r="10895" spans="28:32" x14ac:dyDescent="0.2">
      <c r="AB10895" s="1"/>
      <c r="AF10895"/>
    </row>
    <row r="10896" spans="28:32" x14ac:dyDescent="0.2">
      <c r="AB10896" s="1"/>
      <c r="AF10896"/>
    </row>
    <row r="10897" spans="28:32" x14ac:dyDescent="0.2">
      <c r="AB10897" s="1"/>
      <c r="AF10897"/>
    </row>
    <row r="10898" spans="28:32" x14ac:dyDescent="0.2">
      <c r="AB10898" s="1"/>
      <c r="AF10898"/>
    </row>
    <row r="10899" spans="28:32" x14ac:dyDescent="0.2">
      <c r="AB10899" s="1"/>
      <c r="AF10899"/>
    </row>
    <row r="10900" spans="28:32" x14ac:dyDescent="0.2">
      <c r="AB10900" s="1"/>
      <c r="AF10900"/>
    </row>
    <row r="10901" spans="28:32" x14ac:dyDescent="0.2">
      <c r="AB10901" s="1"/>
      <c r="AF10901"/>
    </row>
    <row r="10902" spans="28:32" x14ac:dyDescent="0.2">
      <c r="AB10902" s="1"/>
      <c r="AF10902"/>
    </row>
    <row r="10903" spans="28:32" x14ac:dyDescent="0.2">
      <c r="AB10903" s="1"/>
      <c r="AF10903"/>
    </row>
    <row r="10904" spans="28:32" x14ac:dyDescent="0.2">
      <c r="AB10904" s="1"/>
      <c r="AF10904"/>
    </row>
    <row r="10905" spans="28:32" x14ac:dyDescent="0.2">
      <c r="AB10905" s="1"/>
      <c r="AF10905"/>
    </row>
    <row r="10906" spans="28:32" x14ac:dyDescent="0.2">
      <c r="AB10906" s="1"/>
      <c r="AF10906"/>
    </row>
    <row r="10907" spans="28:32" x14ac:dyDescent="0.2">
      <c r="AB10907" s="1"/>
      <c r="AF10907"/>
    </row>
    <row r="10908" spans="28:32" x14ac:dyDescent="0.2">
      <c r="AB10908" s="1"/>
      <c r="AF10908"/>
    </row>
    <row r="10909" spans="28:32" x14ac:dyDescent="0.2">
      <c r="AB10909" s="1"/>
      <c r="AF10909"/>
    </row>
    <row r="10910" spans="28:32" x14ac:dyDescent="0.2">
      <c r="AB10910" s="1"/>
      <c r="AF10910"/>
    </row>
    <row r="10911" spans="28:32" x14ac:dyDescent="0.2">
      <c r="AB10911" s="1"/>
      <c r="AF10911"/>
    </row>
    <row r="10912" spans="28:32" x14ac:dyDescent="0.2">
      <c r="AB10912" s="1"/>
      <c r="AF10912"/>
    </row>
    <row r="10913" spans="28:32" x14ac:dyDescent="0.2">
      <c r="AB10913" s="1"/>
      <c r="AF10913"/>
    </row>
    <row r="10914" spans="28:32" x14ac:dyDescent="0.2">
      <c r="AB10914" s="1"/>
      <c r="AF10914"/>
    </row>
    <row r="10915" spans="28:32" x14ac:dyDescent="0.2">
      <c r="AB10915" s="1"/>
      <c r="AF10915"/>
    </row>
    <row r="10916" spans="28:32" x14ac:dyDescent="0.2">
      <c r="AB10916" s="1"/>
      <c r="AF10916"/>
    </row>
    <row r="10917" spans="28:32" x14ac:dyDescent="0.2">
      <c r="AB10917" s="1"/>
      <c r="AF10917"/>
    </row>
    <row r="10918" spans="28:32" x14ac:dyDescent="0.2">
      <c r="AB10918" s="1"/>
      <c r="AF10918"/>
    </row>
    <row r="10919" spans="28:32" x14ac:dyDescent="0.2">
      <c r="AB10919" s="1"/>
      <c r="AF10919"/>
    </row>
    <row r="10920" spans="28:32" x14ac:dyDescent="0.2">
      <c r="AB10920" s="1"/>
      <c r="AF10920"/>
    </row>
    <row r="10921" spans="28:32" x14ac:dyDescent="0.2">
      <c r="AB10921" s="1"/>
      <c r="AF10921"/>
    </row>
    <row r="10922" spans="28:32" x14ac:dyDescent="0.2">
      <c r="AB10922" s="1"/>
      <c r="AF10922"/>
    </row>
    <row r="10923" spans="28:32" x14ac:dyDescent="0.2">
      <c r="AB10923" s="1"/>
      <c r="AF10923"/>
    </row>
    <row r="10924" spans="28:32" x14ac:dyDescent="0.2">
      <c r="AB10924" s="1"/>
      <c r="AF10924"/>
    </row>
    <row r="10925" spans="28:32" x14ac:dyDescent="0.2">
      <c r="AB10925" s="1"/>
      <c r="AF10925"/>
    </row>
    <row r="10926" spans="28:32" x14ac:dyDescent="0.2">
      <c r="AB10926" s="1"/>
      <c r="AF10926"/>
    </row>
    <row r="10927" spans="28:32" x14ac:dyDescent="0.2">
      <c r="AB10927" s="1"/>
      <c r="AF10927"/>
    </row>
    <row r="10928" spans="28:32" x14ac:dyDescent="0.2">
      <c r="AB10928" s="1"/>
      <c r="AF10928"/>
    </row>
    <row r="10929" spans="28:32" x14ac:dyDescent="0.2">
      <c r="AB10929" s="1"/>
      <c r="AF10929"/>
    </row>
    <row r="10930" spans="28:32" x14ac:dyDescent="0.2">
      <c r="AB10930" s="1"/>
      <c r="AF10930"/>
    </row>
    <row r="10931" spans="28:32" x14ac:dyDescent="0.2">
      <c r="AB10931" s="1"/>
      <c r="AF10931"/>
    </row>
    <row r="10932" spans="28:32" x14ac:dyDescent="0.2">
      <c r="AB10932" s="1"/>
      <c r="AF10932"/>
    </row>
    <row r="10933" spans="28:32" x14ac:dyDescent="0.2">
      <c r="AB10933" s="1"/>
      <c r="AF10933"/>
    </row>
    <row r="10934" spans="28:32" x14ac:dyDescent="0.2">
      <c r="AB10934" s="1"/>
      <c r="AF10934"/>
    </row>
    <row r="10935" spans="28:32" x14ac:dyDescent="0.2">
      <c r="AB10935" s="1"/>
      <c r="AF10935"/>
    </row>
    <row r="10936" spans="28:32" x14ac:dyDescent="0.2">
      <c r="AB10936" s="1"/>
      <c r="AF10936"/>
    </row>
    <row r="10937" spans="28:32" x14ac:dyDescent="0.2">
      <c r="AB10937" s="1"/>
      <c r="AF10937"/>
    </row>
    <row r="10938" spans="28:32" x14ac:dyDescent="0.2">
      <c r="AB10938" s="1"/>
      <c r="AF10938"/>
    </row>
    <row r="10939" spans="28:32" x14ac:dyDescent="0.2">
      <c r="AB10939" s="1"/>
      <c r="AF10939"/>
    </row>
    <row r="10940" spans="28:32" x14ac:dyDescent="0.2">
      <c r="AB10940" s="1"/>
      <c r="AF10940"/>
    </row>
    <row r="10941" spans="28:32" x14ac:dyDescent="0.2">
      <c r="AB10941" s="1"/>
      <c r="AF10941"/>
    </row>
    <row r="10942" spans="28:32" x14ac:dyDescent="0.2">
      <c r="AB10942" s="1"/>
      <c r="AF10942"/>
    </row>
    <row r="10943" spans="28:32" x14ac:dyDescent="0.2">
      <c r="AB10943" s="1"/>
      <c r="AF10943"/>
    </row>
    <row r="10944" spans="28:32" x14ac:dyDescent="0.2">
      <c r="AB10944" s="1"/>
      <c r="AF10944"/>
    </row>
    <row r="10945" spans="28:32" x14ac:dyDescent="0.2">
      <c r="AB10945" s="1"/>
      <c r="AF10945"/>
    </row>
    <row r="10946" spans="28:32" x14ac:dyDescent="0.2">
      <c r="AB10946" s="1"/>
      <c r="AF10946"/>
    </row>
    <row r="10947" spans="28:32" x14ac:dyDescent="0.2">
      <c r="AB10947" s="1"/>
      <c r="AF10947"/>
    </row>
    <row r="10948" spans="28:32" x14ac:dyDescent="0.2">
      <c r="AB10948" s="1"/>
      <c r="AF10948"/>
    </row>
    <row r="10949" spans="28:32" x14ac:dyDescent="0.2">
      <c r="AB10949" s="1"/>
      <c r="AF10949"/>
    </row>
    <row r="10950" spans="28:32" x14ac:dyDescent="0.2">
      <c r="AB10950" s="1"/>
      <c r="AF10950"/>
    </row>
    <row r="10951" spans="28:32" x14ac:dyDescent="0.2">
      <c r="AB10951" s="1"/>
      <c r="AF10951"/>
    </row>
    <row r="10952" spans="28:32" x14ac:dyDescent="0.2">
      <c r="AB10952" s="1"/>
      <c r="AF10952"/>
    </row>
    <row r="10953" spans="28:32" x14ac:dyDescent="0.2">
      <c r="AB10953" s="1"/>
      <c r="AF10953"/>
    </row>
    <row r="10954" spans="28:32" x14ac:dyDescent="0.2">
      <c r="AB10954" s="1"/>
      <c r="AF10954"/>
    </row>
    <row r="10955" spans="28:32" x14ac:dyDescent="0.2">
      <c r="AB10955" s="1"/>
      <c r="AF10955"/>
    </row>
    <row r="10956" spans="28:32" x14ac:dyDescent="0.2">
      <c r="AB10956" s="1"/>
      <c r="AF10956"/>
    </row>
    <row r="10957" spans="28:32" x14ac:dyDescent="0.2">
      <c r="AB10957" s="1"/>
      <c r="AF10957"/>
    </row>
    <row r="10958" spans="28:32" x14ac:dyDescent="0.2">
      <c r="AB10958" s="1"/>
      <c r="AF10958"/>
    </row>
    <row r="10959" spans="28:32" x14ac:dyDescent="0.2">
      <c r="AB10959" s="1"/>
      <c r="AF10959"/>
    </row>
    <row r="10960" spans="28:32" x14ac:dyDescent="0.2">
      <c r="AB10960" s="1"/>
      <c r="AF10960"/>
    </row>
    <row r="10961" spans="28:32" x14ac:dyDescent="0.2">
      <c r="AB10961" s="1"/>
      <c r="AF10961"/>
    </row>
    <row r="10962" spans="28:32" x14ac:dyDescent="0.2">
      <c r="AB10962" s="1"/>
      <c r="AF10962"/>
    </row>
    <row r="10963" spans="28:32" x14ac:dyDescent="0.2">
      <c r="AB10963" s="1"/>
      <c r="AF10963"/>
    </row>
    <row r="10964" spans="28:32" x14ac:dyDescent="0.2">
      <c r="AB10964" s="1"/>
      <c r="AF10964"/>
    </row>
    <row r="10965" spans="28:32" x14ac:dyDescent="0.2">
      <c r="AB10965" s="1"/>
      <c r="AF10965"/>
    </row>
    <row r="10966" spans="28:32" x14ac:dyDescent="0.2">
      <c r="AB10966" s="1"/>
      <c r="AF10966"/>
    </row>
    <row r="10967" spans="28:32" x14ac:dyDescent="0.2">
      <c r="AB10967" s="1"/>
      <c r="AF10967"/>
    </row>
    <row r="10968" spans="28:32" x14ac:dyDescent="0.2">
      <c r="AB10968" s="1"/>
      <c r="AF10968"/>
    </row>
    <row r="10969" spans="28:32" x14ac:dyDescent="0.2">
      <c r="AB10969" s="1"/>
      <c r="AF10969"/>
    </row>
    <row r="10970" spans="28:32" x14ac:dyDescent="0.2">
      <c r="AB10970" s="1"/>
      <c r="AF10970"/>
    </row>
    <row r="10971" spans="28:32" x14ac:dyDescent="0.2">
      <c r="AB10971" s="1"/>
      <c r="AF10971"/>
    </row>
    <row r="10972" spans="28:32" x14ac:dyDescent="0.2">
      <c r="AB10972" s="1"/>
      <c r="AF10972"/>
    </row>
    <row r="10973" spans="28:32" x14ac:dyDescent="0.2">
      <c r="AB10973" s="1"/>
      <c r="AF10973"/>
    </row>
    <row r="10974" spans="28:32" x14ac:dyDescent="0.2">
      <c r="AB10974" s="1"/>
      <c r="AF10974"/>
    </row>
    <row r="10975" spans="28:32" x14ac:dyDescent="0.2">
      <c r="AB10975" s="1"/>
      <c r="AF10975"/>
    </row>
    <row r="10976" spans="28:32" x14ac:dyDescent="0.2">
      <c r="AB10976" s="1"/>
      <c r="AF10976"/>
    </row>
    <row r="10977" spans="28:32" x14ac:dyDescent="0.2">
      <c r="AB10977" s="1"/>
      <c r="AF10977"/>
    </row>
    <row r="10978" spans="28:32" x14ac:dyDescent="0.2">
      <c r="AB10978" s="1"/>
      <c r="AF10978"/>
    </row>
    <row r="10979" spans="28:32" x14ac:dyDescent="0.2">
      <c r="AB10979" s="1"/>
      <c r="AF10979"/>
    </row>
    <row r="10980" spans="28:32" x14ac:dyDescent="0.2">
      <c r="AB10980" s="1"/>
      <c r="AF10980"/>
    </row>
    <row r="10981" spans="28:32" x14ac:dyDescent="0.2">
      <c r="AB10981" s="1"/>
      <c r="AF10981"/>
    </row>
    <row r="10982" spans="28:32" x14ac:dyDescent="0.2">
      <c r="AB10982" s="1"/>
      <c r="AF10982"/>
    </row>
    <row r="10983" spans="28:32" x14ac:dyDescent="0.2">
      <c r="AB10983" s="1"/>
      <c r="AF10983"/>
    </row>
    <row r="10984" spans="28:32" x14ac:dyDescent="0.2">
      <c r="AB10984" s="1"/>
      <c r="AF10984"/>
    </row>
    <row r="10985" spans="28:32" x14ac:dyDescent="0.2">
      <c r="AB10985" s="1"/>
      <c r="AF10985"/>
    </row>
    <row r="10986" spans="28:32" x14ac:dyDescent="0.2">
      <c r="AB10986" s="1"/>
      <c r="AF10986"/>
    </row>
    <row r="10987" spans="28:32" x14ac:dyDescent="0.2">
      <c r="AB10987" s="1"/>
      <c r="AF10987"/>
    </row>
    <row r="10988" spans="28:32" x14ac:dyDescent="0.2">
      <c r="AB10988" s="1"/>
      <c r="AF10988"/>
    </row>
    <row r="10989" spans="28:32" x14ac:dyDescent="0.2">
      <c r="AB10989" s="1"/>
      <c r="AF10989"/>
    </row>
    <row r="10990" spans="28:32" x14ac:dyDescent="0.2">
      <c r="AB10990" s="1"/>
      <c r="AF10990"/>
    </row>
    <row r="10991" spans="28:32" x14ac:dyDescent="0.2">
      <c r="AB10991" s="1"/>
      <c r="AF10991"/>
    </row>
    <row r="10992" spans="28:32" x14ac:dyDescent="0.2">
      <c r="AB10992" s="1"/>
      <c r="AF10992"/>
    </row>
    <row r="10993" spans="28:32" x14ac:dyDescent="0.2">
      <c r="AB10993" s="1"/>
      <c r="AF10993"/>
    </row>
    <row r="10994" spans="28:32" x14ac:dyDescent="0.2">
      <c r="AB10994" s="1"/>
      <c r="AF10994"/>
    </row>
    <row r="10995" spans="28:32" x14ac:dyDescent="0.2">
      <c r="AB10995" s="1"/>
      <c r="AF10995"/>
    </row>
    <row r="10996" spans="28:32" x14ac:dyDescent="0.2">
      <c r="AB10996" s="1"/>
      <c r="AF10996"/>
    </row>
    <row r="10997" spans="28:32" x14ac:dyDescent="0.2">
      <c r="AB10997" s="1"/>
      <c r="AF10997"/>
    </row>
    <row r="10998" spans="28:32" x14ac:dyDescent="0.2">
      <c r="AB10998" s="1"/>
      <c r="AF10998"/>
    </row>
    <row r="10999" spans="28:32" x14ac:dyDescent="0.2">
      <c r="AB10999" s="1"/>
      <c r="AF10999"/>
    </row>
    <row r="11000" spans="28:32" x14ac:dyDescent="0.2">
      <c r="AB11000" s="1"/>
      <c r="AF11000"/>
    </row>
    <row r="11001" spans="28:32" x14ac:dyDescent="0.2">
      <c r="AB11001" s="1"/>
      <c r="AF11001"/>
    </row>
    <row r="11002" spans="28:32" x14ac:dyDescent="0.2">
      <c r="AB11002" s="1"/>
      <c r="AF11002"/>
    </row>
    <row r="11003" spans="28:32" x14ac:dyDescent="0.2">
      <c r="AB11003" s="1"/>
      <c r="AF11003"/>
    </row>
    <row r="11004" spans="28:32" x14ac:dyDescent="0.2">
      <c r="AB11004" s="1"/>
      <c r="AF11004"/>
    </row>
    <row r="11005" spans="28:32" x14ac:dyDescent="0.2">
      <c r="AB11005" s="1"/>
      <c r="AF11005"/>
    </row>
    <row r="11006" spans="28:32" x14ac:dyDescent="0.2">
      <c r="AB11006" s="1"/>
      <c r="AF11006"/>
    </row>
    <row r="11007" spans="28:32" x14ac:dyDescent="0.2">
      <c r="AB11007" s="1"/>
      <c r="AF11007"/>
    </row>
    <row r="11008" spans="28:32" x14ac:dyDescent="0.2">
      <c r="AB11008" s="1"/>
      <c r="AF11008"/>
    </row>
    <row r="11009" spans="28:32" x14ac:dyDescent="0.2">
      <c r="AB11009" s="1"/>
      <c r="AF11009"/>
    </row>
    <row r="11010" spans="28:32" x14ac:dyDescent="0.2">
      <c r="AB11010" s="1"/>
      <c r="AF11010"/>
    </row>
    <row r="11011" spans="28:32" x14ac:dyDescent="0.2">
      <c r="AB11011" s="1"/>
      <c r="AF11011"/>
    </row>
    <row r="11012" spans="28:32" x14ac:dyDescent="0.2">
      <c r="AB11012" s="1"/>
      <c r="AF11012"/>
    </row>
    <row r="11013" spans="28:32" x14ac:dyDescent="0.2">
      <c r="AB11013" s="1"/>
      <c r="AF11013"/>
    </row>
    <row r="11014" spans="28:32" x14ac:dyDescent="0.2">
      <c r="AB11014" s="1"/>
      <c r="AF11014"/>
    </row>
    <row r="11015" spans="28:32" x14ac:dyDescent="0.2">
      <c r="AB11015" s="1"/>
      <c r="AF11015"/>
    </row>
    <row r="11016" spans="28:32" x14ac:dyDescent="0.2">
      <c r="AB11016" s="1"/>
      <c r="AF11016"/>
    </row>
    <row r="11017" spans="28:32" x14ac:dyDescent="0.2">
      <c r="AB11017" s="1"/>
      <c r="AF11017"/>
    </row>
    <row r="11018" spans="28:32" x14ac:dyDescent="0.2">
      <c r="AB11018" s="1"/>
      <c r="AF11018"/>
    </row>
    <row r="11019" spans="28:32" x14ac:dyDescent="0.2">
      <c r="AB11019" s="1"/>
      <c r="AF11019"/>
    </row>
    <row r="11020" spans="28:32" x14ac:dyDescent="0.2">
      <c r="AB11020" s="1"/>
      <c r="AF11020"/>
    </row>
    <row r="11021" spans="28:32" x14ac:dyDescent="0.2">
      <c r="AB11021" s="1"/>
      <c r="AF11021"/>
    </row>
    <row r="11022" spans="28:32" x14ac:dyDescent="0.2">
      <c r="AB11022" s="1"/>
      <c r="AF11022"/>
    </row>
    <row r="11023" spans="28:32" x14ac:dyDescent="0.2">
      <c r="AB11023" s="1"/>
      <c r="AF11023"/>
    </row>
    <row r="11024" spans="28:32" x14ac:dyDescent="0.2">
      <c r="AB11024" s="1"/>
      <c r="AF11024"/>
    </row>
    <row r="11025" spans="28:32" x14ac:dyDescent="0.2">
      <c r="AB11025" s="1"/>
      <c r="AF11025"/>
    </row>
    <row r="11026" spans="28:32" x14ac:dyDescent="0.2">
      <c r="AB11026" s="1"/>
      <c r="AF11026"/>
    </row>
    <row r="11027" spans="28:32" x14ac:dyDescent="0.2">
      <c r="AB11027" s="1"/>
      <c r="AF11027"/>
    </row>
    <row r="11028" spans="28:32" x14ac:dyDescent="0.2">
      <c r="AB11028" s="1"/>
      <c r="AF11028"/>
    </row>
    <row r="11029" spans="28:32" x14ac:dyDescent="0.2">
      <c r="AB11029" s="1"/>
      <c r="AF11029"/>
    </row>
    <row r="11030" spans="28:32" x14ac:dyDescent="0.2">
      <c r="AB11030" s="1"/>
      <c r="AF11030"/>
    </row>
    <row r="11031" spans="28:32" x14ac:dyDescent="0.2">
      <c r="AB11031" s="1"/>
      <c r="AF11031"/>
    </row>
    <row r="11032" spans="28:32" x14ac:dyDescent="0.2">
      <c r="AB11032" s="1"/>
      <c r="AF11032"/>
    </row>
    <row r="11033" spans="28:32" x14ac:dyDescent="0.2">
      <c r="AB11033" s="1"/>
      <c r="AF11033"/>
    </row>
    <row r="11034" spans="28:32" x14ac:dyDescent="0.2">
      <c r="AB11034" s="1"/>
      <c r="AF11034"/>
    </row>
    <row r="11035" spans="28:32" x14ac:dyDescent="0.2">
      <c r="AB11035" s="1"/>
      <c r="AF11035"/>
    </row>
    <row r="11036" spans="28:32" x14ac:dyDescent="0.2">
      <c r="AB11036" s="1"/>
      <c r="AF11036"/>
    </row>
    <row r="11037" spans="28:32" x14ac:dyDescent="0.2">
      <c r="AB11037" s="1"/>
      <c r="AF11037"/>
    </row>
    <row r="11038" spans="28:32" x14ac:dyDescent="0.2">
      <c r="AB11038" s="1"/>
      <c r="AF11038"/>
    </row>
    <row r="11039" spans="28:32" x14ac:dyDescent="0.2">
      <c r="AB11039" s="1"/>
      <c r="AF11039"/>
    </row>
    <row r="11040" spans="28:32" x14ac:dyDescent="0.2">
      <c r="AB11040" s="1"/>
      <c r="AF11040"/>
    </row>
    <row r="11041" spans="28:32" x14ac:dyDescent="0.2">
      <c r="AB11041" s="1"/>
      <c r="AF11041"/>
    </row>
    <row r="11042" spans="28:32" x14ac:dyDescent="0.2">
      <c r="AB11042" s="1"/>
      <c r="AF11042"/>
    </row>
    <row r="11043" spans="28:32" x14ac:dyDescent="0.2">
      <c r="AB11043" s="1"/>
      <c r="AF11043"/>
    </row>
    <row r="11044" spans="28:32" x14ac:dyDescent="0.2">
      <c r="AB11044" s="1"/>
      <c r="AF11044"/>
    </row>
    <row r="11045" spans="28:32" x14ac:dyDescent="0.2">
      <c r="AB11045" s="1"/>
      <c r="AF11045"/>
    </row>
    <row r="11046" spans="28:32" x14ac:dyDescent="0.2">
      <c r="AB11046" s="1"/>
      <c r="AF11046"/>
    </row>
    <row r="11047" spans="28:32" x14ac:dyDescent="0.2">
      <c r="AB11047" s="1"/>
      <c r="AF11047"/>
    </row>
    <row r="11048" spans="28:32" x14ac:dyDescent="0.2">
      <c r="AB11048" s="1"/>
      <c r="AF11048"/>
    </row>
    <row r="11049" spans="28:32" x14ac:dyDescent="0.2">
      <c r="AB11049" s="1"/>
      <c r="AF11049"/>
    </row>
    <row r="11050" spans="28:32" x14ac:dyDescent="0.2">
      <c r="AB11050" s="1"/>
      <c r="AF11050"/>
    </row>
    <row r="11051" spans="28:32" x14ac:dyDescent="0.2">
      <c r="AB11051" s="1"/>
      <c r="AF11051"/>
    </row>
    <row r="11052" spans="28:32" x14ac:dyDescent="0.2">
      <c r="AB11052" s="1"/>
      <c r="AF11052"/>
    </row>
    <row r="11053" spans="28:32" x14ac:dyDescent="0.2">
      <c r="AB11053" s="1"/>
      <c r="AF11053"/>
    </row>
    <row r="11054" spans="28:32" x14ac:dyDescent="0.2">
      <c r="AB11054" s="1"/>
      <c r="AF11054"/>
    </row>
    <row r="11055" spans="28:32" x14ac:dyDescent="0.2">
      <c r="AB11055" s="1"/>
      <c r="AF11055"/>
    </row>
    <row r="11056" spans="28:32" x14ac:dyDescent="0.2">
      <c r="AB11056" s="1"/>
      <c r="AF11056"/>
    </row>
    <row r="11057" spans="28:32" x14ac:dyDescent="0.2">
      <c r="AB11057" s="1"/>
      <c r="AF11057"/>
    </row>
    <row r="11058" spans="28:32" x14ac:dyDescent="0.2">
      <c r="AB11058" s="1"/>
      <c r="AF11058"/>
    </row>
    <row r="11059" spans="28:32" x14ac:dyDescent="0.2">
      <c r="AB11059" s="1"/>
      <c r="AF11059"/>
    </row>
    <row r="11060" spans="28:32" x14ac:dyDescent="0.2">
      <c r="AB11060" s="1"/>
      <c r="AF11060"/>
    </row>
    <row r="11061" spans="28:32" x14ac:dyDescent="0.2">
      <c r="AB11061" s="1"/>
      <c r="AF11061"/>
    </row>
    <row r="11062" spans="28:32" x14ac:dyDescent="0.2">
      <c r="AB11062" s="1"/>
      <c r="AF11062"/>
    </row>
    <row r="11063" spans="28:32" x14ac:dyDescent="0.2">
      <c r="AB11063" s="1"/>
      <c r="AF11063"/>
    </row>
    <row r="11064" spans="28:32" x14ac:dyDescent="0.2">
      <c r="AB11064" s="1"/>
      <c r="AF11064"/>
    </row>
    <row r="11065" spans="28:32" x14ac:dyDescent="0.2">
      <c r="AB11065" s="1"/>
      <c r="AF11065"/>
    </row>
    <row r="11066" spans="28:32" x14ac:dyDescent="0.2">
      <c r="AB11066" s="1"/>
      <c r="AF11066"/>
    </row>
    <row r="11067" spans="28:32" x14ac:dyDescent="0.2">
      <c r="AB11067" s="1"/>
      <c r="AF11067"/>
    </row>
    <row r="11068" spans="28:32" x14ac:dyDescent="0.2">
      <c r="AB11068" s="1"/>
      <c r="AF11068"/>
    </row>
    <row r="11069" spans="28:32" x14ac:dyDescent="0.2">
      <c r="AB11069" s="1"/>
      <c r="AF11069"/>
    </row>
    <row r="11070" spans="28:32" x14ac:dyDescent="0.2">
      <c r="AB11070" s="1"/>
      <c r="AF11070"/>
    </row>
    <row r="11071" spans="28:32" x14ac:dyDescent="0.2">
      <c r="AB11071" s="1"/>
      <c r="AF11071"/>
    </row>
    <row r="11072" spans="28:32" x14ac:dyDescent="0.2">
      <c r="AB11072" s="1"/>
      <c r="AF11072"/>
    </row>
    <row r="11073" spans="28:32" x14ac:dyDescent="0.2">
      <c r="AB11073" s="1"/>
      <c r="AF11073"/>
    </row>
    <row r="11074" spans="28:32" x14ac:dyDescent="0.2">
      <c r="AB11074" s="1"/>
      <c r="AF11074"/>
    </row>
    <row r="11075" spans="28:32" x14ac:dyDescent="0.2">
      <c r="AB11075" s="1"/>
      <c r="AF11075"/>
    </row>
    <row r="11076" spans="28:32" x14ac:dyDescent="0.2">
      <c r="AB11076" s="1"/>
      <c r="AF11076"/>
    </row>
    <row r="11077" spans="28:32" x14ac:dyDescent="0.2">
      <c r="AB11077" s="1"/>
      <c r="AF11077"/>
    </row>
    <row r="11078" spans="28:32" x14ac:dyDescent="0.2">
      <c r="AB11078" s="1"/>
      <c r="AF11078"/>
    </row>
    <row r="11079" spans="28:32" x14ac:dyDescent="0.2">
      <c r="AB11079" s="1"/>
      <c r="AF11079"/>
    </row>
    <row r="11080" spans="28:32" x14ac:dyDescent="0.2">
      <c r="AB11080" s="1"/>
      <c r="AF11080"/>
    </row>
    <row r="11081" spans="28:32" x14ac:dyDescent="0.2">
      <c r="AB11081" s="1"/>
      <c r="AF11081"/>
    </row>
    <row r="11082" spans="28:32" x14ac:dyDescent="0.2">
      <c r="AB11082" s="1"/>
      <c r="AF11082"/>
    </row>
    <row r="11083" spans="28:32" x14ac:dyDescent="0.2">
      <c r="AB11083" s="1"/>
      <c r="AF11083"/>
    </row>
    <row r="11084" spans="28:32" x14ac:dyDescent="0.2">
      <c r="AB11084" s="1"/>
      <c r="AF11084"/>
    </row>
    <row r="11085" spans="28:32" x14ac:dyDescent="0.2">
      <c r="AB11085" s="1"/>
      <c r="AF11085"/>
    </row>
    <row r="11086" spans="28:32" x14ac:dyDescent="0.2">
      <c r="AB11086" s="1"/>
      <c r="AF11086"/>
    </row>
    <row r="11087" spans="28:32" x14ac:dyDescent="0.2">
      <c r="AB11087" s="1"/>
      <c r="AF11087"/>
    </row>
    <row r="11088" spans="28:32" x14ac:dyDescent="0.2">
      <c r="AB11088" s="1"/>
      <c r="AF11088"/>
    </row>
    <row r="11089" spans="28:32" x14ac:dyDescent="0.2">
      <c r="AB11089" s="1"/>
      <c r="AF11089"/>
    </row>
    <row r="11090" spans="28:32" x14ac:dyDescent="0.2">
      <c r="AB11090" s="1"/>
      <c r="AF11090"/>
    </row>
    <row r="11091" spans="28:32" x14ac:dyDescent="0.2">
      <c r="AB11091" s="1"/>
      <c r="AF11091"/>
    </row>
    <row r="11092" spans="28:32" x14ac:dyDescent="0.2">
      <c r="AB11092" s="1"/>
      <c r="AF11092"/>
    </row>
    <row r="11093" spans="28:32" x14ac:dyDescent="0.2">
      <c r="AB11093" s="1"/>
      <c r="AF11093"/>
    </row>
    <row r="11094" spans="28:32" x14ac:dyDescent="0.2">
      <c r="AB11094" s="1"/>
      <c r="AF11094"/>
    </row>
    <row r="11095" spans="28:32" x14ac:dyDescent="0.2">
      <c r="AB11095" s="1"/>
      <c r="AF11095"/>
    </row>
    <row r="11096" spans="28:32" x14ac:dyDescent="0.2">
      <c r="AB11096" s="1"/>
      <c r="AF11096"/>
    </row>
    <row r="11097" spans="28:32" x14ac:dyDescent="0.2">
      <c r="AB11097" s="1"/>
      <c r="AF11097"/>
    </row>
    <row r="11098" spans="28:32" x14ac:dyDescent="0.2">
      <c r="AB11098" s="1"/>
      <c r="AF11098"/>
    </row>
    <row r="11099" spans="28:32" x14ac:dyDescent="0.2">
      <c r="AB11099" s="1"/>
      <c r="AF11099"/>
    </row>
    <row r="11100" spans="28:32" x14ac:dyDescent="0.2">
      <c r="AB11100" s="1"/>
      <c r="AF11100"/>
    </row>
    <row r="11101" spans="28:32" x14ac:dyDescent="0.2">
      <c r="AB11101" s="1"/>
      <c r="AF11101"/>
    </row>
    <row r="11102" spans="28:32" x14ac:dyDescent="0.2">
      <c r="AB11102" s="1"/>
      <c r="AF11102"/>
    </row>
    <row r="11103" spans="28:32" x14ac:dyDescent="0.2">
      <c r="AB11103" s="1"/>
      <c r="AF11103"/>
    </row>
    <row r="11104" spans="28:32" x14ac:dyDescent="0.2">
      <c r="AB11104" s="1"/>
      <c r="AF11104"/>
    </row>
    <row r="11105" spans="28:32" x14ac:dyDescent="0.2">
      <c r="AB11105" s="1"/>
      <c r="AF11105"/>
    </row>
    <row r="11106" spans="28:32" x14ac:dyDescent="0.2">
      <c r="AB11106" s="1"/>
      <c r="AF11106"/>
    </row>
    <row r="11107" spans="28:32" x14ac:dyDescent="0.2">
      <c r="AB11107" s="1"/>
      <c r="AF11107"/>
    </row>
    <row r="11108" spans="28:32" x14ac:dyDescent="0.2">
      <c r="AB11108" s="1"/>
      <c r="AF11108"/>
    </row>
    <row r="11109" spans="28:32" x14ac:dyDescent="0.2">
      <c r="AB11109" s="1"/>
      <c r="AF11109"/>
    </row>
    <row r="11110" spans="28:32" x14ac:dyDescent="0.2">
      <c r="AB11110" s="1"/>
      <c r="AF11110"/>
    </row>
    <row r="11111" spans="28:32" x14ac:dyDescent="0.2">
      <c r="AB11111" s="1"/>
      <c r="AF11111"/>
    </row>
    <row r="11112" spans="28:32" x14ac:dyDescent="0.2">
      <c r="AB11112" s="1"/>
      <c r="AF11112"/>
    </row>
    <row r="11113" spans="28:32" x14ac:dyDescent="0.2">
      <c r="AB11113" s="1"/>
      <c r="AF11113"/>
    </row>
    <row r="11114" spans="28:32" x14ac:dyDescent="0.2">
      <c r="AB11114" s="1"/>
      <c r="AF11114"/>
    </row>
    <row r="11115" spans="28:32" x14ac:dyDescent="0.2">
      <c r="AB11115" s="1"/>
      <c r="AF11115"/>
    </row>
    <row r="11116" spans="28:32" x14ac:dyDescent="0.2">
      <c r="AB11116" s="1"/>
      <c r="AF11116"/>
    </row>
    <row r="11117" spans="28:32" x14ac:dyDescent="0.2">
      <c r="AB11117" s="1"/>
      <c r="AF11117"/>
    </row>
    <row r="11118" spans="28:32" x14ac:dyDescent="0.2">
      <c r="AB11118" s="1"/>
      <c r="AF11118"/>
    </row>
    <row r="11119" spans="28:32" x14ac:dyDescent="0.2">
      <c r="AB11119" s="1"/>
      <c r="AF11119"/>
    </row>
    <row r="11120" spans="28:32" x14ac:dyDescent="0.2">
      <c r="AB11120" s="1"/>
      <c r="AF11120"/>
    </row>
    <row r="11121" spans="28:32" x14ac:dyDescent="0.2">
      <c r="AB11121" s="1"/>
      <c r="AF11121"/>
    </row>
    <row r="11122" spans="28:32" x14ac:dyDescent="0.2">
      <c r="AB11122" s="1"/>
      <c r="AF11122"/>
    </row>
    <row r="11123" spans="28:32" x14ac:dyDescent="0.2">
      <c r="AB11123" s="1"/>
      <c r="AF11123"/>
    </row>
    <row r="11124" spans="28:32" x14ac:dyDescent="0.2">
      <c r="AB11124" s="1"/>
      <c r="AF11124"/>
    </row>
    <row r="11125" spans="28:32" x14ac:dyDescent="0.2">
      <c r="AB11125" s="1"/>
      <c r="AF11125"/>
    </row>
    <row r="11126" spans="28:32" x14ac:dyDescent="0.2">
      <c r="AB11126" s="1"/>
      <c r="AF11126"/>
    </row>
    <row r="11127" spans="28:32" x14ac:dyDescent="0.2">
      <c r="AB11127" s="1"/>
      <c r="AF11127"/>
    </row>
    <row r="11128" spans="28:32" x14ac:dyDescent="0.2">
      <c r="AB11128" s="1"/>
      <c r="AF11128"/>
    </row>
    <row r="11129" spans="28:32" x14ac:dyDescent="0.2">
      <c r="AB11129" s="1"/>
      <c r="AF11129"/>
    </row>
    <row r="11130" spans="28:32" x14ac:dyDescent="0.2">
      <c r="AB11130" s="1"/>
      <c r="AF11130"/>
    </row>
    <row r="11131" spans="28:32" x14ac:dyDescent="0.2">
      <c r="AB11131" s="1"/>
      <c r="AF11131"/>
    </row>
    <row r="11132" spans="28:32" x14ac:dyDescent="0.2">
      <c r="AB11132" s="1"/>
      <c r="AF11132"/>
    </row>
    <row r="11133" spans="28:32" x14ac:dyDescent="0.2">
      <c r="AB11133" s="1"/>
      <c r="AF11133"/>
    </row>
    <row r="11134" spans="28:32" x14ac:dyDescent="0.2">
      <c r="AB11134" s="1"/>
      <c r="AF11134"/>
    </row>
    <row r="11135" spans="28:32" x14ac:dyDescent="0.2">
      <c r="AB11135" s="1"/>
      <c r="AF11135"/>
    </row>
    <row r="11136" spans="28:32" x14ac:dyDescent="0.2">
      <c r="AB11136" s="1"/>
      <c r="AF11136"/>
    </row>
    <row r="11137" spans="28:32" x14ac:dyDescent="0.2">
      <c r="AB11137" s="1"/>
      <c r="AF11137"/>
    </row>
    <row r="11138" spans="28:32" x14ac:dyDescent="0.2">
      <c r="AB11138" s="1"/>
      <c r="AF11138"/>
    </row>
    <row r="11139" spans="28:32" x14ac:dyDescent="0.2">
      <c r="AB11139" s="1"/>
      <c r="AF11139"/>
    </row>
    <row r="11140" spans="28:32" x14ac:dyDescent="0.2">
      <c r="AB11140" s="1"/>
      <c r="AF11140"/>
    </row>
    <row r="11141" spans="28:32" x14ac:dyDescent="0.2">
      <c r="AB11141" s="1"/>
      <c r="AF11141"/>
    </row>
    <row r="11142" spans="28:32" x14ac:dyDescent="0.2">
      <c r="AB11142" s="1"/>
      <c r="AF11142"/>
    </row>
    <row r="11143" spans="28:32" x14ac:dyDescent="0.2">
      <c r="AB11143" s="1"/>
      <c r="AF11143"/>
    </row>
    <row r="11144" spans="28:32" x14ac:dyDescent="0.2">
      <c r="AB11144" s="1"/>
      <c r="AF11144"/>
    </row>
    <row r="11145" spans="28:32" x14ac:dyDescent="0.2">
      <c r="AB11145" s="1"/>
      <c r="AF11145"/>
    </row>
    <row r="11146" spans="28:32" x14ac:dyDescent="0.2">
      <c r="AB11146" s="1"/>
      <c r="AF11146"/>
    </row>
    <row r="11147" spans="28:32" x14ac:dyDescent="0.2">
      <c r="AB11147" s="1"/>
      <c r="AF11147"/>
    </row>
    <row r="11148" spans="28:32" x14ac:dyDescent="0.2">
      <c r="AB11148" s="1"/>
      <c r="AF11148"/>
    </row>
    <row r="11149" spans="28:32" x14ac:dyDescent="0.2">
      <c r="AB11149" s="1"/>
      <c r="AF11149"/>
    </row>
    <row r="11150" spans="28:32" x14ac:dyDescent="0.2">
      <c r="AB11150" s="1"/>
      <c r="AF11150"/>
    </row>
    <row r="11151" spans="28:32" x14ac:dyDescent="0.2">
      <c r="AB11151" s="1"/>
      <c r="AF11151"/>
    </row>
    <row r="11152" spans="28:32" x14ac:dyDescent="0.2">
      <c r="AB11152" s="1"/>
      <c r="AF11152"/>
    </row>
    <row r="11153" spans="28:32" x14ac:dyDescent="0.2">
      <c r="AB11153" s="1"/>
      <c r="AF11153"/>
    </row>
    <row r="11154" spans="28:32" x14ac:dyDescent="0.2">
      <c r="AB11154" s="1"/>
      <c r="AF11154"/>
    </row>
    <row r="11155" spans="28:32" x14ac:dyDescent="0.2">
      <c r="AB11155" s="1"/>
      <c r="AF11155"/>
    </row>
    <row r="11156" spans="28:32" x14ac:dyDescent="0.2">
      <c r="AB11156" s="1"/>
      <c r="AF11156"/>
    </row>
    <row r="11157" spans="28:32" x14ac:dyDescent="0.2">
      <c r="AB11157" s="1"/>
      <c r="AF11157"/>
    </row>
    <row r="11158" spans="28:32" x14ac:dyDescent="0.2">
      <c r="AB11158" s="1"/>
      <c r="AF11158"/>
    </row>
    <row r="11159" spans="28:32" x14ac:dyDescent="0.2">
      <c r="AB11159" s="1"/>
      <c r="AF11159"/>
    </row>
    <row r="11160" spans="28:32" x14ac:dyDescent="0.2">
      <c r="AB11160" s="1"/>
      <c r="AF11160"/>
    </row>
    <row r="11161" spans="28:32" x14ac:dyDescent="0.2">
      <c r="AB11161" s="1"/>
      <c r="AF11161"/>
    </row>
    <row r="11162" spans="28:32" x14ac:dyDescent="0.2">
      <c r="AB11162" s="1"/>
      <c r="AF11162"/>
    </row>
    <row r="11163" spans="28:32" x14ac:dyDescent="0.2">
      <c r="AB11163" s="1"/>
      <c r="AF11163"/>
    </row>
    <row r="11164" spans="28:32" x14ac:dyDescent="0.2">
      <c r="AB11164" s="1"/>
      <c r="AF11164"/>
    </row>
    <row r="11165" spans="28:32" x14ac:dyDescent="0.2">
      <c r="AB11165" s="1"/>
      <c r="AF11165"/>
    </row>
    <row r="11166" spans="28:32" x14ac:dyDescent="0.2">
      <c r="AB11166" s="1"/>
      <c r="AF11166"/>
    </row>
    <row r="11167" spans="28:32" x14ac:dyDescent="0.2">
      <c r="AB11167" s="1"/>
      <c r="AF11167"/>
    </row>
    <row r="11168" spans="28:32" x14ac:dyDescent="0.2">
      <c r="AB11168" s="1"/>
      <c r="AF11168"/>
    </row>
    <row r="11169" spans="28:32" x14ac:dyDescent="0.2">
      <c r="AB11169" s="1"/>
      <c r="AF11169"/>
    </row>
    <row r="11170" spans="28:32" x14ac:dyDescent="0.2">
      <c r="AB11170" s="1"/>
      <c r="AF11170"/>
    </row>
    <row r="11171" spans="28:32" x14ac:dyDescent="0.2">
      <c r="AB11171" s="1"/>
      <c r="AF11171"/>
    </row>
    <row r="11172" spans="28:32" x14ac:dyDescent="0.2">
      <c r="AB11172" s="1"/>
      <c r="AF11172"/>
    </row>
    <row r="11173" spans="28:32" x14ac:dyDescent="0.2">
      <c r="AB11173" s="1"/>
      <c r="AF11173"/>
    </row>
    <row r="11174" spans="28:32" x14ac:dyDescent="0.2">
      <c r="AB11174" s="1"/>
      <c r="AF11174"/>
    </row>
    <row r="11175" spans="28:32" x14ac:dyDescent="0.2">
      <c r="AB11175" s="1"/>
      <c r="AF11175"/>
    </row>
    <row r="11176" spans="28:32" x14ac:dyDescent="0.2">
      <c r="AB11176" s="1"/>
      <c r="AF11176"/>
    </row>
    <row r="11177" spans="28:32" x14ac:dyDescent="0.2">
      <c r="AB11177" s="1"/>
      <c r="AF11177"/>
    </row>
    <row r="11178" spans="28:32" x14ac:dyDescent="0.2">
      <c r="AB11178" s="1"/>
      <c r="AF11178"/>
    </row>
    <row r="11179" spans="28:32" x14ac:dyDescent="0.2">
      <c r="AB11179" s="1"/>
      <c r="AF11179"/>
    </row>
    <row r="11180" spans="28:32" x14ac:dyDescent="0.2">
      <c r="AB11180" s="1"/>
      <c r="AF11180"/>
    </row>
    <row r="11181" spans="28:32" x14ac:dyDescent="0.2">
      <c r="AB11181" s="1"/>
      <c r="AF11181"/>
    </row>
    <row r="11182" spans="28:32" x14ac:dyDescent="0.2">
      <c r="AB11182" s="1"/>
      <c r="AF11182"/>
    </row>
    <row r="11183" spans="28:32" x14ac:dyDescent="0.2">
      <c r="AB11183" s="1"/>
      <c r="AF11183"/>
    </row>
    <row r="11184" spans="28:32" x14ac:dyDescent="0.2">
      <c r="AB11184" s="1"/>
      <c r="AF11184"/>
    </row>
    <row r="11185" spans="28:32" x14ac:dyDescent="0.2">
      <c r="AB11185" s="1"/>
      <c r="AF11185"/>
    </row>
    <row r="11186" spans="28:32" x14ac:dyDescent="0.2">
      <c r="AB11186" s="1"/>
      <c r="AF11186"/>
    </row>
    <row r="11187" spans="28:32" x14ac:dyDescent="0.2">
      <c r="AB11187" s="1"/>
      <c r="AF11187"/>
    </row>
    <row r="11188" spans="28:32" x14ac:dyDescent="0.2">
      <c r="AB11188" s="1"/>
      <c r="AF11188"/>
    </row>
    <row r="11189" spans="28:32" x14ac:dyDescent="0.2">
      <c r="AB11189" s="1"/>
      <c r="AF11189"/>
    </row>
    <row r="11190" spans="28:32" x14ac:dyDescent="0.2">
      <c r="AB11190" s="1"/>
      <c r="AF11190"/>
    </row>
    <row r="11191" spans="28:32" x14ac:dyDescent="0.2">
      <c r="AB11191" s="1"/>
      <c r="AF11191"/>
    </row>
    <row r="11192" spans="28:32" x14ac:dyDescent="0.2">
      <c r="AB11192" s="1"/>
      <c r="AF11192"/>
    </row>
    <row r="11193" spans="28:32" x14ac:dyDescent="0.2">
      <c r="AB11193" s="1"/>
      <c r="AF11193"/>
    </row>
    <row r="11194" spans="28:32" x14ac:dyDescent="0.2">
      <c r="AB11194" s="1"/>
      <c r="AF11194"/>
    </row>
    <row r="11195" spans="28:32" x14ac:dyDescent="0.2">
      <c r="AB11195" s="1"/>
      <c r="AF11195"/>
    </row>
    <row r="11196" spans="28:32" x14ac:dyDescent="0.2">
      <c r="AB11196" s="1"/>
      <c r="AF11196"/>
    </row>
    <row r="11197" spans="28:32" x14ac:dyDescent="0.2">
      <c r="AB11197" s="1"/>
      <c r="AF11197"/>
    </row>
    <row r="11198" spans="28:32" x14ac:dyDescent="0.2">
      <c r="AB11198" s="1"/>
      <c r="AF11198"/>
    </row>
    <row r="11199" spans="28:32" x14ac:dyDescent="0.2">
      <c r="AB11199" s="1"/>
      <c r="AF11199"/>
    </row>
    <row r="11200" spans="28:32" x14ac:dyDescent="0.2">
      <c r="AB11200" s="1"/>
      <c r="AF11200"/>
    </row>
    <row r="11201" spans="28:32" x14ac:dyDescent="0.2">
      <c r="AB11201" s="1"/>
      <c r="AF11201"/>
    </row>
    <row r="11202" spans="28:32" x14ac:dyDescent="0.2">
      <c r="AB11202" s="1"/>
      <c r="AF11202"/>
    </row>
    <row r="11203" spans="28:32" x14ac:dyDescent="0.2">
      <c r="AB11203" s="1"/>
      <c r="AF11203"/>
    </row>
    <row r="11204" spans="28:32" x14ac:dyDescent="0.2">
      <c r="AB11204" s="1"/>
      <c r="AF11204"/>
    </row>
    <row r="11205" spans="28:32" x14ac:dyDescent="0.2">
      <c r="AB11205" s="1"/>
      <c r="AF11205"/>
    </row>
    <row r="11206" spans="28:32" x14ac:dyDescent="0.2">
      <c r="AB11206" s="1"/>
      <c r="AF11206"/>
    </row>
    <row r="11207" spans="28:32" x14ac:dyDescent="0.2">
      <c r="AB11207" s="1"/>
      <c r="AF11207"/>
    </row>
    <row r="11208" spans="28:32" x14ac:dyDescent="0.2">
      <c r="AB11208" s="1"/>
      <c r="AF11208"/>
    </row>
    <row r="11209" spans="28:32" x14ac:dyDescent="0.2">
      <c r="AB11209" s="1"/>
      <c r="AF11209"/>
    </row>
    <row r="11210" spans="28:32" x14ac:dyDescent="0.2">
      <c r="AB11210" s="1"/>
      <c r="AF11210"/>
    </row>
    <row r="11211" spans="28:32" x14ac:dyDescent="0.2">
      <c r="AB11211" s="1"/>
      <c r="AF11211"/>
    </row>
    <row r="11212" spans="28:32" x14ac:dyDescent="0.2">
      <c r="AB11212" s="1"/>
      <c r="AF11212"/>
    </row>
    <row r="11213" spans="28:32" x14ac:dyDescent="0.2">
      <c r="AB11213" s="1"/>
      <c r="AF11213"/>
    </row>
    <row r="11214" spans="28:32" x14ac:dyDescent="0.2">
      <c r="AB11214" s="1"/>
      <c r="AF11214"/>
    </row>
    <row r="11215" spans="28:32" x14ac:dyDescent="0.2">
      <c r="AB11215" s="1"/>
      <c r="AF11215"/>
    </row>
    <row r="11216" spans="28:32" x14ac:dyDescent="0.2">
      <c r="AB11216" s="1"/>
      <c r="AF11216"/>
    </row>
    <row r="11217" spans="28:32" x14ac:dyDescent="0.2">
      <c r="AB11217" s="1"/>
      <c r="AF11217"/>
    </row>
    <row r="11218" spans="28:32" x14ac:dyDescent="0.2">
      <c r="AB11218" s="1"/>
      <c r="AF11218"/>
    </row>
    <row r="11219" spans="28:32" x14ac:dyDescent="0.2">
      <c r="AB11219" s="1"/>
      <c r="AF11219"/>
    </row>
    <row r="11220" spans="28:32" x14ac:dyDescent="0.2">
      <c r="AB11220" s="1"/>
      <c r="AF11220"/>
    </row>
    <row r="11221" spans="28:32" x14ac:dyDescent="0.2">
      <c r="AB11221" s="1"/>
      <c r="AF11221"/>
    </row>
    <row r="11222" spans="28:32" x14ac:dyDescent="0.2">
      <c r="AB11222" s="1"/>
      <c r="AF11222"/>
    </row>
    <row r="11223" spans="28:32" x14ac:dyDescent="0.2">
      <c r="AB11223" s="1"/>
      <c r="AF11223"/>
    </row>
    <row r="11224" spans="28:32" x14ac:dyDescent="0.2">
      <c r="AB11224" s="1"/>
      <c r="AF11224"/>
    </row>
    <row r="11225" spans="28:32" x14ac:dyDescent="0.2">
      <c r="AB11225" s="1"/>
      <c r="AF11225"/>
    </row>
    <row r="11226" spans="28:32" x14ac:dyDescent="0.2">
      <c r="AB11226" s="1"/>
      <c r="AF11226"/>
    </row>
    <row r="11227" spans="28:32" x14ac:dyDescent="0.2">
      <c r="AB11227" s="1"/>
      <c r="AF11227"/>
    </row>
    <row r="11228" spans="28:32" x14ac:dyDescent="0.2">
      <c r="AB11228" s="1"/>
      <c r="AF11228"/>
    </row>
    <row r="11229" spans="28:32" x14ac:dyDescent="0.2">
      <c r="AB11229" s="1"/>
      <c r="AF11229"/>
    </row>
    <row r="11230" spans="28:32" x14ac:dyDescent="0.2">
      <c r="AB11230" s="1"/>
      <c r="AF11230"/>
    </row>
    <row r="11231" spans="28:32" x14ac:dyDescent="0.2">
      <c r="AB11231" s="1"/>
      <c r="AF11231"/>
    </row>
    <row r="11232" spans="28:32" x14ac:dyDescent="0.2">
      <c r="AB11232" s="1"/>
      <c r="AF11232"/>
    </row>
    <row r="11233" spans="28:32" x14ac:dyDescent="0.2">
      <c r="AB11233" s="1"/>
      <c r="AF11233"/>
    </row>
    <row r="11234" spans="28:32" x14ac:dyDescent="0.2">
      <c r="AB11234" s="1"/>
      <c r="AF11234"/>
    </row>
    <row r="11235" spans="28:32" x14ac:dyDescent="0.2">
      <c r="AB11235" s="1"/>
      <c r="AF11235"/>
    </row>
    <row r="11236" spans="28:32" x14ac:dyDescent="0.2">
      <c r="AB11236" s="1"/>
      <c r="AF11236"/>
    </row>
    <row r="11237" spans="28:32" x14ac:dyDescent="0.2">
      <c r="AB11237" s="1"/>
      <c r="AF11237"/>
    </row>
    <row r="11238" spans="28:32" x14ac:dyDescent="0.2">
      <c r="AB11238" s="1"/>
      <c r="AF11238"/>
    </row>
    <row r="11239" spans="28:32" x14ac:dyDescent="0.2">
      <c r="AB11239" s="1"/>
      <c r="AF11239"/>
    </row>
    <row r="11240" spans="28:32" x14ac:dyDescent="0.2">
      <c r="AB11240" s="1"/>
      <c r="AF11240"/>
    </row>
    <row r="11241" spans="28:32" x14ac:dyDescent="0.2">
      <c r="AB11241" s="1"/>
      <c r="AF11241"/>
    </row>
    <row r="11242" spans="28:32" x14ac:dyDescent="0.2">
      <c r="AB11242" s="1"/>
      <c r="AF11242"/>
    </row>
    <row r="11243" spans="28:32" x14ac:dyDescent="0.2">
      <c r="AB11243" s="1"/>
      <c r="AF11243"/>
    </row>
    <row r="11244" spans="28:32" x14ac:dyDescent="0.2">
      <c r="AB11244" s="1"/>
      <c r="AF11244"/>
    </row>
    <row r="11245" spans="28:32" x14ac:dyDescent="0.2">
      <c r="AB11245" s="1"/>
      <c r="AF11245"/>
    </row>
    <row r="11246" spans="28:32" x14ac:dyDescent="0.2">
      <c r="AB11246" s="1"/>
      <c r="AF11246"/>
    </row>
    <row r="11247" spans="28:32" x14ac:dyDescent="0.2">
      <c r="AB11247" s="1"/>
      <c r="AF11247"/>
    </row>
    <row r="11248" spans="28:32" x14ac:dyDescent="0.2">
      <c r="AB11248" s="1"/>
      <c r="AF11248"/>
    </row>
    <row r="11249" spans="28:32" x14ac:dyDescent="0.2">
      <c r="AB11249" s="1"/>
      <c r="AF11249"/>
    </row>
    <row r="11250" spans="28:32" x14ac:dyDescent="0.2">
      <c r="AB11250" s="1"/>
      <c r="AF11250"/>
    </row>
    <row r="11251" spans="28:32" x14ac:dyDescent="0.2">
      <c r="AB11251" s="1"/>
      <c r="AF11251"/>
    </row>
    <row r="11252" spans="28:32" x14ac:dyDescent="0.2">
      <c r="AB11252" s="1"/>
      <c r="AF11252"/>
    </row>
    <row r="11253" spans="28:32" x14ac:dyDescent="0.2">
      <c r="AB11253" s="1"/>
      <c r="AF11253"/>
    </row>
    <row r="11254" spans="28:32" x14ac:dyDescent="0.2">
      <c r="AB11254" s="1"/>
      <c r="AF11254"/>
    </row>
    <row r="11255" spans="28:32" x14ac:dyDescent="0.2">
      <c r="AB11255" s="1"/>
      <c r="AF11255"/>
    </row>
    <row r="11256" spans="28:32" x14ac:dyDescent="0.2">
      <c r="AB11256" s="1"/>
      <c r="AF11256"/>
    </row>
    <row r="11257" spans="28:32" x14ac:dyDescent="0.2">
      <c r="AB11257" s="1"/>
      <c r="AF11257"/>
    </row>
    <row r="11258" spans="28:32" x14ac:dyDescent="0.2">
      <c r="AB11258" s="1"/>
      <c r="AF11258"/>
    </row>
    <row r="11259" spans="28:32" x14ac:dyDescent="0.2">
      <c r="AB11259" s="1"/>
      <c r="AF11259"/>
    </row>
    <row r="11260" spans="28:32" x14ac:dyDescent="0.2">
      <c r="AB11260" s="1"/>
      <c r="AF11260"/>
    </row>
    <row r="11261" spans="28:32" x14ac:dyDescent="0.2">
      <c r="AB11261" s="1"/>
      <c r="AF11261"/>
    </row>
    <row r="11262" spans="28:32" x14ac:dyDescent="0.2">
      <c r="AB11262" s="1"/>
      <c r="AF11262"/>
    </row>
    <row r="11263" spans="28:32" x14ac:dyDescent="0.2">
      <c r="AB11263" s="1"/>
      <c r="AF11263"/>
    </row>
    <row r="11264" spans="28:32" x14ac:dyDescent="0.2">
      <c r="AB11264" s="1"/>
      <c r="AF11264"/>
    </row>
    <row r="11265" spans="28:32" x14ac:dyDescent="0.2">
      <c r="AB11265" s="1"/>
      <c r="AF11265"/>
    </row>
    <row r="11266" spans="28:32" x14ac:dyDescent="0.2">
      <c r="AB11266" s="1"/>
      <c r="AF11266"/>
    </row>
    <row r="11267" spans="28:32" x14ac:dyDescent="0.2">
      <c r="AB11267" s="1"/>
      <c r="AF11267"/>
    </row>
    <row r="11268" spans="28:32" x14ac:dyDescent="0.2">
      <c r="AB11268" s="1"/>
      <c r="AF11268"/>
    </row>
    <row r="11269" spans="28:32" x14ac:dyDescent="0.2">
      <c r="AB11269" s="1"/>
      <c r="AF11269"/>
    </row>
    <row r="11270" spans="28:32" x14ac:dyDescent="0.2">
      <c r="AB11270" s="1"/>
      <c r="AF11270"/>
    </row>
    <row r="11271" spans="28:32" x14ac:dyDescent="0.2">
      <c r="AB11271" s="1"/>
      <c r="AF11271"/>
    </row>
    <row r="11272" spans="28:32" x14ac:dyDescent="0.2">
      <c r="AB11272" s="1"/>
      <c r="AF11272"/>
    </row>
    <row r="11273" spans="28:32" x14ac:dyDescent="0.2">
      <c r="AB11273" s="1"/>
      <c r="AF11273"/>
    </row>
    <row r="11274" spans="28:32" x14ac:dyDescent="0.2">
      <c r="AB11274" s="1"/>
      <c r="AF11274"/>
    </row>
    <row r="11275" spans="28:32" x14ac:dyDescent="0.2">
      <c r="AB11275" s="1"/>
      <c r="AF11275"/>
    </row>
    <row r="11276" spans="28:32" x14ac:dyDescent="0.2">
      <c r="AB11276" s="1"/>
      <c r="AF11276"/>
    </row>
    <row r="11277" spans="28:32" x14ac:dyDescent="0.2">
      <c r="AB11277" s="1"/>
      <c r="AF11277"/>
    </row>
    <row r="11278" spans="28:32" x14ac:dyDescent="0.2">
      <c r="AB11278" s="1"/>
      <c r="AF11278"/>
    </row>
    <row r="11279" spans="28:32" x14ac:dyDescent="0.2">
      <c r="AB11279" s="1"/>
      <c r="AF11279"/>
    </row>
    <row r="11280" spans="28:32" x14ac:dyDescent="0.2">
      <c r="AB11280" s="1"/>
      <c r="AF11280"/>
    </row>
    <row r="11281" spans="28:32" x14ac:dyDescent="0.2">
      <c r="AB11281" s="1"/>
      <c r="AF11281"/>
    </row>
    <row r="11282" spans="28:32" x14ac:dyDescent="0.2">
      <c r="AB11282" s="1"/>
      <c r="AF11282"/>
    </row>
    <row r="11283" spans="28:32" x14ac:dyDescent="0.2">
      <c r="AB11283" s="1"/>
      <c r="AF11283"/>
    </row>
    <row r="11284" spans="28:32" x14ac:dyDescent="0.2">
      <c r="AB11284" s="1"/>
      <c r="AF11284"/>
    </row>
    <row r="11285" spans="28:32" x14ac:dyDescent="0.2">
      <c r="AB11285" s="1"/>
      <c r="AF11285"/>
    </row>
    <row r="11286" spans="28:32" x14ac:dyDescent="0.2">
      <c r="AB11286" s="1"/>
      <c r="AF11286"/>
    </row>
    <row r="11287" spans="28:32" x14ac:dyDescent="0.2">
      <c r="AB11287" s="1"/>
      <c r="AF11287"/>
    </row>
    <row r="11288" spans="28:32" x14ac:dyDescent="0.2">
      <c r="AB11288" s="1"/>
      <c r="AF11288"/>
    </row>
    <row r="11289" spans="28:32" x14ac:dyDescent="0.2">
      <c r="AB11289" s="1"/>
      <c r="AF11289"/>
    </row>
    <row r="11290" spans="28:32" x14ac:dyDescent="0.2">
      <c r="AB11290" s="1"/>
      <c r="AF11290"/>
    </row>
    <row r="11291" spans="28:32" x14ac:dyDescent="0.2">
      <c r="AB11291" s="1"/>
      <c r="AF11291"/>
    </row>
    <row r="11292" spans="28:32" x14ac:dyDescent="0.2">
      <c r="AB11292" s="1"/>
      <c r="AF11292"/>
    </row>
    <row r="11293" spans="28:32" x14ac:dyDescent="0.2">
      <c r="AB11293" s="1"/>
      <c r="AF11293"/>
    </row>
    <row r="11294" spans="28:32" x14ac:dyDescent="0.2">
      <c r="AB11294" s="1"/>
      <c r="AF11294"/>
    </row>
    <row r="11295" spans="28:32" x14ac:dyDescent="0.2">
      <c r="AB11295" s="1"/>
      <c r="AF11295"/>
    </row>
    <row r="11296" spans="28:32" x14ac:dyDescent="0.2">
      <c r="AB11296" s="1"/>
      <c r="AF11296"/>
    </row>
    <row r="11297" spans="28:32" x14ac:dyDescent="0.2">
      <c r="AB11297" s="1"/>
      <c r="AF11297"/>
    </row>
    <row r="11298" spans="28:32" x14ac:dyDescent="0.2">
      <c r="AB11298" s="1"/>
      <c r="AF11298"/>
    </row>
    <row r="11299" spans="28:32" x14ac:dyDescent="0.2">
      <c r="AB11299" s="1"/>
      <c r="AF11299"/>
    </row>
    <row r="11300" spans="28:32" x14ac:dyDescent="0.2">
      <c r="AB11300" s="1"/>
      <c r="AF11300"/>
    </row>
    <row r="11301" spans="28:32" x14ac:dyDescent="0.2">
      <c r="AB11301" s="1"/>
      <c r="AF11301"/>
    </row>
    <row r="11302" spans="28:32" x14ac:dyDescent="0.2">
      <c r="AB11302" s="1"/>
      <c r="AF11302"/>
    </row>
    <row r="11303" spans="28:32" x14ac:dyDescent="0.2">
      <c r="AB11303" s="1"/>
      <c r="AF11303"/>
    </row>
    <row r="11304" spans="28:32" x14ac:dyDescent="0.2">
      <c r="AB11304" s="1"/>
      <c r="AF11304"/>
    </row>
    <row r="11305" spans="28:32" x14ac:dyDescent="0.2">
      <c r="AB11305" s="1"/>
      <c r="AF11305"/>
    </row>
    <row r="11306" spans="28:32" x14ac:dyDescent="0.2">
      <c r="AB11306" s="1"/>
      <c r="AF11306"/>
    </row>
    <row r="11307" spans="28:32" x14ac:dyDescent="0.2">
      <c r="AB11307" s="1"/>
      <c r="AF11307"/>
    </row>
    <row r="11308" spans="28:32" x14ac:dyDescent="0.2">
      <c r="AB11308" s="1"/>
      <c r="AF11308"/>
    </row>
    <row r="11309" spans="28:32" x14ac:dyDescent="0.2">
      <c r="AB11309" s="1"/>
      <c r="AF11309"/>
    </row>
    <row r="11310" spans="28:32" x14ac:dyDescent="0.2">
      <c r="AB11310" s="1"/>
      <c r="AF11310"/>
    </row>
    <row r="11311" spans="28:32" x14ac:dyDescent="0.2">
      <c r="AB11311" s="1"/>
      <c r="AF11311"/>
    </row>
    <row r="11312" spans="28:32" x14ac:dyDescent="0.2">
      <c r="AB11312" s="1"/>
      <c r="AF11312"/>
    </row>
    <row r="11313" spans="28:32" x14ac:dyDescent="0.2">
      <c r="AB11313" s="1"/>
      <c r="AF11313"/>
    </row>
    <row r="11314" spans="28:32" x14ac:dyDescent="0.2">
      <c r="AB11314" s="1"/>
      <c r="AF11314"/>
    </row>
    <row r="11315" spans="28:32" x14ac:dyDescent="0.2">
      <c r="AB11315" s="1"/>
      <c r="AF11315"/>
    </row>
    <row r="11316" spans="28:32" x14ac:dyDescent="0.2">
      <c r="AB11316" s="1"/>
      <c r="AF11316"/>
    </row>
    <row r="11317" spans="28:32" x14ac:dyDescent="0.2">
      <c r="AB11317" s="1"/>
      <c r="AF11317"/>
    </row>
    <row r="11318" spans="28:32" x14ac:dyDescent="0.2">
      <c r="AB11318" s="1"/>
      <c r="AF11318"/>
    </row>
    <row r="11319" spans="28:32" x14ac:dyDescent="0.2">
      <c r="AB11319" s="1"/>
      <c r="AF11319"/>
    </row>
    <row r="11320" spans="28:32" x14ac:dyDescent="0.2">
      <c r="AB11320" s="1"/>
      <c r="AF11320"/>
    </row>
    <row r="11321" spans="28:32" x14ac:dyDescent="0.2">
      <c r="AB11321" s="1"/>
      <c r="AF11321"/>
    </row>
    <row r="11322" spans="28:32" x14ac:dyDescent="0.2">
      <c r="AB11322" s="1"/>
      <c r="AF11322"/>
    </row>
    <row r="11323" spans="28:32" x14ac:dyDescent="0.2">
      <c r="AB11323" s="1"/>
      <c r="AF11323"/>
    </row>
    <row r="11324" spans="28:32" x14ac:dyDescent="0.2">
      <c r="AB11324" s="1"/>
      <c r="AF11324"/>
    </row>
    <row r="11325" spans="28:32" x14ac:dyDescent="0.2">
      <c r="AB11325" s="1"/>
      <c r="AF11325"/>
    </row>
    <row r="11326" spans="28:32" x14ac:dyDescent="0.2">
      <c r="AB11326" s="1"/>
      <c r="AF11326"/>
    </row>
    <row r="11327" spans="28:32" x14ac:dyDescent="0.2">
      <c r="AB11327" s="1"/>
      <c r="AF11327"/>
    </row>
    <row r="11328" spans="28:32" x14ac:dyDescent="0.2">
      <c r="AB11328" s="1"/>
      <c r="AF11328"/>
    </row>
    <row r="11329" spans="28:32" x14ac:dyDescent="0.2">
      <c r="AB11329" s="1"/>
      <c r="AF11329"/>
    </row>
    <row r="11330" spans="28:32" x14ac:dyDescent="0.2">
      <c r="AB11330" s="1"/>
      <c r="AF11330"/>
    </row>
    <row r="11331" spans="28:32" x14ac:dyDescent="0.2">
      <c r="AB11331" s="1"/>
      <c r="AF11331"/>
    </row>
    <row r="11332" spans="28:32" x14ac:dyDescent="0.2">
      <c r="AB11332" s="1"/>
      <c r="AF11332"/>
    </row>
    <row r="11333" spans="28:32" x14ac:dyDescent="0.2">
      <c r="AB11333" s="1"/>
      <c r="AF11333"/>
    </row>
    <row r="11334" spans="28:32" x14ac:dyDescent="0.2">
      <c r="AB11334" s="1"/>
      <c r="AF11334"/>
    </row>
    <row r="11335" spans="28:32" x14ac:dyDescent="0.2">
      <c r="AB11335" s="1"/>
      <c r="AF11335"/>
    </row>
    <row r="11336" spans="28:32" x14ac:dyDescent="0.2">
      <c r="AB11336" s="1"/>
      <c r="AF11336"/>
    </row>
    <row r="11337" spans="28:32" x14ac:dyDescent="0.2">
      <c r="AB11337" s="1"/>
      <c r="AF11337"/>
    </row>
    <row r="11338" spans="28:32" x14ac:dyDescent="0.2">
      <c r="AB11338" s="1"/>
      <c r="AF11338"/>
    </row>
    <row r="11339" spans="28:32" x14ac:dyDescent="0.2">
      <c r="AB11339" s="1"/>
      <c r="AF11339"/>
    </row>
    <row r="11340" spans="28:32" x14ac:dyDescent="0.2">
      <c r="AB11340" s="1"/>
      <c r="AF11340"/>
    </row>
    <row r="11341" spans="28:32" x14ac:dyDescent="0.2">
      <c r="AB11341" s="1"/>
      <c r="AF11341"/>
    </row>
    <row r="11342" spans="28:32" x14ac:dyDescent="0.2">
      <c r="AB11342" s="1"/>
      <c r="AF11342"/>
    </row>
    <row r="11343" spans="28:32" x14ac:dyDescent="0.2">
      <c r="AB11343" s="1"/>
      <c r="AF11343"/>
    </row>
    <row r="11344" spans="28:32" x14ac:dyDescent="0.2">
      <c r="AB11344" s="1"/>
      <c r="AF11344"/>
    </row>
    <row r="11345" spans="28:32" x14ac:dyDescent="0.2">
      <c r="AB11345" s="1"/>
      <c r="AF11345"/>
    </row>
    <row r="11346" spans="28:32" x14ac:dyDescent="0.2">
      <c r="AB11346" s="1"/>
      <c r="AF11346"/>
    </row>
    <row r="11347" spans="28:32" x14ac:dyDescent="0.2">
      <c r="AB11347" s="1"/>
      <c r="AF11347"/>
    </row>
    <row r="11348" spans="28:32" x14ac:dyDescent="0.2">
      <c r="AB11348" s="1"/>
      <c r="AF11348"/>
    </row>
    <row r="11349" spans="28:32" x14ac:dyDescent="0.2">
      <c r="AB11349" s="1"/>
      <c r="AF11349"/>
    </row>
    <row r="11350" spans="28:32" x14ac:dyDescent="0.2">
      <c r="AB11350" s="1"/>
      <c r="AF11350"/>
    </row>
    <row r="11351" spans="28:32" x14ac:dyDescent="0.2">
      <c r="AB11351" s="1"/>
      <c r="AF11351"/>
    </row>
    <row r="11352" spans="28:32" x14ac:dyDescent="0.2">
      <c r="AB11352" s="1"/>
      <c r="AF11352"/>
    </row>
    <row r="11353" spans="28:32" x14ac:dyDescent="0.2">
      <c r="AB11353" s="1"/>
      <c r="AF11353"/>
    </row>
    <row r="11354" spans="28:32" x14ac:dyDescent="0.2">
      <c r="AB11354" s="1"/>
      <c r="AF11354"/>
    </row>
    <row r="11355" spans="28:32" x14ac:dyDescent="0.2">
      <c r="AB11355" s="1"/>
      <c r="AF11355"/>
    </row>
    <row r="11356" spans="28:32" x14ac:dyDescent="0.2">
      <c r="AB11356" s="1"/>
      <c r="AF11356"/>
    </row>
    <row r="11357" spans="28:32" x14ac:dyDescent="0.2">
      <c r="AB11357" s="1"/>
      <c r="AF11357"/>
    </row>
    <row r="11358" spans="28:32" x14ac:dyDescent="0.2">
      <c r="AB11358" s="1"/>
      <c r="AF11358"/>
    </row>
    <row r="11359" spans="28:32" x14ac:dyDescent="0.2">
      <c r="AB11359" s="1"/>
      <c r="AF11359"/>
    </row>
    <row r="11360" spans="28:32" x14ac:dyDescent="0.2">
      <c r="AB11360" s="1"/>
      <c r="AF11360"/>
    </row>
    <row r="11361" spans="28:32" x14ac:dyDescent="0.2">
      <c r="AB11361" s="1"/>
      <c r="AF11361"/>
    </row>
    <row r="11362" spans="28:32" x14ac:dyDescent="0.2">
      <c r="AB11362" s="1"/>
      <c r="AF11362"/>
    </row>
    <row r="11363" spans="28:32" x14ac:dyDescent="0.2">
      <c r="AB11363" s="1"/>
      <c r="AF11363"/>
    </row>
    <row r="11364" spans="28:32" x14ac:dyDescent="0.2">
      <c r="AB11364" s="1"/>
      <c r="AF11364"/>
    </row>
    <row r="11365" spans="28:32" x14ac:dyDescent="0.2">
      <c r="AB11365" s="1"/>
      <c r="AF11365"/>
    </row>
    <row r="11366" spans="28:32" x14ac:dyDescent="0.2">
      <c r="AB11366" s="1"/>
      <c r="AF11366"/>
    </row>
    <row r="11367" spans="28:32" x14ac:dyDescent="0.2">
      <c r="AB11367" s="1"/>
      <c r="AF11367"/>
    </row>
    <row r="11368" spans="28:32" x14ac:dyDescent="0.2">
      <c r="AB11368" s="1"/>
      <c r="AF11368"/>
    </row>
    <row r="11369" spans="28:32" x14ac:dyDescent="0.2">
      <c r="AB11369" s="1"/>
      <c r="AF11369"/>
    </row>
    <row r="11370" spans="28:32" x14ac:dyDescent="0.2">
      <c r="AB11370" s="1"/>
      <c r="AF11370"/>
    </row>
    <row r="11371" spans="28:32" x14ac:dyDescent="0.2">
      <c r="AB11371" s="1"/>
      <c r="AF11371"/>
    </row>
    <row r="11372" spans="28:32" x14ac:dyDescent="0.2">
      <c r="AB11372" s="1"/>
      <c r="AF11372"/>
    </row>
    <row r="11373" spans="28:32" x14ac:dyDescent="0.2">
      <c r="AB11373" s="1"/>
      <c r="AF11373"/>
    </row>
    <row r="11374" spans="28:32" x14ac:dyDescent="0.2">
      <c r="AB11374" s="1"/>
      <c r="AF11374"/>
    </row>
    <row r="11375" spans="28:32" x14ac:dyDescent="0.2">
      <c r="AB11375" s="1"/>
      <c r="AF11375"/>
    </row>
    <row r="11376" spans="28:32" x14ac:dyDescent="0.2">
      <c r="AB11376" s="1"/>
      <c r="AF11376"/>
    </row>
    <row r="11377" spans="28:32" x14ac:dyDescent="0.2">
      <c r="AB11377" s="1"/>
      <c r="AF11377"/>
    </row>
    <row r="11378" spans="28:32" x14ac:dyDescent="0.2">
      <c r="AB11378" s="1"/>
      <c r="AF11378"/>
    </row>
    <row r="11379" spans="28:32" x14ac:dyDescent="0.2">
      <c r="AB11379" s="1"/>
      <c r="AF11379"/>
    </row>
    <row r="11380" spans="28:32" x14ac:dyDescent="0.2">
      <c r="AB11380" s="1"/>
      <c r="AF11380"/>
    </row>
    <row r="11381" spans="28:32" x14ac:dyDescent="0.2">
      <c r="AB11381" s="1"/>
      <c r="AF11381"/>
    </row>
    <row r="11382" spans="28:32" x14ac:dyDescent="0.2">
      <c r="AB11382" s="1"/>
      <c r="AF11382"/>
    </row>
    <row r="11383" spans="28:32" x14ac:dyDescent="0.2">
      <c r="AB11383" s="1"/>
      <c r="AF11383"/>
    </row>
    <row r="11384" spans="28:32" x14ac:dyDescent="0.2">
      <c r="AB11384" s="1"/>
      <c r="AF11384"/>
    </row>
    <row r="11385" spans="28:32" x14ac:dyDescent="0.2">
      <c r="AB11385" s="1"/>
      <c r="AF11385"/>
    </row>
    <row r="11386" spans="28:32" x14ac:dyDescent="0.2">
      <c r="AB11386" s="1"/>
      <c r="AF11386"/>
    </row>
    <row r="11387" spans="28:32" x14ac:dyDescent="0.2">
      <c r="AB11387" s="1"/>
      <c r="AF11387"/>
    </row>
    <row r="11388" spans="28:32" x14ac:dyDescent="0.2">
      <c r="AB11388" s="1"/>
      <c r="AF11388"/>
    </row>
    <row r="11389" spans="28:32" x14ac:dyDescent="0.2">
      <c r="AB11389" s="1"/>
      <c r="AF11389"/>
    </row>
    <row r="11390" spans="28:32" x14ac:dyDescent="0.2">
      <c r="AB11390" s="1"/>
      <c r="AF11390"/>
    </row>
    <row r="11391" spans="28:32" x14ac:dyDescent="0.2">
      <c r="AB11391" s="1"/>
      <c r="AF11391"/>
    </row>
    <row r="11392" spans="28:32" x14ac:dyDescent="0.2">
      <c r="AB11392" s="1"/>
      <c r="AF11392"/>
    </row>
    <row r="11393" spans="28:32" x14ac:dyDescent="0.2">
      <c r="AB11393" s="1"/>
      <c r="AF11393"/>
    </row>
    <row r="11394" spans="28:32" x14ac:dyDescent="0.2">
      <c r="AB11394" s="1"/>
      <c r="AF11394"/>
    </row>
    <row r="11395" spans="28:32" x14ac:dyDescent="0.2">
      <c r="AB11395" s="1"/>
      <c r="AF11395"/>
    </row>
    <row r="11396" spans="28:32" x14ac:dyDescent="0.2">
      <c r="AB11396" s="1"/>
      <c r="AF11396"/>
    </row>
    <row r="11397" spans="28:32" x14ac:dyDescent="0.2">
      <c r="AB11397" s="1"/>
      <c r="AF11397"/>
    </row>
    <row r="11398" spans="28:32" x14ac:dyDescent="0.2">
      <c r="AB11398" s="1"/>
      <c r="AF11398"/>
    </row>
    <row r="11399" spans="28:32" x14ac:dyDescent="0.2">
      <c r="AB11399" s="1"/>
      <c r="AF11399"/>
    </row>
    <row r="11400" spans="28:32" x14ac:dyDescent="0.2">
      <c r="AB11400" s="1"/>
      <c r="AF11400"/>
    </row>
    <row r="11401" spans="28:32" x14ac:dyDescent="0.2">
      <c r="AB11401" s="1"/>
      <c r="AF11401"/>
    </row>
    <row r="11402" spans="28:32" x14ac:dyDescent="0.2">
      <c r="AB11402" s="1"/>
      <c r="AF11402"/>
    </row>
    <row r="11403" spans="28:32" x14ac:dyDescent="0.2">
      <c r="AB11403" s="1"/>
      <c r="AF11403"/>
    </row>
    <row r="11404" spans="28:32" x14ac:dyDescent="0.2">
      <c r="AB11404" s="1"/>
      <c r="AF11404"/>
    </row>
    <row r="11405" spans="28:32" x14ac:dyDescent="0.2">
      <c r="AB11405" s="1"/>
      <c r="AF11405"/>
    </row>
    <row r="11406" spans="28:32" x14ac:dyDescent="0.2">
      <c r="AB11406" s="1"/>
      <c r="AF11406"/>
    </row>
    <row r="11407" spans="28:32" x14ac:dyDescent="0.2">
      <c r="AB11407" s="1"/>
      <c r="AF11407"/>
    </row>
    <row r="11408" spans="28:32" x14ac:dyDescent="0.2">
      <c r="AB11408" s="1"/>
      <c r="AF11408"/>
    </row>
    <row r="11409" spans="28:32" x14ac:dyDescent="0.2">
      <c r="AB11409" s="1"/>
      <c r="AF11409"/>
    </row>
    <row r="11410" spans="28:32" x14ac:dyDescent="0.2">
      <c r="AB11410" s="1"/>
      <c r="AF11410"/>
    </row>
    <row r="11411" spans="28:32" x14ac:dyDescent="0.2">
      <c r="AB11411" s="1"/>
      <c r="AF11411"/>
    </row>
    <row r="11412" spans="28:32" x14ac:dyDescent="0.2">
      <c r="AB11412" s="1"/>
      <c r="AF11412"/>
    </row>
    <row r="11413" spans="28:32" x14ac:dyDescent="0.2">
      <c r="AB11413" s="1"/>
      <c r="AF11413"/>
    </row>
    <row r="11414" spans="28:32" x14ac:dyDescent="0.2">
      <c r="AB11414" s="1"/>
      <c r="AF11414"/>
    </row>
    <row r="11415" spans="28:32" x14ac:dyDescent="0.2">
      <c r="AB11415" s="1"/>
      <c r="AF11415"/>
    </row>
    <row r="11416" spans="28:32" x14ac:dyDescent="0.2">
      <c r="AB11416" s="1"/>
      <c r="AF11416"/>
    </row>
    <row r="11417" spans="28:32" x14ac:dyDescent="0.2">
      <c r="AB11417" s="1"/>
      <c r="AF11417"/>
    </row>
    <row r="11418" spans="28:32" x14ac:dyDescent="0.2">
      <c r="AB11418" s="1"/>
      <c r="AF11418"/>
    </row>
    <row r="11419" spans="28:32" x14ac:dyDescent="0.2">
      <c r="AB11419" s="1"/>
      <c r="AF11419"/>
    </row>
    <row r="11420" spans="28:32" x14ac:dyDescent="0.2">
      <c r="AB11420" s="1"/>
      <c r="AF11420"/>
    </row>
    <row r="11421" spans="28:32" x14ac:dyDescent="0.2">
      <c r="AB11421" s="1"/>
      <c r="AF11421"/>
    </row>
    <row r="11422" spans="28:32" x14ac:dyDescent="0.2">
      <c r="AB11422" s="1"/>
      <c r="AF11422"/>
    </row>
    <row r="11423" spans="28:32" x14ac:dyDescent="0.2">
      <c r="AB11423" s="1"/>
      <c r="AF11423"/>
    </row>
    <row r="11424" spans="28:32" x14ac:dyDescent="0.2">
      <c r="AB11424" s="1"/>
      <c r="AF11424"/>
    </row>
    <row r="11425" spans="28:32" x14ac:dyDescent="0.2">
      <c r="AB11425" s="1"/>
      <c r="AF11425"/>
    </row>
    <row r="11426" spans="28:32" x14ac:dyDescent="0.2">
      <c r="AB11426" s="1"/>
      <c r="AF11426"/>
    </row>
    <row r="11427" spans="28:32" x14ac:dyDescent="0.2">
      <c r="AB11427" s="1"/>
      <c r="AF11427"/>
    </row>
    <row r="11428" spans="28:32" x14ac:dyDescent="0.2">
      <c r="AB11428" s="1"/>
      <c r="AF11428"/>
    </row>
    <row r="11429" spans="28:32" x14ac:dyDescent="0.2">
      <c r="AB11429" s="1"/>
      <c r="AF11429"/>
    </row>
    <row r="11430" spans="28:32" x14ac:dyDescent="0.2">
      <c r="AB11430" s="1"/>
      <c r="AF11430"/>
    </row>
    <row r="11431" spans="28:32" x14ac:dyDescent="0.2">
      <c r="AB11431" s="1"/>
      <c r="AF11431"/>
    </row>
    <row r="11432" spans="28:32" x14ac:dyDescent="0.2">
      <c r="AB11432" s="1"/>
      <c r="AF11432"/>
    </row>
    <row r="11433" spans="28:32" x14ac:dyDescent="0.2">
      <c r="AB11433" s="1"/>
      <c r="AF11433"/>
    </row>
    <row r="11434" spans="28:32" x14ac:dyDescent="0.2">
      <c r="AB11434" s="1"/>
      <c r="AF11434"/>
    </row>
    <row r="11435" spans="28:32" x14ac:dyDescent="0.2">
      <c r="AB11435" s="1"/>
      <c r="AF11435"/>
    </row>
    <row r="11436" spans="28:32" x14ac:dyDescent="0.2">
      <c r="AB11436" s="1"/>
      <c r="AF11436"/>
    </row>
    <row r="11437" spans="28:32" x14ac:dyDescent="0.2">
      <c r="AB11437" s="1"/>
      <c r="AF11437"/>
    </row>
    <row r="11438" spans="28:32" x14ac:dyDescent="0.2">
      <c r="AB11438" s="1"/>
      <c r="AF11438"/>
    </row>
    <row r="11439" spans="28:32" x14ac:dyDescent="0.2">
      <c r="AB11439" s="1"/>
      <c r="AF11439"/>
    </row>
    <row r="11440" spans="28:32" x14ac:dyDescent="0.2">
      <c r="AB11440" s="1"/>
      <c r="AF11440"/>
    </row>
    <row r="11441" spans="28:32" x14ac:dyDescent="0.2">
      <c r="AB11441" s="1"/>
      <c r="AF11441"/>
    </row>
    <row r="11442" spans="28:32" x14ac:dyDescent="0.2">
      <c r="AB11442" s="1"/>
      <c r="AF11442"/>
    </row>
    <row r="11443" spans="28:32" x14ac:dyDescent="0.2">
      <c r="AB11443" s="1"/>
      <c r="AF11443"/>
    </row>
    <row r="11444" spans="28:32" x14ac:dyDescent="0.2">
      <c r="AB11444" s="1"/>
      <c r="AF11444"/>
    </row>
    <row r="11445" spans="28:32" x14ac:dyDescent="0.2">
      <c r="AB11445" s="1"/>
      <c r="AF11445"/>
    </row>
    <row r="11446" spans="28:32" x14ac:dyDescent="0.2">
      <c r="AB11446" s="1"/>
      <c r="AF11446"/>
    </row>
    <row r="11447" spans="28:32" x14ac:dyDescent="0.2">
      <c r="AB11447" s="1"/>
      <c r="AF11447"/>
    </row>
    <row r="11448" spans="28:32" x14ac:dyDescent="0.2">
      <c r="AB11448" s="1"/>
      <c r="AF11448"/>
    </row>
    <row r="11449" spans="28:32" x14ac:dyDescent="0.2">
      <c r="AB11449" s="1"/>
      <c r="AF11449"/>
    </row>
    <row r="11450" spans="28:32" x14ac:dyDescent="0.2">
      <c r="AB11450" s="1"/>
      <c r="AF11450"/>
    </row>
    <row r="11451" spans="28:32" x14ac:dyDescent="0.2">
      <c r="AB11451" s="1"/>
      <c r="AF11451"/>
    </row>
    <row r="11452" spans="28:32" x14ac:dyDescent="0.2">
      <c r="AB11452" s="1"/>
      <c r="AF11452"/>
    </row>
    <row r="11453" spans="28:32" x14ac:dyDescent="0.2">
      <c r="AB11453" s="1"/>
      <c r="AF11453"/>
    </row>
    <row r="11454" spans="28:32" x14ac:dyDescent="0.2">
      <c r="AB11454" s="1"/>
      <c r="AF11454"/>
    </row>
    <row r="11455" spans="28:32" x14ac:dyDescent="0.2">
      <c r="AB11455" s="1"/>
      <c r="AF11455"/>
    </row>
    <row r="11456" spans="28:32" x14ac:dyDescent="0.2">
      <c r="AB11456" s="1"/>
      <c r="AF11456"/>
    </row>
    <row r="11457" spans="28:32" x14ac:dyDescent="0.2">
      <c r="AB11457" s="1"/>
      <c r="AF11457"/>
    </row>
    <row r="11458" spans="28:32" x14ac:dyDescent="0.2">
      <c r="AB11458" s="1"/>
      <c r="AF11458"/>
    </row>
    <row r="11459" spans="28:32" x14ac:dyDescent="0.2">
      <c r="AB11459" s="1"/>
      <c r="AF11459"/>
    </row>
    <row r="11460" spans="28:32" x14ac:dyDescent="0.2">
      <c r="AB11460" s="1"/>
      <c r="AF11460"/>
    </row>
    <row r="11461" spans="28:32" x14ac:dyDescent="0.2">
      <c r="AB11461" s="1"/>
      <c r="AF11461"/>
    </row>
    <row r="11462" spans="28:32" x14ac:dyDescent="0.2">
      <c r="AB11462" s="1"/>
      <c r="AF11462"/>
    </row>
    <row r="11463" spans="28:32" x14ac:dyDescent="0.2">
      <c r="AB11463" s="1"/>
      <c r="AF11463"/>
    </row>
    <row r="11464" spans="28:32" x14ac:dyDescent="0.2">
      <c r="AB11464" s="1"/>
      <c r="AF11464"/>
    </row>
    <row r="11465" spans="28:32" x14ac:dyDescent="0.2">
      <c r="AB11465" s="1"/>
      <c r="AF11465"/>
    </row>
    <row r="11466" spans="28:32" x14ac:dyDescent="0.2">
      <c r="AB11466" s="1"/>
      <c r="AF11466"/>
    </row>
    <row r="11467" spans="28:32" x14ac:dyDescent="0.2">
      <c r="AB11467" s="1"/>
      <c r="AF11467"/>
    </row>
    <row r="11468" spans="28:32" x14ac:dyDescent="0.2">
      <c r="AB11468" s="1"/>
      <c r="AF11468"/>
    </row>
    <row r="11469" spans="28:32" x14ac:dyDescent="0.2">
      <c r="AB11469" s="1"/>
      <c r="AF11469"/>
    </row>
    <row r="11470" spans="28:32" x14ac:dyDescent="0.2">
      <c r="AB11470" s="1"/>
      <c r="AF11470"/>
    </row>
    <row r="11471" spans="28:32" x14ac:dyDescent="0.2">
      <c r="AB11471" s="1"/>
      <c r="AF11471"/>
    </row>
    <row r="11472" spans="28:32" x14ac:dyDescent="0.2">
      <c r="AB11472" s="1"/>
      <c r="AF11472"/>
    </row>
    <row r="11473" spans="28:32" x14ac:dyDescent="0.2">
      <c r="AB11473" s="1"/>
      <c r="AF11473"/>
    </row>
    <row r="11474" spans="28:32" x14ac:dyDescent="0.2">
      <c r="AB11474" s="1"/>
      <c r="AF11474"/>
    </row>
    <row r="11475" spans="28:32" x14ac:dyDescent="0.2">
      <c r="AB11475" s="1"/>
      <c r="AF11475"/>
    </row>
    <row r="11476" spans="28:32" x14ac:dyDescent="0.2">
      <c r="AB11476" s="1"/>
      <c r="AF11476"/>
    </row>
    <row r="11477" spans="28:32" x14ac:dyDescent="0.2">
      <c r="AB11477" s="1"/>
      <c r="AF11477"/>
    </row>
    <row r="11478" spans="28:32" x14ac:dyDescent="0.2">
      <c r="AB11478" s="1"/>
      <c r="AF11478"/>
    </row>
    <row r="11479" spans="28:32" x14ac:dyDescent="0.2">
      <c r="AB11479" s="1"/>
      <c r="AF11479"/>
    </row>
    <row r="11480" spans="28:32" x14ac:dyDescent="0.2">
      <c r="AB11480" s="1"/>
      <c r="AF11480"/>
    </row>
    <row r="11481" spans="28:32" x14ac:dyDescent="0.2">
      <c r="AB11481" s="1"/>
      <c r="AF11481"/>
    </row>
    <row r="11482" spans="28:32" x14ac:dyDescent="0.2">
      <c r="AB11482" s="1"/>
      <c r="AF11482"/>
    </row>
    <row r="11483" spans="28:32" x14ac:dyDescent="0.2">
      <c r="AB11483" s="1"/>
      <c r="AF11483"/>
    </row>
    <row r="11484" spans="28:32" x14ac:dyDescent="0.2">
      <c r="AB11484" s="1"/>
      <c r="AF11484"/>
    </row>
    <row r="11485" spans="28:32" x14ac:dyDescent="0.2">
      <c r="AB11485" s="1"/>
      <c r="AF11485"/>
    </row>
    <row r="11486" spans="28:32" x14ac:dyDescent="0.2">
      <c r="AB11486" s="1"/>
      <c r="AF11486"/>
    </row>
    <row r="11487" spans="28:32" x14ac:dyDescent="0.2">
      <c r="AB11487" s="1"/>
      <c r="AF11487"/>
    </row>
    <row r="11488" spans="28:32" x14ac:dyDescent="0.2">
      <c r="AB11488" s="1"/>
      <c r="AF11488"/>
    </row>
    <row r="11489" spans="28:32" x14ac:dyDescent="0.2">
      <c r="AB11489" s="1"/>
      <c r="AF11489"/>
    </row>
    <row r="11490" spans="28:32" x14ac:dyDescent="0.2">
      <c r="AB11490" s="1"/>
      <c r="AF11490"/>
    </row>
    <row r="11491" spans="28:32" x14ac:dyDescent="0.2">
      <c r="AB11491" s="1"/>
      <c r="AF11491"/>
    </row>
    <row r="11492" spans="28:32" x14ac:dyDescent="0.2">
      <c r="AB11492" s="1"/>
      <c r="AF11492"/>
    </row>
    <row r="11493" spans="28:32" x14ac:dyDescent="0.2">
      <c r="AB11493" s="1"/>
      <c r="AF11493"/>
    </row>
    <row r="11494" spans="28:32" x14ac:dyDescent="0.2">
      <c r="AB11494" s="1"/>
      <c r="AF11494"/>
    </row>
    <row r="11495" spans="28:32" x14ac:dyDescent="0.2">
      <c r="AB11495" s="1"/>
      <c r="AF11495"/>
    </row>
    <row r="11496" spans="28:32" x14ac:dyDescent="0.2">
      <c r="AB11496" s="1"/>
      <c r="AF11496"/>
    </row>
    <row r="11497" spans="28:32" x14ac:dyDescent="0.2">
      <c r="AB11497" s="1"/>
      <c r="AF11497"/>
    </row>
    <row r="11498" spans="28:32" x14ac:dyDescent="0.2">
      <c r="AB11498" s="1"/>
      <c r="AF11498"/>
    </row>
    <row r="11499" spans="28:32" x14ac:dyDescent="0.2">
      <c r="AB11499" s="1"/>
      <c r="AF11499"/>
    </row>
    <row r="11500" spans="28:32" x14ac:dyDescent="0.2">
      <c r="AB11500" s="1"/>
      <c r="AF11500"/>
    </row>
    <row r="11501" spans="28:32" x14ac:dyDescent="0.2">
      <c r="AB11501" s="1"/>
      <c r="AF11501"/>
    </row>
    <row r="11502" spans="28:32" x14ac:dyDescent="0.2">
      <c r="AB11502" s="1"/>
      <c r="AF11502"/>
    </row>
    <row r="11503" spans="28:32" x14ac:dyDescent="0.2">
      <c r="AB11503" s="1"/>
      <c r="AF11503"/>
    </row>
    <row r="11504" spans="28:32" x14ac:dyDescent="0.2">
      <c r="AB11504" s="1"/>
      <c r="AF11504"/>
    </row>
    <row r="11505" spans="28:32" x14ac:dyDescent="0.2">
      <c r="AB11505" s="1"/>
      <c r="AF11505"/>
    </row>
    <row r="11506" spans="28:32" x14ac:dyDescent="0.2">
      <c r="AB11506" s="1"/>
      <c r="AF11506"/>
    </row>
    <row r="11507" spans="28:32" x14ac:dyDescent="0.2">
      <c r="AB11507" s="1"/>
      <c r="AF11507"/>
    </row>
    <row r="11508" spans="28:32" x14ac:dyDescent="0.2">
      <c r="AB11508" s="1"/>
      <c r="AF11508"/>
    </row>
    <row r="11509" spans="28:32" x14ac:dyDescent="0.2">
      <c r="AB11509" s="1"/>
      <c r="AF11509"/>
    </row>
    <row r="11510" spans="28:32" x14ac:dyDescent="0.2">
      <c r="AB11510" s="1"/>
      <c r="AF11510"/>
    </row>
    <row r="11511" spans="28:32" x14ac:dyDescent="0.2">
      <c r="AB11511" s="1"/>
      <c r="AF11511"/>
    </row>
    <row r="11512" spans="28:32" x14ac:dyDescent="0.2">
      <c r="AB11512" s="1"/>
      <c r="AF11512"/>
    </row>
    <row r="11513" spans="28:32" x14ac:dyDescent="0.2">
      <c r="AB11513" s="1"/>
      <c r="AF11513"/>
    </row>
    <row r="11514" spans="28:32" x14ac:dyDescent="0.2">
      <c r="AB11514" s="1"/>
      <c r="AF11514"/>
    </row>
    <row r="11515" spans="28:32" x14ac:dyDescent="0.2">
      <c r="AB11515" s="1"/>
      <c r="AF11515"/>
    </row>
    <row r="11516" spans="28:32" x14ac:dyDescent="0.2">
      <c r="AB11516" s="1"/>
      <c r="AF11516"/>
    </row>
    <row r="11517" spans="28:32" x14ac:dyDescent="0.2">
      <c r="AB11517" s="1"/>
      <c r="AF11517"/>
    </row>
    <row r="11518" spans="28:32" x14ac:dyDescent="0.2">
      <c r="AB11518" s="1"/>
      <c r="AF11518"/>
    </row>
    <row r="11519" spans="28:32" x14ac:dyDescent="0.2">
      <c r="AB11519" s="1"/>
      <c r="AF11519"/>
    </row>
    <row r="11520" spans="28:32" x14ac:dyDescent="0.2">
      <c r="AB11520" s="1"/>
      <c r="AF11520"/>
    </row>
    <row r="11521" spans="28:32" x14ac:dyDescent="0.2">
      <c r="AB11521" s="1"/>
      <c r="AF11521"/>
    </row>
    <row r="11522" spans="28:32" x14ac:dyDescent="0.2">
      <c r="AB11522" s="1"/>
      <c r="AF11522"/>
    </row>
    <row r="11523" spans="28:32" x14ac:dyDescent="0.2">
      <c r="AB11523" s="1"/>
      <c r="AF11523"/>
    </row>
    <row r="11524" spans="28:32" x14ac:dyDescent="0.2">
      <c r="AB11524" s="1"/>
      <c r="AF11524"/>
    </row>
    <row r="11525" spans="28:32" x14ac:dyDescent="0.2">
      <c r="AB11525" s="1"/>
      <c r="AF11525"/>
    </row>
    <row r="11526" spans="28:32" x14ac:dyDescent="0.2">
      <c r="AB11526" s="1"/>
      <c r="AF11526"/>
    </row>
    <row r="11527" spans="28:32" x14ac:dyDescent="0.2">
      <c r="AB11527" s="1"/>
      <c r="AF11527"/>
    </row>
    <row r="11528" spans="28:32" x14ac:dyDescent="0.2">
      <c r="AB11528" s="1"/>
      <c r="AF11528"/>
    </row>
    <row r="11529" spans="28:32" x14ac:dyDescent="0.2">
      <c r="AB11529" s="1"/>
      <c r="AF11529"/>
    </row>
    <row r="11530" spans="28:32" x14ac:dyDescent="0.2">
      <c r="AB11530" s="1"/>
      <c r="AF11530"/>
    </row>
    <row r="11531" spans="28:32" x14ac:dyDescent="0.2">
      <c r="AB11531" s="1"/>
      <c r="AF11531"/>
    </row>
    <row r="11532" spans="28:32" x14ac:dyDescent="0.2">
      <c r="AB11532" s="1"/>
      <c r="AF11532"/>
    </row>
    <row r="11533" spans="28:32" x14ac:dyDescent="0.2">
      <c r="AB11533" s="1"/>
      <c r="AF11533"/>
    </row>
    <row r="11534" spans="28:32" x14ac:dyDescent="0.2">
      <c r="AB11534" s="1"/>
      <c r="AF11534"/>
    </row>
    <row r="11535" spans="28:32" x14ac:dyDescent="0.2">
      <c r="AB11535" s="1"/>
      <c r="AF11535"/>
    </row>
    <row r="11536" spans="28:32" x14ac:dyDescent="0.2">
      <c r="AB11536" s="1"/>
      <c r="AF11536"/>
    </row>
    <row r="11537" spans="28:32" x14ac:dyDescent="0.2">
      <c r="AB11537" s="1"/>
      <c r="AF11537"/>
    </row>
    <row r="11538" spans="28:32" x14ac:dyDescent="0.2">
      <c r="AB11538" s="1"/>
      <c r="AF11538"/>
    </row>
    <row r="11539" spans="28:32" x14ac:dyDescent="0.2">
      <c r="AB11539" s="1"/>
      <c r="AF11539"/>
    </row>
    <row r="11540" spans="28:32" x14ac:dyDescent="0.2">
      <c r="AB11540" s="1"/>
      <c r="AF11540"/>
    </row>
    <row r="11541" spans="28:32" x14ac:dyDescent="0.2">
      <c r="AB11541" s="1"/>
      <c r="AF11541"/>
    </row>
    <row r="11542" spans="28:32" x14ac:dyDescent="0.2">
      <c r="AB11542" s="1"/>
      <c r="AF11542"/>
    </row>
    <row r="11543" spans="28:32" x14ac:dyDescent="0.2">
      <c r="AB11543" s="1"/>
      <c r="AF11543"/>
    </row>
    <row r="11544" spans="28:32" x14ac:dyDescent="0.2">
      <c r="AB11544" s="1"/>
      <c r="AF11544"/>
    </row>
    <row r="11545" spans="28:32" x14ac:dyDescent="0.2">
      <c r="AB11545" s="1"/>
      <c r="AF11545"/>
    </row>
    <row r="11546" spans="28:32" x14ac:dyDescent="0.2">
      <c r="AB11546" s="1"/>
      <c r="AF11546"/>
    </row>
    <row r="11547" spans="28:32" x14ac:dyDescent="0.2">
      <c r="AB11547" s="1"/>
      <c r="AF11547"/>
    </row>
    <row r="11548" spans="28:32" x14ac:dyDescent="0.2">
      <c r="AB11548" s="1"/>
      <c r="AF11548"/>
    </row>
    <row r="11549" spans="28:32" x14ac:dyDescent="0.2">
      <c r="AB11549" s="1"/>
      <c r="AF11549"/>
    </row>
    <row r="11550" spans="28:32" x14ac:dyDescent="0.2">
      <c r="AB11550" s="1"/>
      <c r="AF11550"/>
    </row>
    <row r="11551" spans="28:32" x14ac:dyDescent="0.2">
      <c r="AB11551" s="1"/>
      <c r="AF11551"/>
    </row>
    <row r="11552" spans="28:32" x14ac:dyDescent="0.2">
      <c r="AB11552" s="1"/>
      <c r="AF11552"/>
    </row>
    <row r="11553" spans="28:32" x14ac:dyDescent="0.2">
      <c r="AB11553" s="1"/>
      <c r="AF11553"/>
    </row>
    <row r="11554" spans="28:32" x14ac:dyDescent="0.2">
      <c r="AB11554" s="1"/>
      <c r="AF11554"/>
    </row>
    <row r="11555" spans="28:32" x14ac:dyDescent="0.2">
      <c r="AB11555" s="1"/>
      <c r="AF11555"/>
    </row>
    <row r="11556" spans="28:32" x14ac:dyDescent="0.2">
      <c r="AB11556" s="1"/>
      <c r="AF11556"/>
    </row>
    <row r="11557" spans="28:32" x14ac:dyDescent="0.2">
      <c r="AB11557" s="1"/>
      <c r="AF11557"/>
    </row>
    <row r="11558" spans="28:32" x14ac:dyDescent="0.2">
      <c r="AB11558" s="1"/>
      <c r="AF11558"/>
    </row>
    <row r="11559" spans="28:32" x14ac:dyDescent="0.2">
      <c r="AB11559" s="1"/>
      <c r="AF11559"/>
    </row>
    <row r="11560" spans="28:32" x14ac:dyDescent="0.2">
      <c r="AB11560" s="1"/>
      <c r="AF11560"/>
    </row>
    <row r="11561" spans="28:32" x14ac:dyDescent="0.2">
      <c r="AB11561" s="1"/>
      <c r="AF11561"/>
    </row>
    <row r="11562" spans="28:32" x14ac:dyDescent="0.2">
      <c r="AB11562" s="1"/>
      <c r="AF11562"/>
    </row>
    <row r="11563" spans="28:32" x14ac:dyDescent="0.2">
      <c r="AB11563" s="1"/>
      <c r="AF11563"/>
    </row>
    <row r="11564" spans="28:32" x14ac:dyDescent="0.2">
      <c r="AB11564" s="1"/>
      <c r="AF11564"/>
    </row>
    <row r="11565" spans="28:32" x14ac:dyDescent="0.2">
      <c r="AB11565" s="1"/>
      <c r="AF11565"/>
    </row>
    <row r="11566" spans="28:32" x14ac:dyDescent="0.2">
      <c r="AB11566" s="1"/>
      <c r="AF11566"/>
    </row>
    <row r="11567" spans="28:32" x14ac:dyDescent="0.2">
      <c r="AB11567" s="1"/>
      <c r="AF11567"/>
    </row>
    <row r="11568" spans="28:32" x14ac:dyDescent="0.2">
      <c r="AB11568" s="1"/>
      <c r="AF11568"/>
    </row>
    <row r="11569" spans="28:32" x14ac:dyDescent="0.2">
      <c r="AB11569" s="1"/>
      <c r="AF11569"/>
    </row>
    <row r="11570" spans="28:32" x14ac:dyDescent="0.2">
      <c r="AB11570" s="1"/>
      <c r="AF11570"/>
    </row>
    <row r="11571" spans="28:32" x14ac:dyDescent="0.2">
      <c r="AB11571" s="1"/>
      <c r="AF11571"/>
    </row>
    <row r="11572" spans="28:32" x14ac:dyDescent="0.2">
      <c r="AB11572" s="1"/>
      <c r="AF11572"/>
    </row>
    <row r="11573" spans="28:32" x14ac:dyDescent="0.2">
      <c r="AB11573" s="1"/>
      <c r="AF11573"/>
    </row>
    <row r="11574" spans="28:32" x14ac:dyDescent="0.2">
      <c r="AB11574" s="1"/>
      <c r="AF11574"/>
    </row>
    <row r="11575" spans="28:32" x14ac:dyDescent="0.2">
      <c r="AB11575" s="1"/>
      <c r="AF11575"/>
    </row>
    <row r="11576" spans="28:32" x14ac:dyDescent="0.2">
      <c r="AB11576" s="1"/>
      <c r="AF11576"/>
    </row>
    <row r="11577" spans="28:32" x14ac:dyDescent="0.2">
      <c r="AB11577" s="1"/>
      <c r="AF11577"/>
    </row>
    <row r="11578" spans="28:32" x14ac:dyDescent="0.2">
      <c r="AB11578" s="1"/>
      <c r="AF11578"/>
    </row>
    <row r="11579" spans="28:32" x14ac:dyDescent="0.2">
      <c r="AB11579" s="1"/>
      <c r="AF11579"/>
    </row>
    <row r="11580" spans="28:32" x14ac:dyDescent="0.2">
      <c r="AB11580" s="1"/>
      <c r="AF11580"/>
    </row>
    <row r="11581" spans="28:32" x14ac:dyDescent="0.2">
      <c r="AB11581" s="1"/>
      <c r="AF11581"/>
    </row>
    <row r="11582" spans="28:32" x14ac:dyDescent="0.2">
      <c r="AB11582" s="1"/>
      <c r="AF11582"/>
    </row>
    <row r="11583" spans="28:32" x14ac:dyDescent="0.2">
      <c r="AB11583" s="1"/>
      <c r="AF11583"/>
    </row>
    <row r="11584" spans="28:32" x14ac:dyDescent="0.2">
      <c r="AB11584" s="1"/>
      <c r="AF11584"/>
    </row>
    <row r="11585" spans="28:32" x14ac:dyDescent="0.2">
      <c r="AB11585" s="1"/>
      <c r="AF11585"/>
    </row>
    <row r="11586" spans="28:32" x14ac:dyDescent="0.2">
      <c r="AB11586" s="1"/>
      <c r="AF11586"/>
    </row>
    <row r="11587" spans="28:32" x14ac:dyDescent="0.2">
      <c r="AB11587" s="1"/>
      <c r="AF11587"/>
    </row>
    <row r="11588" spans="28:32" x14ac:dyDescent="0.2">
      <c r="AB11588" s="1"/>
      <c r="AF11588"/>
    </row>
    <row r="11589" spans="28:32" x14ac:dyDescent="0.2">
      <c r="AB11589" s="1"/>
      <c r="AF11589"/>
    </row>
    <row r="11590" spans="28:32" x14ac:dyDescent="0.2">
      <c r="AB11590" s="1"/>
      <c r="AF11590"/>
    </row>
    <row r="11591" spans="28:32" x14ac:dyDescent="0.2">
      <c r="AB11591" s="1"/>
      <c r="AF11591"/>
    </row>
    <row r="11592" spans="28:32" x14ac:dyDescent="0.2">
      <c r="AB11592" s="1"/>
      <c r="AF11592"/>
    </row>
    <row r="11593" spans="28:32" x14ac:dyDescent="0.2">
      <c r="AB11593" s="1"/>
      <c r="AF11593"/>
    </row>
    <row r="11594" spans="28:32" x14ac:dyDescent="0.2">
      <c r="AB11594" s="1"/>
      <c r="AF11594"/>
    </row>
    <row r="11595" spans="28:32" x14ac:dyDescent="0.2">
      <c r="AB11595" s="1"/>
      <c r="AF11595"/>
    </row>
    <row r="11596" spans="28:32" x14ac:dyDescent="0.2">
      <c r="AB11596" s="1"/>
      <c r="AF11596"/>
    </row>
    <row r="11597" spans="28:32" x14ac:dyDescent="0.2">
      <c r="AB11597" s="1"/>
      <c r="AF11597"/>
    </row>
    <row r="11598" spans="28:32" x14ac:dyDescent="0.2">
      <c r="AB11598" s="1"/>
      <c r="AF11598"/>
    </row>
    <row r="11599" spans="28:32" x14ac:dyDescent="0.2">
      <c r="AB11599" s="1"/>
      <c r="AF11599"/>
    </row>
    <row r="11600" spans="28:32" x14ac:dyDescent="0.2">
      <c r="AB11600" s="1"/>
      <c r="AF11600"/>
    </row>
    <row r="11601" spans="28:32" x14ac:dyDescent="0.2">
      <c r="AB11601" s="1"/>
      <c r="AF11601"/>
    </row>
    <row r="11602" spans="28:32" x14ac:dyDescent="0.2">
      <c r="AB11602" s="1"/>
      <c r="AF11602"/>
    </row>
    <row r="11603" spans="28:32" x14ac:dyDescent="0.2">
      <c r="AB11603" s="1"/>
      <c r="AF11603"/>
    </row>
    <row r="11604" spans="28:32" x14ac:dyDescent="0.2">
      <c r="AB11604" s="1"/>
      <c r="AF11604"/>
    </row>
    <row r="11605" spans="28:32" x14ac:dyDescent="0.2">
      <c r="AB11605" s="1"/>
      <c r="AF11605"/>
    </row>
    <row r="11606" spans="28:32" x14ac:dyDescent="0.2">
      <c r="AB11606" s="1"/>
      <c r="AF11606"/>
    </row>
    <row r="11607" spans="28:32" x14ac:dyDescent="0.2">
      <c r="AB11607" s="1"/>
      <c r="AF11607"/>
    </row>
    <row r="11608" spans="28:32" x14ac:dyDescent="0.2">
      <c r="AB11608" s="1"/>
      <c r="AF11608"/>
    </row>
    <row r="11609" spans="28:32" x14ac:dyDescent="0.2">
      <c r="AB11609" s="1"/>
      <c r="AF11609"/>
    </row>
    <row r="11610" spans="28:32" x14ac:dyDescent="0.2">
      <c r="AB11610" s="1"/>
      <c r="AF11610"/>
    </row>
    <row r="11611" spans="28:32" x14ac:dyDescent="0.2">
      <c r="AB11611" s="1"/>
      <c r="AF11611"/>
    </row>
    <row r="11612" spans="28:32" x14ac:dyDescent="0.2">
      <c r="AB11612" s="1"/>
      <c r="AF11612"/>
    </row>
    <row r="11613" spans="28:32" x14ac:dyDescent="0.2">
      <c r="AB11613" s="1"/>
      <c r="AF11613"/>
    </row>
    <row r="11614" spans="28:32" x14ac:dyDescent="0.2">
      <c r="AB11614" s="1"/>
      <c r="AF11614"/>
    </row>
    <row r="11615" spans="28:32" x14ac:dyDescent="0.2">
      <c r="AB11615" s="1"/>
      <c r="AF11615"/>
    </row>
    <row r="11616" spans="28:32" x14ac:dyDescent="0.2">
      <c r="AB11616" s="1"/>
      <c r="AF11616"/>
    </row>
    <row r="11617" spans="28:32" x14ac:dyDescent="0.2">
      <c r="AB11617" s="1"/>
      <c r="AF11617"/>
    </row>
    <row r="11618" spans="28:32" x14ac:dyDescent="0.2">
      <c r="AB11618" s="1"/>
      <c r="AF11618"/>
    </row>
    <row r="11619" spans="28:32" x14ac:dyDescent="0.2">
      <c r="AB11619" s="1"/>
      <c r="AF11619"/>
    </row>
    <row r="11620" spans="28:32" x14ac:dyDescent="0.2">
      <c r="AB11620" s="1"/>
      <c r="AF11620"/>
    </row>
    <row r="11621" spans="28:32" x14ac:dyDescent="0.2">
      <c r="AB11621" s="1"/>
      <c r="AF11621"/>
    </row>
    <row r="11622" spans="28:32" x14ac:dyDescent="0.2">
      <c r="AB11622" s="1"/>
      <c r="AF11622"/>
    </row>
    <row r="11623" spans="28:32" x14ac:dyDescent="0.2">
      <c r="AB11623" s="1"/>
      <c r="AF11623"/>
    </row>
    <row r="11624" spans="28:32" x14ac:dyDescent="0.2">
      <c r="AB11624" s="1"/>
      <c r="AF11624"/>
    </row>
    <row r="11625" spans="28:32" x14ac:dyDescent="0.2">
      <c r="AB11625" s="1"/>
      <c r="AF11625"/>
    </row>
    <row r="11626" spans="28:32" x14ac:dyDescent="0.2">
      <c r="AB11626" s="1"/>
      <c r="AF11626"/>
    </row>
    <row r="11627" spans="28:32" x14ac:dyDescent="0.2">
      <c r="AB11627" s="1"/>
      <c r="AF11627"/>
    </row>
    <row r="11628" spans="28:32" x14ac:dyDescent="0.2">
      <c r="AB11628" s="1"/>
      <c r="AF11628"/>
    </row>
    <row r="11629" spans="28:32" x14ac:dyDescent="0.2">
      <c r="AB11629" s="1"/>
      <c r="AF11629"/>
    </row>
    <row r="11630" spans="28:32" x14ac:dyDescent="0.2">
      <c r="AB11630" s="1"/>
      <c r="AF11630"/>
    </row>
    <row r="11631" spans="28:32" x14ac:dyDescent="0.2">
      <c r="AB11631" s="1"/>
      <c r="AF11631"/>
    </row>
    <row r="11632" spans="28:32" x14ac:dyDescent="0.2">
      <c r="AB11632" s="1"/>
      <c r="AF11632"/>
    </row>
    <row r="11633" spans="28:32" x14ac:dyDescent="0.2">
      <c r="AB11633" s="1"/>
      <c r="AF11633"/>
    </row>
    <row r="11634" spans="28:32" x14ac:dyDescent="0.2">
      <c r="AB11634" s="1"/>
      <c r="AF11634"/>
    </row>
    <row r="11635" spans="28:32" x14ac:dyDescent="0.2">
      <c r="AB11635" s="1"/>
      <c r="AF11635"/>
    </row>
    <row r="11636" spans="28:32" x14ac:dyDescent="0.2">
      <c r="AB11636" s="1"/>
      <c r="AF11636"/>
    </row>
    <row r="11637" spans="28:32" x14ac:dyDescent="0.2">
      <c r="AB11637" s="1"/>
      <c r="AF11637"/>
    </row>
    <row r="11638" spans="28:32" x14ac:dyDescent="0.2">
      <c r="AB11638" s="1"/>
      <c r="AF11638"/>
    </row>
    <row r="11639" spans="28:32" x14ac:dyDescent="0.2">
      <c r="AB11639" s="1"/>
      <c r="AF11639"/>
    </row>
    <row r="11640" spans="28:32" x14ac:dyDescent="0.2">
      <c r="AB11640" s="1"/>
      <c r="AF11640"/>
    </row>
    <row r="11641" spans="28:32" x14ac:dyDescent="0.2">
      <c r="AB11641" s="1"/>
      <c r="AF11641"/>
    </row>
    <row r="11642" spans="28:32" x14ac:dyDescent="0.2">
      <c r="AB11642" s="1"/>
      <c r="AF11642"/>
    </row>
    <row r="11643" spans="28:32" x14ac:dyDescent="0.2">
      <c r="AB11643" s="1"/>
      <c r="AF11643"/>
    </row>
    <row r="11644" spans="28:32" x14ac:dyDescent="0.2">
      <c r="AB11644" s="1"/>
      <c r="AF11644"/>
    </row>
    <row r="11645" spans="28:32" x14ac:dyDescent="0.2">
      <c r="AB11645" s="1"/>
      <c r="AF11645"/>
    </row>
    <row r="11646" spans="28:32" x14ac:dyDescent="0.2">
      <c r="AB11646" s="1"/>
      <c r="AF11646"/>
    </row>
    <row r="11647" spans="28:32" x14ac:dyDescent="0.2">
      <c r="AB11647" s="1"/>
      <c r="AF11647"/>
    </row>
    <row r="11648" spans="28:32" x14ac:dyDescent="0.2">
      <c r="AB11648" s="1"/>
      <c r="AF11648"/>
    </row>
    <row r="11649" spans="28:32" x14ac:dyDescent="0.2">
      <c r="AB11649" s="1"/>
      <c r="AF11649"/>
    </row>
    <row r="11650" spans="28:32" x14ac:dyDescent="0.2">
      <c r="AB11650" s="1"/>
      <c r="AF11650"/>
    </row>
    <row r="11651" spans="28:32" x14ac:dyDescent="0.2">
      <c r="AB11651" s="1"/>
      <c r="AF11651"/>
    </row>
    <row r="11652" spans="28:32" x14ac:dyDescent="0.2">
      <c r="AB11652" s="1"/>
      <c r="AF11652"/>
    </row>
    <row r="11653" spans="28:32" x14ac:dyDescent="0.2">
      <c r="AB11653" s="1"/>
      <c r="AF11653"/>
    </row>
    <row r="11654" spans="28:32" x14ac:dyDescent="0.2">
      <c r="AB11654" s="1"/>
      <c r="AF11654"/>
    </row>
    <row r="11655" spans="28:32" x14ac:dyDescent="0.2">
      <c r="AB11655" s="1"/>
      <c r="AF11655"/>
    </row>
    <row r="11656" spans="28:32" x14ac:dyDescent="0.2">
      <c r="AB11656" s="1"/>
      <c r="AF11656"/>
    </row>
    <row r="11657" spans="28:32" x14ac:dyDescent="0.2">
      <c r="AB11657" s="1"/>
      <c r="AF11657"/>
    </row>
    <row r="11658" spans="28:32" x14ac:dyDescent="0.2">
      <c r="AB11658" s="1"/>
      <c r="AF11658"/>
    </row>
    <row r="11659" spans="28:32" x14ac:dyDescent="0.2">
      <c r="AB11659" s="1"/>
      <c r="AF11659"/>
    </row>
    <row r="11660" spans="28:32" x14ac:dyDescent="0.2">
      <c r="AB11660" s="1"/>
      <c r="AF11660"/>
    </row>
    <row r="11661" spans="28:32" x14ac:dyDescent="0.2">
      <c r="AB11661" s="1"/>
      <c r="AF11661"/>
    </row>
    <row r="11662" spans="28:32" x14ac:dyDescent="0.2">
      <c r="AB11662" s="1"/>
      <c r="AF11662"/>
    </row>
    <row r="11663" spans="28:32" x14ac:dyDescent="0.2">
      <c r="AB11663" s="1"/>
      <c r="AF11663"/>
    </row>
    <row r="11664" spans="28:32" x14ac:dyDescent="0.2">
      <c r="AB11664" s="1"/>
      <c r="AF11664"/>
    </row>
    <row r="11665" spans="28:32" x14ac:dyDescent="0.2">
      <c r="AB11665" s="1"/>
      <c r="AF11665"/>
    </row>
    <row r="11666" spans="28:32" x14ac:dyDescent="0.2">
      <c r="AB11666" s="1"/>
      <c r="AF11666"/>
    </row>
    <row r="11667" spans="28:32" x14ac:dyDescent="0.2">
      <c r="AB11667" s="1"/>
      <c r="AF11667"/>
    </row>
    <row r="11668" spans="28:32" x14ac:dyDescent="0.2">
      <c r="AB11668" s="1"/>
      <c r="AF11668"/>
    </row>
    <row r="11669" spans="28:32" x14ac:dyDescent="0.2">
      <c r="AB11669" s="1"/>
      <c r="AF11669"/>
    </row>
    <row r="11670" spans="28:32" x14ac:dyDescent="0.2">
      <c r="AB11670" s="1"/>
      <c r="AF11670"/>
    </row>
    <row r="11671" spans="28:32" x14ac:dyDescent="0.2">
      <c r="AB11671" s="1"/>
      <c r="AF11671"/>
    </row>
    <row r="11672" spans="28:32" x14ac:dyDescent="0.2">
      <c r="AB11672" s="1"/>
      <c r="AF11672"/>
    </row>
    <row r="11673" spans="28:32" x14ac:dyDescent="0.2">
      <c r="AB11673" s="1"/>
      <c r="AF11673"/>
    </row>
    <row r="11674" spans="28:32" x14ac:dyDescent="0.2">
      <c r="AB11674" s="1"/>
      <c r="AF11674"/>
    </row>
    <row r="11675" spans="28:32" x14ac:dyDescent="0.2">
      <c r="AB11675" s="1"/>
      <c r="AF11675"/>
    </row>
    <row r="11676" spans="28:32" x14ac:dyDescent="0.2">
      <c r="AB11676" s="1"/>
      <c r="AF11676"/>
    </row>
    <row r="11677" spans="28:32" x14ac:dyDescent="0.2">
      <c r="AB11677" s="1"/>
      <c r="AF11677"/>
    </row>
    <row r="11678" spans="28:32" x14ac:dyDescent="0.2">
      <c r="AB11678" s="1"/>
      <c r="AF11678"/>
    </row>
    <row r="11679" spans="28:32" x14ac:dyDescent="0.2">
      <c r="AB11679" s="1"/>
      <c r="AF11679"/>
    </row>
    <row r="11680" spans="28:32" x14ac:dyDescent="0.2">
      <c r="AB11680" s="1"/>
      <c r="AF11680"/>
    </row>
    <row r="11681" spans="28:32" x14ac:dyDescent="0.2">
      <c r="AB11681" s="1"/>
      <c r="AF11681"/>
    </row>
    <row r="11682" spans="28:32" x14ac:dyDescent="0.2">
      <c r="AB11682" s="1"/>
      <c r="AF11682"/>
    </row>
    <row r="11683" spans="28:32" x14ac:dyDescent="0.2">
      <c r="AB11683" s="1"/>
      <c r="AF11683"/>
    </row>
    <row r="11684" spans="28:32" x14ac:dyDescent="0.2">
      <c r="AB11684" s="1"/>
      <c r="AF11684"/>
    </row>
    <row r="11685" spans="28:32" x14ac:dyDescent="0.2">
      <c r="AB11685" s="1"/>
      <c r="AF11685"/>
    </row>
    <row r="11686" spans="28:32" x14ac:dyDescent="0.2">
      <c r="AB11686" s="1"/>
      <c r="AF11686"/>
    </row>
    <row r="11687" spans="28:32" x14ac:dyDescent="0.2">
      <c r="AB11687" s="1"/>
      <c r="AF11687"/>
    </row>
    <row r="11688" spans="28:32" x14ac:dyDescent="0.2">
      <c r="AB11688" s="1"/>
      <c r="AF11688"/>
    </row>
    <row r="11689" spans="28:32" x14ac:dyDescent="0.2">
      <c r="AB11689" s="1"/>
      <c r="AF11689"/>
    </row>
    <row r="11690" spans="28:32" x14ac:dyDescent="0.2">
      <c r="AB11690" s="1"/>
      <c r="AF11690"/>
    </row>
    <row r="11691" spans="28:32" x14ac:dyDescent="0.2">
      <c r="AB11691" s="1"/>
      <c r="AF11691"/>
    </row>
    <row r="11692" spans="28:32" x14ac:dyDescent="0.2">
      <c r="AB11692" s="1"/>
      <c r="AF11692"/>
    </row>
    <row r="11693" spans="28:32" x14ac:dyDescent="0.2">
      <c r="AB11693" s="1"/>
      <c r="AF11693"/>
    </row>
    <row r="11694" spans="28:32" x14ac:dyDescent="0.2">
      <c r="AB11694" s="1"/>
      <c r="AF11694"/>
    </row>
    <row r="11695" spans="28:32" x14ac:dyDescent="0.2">
      <c r="AB11695" s="1"/>
      <c r="AF11695"/>
    </row>
    <row r="11696" spans="28:32" x14ac:dyDescent="0.2">
      <c r="AB11696" s="1"/>
      <c r="AF11696"/>
    </row>
    <row r="11697" spans="28:32" x14ac:dyDescent="0.2">
      <c r="AB11697" s="1"/>
      <c r="AF11697"/>
    </row>
    <row r="11698" spans="28:32" x14ac:dyDescent="0.2">
      <c r="AB11698" s="1"/>
      <c r="AF11698"/>
    </row>
    <row r="11699" spans="28:32" x14ac:dyDescent="0.2">
      <c r="AB11699" s="1"/>
      <c r="AF11699"/>
    </row>
    <row r="11700" spans="28:32" x14ac:dyDescent="0.2">
      <c r="AB11700" s="1"/>
      <c r="AF11700"/>
    </row>
    <row r="11701" spans="28:32" x14ac:dyDescent="0.2">
      <c r="AB11701" s="1"/>
      <c r="AF11701"/>
    </row>
    <row r="11702" spans="28:32" x14ac:dyDescent="0.2">
      <c r="AB11702" s="1"/>
      <c r="AF11702"/>
    </row>
    <row r="11703" spans="28:32" x14ac:dyDescent="0.2">
      <c r="AB11703" s="1"/>
      <c r="AF11703"/>
    </row>
    <row r="11704" spans="28:32" x14ac:dyDescent="0.2">
      <c r="AB11704" s="1"/>
      <c r="AF11704"/>
    </row>
    <row r="11705" spans="28:32" x14ac:dyDescent="0.2">
      <c r="AB11705" s="1"/>
      <c r="AF11705"/>
    </row>
    <row r="11706" spans="28:32" x14ac:dyDescent="0.2">
      <c r="AB11706" s="1"/>
      <c r="AF11706"/>
    </row>
    <row r="11707" spans="28:32" x14ac:dyDescent="0.2">
      <c r="AB11707" s="1"/>
      <c r="AF11707"/>
    </row>
    <row r="11708" spans="28:32" x14ac:dyDescent="0.2">
      <c r="AB11708" s="1"/>
      <c r="AF11708"/>
    </row>
    <row r="11709" spans="28:32" x14ac:dyDescent="0.2">
      <c r="AB11709" s="1"/>
      <c r="AF11709"/>
    </row>
    <row r="11710" spans="28:32" x14ac:dyDescent="0.2">
      <c r="AB11710" s="1"/>
      <c r="AF11710"/>
    </row>
    <row r="11711" spans="28:32" x14ac:dyDescent="0.2">
      <c r="AB11711" s="1"/>
      <c r="AF11711"/>
    </row>
    <row r="11712" spans="28:32" x14ac:dyDescent="0.2">
      <c r="AB11712" s="1"/>
      <c r="AF11712"/>
    </row>
    <row r="11713" spans="28:32" x14ac:dyDescent="0.2">
      <c r="AB11713" s="1"/>
      <c r="AF11713"/>
    </row>
    <row r="11714" spans="28:32" x14ac:dyDescent="0.2">
      <c r="AB11714" s="1"/>
      <c r="AF11714"/>
    </row>
    <row r="11715" spans="28:32" x14ac:dyDescent="0.2">
      <c r="AB11715" s="1"/>
      <c r="AF11715"/>
    </row>
    <row r="11716" spans="28:32" x14ac:dyDescent="0.2">
      <c r="AB11716" s="1"/>
      <c r="AF11716"/>
    </row>
    <row r="11717" spans="28:32" x14ac:dyDescent="0.2">
      <c r="AB11717" s="1"/>
      <c r="AF11717"/>
    </row>
    <row r="11718" spans="28:32" x14ac:dyDescent="0.2">
      <c r="AB11718" s="1"/>
      <c r="AF11718"/>
    </row>
    <row r="11719" spans="28:32" x14ac:dyDescent="0.2">
      <c r="AB11719" s="1"/>
      <c r="AF11719"/>
    </row>
    <row r="11720" spans="28:32" x14ac:dyDescent="0.2">
      <c r="AB11720" s="1"/>
      <c r="AF11720"/>
    </row>
    <row r="11721" spans="28:32" x14ac:dyDescent="0.2">
      <c r="AB11721" s="1"/>
      <c r="AF11721"/>
    </row>
    <row r="11722" spans="28:32" x14ac:dyDescent="0.2">
      <c r="AB11722" s="1"/>
      <c r="AF11722"/>
    </row>
    <row r="11723" spans="28:32" x14ac:dyDescent="0.2">
      <c r="AB11723" s="1"/>
      <c r="AF11723"/>
    </row>
    <row r="11724" spans="28:32" x14ac:dyDescent="0.2">
      <c r="AB11724" s="1"/>
      <c r="AF11724"/>
    </row>
    <row r="11725" spans="28:32" x14ac:dyDescent="0.2">
      <c r="AB11725" s="1"/>
      <c r="AF11725"/>
    </row>
    <row r="11726" spans="28:32" x14ac:dyDescent="0.2">
      <c r="AB11726" s="1"/>
      <c r="AF11726"/>
    </row>
    <row r="11727" spans="28:32" x14ac:dyDescent="0.2">
      <c r="AB11727" s="1"/>
      <c r="AF11727"/>
    </row>
    <row r="11728" spans="28:32" x14ac:dyDescent="0.2">
      <c r="AB11728" s="1"/>
      <c r="AF11728"/>
    </row>
    <row r="11729" spans="28:32" x14ac:dyDescent="0.2">
      <c r="AB11729" s="1"/>
      <c r="AF11729"/>
    </row>
    <row r="11730" spans="28:32" x14ac:dyDescent="0.2">
      <c r="AB11730" s="1"/>
      <c r="AF11730"/>
    </row>
    <row r="11731" spans="28:32" x14ac:dyDescent="0.2">
      <c r="AB11731" s="1"/>
      <c r="AF11731"/>
    </row>
    <row r="11732" spans="28:32" x14ac:dyDescent="0.2">
      <c r="AB11732" s="1"/>
      <c r="AF11732"/>
    </row>
    <row r="11733" spans="28:32" x14ac:dyDescent="0.2">
      <c r="AB11733" s="1"/>
      <c r="AF11733"/>
    </row>
    <row r="11734" spans="28:32" x14ac:dyDescent="0.2">
      <c r="AB11734" s="1"/>
      <c r="AF11734"/>
    </row>
    <row r="11735" spans="28:32" x14ac:dyDescent="0.2">
      <c r="AB11735" s="1"/>
      <c r="AF11735"/>
    </row>
    <row r="11736" spans="28:32" x14ac:dyDescent="0.2">
      <c r="AB11736" s="1"/>
      <c r="AF11736"/>
    </row>
    <row r="11737" spans="28:32" x14ac:dyDescent="0.2">
      <c r="AB11737" s="1"/>
      <c r="AF11737"/>
    </row>
    <row r="11738" spans="28:32" x14ac:dyDescent="0.2">
      <c r="AB11738" s="1"/>
      <c r="AF11738"/>
    </row>
    <row r="11739" spans="28:32" x14ac:dyDescent="0.2">
      <c r="AB11739" s="1"/>
      <c r="AF11739"/>
    </row>
    <row r="11740" spans="28:32" x14ac:dyDescent="0.2">
      <c r="AB11740" s="1"/>
      <c r="AF11740"/>
    </row>
    <row r="11741" spans="28:32" x14ac:dyDescent="0.2">
      <c r="AB11741" s="1"/>
      <c r="AF11741"/>
    </row>
    <row r="11742" spans="28:32" x14ac:dyDescent="0.2">
      <c r="AB11742" s="1"/>
      <c r="AF11742"/>
    </row>
    <row r="11743" spans="28:32" x14ac:dyDescent="0.2">
      <c r="AB11743" s="1"/>
      <c r="AF11743"/>
    </row>
    <row r="11744" spans="28:32" x14ac:dyDescent="0.2">
      <c r="AB11744" s="1"/>
      <c r="AF11744"/>
    </row>
    <row r="11745" spans="28:32" x14ac:dyDescent="0.2">
      <c r="AB11745" s="1"/>
      <c r="AF11745"/>
    </row>
    <row r="11746" spans="28:32" x14ac:dyDescent="0.2">
      <c r="AB11746" s="1"/>
      <c r="AF11746"/>
    </row>
    <row r="11747" spans="28:32" x14ac:dyDescent="0.2">
      <c r="AB11747" s="1"/>
      <c r="AF11747"/>
    </row>
    <row r="11748" spans="28:32" x14ac:dyDescent="0.2">
      <c r="AB11748" s="1"/>
      <c r="AF11748"/>
    </row>
    <row r="11749" spans="28:32" x14ac:dyDescent="0.2">
      <c r="AB11749" s="1"/>
      <c r="AF11749"/>
    </row>
    <row r="11750" spans="28:32" x14ac:dyDescent="0.2">
      <c r="AB11750" s="1"/>
      <c r="AF11750"/>
    </row>
    <row r="11751" spans="28:32" x14ac:dyDescent="0.2">
      <c r="AB11751" s="1"/>
      <c r="AF11751"/>
    </row>
    <row r="11752" spans="28:32" x14ac:dyDescent="0.2">
      <c r="AB11752" s="1"/>
      <c r="AF11752"/>
    </row>
    <row r="11753" spans="28:32" x14ac:dyDescent="0.2">
      <c r="AB11753" s="1"/>
      <c r="AF11753"/>
    </row>
    <row r="11754" spans="28:32" x14ac:dyDescent="0.2">
      <c r="AB11754" s="1"/>
      <c r="AF11754"/>
    </row>
    <row r="11755" spans="28:32" x14ac:dyDescent="0.2">
      <c r="AB11755" s="1"/>
      <c r="AF11755"/>
    </row>
    <row r="11756" spans="28:32" x14ac:dyDescent="0.2">
      <c r="AB11756" s="1"/>
      <c r="AF11756"/>
    </row>
    <row r="11757" spans="28:32" x14ac:dyDescent="0.2">
      <c r="AB11757" s="1"/>
      <c r="AF11757"/>
    </row>
    <row r="11758" spans="28:32" x14ac:dyDescent="0.2">
      <c r="AB11758" s="1"/>
      <c r="AF11758"/>
    </row>
    <row r="11759" spans="28:32" x14ac:dyDescent="0.2">
      <c r="AB11759" s="1"/>
      <c r="AF11759"/>
    </row>
    <row r="11760" spans="28:32" x14ac:dyDescent="0.2">
      <c r="AB11760" s="1"/>
      <c r="AF11760"/>
    </row>
    <row r="11761" spans="28:32" x14ac:dyDescent="0.2">
      <c r="AB11761" s="1"/>
      <c r="AF11761"/>
    </row>
    <row r="11762" spans="28:32" x14ac:dyDescent="0.2">
      <c r="AB11762" s="1"/>
      <c r="AF11762"/>
    </row>
    <row r="11763" spans="28:32" x14ac:dyDescent="0.2">
      <c r="AB11763" s="1"/>
      <c r="AF11763"/>
    </row>
    <row r="11764" spans="28:32" x14ac:dyDescent="0.2">
      <c r="AB11764" s="1"/>
      <c r="AF11764"/>
    </row>
    <row r="11765" spans="28:32" x14ac:dyDescent="0.2">
      <c r="AB11765" s="1"/>
      <c r="AF11765"/>
    </row>
    <row r="11766" spans="28:32" x14ac:dyDescent="0.2">
      <c r="AB11766" s="1"/>
      <c r="AF11766"/>
    </row>
    <row r="11767" spans="28:32" x14ac:dyDescent="0.2">
      <c r="AB11767" s="1"/>
      <c r="AF11767"/>
    </row>
    <row r="11768" spans="28:32" x14ac:dyDescent="0.2">
      <c r="AB11768" s="1"/>
      <c r="AF11768"/>
    </row>
    <row r="11769" spans="28:32" x14ac:dyDescent="0.2">
      <c r="AB11769" s="1"/>
      <c r="AF11769"/>
    </row>
    <row r="11770" spans="28:32" x14ac:dyDescent="0.2">
      <c r="AB11770" s="1"/>
      <c r="AF11770"/>
    </row>
    <row r="11771" spans="28:32" x14ac:dyDescent="0.2">
      <c r="AB11771" s="1"/>
      <c r="AF11771"/>
    </row>
    <row r="11772" spans="28:32" x14ac:dyDescent="0.2">
      <c r="AB11772" s="1"/>
      <c r="AF11772"/>
    </row>
    <row r="11773" spans="28:32" x14ac:dyDescent="0.2">
      <c r="AB11773" s="1"/>
      <c r="AF11773"/>
    </row>
    <row r="11774" spans="28:32" x14ac:dyDescent="0.2">
      <c r="AB11774" s="1"/>
      <c r="AF11774"/>
    </row>
    <row r="11775" spans="28:32" x14ac:dyDescent="0.2">
      <c r="AB11775" s="1"/>
      <c r="AF11775"/>
    </row>
    <row r="11776" spans="28:32" x14ac:dyDescent="0.2">
      <c r="AB11776" s="1"/>
      <c r="AF11776"/>
    </row>
    <row r="11777" spans="28:32" x14ac:dyDescent="0.2">
      <c r="AB11777" s="1"/>
      <c r="AF11777"/>
    </row>
    <row r="11778" spans="28:32" x14ac:dyDescent="0.2">
      <c r="AB11778" s="1"/>
      <c r="AF11778"/>
    </row>
    <row r="11779" spans="28:32" x14ac:dyDescent="0.2">
      <c r="AB11779" s="1"/>
      <c r="AF11779"/>
    </row>
    <row r="11780" spans="28:32" x14ac:dyDescent="0.2">
      <c r="AB11780" s="1"/>
      <c r="AF11780"/>
    </row>
    <row r="11781" spans="28:32" x14ac:dyDescent="0.2">
      <c r="AB11781" s="1"/>
      <c r="AF11781"/>
    </row>
    <row r="11782" spans="28:32" x14ac:dyDescent="0.2">
      <c r="AB11782" s="1"/>
      <c r="AF11782"/>
    </row>
    <row r="11783" spans="28:32" x14ac:dyDescent="0.2">
      <c r="AB11783" s="1"/>
      <c r="AF11783"/>
    </row>
    <row r="11784" spans="28:32" x14ac:dyDescent="0.2">
      <c r="AB11784" s="1"/>
      <c r="AF11784"/>
    </row>
    <row r="11785" spans="28:32" x14ac:dyDescent="0.2">
      <c r="AB11785" s="1"/>
      <c r="AF11785"/>
    </row>
    <row r="11786" spans="28:32" x14ac:dyDescent="0.2">
      <c r="AB11786" s="1"/>
      <c r="AF11786"/>
    </row>
    <row r="11787" spans="28:32" x14ac:dyDescent="0.2">
      <c r="AB11787" s="1"/>
      <c r="AF11787"/>
    </row>
    <row r="11788" spans="28:32" x14ac:dyDescent="0.2">
      <c r="AB11788" s="1"/>
      <c r="AF11788"/>
    </row>
    <row r="11789" spans="28:32" x14ac:dyDescent="0.2">
      <c r="AB11789" s="1"/>
      <c r="AF11789"/>
    </row>
    <row r="11790" spans="28:32" x14ac:dyDescent="0.2">
      <c r="AB11790" s="1"/>
      <c r="AF11790"/>
    </row>
    <row r="11791" spans="28:32" x14ac:dyDescent="0.2">
      <c r="AB11791" s="1"/>
      <c r="AF11791"/>
    </row>
    <row r="11792" spans="28:32" x14ac:dyDescent="0.2">
      <c r="AB11792" s="1"/>
      <c r="AF11792"/>
    </row>
    <row r="11793" spans="28:32" x14ac:dyDescent="0.2">
      <c r="AB11793" s="1"/>
      <c r="AF11793"/>
    </row>
    <row r="11794" spans="28:32" x14ac:dyDescent="0.2">
      <c r="AB11794" s="1"/>
      <c r="AF11794"/>
    </row>
    <row r="11795" spans="28:32" x14ac:dyDescent="0.2">
      <c r="AB11795" s="1"/>
      <c r="AF11795"/>
    </row>
    <row r="11796" spans="28:32" x14ac:dyDescent="0.2">
      <c r="AB11796" s="1"/>
      <c r="AF11796"/>
    </row>
    <row r="11797" spans="28:32" x14ac:dyDescent="0.2">
      <c r="AB11797" s="1"/>
      <c r="AF11797"/>
    </row>
    <row r="11798" spans="28:32" x14ac:dyDescent="0.2">
      <c r="AB11798" s="1"/>
      <c r="AF11798"/>
    </row>
    <row r="11799" spans="28:32" x14ac:dyDescent="0.2">
      <c r="AB11799" s="1"/>
      <c r="AF11799"/>
    </row>
    <row r="11800" spans="28:32" x14ac:dyDescent="0.2">
      <c r="AB11800" s="1"/>
      <c r="AF11800"/>
    </row>
    <row r="11801" spans="28:32" x14ac:dyDescent="0.2">
      <c r="AB11801" s="1"/>
      <c r="AF11801"/>
    </row>
    <row r="11802" spans="28:32" x14ac:dyDescent="0.2">
      <c r="AB11802" s="1"/>
      <c r="AF11802"/>
    </row>
    <row r="11803" spans="28:32" x14ac:dyDescent="0.2">
      <c r="AB11803" s="1"/>
      <c r="AF11803"/>
    </row>
    <row r="11804" spans="28:32" x14ac:dyDescent="0.2">
      <c r="AB11804" s="1"/>
      <c r="AF11804"/>
    </row>
    <row r="11805" spans="28:32" x14ac:dyDescent="0.2">
      <c r="AB11805" s="1"/>
      <c r="AF11805"/>
    </row>
    <row r="11806" spans="28:32" x14ac:dyDescent="0.2">
      <c r="AB11806" s="1"/>
      <c r="AF11806"/>
    </row>
    <row r="11807" spans="28:32" x14ac:dyDescent="0.2">
      <c r="AB11807" s="1"/>
      <c r="AF11807"/>
    </row>
    <row r="11808" spans="28:32" x14ac:dyDescent="0.2">
      <c r="AB11808" s="1"/>
      <c r="AF11808"/>
    </row>
    <row r="11809" spans="28:32" x14ac:dyDescent="0.2">
      <c r="AB11809" s="1"/>
      <c r="AF11809"/>
    </row>
    <row r="11810" spans="28:32" x14ac:dyDescent="0.2">
      <c r="AB11810" s="1"/>
      <c r="AF11810"/>
    </row>
    <row r="11811" spans="28:32" x14ac:dyDescent="0.2">
      <c r="AB11811" s="1"/>
      <c r="AF11811"/>
    </row>
    <row r="11812" spans="28:32" x14ac:dyDescent="0.2">
      <c r="AB11812" s="1"/>
      <c r="AF11812"/>
    </row>
    <row r="11813" spans="28:32" x14ac:dyDescent="0.2">
      <c r="AB11813" s="1"/>
      <c r="AF11813"/>
    </row>
    <row r="11814" spans="28:32" x14ac:dyDescent="0.2">
      <c r="AB11814" s="1"/>
      <c r="AF11814"/>
    </row>
    <row r="11815" spans="28:32" x14ac:dyDescent="0.2">
      <c r="AB11815" s="1"/>
      <c r="AF11815"/>
    </row>
    <row r="11816" spans="28:32" x14ac:dyDescent="0.2">
      <c r="AB11816" s="1"/>
      <c r="AF11816"/>
    </row>
    <row r="11817" spans="28:32" x14ac:dyDescent="0.2">
      <c r="AB11817" s="1"/>
      <c r="AF11817"/>
    </row>
    <row r="11818" spans="28:32" x14ac:dyDescent="0.2">
      <c r="AB11818" s="1"/>
      <c r="AF11818"/>
    </row>
    <row r="11819" spans="28:32" x14ac:dyDescent="0.2">
      <c r="AB11819" s="1"/>
      <c r="AF11819"/>
    </row>
    <row r="11820" spans="28:32" x14ac:dyDescent="0.2">
      <c r="AB11820" s="1"/>
      <c r="AF11820"/>
    </row>
    <row r="11821" spans="28:32" x14ac:dyDescent="0.2">
      <c r="AB11821" s="1"/>
      <c r="AF11821"/>
    </row>
    <row r="11822" spans="28:32" x14ac:dyDescent="0.2">
      <c r="AB11822" s="1"/>
      <c r="AF11822"/>
    </row>
    <row r="11823" spans="28:32" x14ac:dyDescent="0.2">
      <c r="AB11823" s="1"/>
      <c r="AF11823"/>
    </row>
    <row r="11824" spans="28:32" x14ac:dyDescent="0.2">
      <c r="AB11824" s="1"/>
      <c r="AF11824"/>
    </row>
    <row r="11825" spans="28:32" x14ac:dyDescent="0.2">
      <c r="AB11825" s="1"/>
      <c r="AF11825"/>
    </row>
    <row r="11826" spans="28:32" x14ac:dyDescent="0.2">
      <c r="AB11826" s="1"/>
      <c r="AF11826"/>
    </row>
    <row r="11827" spans="28:32" x14ac:dyDescent="0.2">
      <c r="AB11827" s="1"/>
      <c r="AF11827"/>
    </row>
    <row r="11828" spans="28:32" x14ac:dyDescent="0.2">
      <c r="AB11828" s="1"/>
      <c r="AF11828"/>
    </row>
    <row r="11829" spans="28:32" x14ac:dyDescent="0.2">
      <c r="AB11829" s="1"/>
      <c r="AF11829"/>
    </row>
    <row r="11830" spans="28:32" x14ac:dyDescent="0.2">
      <c r="AB11830" s="1"/>
      <c r="AF11830"/>
    </row>
    <row r="11831" spans="28:32" x14ac:dyDescent="0.2">
      <c r="AB11831" s="1"/>
      <c r="AF11831"/>
    </row>
    <row r="11832" spans="28:32" x14ac:dyDescent="0.2">
      <c r="AB11832" s="1"/>
      <c r="AF11832"/>
    </row>
    <row r="11833" spans="28:32" x14ac:dyDescent="0.2">
      <c r="AB11833" s="1"/>
      <c r="AF11833"/>
    </row>
    <row r="11834" spans="28:32" x14ac:dyDescent="0.2">
      <c r="AB11834" s="1"/>
      <c r="AF11834"/>
    </row>
    <row r="11835" spans="28:32" x14ac:dyDescent="0.2">
      <c r="AB11835" s="1"/>
      <c r="AF11835"/>
    </row>
    <row r="11836" spans="28:32" x14ac:dyDescent="0.2">
      <c r="AB11836" s="1"/>
      <c r="AF11836"/>
    </row>
    <row r="11837" spans="28:32" x14ac:dyDescent="0.2">
      <c r="AB11837" s="1"/>
      <c r="AF11837"/>
    </row>
    <row r="11838" spans="28:32" x14ac:dyDescent="0.2">
      <c r="AB11838" s="1"/>
      <c r="AF11838"/>
    </row>
    <row r="11839" spans="28:32" x14ac:dyDescent="0.2">
      <c r="AB11839" s="1"/>
      <c r="AF11839"/>
    </row>
    <row r="11840" spans="28:32" x14ac:dyDescent="0.2">
      <c r="AB11840" s="1"/>
      <c r="AF11840"/>
    </row>
    <row r="11841" spans="28:32" x14ac:dyDescent="0.2">
      <c r="AB11841" s="1"/>
      <c r="AF11841"/>
    </row>
    <row r="11842" spans="28:32" x14ac:dyDescent="0.2">
      <c r="AB11842" s="1"/>
      <c r="AF11842"/>
    </row>
    <row r="11843" spans="28:32" x14ac:dyDescent="0.2">
      <c r="AB11843" s="1"/>
      <c r="AF11843"/>
    </row>
    <row r="11844" spans="28:32" x14ac:dyDescent="0.2">
      <c r="AB11844" s="1"/>
      <c r="AF11844"/>
    </row>
    <row r="11845" spans="28:32" x14ac:dyDescent="0.2">
      <c r="AB11845" s="1"/>
      <c r="AF11845"/>
    </row>
    <row r="11846" spans="28:32" x14ac:dyDescent="0.2">
      <c r="AB11846" s="1"/>
      <c r="AF11846"/>
    </row>
    <row r="11847" spans="28:32" x14ac:dyDescent="0.2">
      <c r="AB11847" s="1"/>
      <c r="AF11847"/>
    </row>
    <row r="11848" spans="28:32" x14ac:dyDescent="0.2">
      <c r="AB11848" s="1"/>
      <c r="AF11848"/>
    </row>
    <row r="11849" spans="28:32" x14ac:dyDescent="0.2">
      <c r="AB11849" s="1"/>
      <c r="AF11849"/>
    </row>
    <row r="11850" spans="28:32" x14ac:dyDescent="0.2">
      <c r="AB11850" s="1"/>
      <c r="AF11850"/>
    </row>
    <row r="11851" spans="28:32" x14ac:dyDescent="0.2">
      <c r="AB11851" s="1"/>
      <c r="AF11851"/>
    </row>
    <row r="11852" spans="28:32" x14ac:dyDescent="0.2">
      <c r="AB11852" s="1"/>
      <c r="AF11852"/>
    </row>
    <row r="11853" spans="28:32" x14ac:dyDescent="0.2">
      <c r="AB11853" s="1"/>
      <c r="AF11853"/>
    </row>
    <row r="11854" spans="28:32" x14ac:dyDescent="0.2">
      <c r="AB11854" s="1"/>
      <c r="AF11854"/>
    </row>
    <row r="11855" spans="28:32" x14ac:dyDescent="0.2">
      <c r="AB11855" s="1"/>
      <c r="AF11855"/>
    </row>
    <row r="11856" spans="28:32" x14ac:dyDescent="0.2">
      <c r="AB11856" s="1"/>
      <c r="AF11856"/>
    </row>
    <row r="11857" spans="28:32" x14ac:dyDescent="0.2">
      <c r="AB11857" s="1"/>
      <c r="AF11857"/>
    </row>
    <row r="11858" spans="28:32" x14ac:dyDescent="0.2">
      <c r="AB11858" s="1"/>
      <c r="AF11858"/>
    </row>
    <row r="11859" spans="28:32" x14ac:dyDescent="0.2">
      <c r="AB11859" s="1"/>
      <c r="AF11859"/>
    </row>
    <row r="11860" spans="28:32" x14ac:dyDescent="0.2">
      <c r="AB11860" s="1"/>
      <c r="AF11860"/>
    </row>
    <row r="11861" spans="28:32" x14ac:dyDescent="0.2">
      <c r="AB11861" s="1"/>
      <c r="AF11861"/>
    </row>
    <row r="11862" spans="28:32" x14ac:dyDescent="0.2">
      <c r="AB11862" s="1"/>
      <c r="AF11862"/>
    </row>
    <row r="11863" spans="28:32" x14ac:dyDescent="0.2">
      <c r="AB11863" s="1"/>
      <c r="AF11863"/>
    </row>
    <row r="11864" spans="28:32" x14ac:dyDescent="0.2">
      <c r="AB11864" s="1"/>
      <c r="AF11864"/>
    </row>
    <row r="11865" spans="28:32" x14ac:dyDescent="0.2">
      <c r="AB11865" s="1"/>
      <c r="AF11865"/>
    </row>
    <row r="11866" spans="28:32" x14ac:dyDescent="0.2">
      <c r="AB11866" s="1"/>
      <c r="AF11866"/>
    </row>
    <row r="11867" spans="28:32" x14ac:dyDescent="0.2">
      <c r="AB11867" s="1"/>
      <c r="AF11867"/>
    </row>
    <row r="11868" spans="28:32" x14ac:dyDescent="0.2">
      <c r="AB11868" s="1"/>
      <c r="AF11868"/>
    </row>
    <row r="11869" spans="28:32" x14ac:dyDescent="0.2">
      <c r="AB11869" s="1"/>
      <c r="AF11869"/>
    </row>
    <row r="11870" spans="28:32" x14ac:dyDescent="0.2">
      <c r="AB11870" s="1"/>
      <c r="AF11870"/>
    </row>
    <row r="11871" spans="28:32" x14ac:dyDescent="0.2">
      <c r="AB11871" s="1"/>
      <c r="AF11871"/>
    </row>
    <row r="11872" spans="28:32" x14ac:dyDescent="0.2">
      <c r="AB11872" s="1"/>
      <c r="AF11872"/>
    </row>
    <row r="11873" spans="28:32" x14ac:dyDescent="0.2">
      <c r="AB11873" s="1"/>
      <c r="AF11873"/>
    </row>
    <row r="11874" spans="28:32" x14ac:dyDescent="0.2">
      <c r="AB11874" s="1"/>
      <c r="AF11874"/>
    </row>
    <row r="11875" spans="28:32" x14ac:dyDescent="0.2">
      <c r="AB11875" s="1"/>
      <c r="AF11875"/>
    </row>
    <row r="11876" spans="28:32" x14ac:dyDescent="0.2">
      <c r="AB11876" s="1"/>
      <c r="AF11876"/>
    </row>
    <row r="11877" spans="28:32" x14ac:dyDescent="0.2">
      <c r="AB11877" s="1"/>
      <c r="AF11877"/>
    </row>
    <row r="11878" spans="28:32" x14ac:dyDescent="0.2">
      <c r="AB11878" s="1"/>
      <c r="AF11878"/>
    </row>
    <row r="11879" spans="28:32" x14ac:dyDescent="0.2">
      <c r="AB11879" s="1"/>
      <c r="AF11879"/>
    </row>
    <row r="11880" spans="28:32" x14ac:dyDescent="0.2">
      <c r="AB11880" s="1"/>
      <c r="AF11880"/>
    </row>
    <row r="11881" spans="28:32" x14ac:dyDescent="0.2">
      <c r="AB11881" s="1"/>
      <c r="AF11881"/>
    </row>
    <row r="11882" spans="28:32" x14ac:dyDescent="0.2">
      <c r="AB11882" s="1"/>
      <c r="AF11882"/>
    </row>
    <row r="11883" spans="28:32" x14ac:dyDescent="0.2">
      <c r="AB11883" s="1"/>
      <c r="AF11883"/>
    </row>
    <row r="11884" spans="28:32" x14ac:dyDescent="0.2">
      <c r="AB11884" s="1"/>
      <c r="AF11884"/>
    </row>
    <row r="11885" spans="28:32" x14ac:dyDescent="0.2">
      <c r="AB11885" s="1"/>
      <c r="AF11885"/>
    </row>
    <row r="11886" spans="28:32" x14ac:dyDescent="0.2">
      <c r="AB11886" s="1"/>
      <c r="AF11886"/>
    </row>
    <row r="11887" spans="28:32" x14ac:dyDescent="0.2">
      <c r="AB11887" s="1"/>
      <c r="AF11887"/>
    </row>
    <row r="11888" spans="28:32" x14ac:dyDescent="0.2">
      <c r="AB11888" s="1"/>
      <c r="AF11888"/>
    </row>
    <row r="11889" spans="28:32" x14ac:dyDescent="0.2">
      <c r="AB11889" s="1"/>
      <c r="AF11889"/>
    </row>
    <row r="11890" spans="28:32" x14ac:dyDescent="0.2">
      <c r="AB11890" s="1"/>
      <c r="AF11890"/>
    </row>
    <row r="11891" spans="28:32" x14ac:dyDescent="0.2">
      <c r="AB11891" s="1"/>
      <c r="AF11891"/>
    </row>
    <row r="11892" spans="28:32" x14ac:dyDescent="0.2">
      <c r="AB11892" s="1"/>
      <c r="AF11892"/>
    </row>
    <row r="11893" spans="28:32" x14ac:dyDescent="0.2">
      <c r="AB11893" s="1"/>
      <c r="AF11893"/>
    </row>
    <row r="11894" spans="28:32" x14ac:dyDescent="0.2">
      <c r="AB11894" s="1"/>
      <c r="AF11894"/>
    </row>
    <row r="11895" spans="28:32" x14ac:dyDescent="0.2">
      <c r="AB11895" s="1"/>
      <c r="AF11895"/>
    </row>
    <row r="11896" spans="28:32" x14ac:dyDescent="0.2">
      <c r="AB11896" s="1"/>
      <c r="AF11896"/>
    </row>
    <row r="11897" spans="28:32" x14ac:dyDescent="0.2">
      <c r="AB11897" s="1"/>
      <c r="AF11897"/>
    </row>
    <row r="11898" spans="28:32" x14ac:dyDescent="0.2">
      <c r="AB11898" s="1"/>
      <c r="AF11898"/>
    </row>
    <row r="11899" spans="28:32" x14ac:dyDescent="0.2">
      <c r="AB11899" s="1"/>
      <c r="AF11899"/>
    </row>
    <row r="11900" spans="28:32" x14ac:dyDescent="0.2">
      <c r="AB11900" s="1"/>
      <c r="AF11900"/>
    </row>
    <row r="11901" spans="28:32" x14ac:dyDescent="0.2">
      <c r="AB11901" s="1"/>
      <c r="AF11901"/>
    </row>
    <row r="11902" spans="28:32" x14ac:dyDescent="0.2">
      <c r="AB11902" s="1"/>
      <c r="AF11902"/>
    </row>
    <row r="11903" spans="28:32" x14ac:dyDescent="0.2">
      <c r="AB11903" s="1"/>
      <c r="AF11903"/>
    </row>
    <row r="11904" spans="28:32" x14ac:dyDescent="0.2">
      <c r="AB11904" s="1"/>
      <c r="AF11904"/>
    </row>
    <row r="11905" spans="28:32" x14ac:dyDescent="0.2">
      <c r="AB11905" s="1"/>
      <c r="AF11905"/>
    </row>
    <row r="11906" spans="28:32" x14ac:dyDescent="0.2">
      <c r="AB11906" s="1"/>
      <c r="AF11906"/>
    </row>
    <row r="11907" spans="28:32" x14ac:dyDescent="0.2">
      <c r="AB11907" s="1"/>
      <c r="AF11907"/>
    </row>
    <row r="11908" spans="28:32" x14ac:dyDescent="0.2">
      <c r="AB11908" s="1"/>
      <c r="AF11908"/>
    </row>
    <row r="11909" spans="28:32" x14ac:dyDescent="0.2">
      <c r="AB11909" s="1"/>
      <c r="AF11909"/>
    </row>
    <row r="11910" spans="28:32" x14ac:dyDescent="0.2">
      <c r="AB11910" s="1"/>
      <c r="AF11910"/>
    </row>
    <row r="11911" spans="28:32" x14ac:dyDescent="0.2">
      <c r="AB11911" s="1"/>
      <c r="AF11911"/>
    </row>
    <row r="11912" spans="28:32" x14ac:dyDescent="0.2">
      <c r="AB11912" s="1"/>
      <c r="AF11912"/>
    </row>
    <row r="11913" spans="28:32" x14ac:dyDescent="0.2">
      <c r="AB11913" s="1"/>
      <c r="AF11913"/>
    </row>
    <row r="11914" spans="28:32" x14ac:dyDescent="0.2">
      <c r="AB11914" s="1"/>
      <c r="AF11914"/>
    </row>
    <row r="11915" spans="28:32" x14ac:dyDescent="0.2">
      <c r="AB11915" s="1"/>
      <c r="AF11915"/>
    </row>
    <row r="11916" spans="28:32" x14ac:dyDescent="0.2">
      <c r="AB11916" s="1"/>
      <c r="AF11916"/>
    </row>
    <row r="11917" spans="28:32" x14ac:dyDescent="0.2">
      <c r="AB11917" s="1"/>
      <c r="AF11917"/>
    </row>
    <row r="11918" spans="28:32" x14ac:dyDescent="0.2">
      <c r="AB11918" s="1"/>
      <c r="AF11918"/>
    </row>
    <row r="11919" spans="28:32" x14ac:dyDescent="0.2">
      <c r="AB11919" s="1"/>
      <c r="AF11919"/>
    </row>
    <row r="11920" spans="28:32" x14ac:dyDescent="0.2">
      <c r="AB11920" s="1"/>
      <c r="AF11920"/>
    </row>
    <row r="11921" spans="28:32" x14ac:dyDescent="0.2">
      <c r="AB11921" s="1"/>
      <c r="AF11921"/>
    </row>
    <row r="11922" spans="28:32" x14ac:dyDescent="0.2">
      <c r="AB11922" s="1"/>
      <c r="AF11922"/>
    </row>
    <row r="11923" spans="28:32" x14ac:dyDescent="0.2">
      <c r="AB11923" s="1"/>
      <c r="AF11923"/>
    </row>
    <row r="11924" spans="28:32" x14ac:dyDescent="0.2">
      <c r="AB11924" s="1"/>
      <c r="AF11924"/>
    </row>
    <row r="11925" spans="28:32" x14ac:dyDescent="0.2">
      <c r="AB11925" s="1"/>
      <c r="AF11925"/>
    </row>
    <row r="11926" spans="28:32" x14ac:dyDescent="0.2">
      <c r="AB11926" s="1"/>
      <c r="AF11926"/>
    </row>
    <row r="11927" spans="28:32" x14ac:dyDescent="0.2">
      <c r="AB11927" s="1"/>
      <c r="AF11927"/>
    </row>
    <row r="11928" spans="28:32" x14ac:dyDescent="0.2">
      <c r="AB11928" s="1"/>
      <c r="AF11928"/>
    </row>
    <row r="11929" spans="28:32" x14ac:dyDescent="0.2">
      <c r="AB11929" s="1"/>
      <c r="AF11929"/>
    </row>
    <row r="11930" spans="28:32" x14ac:dyDescent="0.2">
      <c r="AB11930" s="1"/>
      <c r="AF11930"/>
    </row>
    <row r="11931" spans="28:32" x14ac:dyDescent="0.2">
      <c r="AB11931" s="1"/>
      <c r="AF11931"/>
    </row>
    <row r="11932" spans="28:32" x14ac:dyDescent="0.2">
      <c r="AB11932" s="1"/>
      <c r="AF11932"/>
    </row>
    <row r="11933" spans="28:32" x14ac:dyDescent="0.2">
      <c r="AB11933" s="1"/>
      <c r="AF11933"/>
    </row>
    <row r="11934" spans="28:32" x14ac:dyDescent="0.2">
      <c r="AB11934" s="1"/>
      <c r="AF11934"/>
    </row>
    <row r="11935" spans="28:32" x14ac:dyDescent="0.2">
      <c r="AB11935" s="1"/>
      <c r="AF11935"/>
    </row>
    <row r="11936" spans="28:32" x14ac:dyDescent="0.2">
      <c r="AB11936" s="1"/>
      <c r="AF11936"/>
    </row>
    <row r="11937" spans="28:32" x14ac:dyDescent="0.2">
      <c r="AB11937" s="1"/>
      <c r="AF11937"/>
    </row>
    <row r="11938" spans="28:32" x14ac:dyDescent="0.2">
      <c r="AB11938" s="1"/>
      <c r="AF11938"/>
    </row>
    <row r="11939" spans="28:32" x14ac:dyDescent="0.2">
      <c r="AB11939" s="1"/>
      <c r="AF11939"/>
    </row>
    <row r="11940" spans="28:32" x14ac:dyDescent="0.2">
      <c r="AB11940" s="1"/>
      <c r="AF11940"/>
    </row>
    <row r="11941" spans="28:32" x14ac:dyDescent="0.2">
      <c r="AB11941" s="1"/>
      <c r="AF11941"/>
    </row>
    <row r="11942" spans="28:32" x14ac:dyDescent="0.2">
      <c r="AB11942" s="1"/>
      <c r="AF11942"/>
    </row>
    <row r="11943" spans="28:32" x14ac:dyDescent="0.2">
      <c r="AB11943" s="1"/>
      <c r="AF11943"/>
    </row>
    <row r="11944" spans="28:32" x14ac:dyDescent="0.2">
      <c r="AB11944" s="1"/>
      <c r="AF11944"/>
    </row>
    <row r="11945" spans="28:32" x14ac:dyDescent="0.2">
      <c r="AB11945" s="1"/>
      <c r="AF11945"/>
    </row>
    <row r="11946" spans="28:32" x14ac:dyDescent="0.2">
      <c r="AB11946" s="1"/>
      <c r="AF11946"/>
    </row>
    <row r="11947" spans="28:32" x14ac:dyDescent="0.2">
      <c r="AB11947" s="1"/>
      <c r="AF11947"/>
    </row>
    <row r="11948" spans="28:32" x14ac:dyDescent="0.2">
      <c r="AB11948" s="1"/>
      <c r="AF11948"/>
    </row>
    <row r="11949" spans="28:32" x14ac:dyDescent="0.2">
      <c r="AB11949" s="1"/>
      <c r="AF11949"/>
    </row>
    <row r="11950" spans="28:32" x14ac:dyDescent="0.2">
      <c r="AB11950" s="1"/>
      <c r="AF11950"/>
    </row>
    <row r="11951" spans="28:32" x14ac:dyDescent="0.2">
      <c r="AB11951" s="1"/>
      <c r="AF11951"/>
    </row>
    <row r="11952" spans="28:32" x14ac:dyDescent="0.2">
      <c r="AB11952" s="1"/>
      <c r="AF11952"/>
    </row>
    <row r="11953" spans="28:32" x14ac:dyDescent="0.2">
      <c r="AB11953" s="1"/>
      <c r="AF11953"/>
    </row>
    <row r="11954" spans="28:32" x14ac:dyDescent="0.2">
      <c r="AB11954" s="1"/>
      <c r="AF11954"/>
    </row>
    <row r="11955" spans="28:32" x14ac:dyDescent="0.2">
      <c r="AB11955" s="1"/>
      <c r="AF11955"/>
    </row>
    <row r="11956" spans="28:32" x14ac:dyDescent="0.2">
      <c r="AB11956" s="1"/>
      <c r="AF11956"/>
    </row>
    <row r="11957" spans="28:32" x14ac:dyDescent="0.2">
      <c r="AB11957" s="1"/>
      <c r="AF11957"/>
    </row>
    <row r="11958" spans="28:32" x14ac:dyDescent="0.2">
      <c r="AB11958" s="1"/>
      <c r="AF11958"/>
    </row>
    <row r="11959" spans="28:32" x14ac:dyDescent="0.2">
      <c r="AB11959" s="1"/>
      <c r="AF11959"/>
    </row>
    <row r="11960" spans="28:32" x14ac:dyDescent="0.2">
      <c r="AB11960" s="1"/>
      <c r="AF11960"/>
    </row>
    <row r="11961" spans="28:32" x14ac:dyDescent="0.2">
      <c r="AB11961" s="1"/>
      <c r="AF11961"/>
    </row>
    <row r="11962" spans="28:32" x14ac:dyDescent="0.2">
      <c r="AB11962" s="1"/>
      <c r="AF11962"/>
    </row>
    <row r="11963" spans="28:32" x14ac:dyDescent="0.2">
      <c r="AB11963" s="1"/>
      <c r="AF11963"/>
    </row>
    <row r="11964" spans="28:32" x14ac:dyDescent="0.2">
      <c r="AB11964" s="1"/>
      <c r="AF11964"/>
    </row>
    <row r="11965" spans="28:32" x14ac:dyDescent="0.2">
      <c r="AB11965" s="1"/>
      <c r="AF11965"/>
    </row>
    <row r="11966" spans="28:32" x14ac:dyDescent="0.2">
      <c r="AB11966" s="1"/>
      <c r="AF11966"/>
    </row>
    <row r="11967" spans="28:32" x14ac:dyDescent="0.2">
      <c r="AB11967" s="1"/>
      <c r="AF11967"/>
    </row>
    <row r="11968" spans="28:32" x14ac:dyDescent="0.2">
      <c r="AB11968" s="1"/>
      <c r="AF11968"/>
    </row>
    <row r="11969" spans="28:32" x14ac:dyDescent="0.2">
      <c r="AB11969" s="1"/>
      <c r="AF11969"/>
    </row>
    <row r="11970" spans="28:32" x14ac:dyDescent="0.2">
      <c r="AB11970" s="1"/>
      <c r="AF11970"/>
    </row>
    <row r="11971" spans="28:32" x14ac:dyDescent="0.2">
      <c r="AB11971" s="1"/>
      <c r="AF11971"/>
    </row>
    <row r="11972" spans="28:32" x14ac:dyDescent="0.2">
      <c r="AB11972" s="1"/>
      <c r="AF11972"/>
    </row>
    <row r="11973" spans="28:32" x14ac:dyDescent="0.2">
      <c r="AB11973" s="1"/>
      <c r="AF11973"/>
    </row>
    <row r="11974" spans="28:32" x14ac:dyDescent="0.2">
      <c r="AB11974" s="1"/>
      <c r="AF11974"/>
    </row>
    <row r="11975" spans="28:32" x14ac:dyDescent="0.2">
      <c r="AB11975" s="1"/>
      <c r="AF11975"/>
    </row>
    <row r="11976" spans="28:32" x14ac:dyDescent="0.2">
      <c r="AB11976" s="1"/>
      <c r="AF11976"/>
    </row>
    <row r="11977" spans="28:32" x14ac:dyDescent="0.2">
      <c r="AB11977" s="1"/>
      <c r="AF11977"/>
    </row>
    <row r="11978" spans="28:32" x14ac:dyDescent="0.2">
      <c r="AB11978" s="1"/>
      <c r="AF11978"/>
    </row>
    <row r="11979" spans="28:32" x14ac:dyDescent="0.2">
      <c r="AB11979" s="1"/>
      <c r="AF11979"/>
    </row>
    <row r="11980" spans="28:32" x14ac:dyDescent="0.2">
      <c r="AB11980" s="1"/>
      <c r="AF11980"/>
    </row>
    <row r="11981" spans="28:32" x14ac:dyDescent="0.2">
      <c r="AB11981" s="1"/>
      <c r="AF11981"/>
    </row>
    <row r="11982" spans="28:32" x14ac:dyDescent="0.2">
      <c r="AB11982" s="1"/>
      <c r="AF11982"/>
    </row>
    <row r="11983" spans="28:32" x14ac:dyDescent="0.2">
      <c r="AB11983" s="1"/>
      <c r="AF11983"/>
    </row>
    <row r="11984" spans="28:32" x14ac:dyDescent="0.2">
      <c r="AB11984" s="1"/>
      <c r="AF11984"/>
    </row>
    <row r="11985" spans="28:32" x14ac:dyDescent="0.2">
      <c r="AB11985" s="1"/>
      <c r="AF11985"/>
    </row>
    <row r="11986" spans="28:32" x14ac:dyDescent="0.2">
      <c r="AB11986" s="1"/>
      <c r="AF11986"/>
    </row>
    <row r="11987" spans="28:32" x14ac:dyDescent="0.2">
      <c r="AB11987" s="1"/>
      <c r="AF11987"/>
    </row>
    <row r="11988" spans="28:32" x14ac:dyDescent="0.2">
      <c r="AB11988" s="1"/>
      <c r="AF11988"/>
    </row>
    <row r="11989" spans="28:32" x14ac:dyDescent="0.2">
      <c r="AB11989" s="1"/>
      <c r="AF11989"/>
    </row>
    <row r="11990" spans="28:32" x14ac:dyDescent="0.2">
      <c r="AB11990" s="1"/>
      <c r="AF11990"/>
    </row>
    <row r="11991" spans="28:32" x14ac:dyDescent="0.2">
      <c r="AB11991" s="1"/>
      <c r="AF11991"/>
    </row>
    <row r="11992" spans="28:32" x14ac:dyDescent="0.2">
      <c r="AB11992" s="1"/>
      <c r="AF11992"/>
    </row>
    <row r="11993" spans="28:32" x14ac:dyDescent="0.2">
      <c r="AB11993" s="1"/>
      <c r="AF11993"/>
    </row>
    <row r="11994" spans="28:32" x14ac:dyDescent="0.2">
      <c r="AB11994" s="1"/>
      <c r="AF11994"/>
    </row>
    <row r="11995" spans="28:32" x14ac:dyDescent="0.2">
      <c r="AB11995" s="1"/>
      <c r="AF11995"/>
    </row>
    <row r="11996" spans="28:32" x14ac:dyDescent="0.2">
      <c r="AB11996" s="1"/>
      <c r="AF11996"/>
    </row>
    <row r="11997" spans="28:32" x14ac:dyDescent="0.2">
      <c r="AB11997" s="1"/>
      <c r="AF11997"/>
    </row>
    <row r="11998" spans="28:32" x14ac:dyDescent="0.2">
      <c r="AB11998" s="1"/>
      <c r="AF11998"/>
    </row>
    <row r="11999" spans="28:32" x14ac:dyDescent="0.2">
      <c r="AB11999" s="1"/>
      <c r="AF11999"/>
    </row>
    <row r="12000" spans="28:32" x14ac:dyDescent="0.2">
      <c r="AB12000" s="1"/>
      <c r="AF12000"/>
    </row>
    <row r="12001" spans="28:32" x14ac:dyDescent="0.2">
      <c r="AB12001" s="1"/>
      <c r="AF12001"/>
    </row>
    <row r="12002" spans="28:32" x14ac:dyDescent="0.2">
      <c r="AB12002" s="1"/>
      <c r="AF12002"/>
    </row>
    <row r="12003" spans="28:32" x14ac:dyDescent="0.2">
      <c r="AB12003" s="1"/>
      <c r="AF12003"/>
    </row>
    <row r="12004" spans="28:32" x14ac:dyDescent="0.2">
      <c r="AB12004" s="1"/>
      <c r="AF12004"/>
    </row>
    <row r="12005" spans="28:32" x14ac:dyDescent="0.2">
      <c r="AB12005" s="1"/>
      <c r="AF12005"/>
    </row>
    <row r="12006" spans="28:32" x14ac:dyDescent="0.2">
      <c r="AB12006" s="1"/>
      <c r="AF12006"/>
    </row>
    <row r="12007" spans="28:32" x14ac:dyDescent="0.2">
      <c r="AB12007" s="1"/>
      <c r="AF12007"/>
    </row>
    <row r="12008" spans="28:32" x14ac:dyDescent="0.2">
      <c r="AB12008" s="1"/>
      <c r="AF12008"/>
    </row>
    <row r="12009" spans="28:32" x14ac:dyDescent="0.2">
      <c r="AB12009" s="1"/>
      <c r="AF12009"/>
    </row>
    <row r="12010" spans="28:32" x14ac:dyDescent="0.2">
      <c r="AB12010" s="1"/>
      <c r="AF12010"/>
    </row>
    <row r="12011" spans="28:32" x14ac:dyDescent="0.2">
      <c r="AB12011" s="1"/>
      <c r="AF12011"/>
    </row>
    <row r="12012" spans="28:32" x14ac:dyDescent="0.2">
      <c r="AB12012" s="1"/>
      <c r="AF12012"/>
    </row>
    <row r="12013" spans="28:32" x14ac:dyDescent="0.2">
      <c r="AB12013" s="1"/>
      <c r="AF12013"/>
    </row>
    <row r="12014" spans="28:32" x14ac:dyDescent="0.2">
      <c r="AB12014" s="1"/>
      <c r="AF12014"/>
    </row>
    <row r="12015" spans="28:32" x14ac:dyDescent="0.2">
      <c r="AB12015" s="1"/>
      <c r="AF12015"/>
    </row>
    <row r="12016" spans="28:32" x14ac:dyDescent="0.2">
      <c r="AB12016" s="1"/>
      <c r="AF12016"/>
    </row>
    <row r="12017" spans="28:32" x14ac:dyDescent="0.2">
      <c r="AB12017" s="1"/>
      <c r="AF12017"/>
    </row>
    <row r="12018" spans="28:32" x14ac:dyDescent="0.2">
      <c r="AB12018" s="1"/>
      <c r="AF12018"/>
    </row>
    <row r="12019" spans="28:32" x14ac:dyDescent="0.2">
      <c r="AB12019" s="1"/>
      <c r="AF12019"/>
    </row>
    <row r="12020" spans="28:32" x14ac:dyDescent="0.2">
      <c r="AB12020" s="1"/>
      <c r="AF12020"/>
    </row>
    <row r="12021" spans="28:32" x14ac:dyDescent="0.2">
      <c r="AB12021" s="1"/>
      <c r="AF12021"/>
    </row>
    <row r="12022" spans="28:32" x14ac:dyDescent="0.2">
      <c r="AB12022" s="1"/>
      <c r="AF12022"/>
    </row>
    <row r="12023" spans="28:32" x14ac:dyDescent="0.2">
      <c r="AB12023" s="1"/>
      <c r="AF12023"/>
    </row>
    <row r="12024" spans="28:32" x14ac:dyDescent="0.2">
      <c r="AB12024" s="1"/>
      <c r="AF12024"/>
    </row>
    <row r="12025" spans="28:32" x14ac:dyDescent="0.2">
      <c r="AB12025" s="1"/>
      <c r="AF12025"/>
    </row>
    <row r="12026" spans="28:32" x14ac:dyDescent="0.2">
      <c r="AB12026" s="1"/>
      <c r="AF12026"/>
    </row>
    <row r="12027" spans="28:32" x14ac:dyDescent="0.2">
      <c r="AB12027" s="1"/>
      <c r="AF12027"/>
    </row>
    <row r="12028" spans="28:32" x14ac:dyDescent="0.2">
      <c r="AB12028" s="1"/>
      <c r="AF12028"/>
    </row>
    <row r="12029" spans="28:32" x14ac:dyDescent="0.2">
      <c r="AB12029" s="1"/>
      <c r="AF12029"/>
    </row>
    <row r="12030" spans="28:32" x14ac:dyDescent="0.2">
      <c r="AB12030" s="1"/>
      <c r="AF12030"/>
    </row>
    <row r="12031" spans="28:32" x14ac:dyDescent="0.2">
      <c r="AB12031" s="1"/>
      <c r="AF12031"/>
    </row>
    <row r="12032" spans="28:32" x14ac:dyDescent="0.2">
      <c r="AB12032" s="1"/>
      <c r="AF12032"/>
    </row>
    <row r="12033" spans="28:32" x14ac:dyDescent="0.2">
      <c r="AB12033" s="1"/>
      <c r="AF12033"/>
    </row>
    <row r="12034" spans="28:32" x14ac:dyDescent="0.2">
      <c r="AB12034" s="1"/>
      <c r="AF12034"/>
    </row>
    <row r="12035" spans="28:32" x14ac:dyDescent="0.2">
      <c r="AB12035" s="1"/>
      <c r="AF12035"/>
    </row>
    <row r="12036" spans="28:32" x14ac:dyDescent="0.2">
      <c r="AB12036" s="1"/>
      <c r="AF12036"/>
    </row>
    <row r="12037" spans="28:32" x14ac:dyDescent="0.2">
      <c r="AB12037" s="1"/>
      <c r="AF12037"/>
    </row>
    <row r="12038" spans="28:32" x14ac:dyDescent="0.2">
      <c r="AB12038" s="1"/>
      <c r="AF12038"/>
    </row>
    <row r="12039" spans="28:32" x14ac:dyDescent="0.2">
      <c r="AB12039" s="1"/>
      <c r="AF12039"/>
    </row>
    <row r="12040" spans="28:32" x14ac:dyDescent="0.2">
      <c r="AB12040" s="1"/>
      <c r="AF12040"/>
    </row>
    <row r="12041" spans="28:32" x14ac:dyDescent="0.2">
      <c r="AB12041" s="1"/>
      <c r="AF12041"/>
    </row>
    <row r="12042" spans="28:32" x14ac:dyDescent="0.2">
      <c r="AB12042" s="1"/>
      <c r="AF12042"/>
    </row>
    <row r="12043" spans="28:32" x14ac:dyDescent="0.2">
      <c r="AB12043" s="1"/>
      <c r="AF12043"/>
    </row>
    <row r="12044" spans="28:32" x14ac:dyDescent="0.2">
      <c r="AB12044" s="1"/>
      <c r="AF12044"/>
    </row>
    <row r="12045" spans="28:32" x14ac:dyDescent="0.2">
      <c r="AB12045" s="1"/>
      <c r="AF12045"/>
    </row>
    <row r="12046" spans="28:32" x14ac:dyDescent="0.2">
      <c r="AB12046" s="1"/>
      <c r="AF12046"/>
    </row>
    <row r="12047" spans="28:32" x14ac:dyDescent="0.2">
      <c r="AB12047" s="1"/>
      <c r="AF12047"/>
    </row>
    <row r="12048" spans="28:32" x14ac:dyDescent="0.2">
      <c r="AB12048" s="1"/>
      <c r="AF12048"/>
    </row>
    <row r="12049" spans="28:32" x14ac:dyDescent="0.2">
      <c r="AB12049" s="1"/>
      <c r="AF12049"/>
    </row>
    <row r="12050" spans="28:32" x14ac:dyDescent="0.2">
      <c r="AB12050" s="1"/>
      <c r="AF12050"/>
    </row>
    <row r="12051" spans="28:32" x14ac:dyDescent="0.2">
      <c r="AB12051" s="1"/>
      <c r="AF12051"/>
    </row>
    <row r="12052" spans="28:32" x14ac:dyDescent="0.2">
      <c r="AB12052" s="1"/>
      <c r="AF12052"/>
    </row>
    <row r="12053" spans="28:32" x14ac:dyDescent="0.2">
      <c r="AB12053" s="1"/>
      <c r="AF12053"/>
    </row>
    <row r="12054" spans="28:32" x14ac:dyDescent="0.2">
      <c r="AB12054" s="1"/>
      <c r="AF12054"/>
    </row>
    <row r="12055" spans="28:32" x14ac:dyDescent="0.2">
      <c r="AB12055" s="1"/>
      <c r="AF12055"/>
    </row>
    <row r="12056" spans="28:32" x14ac:dyDescent="0.2">
      <c r="AB12056" s="1"/>
      <c r="AF12056"/>
    </row>
    <row r="12057" spans="28:32" x14ac:dyDescent="0.2">
      <c r="AB12057" s="1"/>
      <c r="AF12057"/>
    </row>
    <row r="12058" spans="28:32" x14ac:dyDescent="0.2">
      <c r="AB12058" s="1"/>
      <c r="AF12058"/>
    </row>
    <row r="12059" spans="28:32" x14ac:dyDescent="0.2">
      <c r="AB12059" s="1"/>
      <c r="AF12059"/>
    </row>
    <row r="12060" spans="28:32" x14ac:dyDescent="0.2">
      <c r="AB12060" s="1"/>
      <c r="AF12060"/>
    </row>
    <row r="12061" spans="28:32" x14ac:dyDescent="0.2">
      <c r="AB12061" s="1"/>
      <c r="AF12061"/>
    </row>
    <row r="12062" spans="28:32" x14ac:dyDescent="0.2">
      <c r="AB12062" s="1"/>
      <c r="AF12062"/>
    </row>
    <row r="12063" spans="28:32" x14ac:dyDescent="0.2">
      <c r="AB12063" s="1"/>
      <c r="AF12063"/>
    </row>
    <row r="12064" spans="28:32" x14ac:dyDescent="0.2">
      <c r="AB12064" s="1"/>
      <c r="AF12064"/>
    </row>
    <row r="12065" spans="28:32" x14ac:dyDescent="0.2">
      <c r="AB12065" s="1"/>
      <c r="AF12065"/>
    </row>
    <row r="12066" spans="28:32" x14ac:dyDescent="0.2">
      <c r="AB12066" s="1"/>
      <c r="AF12066"/>
    </row>
    <row r="12067" spans="28:32" x14ac:dyDescent="0.2">
      <c r="AB12067" s="1"/>
      <c r="AF12067"/>
    </row>
    <row r="12068" spans="28:32" x14ac:dyDescent="0.2">
      <c r="AB12068" s="1"/>
      <c r="AF12068"/>
    </row>
    <row r="12069" spans="28:32" x14ac:dyDescent="0.2">
      <c r="AB12069" s="1"/>
      <c r="AF12069"/>
    </row>
    <row r="12070" spans="28:32" x14ac:dyDescent="0.2">
      <c r="AB12070" s="1"/>
      <c r="AF12070"/>
    </row>
    <row r="12071" spans="28:32" x14ac:dyDescent="0.2">
      <c r="AB12071" s="1"/>
      <c r="AF12071"/>
    </row>
    <row r="12072" spans="28:32" x14ac:dyDescent="0.2">
      <c r="AB12072" s="1"/>
      <c r="AF12072"/>
    </row>
    <row r="12073" spans="28:32" x14ac:dyDescent="0.2">
      <c r="AB12073" s="1"/>
      <c r="AF12073"/>
    </row>
    <row r="12074" spans="28:32" x14ac:dyDescent="0.2">
      <c r="AB12074" s="1"/>
      <c r="AF12074"/>
    </row>
    <row r="12075" spans="28:32" x14ac:dyDescent="0.2">
      <c r="AB12075" s="1"/>
      <c r="AF12075"/>
    </row>
    <row r="12076" spans="28:32" x14ac:dyDescent="0.2">
      <c r="AB12076" s="1"/>
      <c r="AF12076"/>
    </row>
    <row r="12077" spans="28:32" x14ac:dyDescent="0.2">
      <c r="AB12077" s="1"/>
      <c r="AF12077"/>
    </row>
    <row r="12078" spans="28:32" x14ac:dyDescent="0.2">
      <c r="AB12078" s="1"/>
      <c r="AF12078"/>
    </row>
    <row r="12079" spans="28:32" x14ac:dyDescent="0.2">
      <c r="AB12079" s="1"/>
      <c r="AF12079"/>
    </row>
    <row r="12080" spans="28:32" x14ac:dyDescent="0.2">
      <c r="AB12080" s="1"/>
      <c r="AF12080"/>
    </row>
    <row r="12081" spans="28:32" x14ac:dyDescent="0.2">
      <c r="AB12081" s="1"/>
      <c r="AF12081"/>
    </row>
    <row r="12082" spans="28:32" x14ac:dyDescent="0.2">
      <c r="AB12082" s="1"/>
      <c r="AF12082"/>
    </row>
    <row r="12083" spans="28:32" x14ac:dyDescent="0.2">
      <c r="AB12083" s="1"/>
      <c r="AF12083"/>
    </row>
    <row r="12084" spans="28:32" x14ac:dyDescent="0.2">
      <c r="AB12084" s="1"/>
      <c r="AF12084"/>
    </row>
    <row r="12085" spans="28:32" x14ac:dyDescent="0.2">
      <c r="AB12085" s="1"/>
      <c r="AF12085"/>
    </row>
    <row r="12086" spans="28:32" x14ac:dyDescent="0.2">
      <c r="AB12086" s="1"/>
      <c r="AF12086"/>
    </row>
    <row r="12087" spans="28:32" x14ac:dyDescent="0.2">
      <c r="AB12087" s="1"/>
      <c r="AF12087"/>
    </row>
    <row r="12088" spans="28:32" x14ac:dyDescent="0.2">
      <c r="AB12088" s="1"/>
      <c r="AF12088"/>
    </row>
    <row r="12089" spans="28:32" x14ac:dyDescent="0.2">
      <c r="AB12089" s="1"/>
      <c r="AF12089"/>
    </row>
    <row r="12090" spans="28:32" x14ac:dyDescent="0.2">
      <c r="AB12090" s="1"/>
      <c r="AF12090"/>
    </row>
    <row r="12091" spans="28:32" x14ac:dyDescent="0.2">
      <c r="AB12091" s="1"/>
      <c r="AF12091"/>
    </row>
    <row r="12092" spans="28:32" x14ac:dyDescent="0.2">
      <c r="AB12092" s="1"/>
      <c r="AF12092"/>
    </row>
    <row r="12093" spans="28:32" x14ac:dyDescent="0.2">
      <c r="AB12093" s="1"/>
      <c r="AF12093"/>
    </row>
    <row r="12094" spans="28:32" x14ac:dyDescent="0.2">
      <c r="AB12094" s="1"/>
      <c r="AF12094"/>
    </row>
    <row r="12095" spans="28:32" x14ac:dyDescent="0.2">
      <c r="AB12095" s="1"/>
      <c r="AF12095"/>
    </row>
    <row r="12096" spans="28:32" x14ac:dyDescent="0.2">
      <c r="AB12096" s="1"/>
      <c r="AF12096"/>
    </row>
    <row r="12097" spans="28:32" x14ac:dyDescent="0.2">
      <c r="AB12097" s="1"/>
      <c r="AF12097"/>
    </row>
    <row r="12098" spans="28:32" x14ac:dyDescent="0.2">
      <c r="AB12098" s="1"/>
      <c r="AF12098"/>
    </row>
    <row r="12099" spans="28:32" x14ac:dyDescent="0.2">
      <c r="AB12099" s="1"/>
      <c r="AF12099"/>
    </row>
    <row r="12100" spans="28:32" x14ac:dyDescent="0.2">
      <c r="AB12100" s="1"/>
      <c r="AF12100"/>
    </row>
    <row r="12101" spans="28:32" x14ac:dyDescent="0.2">
      <c r="AB12101" s="1"/>
      <c r="AF12101"/>
    </row>
    <row r="12102" spans="28:32" x14ac:dyDescent="0.2">
      <c r="AB12102" s="1"/>
      <c r="AF12102"/>
    </row>
    <row r="12103" spans="28:32" x14ac:dyDescent="0.2">
      <c r="AB12103" s="1"/>
      <c r="AF12103"/>
    </row>
    <row r="12104" spans="28:32" x14ac:dyDescent="0.2">
      <c r="AB12104" s="1"/>
      <c r="AF12104"/>
    </row>
    <row r="12105" spans="28:32" x14ac:dyDescent="0.2">
      <c r="AB12105" s="1"/>
      <c r="AF12105"/>
    </row>
    <row r="12106" spans="28:32" x14ac:dyDescent="0.2">
      <c r="AB12106" s="1"/>
      <c r="AF12106"/>
    </row>
    <row r="12107" spans="28:32" x14ac:dyDescent="0.2">
      <c r="AB12107" s="1"/>
      <c r="AF12107"/>
    </row>
    <row r="12108" spans="28:32" x14ac:dyDescent="0.2">
      <c r="AB12108" s="1"/>
      <c r="AF12108"/>
    </row>
    <row r="12109" spans="28:32" x14ac:dyDescent="0.2">
      <c r="AB12109" s="1"/>
      <c r="AF12109"/>
    </row>
    <row r="12110" spans="28:32" x14ac:dyDescent="0.2">
      <c r="AB12110" s="1"/>
      <c r="AF12110"/>
    </row>
    <row r="12111" spans="28:32" x14ac:dyDescent="0.2">
      <c r="AB12111" s="1"/>
      <c r="AF12111"/>
    </row>
    <row r="12112" spans="28:32" x14ac:dyDescent="0.2">
      <c r="AB12112" s="1"/>
      <c r="AF12112"/>
    </row>
    <row r="12113" spans="28:32" x14ac:dyDescent="0.2">
      <c r="AB12113" s="1"/>
      <c r="AF12113"/>
    </row>
    <row r="12114" spans="28:32" x14ac:dyDescent="0.2">
      <c r="AB12114" s="1"/>
      <c r="AF12114"/>
    </row>
    <row r="12115" spans="28:32" x14ac:dyDescent="0.2">
      <c r="AB12115" s="1"/>
      <c r="AF12115"/>
    </row>
    <row r="12116" spans="28:32" x14ac:dyDescent="0.2">
      <c r="AB12116" s="1"/>
      <c r="AF12116"/>
    </row>
    <row r="12117" spans="28:32" x14ac:dyDescent="0.2">
      <c r="AB12117" s="1"/>
      <c r="AF12117"/>
    </row>
    <row r="12118" spans="28:32" x14ac:dyDescent="0.2">
      <c r="AB12118" s="1"/>
      <c r="AF12118"/>
    </row>
    <row r="12119" spans="28:32" x14ac:dyDescent="0.2">
      <c r="AB12119" s="1"/>
      <c r="AF12119"/>
    </row>
    <row r="12120" spans="28:32" x14ac:dyDescent="0.2">
      <c r="AB12120" s="1"/>
      <c r="AF12120"/>
    </row>
    <row r="12121" spans="28:32" x14ac:dyDescent="0.2">
      <c r="AB12121" s="1"/>
      <c r="AF12121"/>
    </row>
    <row r="12122" spans="28:32" x14ac:dyDescent="0.2">
      <c r="AB12122" s="1"/>
      <c r="AF12122"/>
    </row>
    <row r="12123" spans="28:32" x14ac:dyDescent="0.2">
      <c r="AB12123" s="1"/>
      <c r="AF12123"/>
    </row>
    <row r="12124" spans="28:32" x14ac:dyDescent="0.2">
      <c r="AB12124" s="1"/>
      <c r="AF12124"/>
    </row>
    <row r="12125" spans="28:32" x14ac:dyDescent="0.2">
      <c r="AB12125" s="1"/>
      <c r="AF12125"/>
    </row>
    <row r="12126" spans="28:32" x14ac:dyDescent="0.2">
      <c r="AB12126" s="1"/>
      <c r="AF12126"/>
    </row>
    <row r="12127" spans="28:32" x14ac:dyDescent="0.2">
      <c r="AB12127" s="1"/>
      <c r="AF12127"/>
    </row>
    <row r="12128" spans="28:32" x14ac:dyDescent="0.2">
      <c r="AB12128" s="1"/>
      <c r="AF12128"/>
    </row>
    <row r="12129" spans="28:32" x14ac:dyDescent="0.2">
      <c r="AB12129" s="1"/>
      <c r="AF12129"/>
    </row>
    <row r="12130" spans="28:32" x14ac:dyDescent="0.2">
      <c r="AB12130" s="1"/>
      <c r="AF12130"/>
    </row>
    <row r="12131" spans="28:32" x14ac:dyDescent="0.2">
      <c r="AB12131" s="1"/>
      <c r="AF12131"/>
    </row>
    <row r="12132" spans="28:32" x14ac:dyDescent="0.2">
      <c r="AB12132" s="1"/>
      <c r="AF12132"/>
    </row>
    <row r="12133" spans="28:32" x14ac:dyDescent="0.2">
      <c r="AB12133" s="1"/>
      <c r="AF12133"/>
    </row>
    <row r="12134" spans="28:32" x14ac:dyDescent="0.2">
      <c r="AB12134" s="1"/>
      <c r="AF12134"/>
    </row>
    <row r="12135" spans="28:32" x14ac:dyDescent="0.2">
      <c r="AB12135" s="1"/>
      <c r="AF12135"/>
    </row>
    <row r="12136" spans="28:32" x14ac:dyDescent="0.2">
      <c r="AB12136" s="1"/>
      <c r="AF12136"/>
    </row>
    <row r="12137" spans="28:32" x14ac:dyDescent="0.2">
      <c r="AB12137" s="1"/>
      <c r="AF12137"/>
    </row>
    <row r="12138" spans="28:32" x14ac:dyDescent="0.2">
      <c r="AB12138" s="1"/>
      <c r="AF12138"/>
    </row>
    <row r="12139" spans="28:32" x14ac:dyDescent="0.2">
      <c r="AB12139" s="1"/>
      <c r="AF12139"/>
    </row>
    <row r="12140" spans="28:32" x14ac:dyDescent="0.2">
      <c r="AB12140" s="1"/>
      <c r="AF12140"/>
    </row>
    <row r="12141" spans="28:32" x14ac:dyDescent="0.2">
      <c r="AB12141" s="1"/>
      <c r="AF12141"/>
    </row>
    <row r="12142" spans="28:32" x14ac:dyDescent="0.2">
      <c r="AB12142" s="1"/>
      <c r="AF12142"/>
    </row>
    <row r="12143" spans="28:32" x14ac:dyDescent="0.2">
      <c r="AB12143" s="1"/>
      <c r="AF12143"/>
    </row>
    <row r="12144" spans="28:32" x14ac:dyDescent="0.2">
      <c r="AB12144" s="1"/>
      <c r="AF12144"/>
    </row>
    <row r="12145" spans="28:32" x14ac:dyDescent="0.2">
      <c r="AB12145" s="1"/>
      <c r="AF12145"/>
    </row>
    <row r="12146" spans="28:32" x14ac:dyDescent="0.2">
      <c r="AB12146" s="1"/>
      <c r="AF12146"/>
    </row>
    <row r="12147" spans="28:32" x14ac:dyDescent="0.2">
      <c r="AB12147" s="1"/>
      <c r="AF12147"/>
    </row>
    <row r="12148" spans="28:32" x14ac:dyDescent="0.2">
      <c r="AB12148" s="1"/>
      <c r="AF12148"/>
    </row>
    <row r="12149" spans="28:32" x14ac:dyDescent="0.2">
      <c r="AB12149" s="1"/>
      <c r="AF12149"/>
    </row>
    <row r="12150" spans="28:32" x14ac:dyDescent="0.2">
      <c r="AB12150" s="1"/>
      <c r="AF12150"/>
    </row>
    <row r="12151" spans="28:32" x14ac:dyDescent="0.2">
      <c r="AB12151" s="1"/>
      <c r="AF12151"/>
    </row>
    <row r="12152" spans="28:32" x14ac:dyDescent="0.2">
      <c r="AB12152" s="1"/>
      <c r="AF12152"/>
    </row>
    <row r="12153" spans="28:32" x14ac:dyDescent="0.2">
      <c r="AB12153" s="1"/>
      <c r="AF12153"/>
    </row>
    <row r="12154" spans="28:32" x14ac:dyDescent="0.2">
      <c r="AB12154" s="1"/>
      <c r="AF12154"/>
    </row>
    <row r="12155" spans="28:32" x14ac:dyDescent="0.2">
      <c r="AB12155" s="1"/>
      <c r="AF12155"/>
    </row>
    <row r="12156" spans="28:32" x14ac:dyDescent="0.2">
      <c r="AB12156" s="1"/>
      <c r="AF12156"/>
    </row>
    <row r="12157" spans="28:32" x14ac:dyDescent="0.2">
      <c r="AB12157" s="1"/>
      <c r="AF12157"/>
    </row>
    <row r="12158" spans="28:32" x14ac:dyDescent="0.2">
      <c r="AB12158" s="1"/>
      <c r="AF12158"/>
    </row>
    <row r="12159" spans="28:32" x14ac:dyDescent="0.2">
      <c r="AB12159" s="1"/>
      <c r="AF12159"/>
    </row>
    <row r="12160" spans="28:32" x14ac:dyDescent="0.2">
      <c r="AB12160" s="1"/>
      <c r="AF12160"/>
    </row>
    <row r="12161" spans="28:32" x14ac:dyDescent="0.2">
      <c r="AB12161" s="1"/>
      <c r="AF12161"/>
    </row>
    <row r="12162" spans="28:32" x14ac:dyDescent="0.2">
      <c r="AB12162" s="1"/>
      <c r="AF12162"/>
    </row>
    <row r="12163" spans="28:32" x14ac:dyDescent="0.2">
      <c r="AB12163" s="1"/>
      <c r="AF12163"/>
    </row>
    <row r="12164" spans="28:32" x14ac:dyDescent="0.2">
      <c r="AB12164" s="1"/>
      <c r="AF12164"/>
    </row>
    <row r="12165" spans="28:32" x14ac:dyDescent="0.2">
      <c r="AB12165" s="1"/>
      <c r="AF12165"/>
    </row>
    <row r="12166" spans="28:32" x14ac:dyDescent="0.2">
      <c r="AB12166" s="1"/>
      <c r="AF12166"/>
    </row>
    <row r="12167" spans="28:32" x14ac:dyDescent="0.2">
      <c r="AB12167" s="1"/>
      <c r="AF12167"/>
    </row>
    <row r="12168" spans="28:32" x14ac:dyDescent="0.2">
      <c r="AB12168" s="1"/>
      <c r="AF12168"/>
    </row>
    <row r="12169" spans="28:32" x14ac:dyDescent="0.2">
      <c r="AB12169" s="1"/>
      <c r="AF12169"/>
    </row>
    <row r="12170" spans="28:32" x14ac:dyDescent="0.2">
      <c r="AB12170" s="1"/>
      <c r="AF12170"/>
    </row>
    <row r="12171" spans="28:32" x14ac:dyDescent="0.2">
      <c r="AB12171" s="1"/>
      <c r="AF12171"/>
    </row>
    <row r="12172" spans="28:32" x14ac:dyDescent="0.2">
      <c r="AB12172" s="1"/>
      <c r="AF12172"/>
    </row>
    <row r="12173" spans="28:32" x14ac:dyDescent="0.2">
      <c r="AB12173" s="1"/>
      <c r="AF12173"/>
    </row>
    <row r="12174" spans="28:32" x14ac:dyDescent="0.2">
      <c r="AB12174" s="1"/>
      <c r="AF12174"/>
    </row>
    <row r="12175" spans="28:32" x14ac:dyDescent="0.2">
      <c r="AB12175" s="1"/>
      <c r="AF12175"/>
    </row>
    <row r="12176" spans="28:32" x14ac:dyDescent="0.2">
      <c r="AB12176" s="1"/>
      <c r="AF12176"/>
    </row>
    <row r="12177" spans="28:32" x14ac:dyDescent="0.2">
      <c r="AB12177" s="1"/>
      <c r="AF12177"/>
    </row>
    <row r="12178" spans="28:32" x14ac:dyDescent="0.2">
      <c r="AB12178" s="1"/>
      <c r="AF12178"/>
    </row>
    <row r="12179" spans="28:32" x14ac:dyDescent="0.2">
      <c r="AB12179" s="1"/>
      <c r="AF12179"/>
    </row>
    <row r="12180" spans="28:32" x14ac:dyDescent="0.2">
      <c r="AB12180" s="1"/>
      <c r="AF12180"/>
    </row>
    <row r="12181" spans="28:32" x14ac:dyDescent="0.2">
      <c r="AB12181" s="1"/>
      <c r="AF12181"/>
    </row>
    <row r="12182" spans="28:32" x14ac:dyDescent="0.2">
      <c r="AB12182" s="1"/>
      <c r="AF12182"/>
    </row>
    <row r="12183" spans="28:32" x14ac:dyDescent="0.2">
      <c r="AB12183" s="1"/>
      <c r="AF12183"/>
    </row>
    <row r="12184" spans="28:32" x14ac:dyDescent="0.2">
      <c r="AB12184" s="1"/>
      <c r="AF12184"/>
    </row>
    <row r="12185" spans="28:32" x14ac:dyDescent="0.2">
      <c r="AB12185" s="1"/>
      <c r="AF12185"/>
    </row>
    <row r="12186" spans="28:32" x14ac:dyDescent="0.2">
      <c r="AB12186" s="1"/>
      <c r="AF12186"/>
    </row>
    <row r="12187" spans="28:32" x14ac:dyDescent="0.2">
      <c r="AB12187" s="1"/>
      <c r="AF12187"/>
    </row>
    <row r="12188" spans="28:32" x14ac:dyDescent="0.2">
      <c r="AB12188" s="1"/>
      <c r="AF12188"/>
    </row>
    <row r="12189" spans="28:32" x14ac:dyDescent="0.2">
      <c r="AB12189" s="1"/>
      <c r="AF12189"/>
    </row>
    <row r="12190" spans="28:32" x14ac:dyDescent="0.2">
      <c r="AB12190" s="1"/>
      <c r="AF12190"/>
    </row>
    <row r="12191" spans="28:32" x14ac:dyDescent="0.2">
      <c r="AB12191" s="1"/>
      <c r="AF12191"/>
    </row>
    <row r="12192" spans="28:32" x14ac:dyDescent="0.2">
      <c r="AB12192" s="1"/>
      <c r="AF12192"/>
    </row>
    <row r="12193" spans="28:32" x14ac:dyDescent="0.2">
      <c r="AB12193" s="1"/>
      <c r="AF12193"/>
    </row>
    <row r="12194" spans="28:32" x14ac:dyDescent="0.2">
      <c r="AB12194" s="1"/>
      <c r="AF12194"/>
    </row>
    <row r="12195" spans="28:32" x14ac:dyDescent="0.2">
      <c r="AB12195" s="1"/>
      <c r="AF12195"/>
    </row>
    <row r="12196" spans="28:32" x14ac:dyDescent="0.2">
      <c r="AB12196" s="1"/>
      <c r="AF12196"/>
    </row>
    <row r="12197" spans="28:32" x14ac:dyDescent="0.2">
      <c r="AB12197" s="1"/>
      <c r="AF12197"/>
    </row>
    <row r="12198" spans="28:32" x14ac:dyDescent="0.2">
      <c r="AB12198" s="1"/>
      <c r="AF12198"/>
    </row>
    <row r="12199" spans="28:32" x14ac:dyDescent="0.2">
      <c r="AB12199" s="1"/>
      <c r="AF12199"/>
    </row>
    <row r="12200" spans="28:32" x14ac:dyDescent="0.2">
      <c r="AB12200" s="1"/>
      <c r="AF12200"/>
    </row>
    <row r="12201" spans="28:32" x14ac:dyDescent="0.2">
      <c r="AB12201" s="1"/>
      <c r="AF12201"/>
    </row>
    <row r="12202" spans="28:32" x14ac:dyDescent="0.2">
      <c r="AB12202" s="1"/>
      <c r="AF12202"/>
    </row>
    <row r="12203" spans="28:32" x14ac:dyDescent="0.2">
      <c r="AB12203" s="1"/>
      <c r="AF12203"/>
    </row>
    <row r="12204" spans="28:32" x14ac:dyDescent="0.2">
      <c r="AB12204" s="1"/>
      <c r="AF12204"/>
    </row>
    <row r="12205" spans="28:32" x14ac:dyDescent="0.2">
      <c r="AB12205" s="1"/>
      <c r="AF12205"/>
    </row>
    <row r="12206" spans="28:32" x14ac:dyDescent="0.2">
      <c r="AB12206" s="1"/>
      <c r="AF12206"/>
    </row>
    <row r="12207" spans="28:32" x14ac:dyDescent="0.2">
      <c r="AB12207" s="1"/>
      <c r="AF12207"/>
    </row>
    <row r="12208" spans="28:32" x14ac:dyDescent="0.2">
      <c r="AB12208" s="1"/>
      <c r="AF12208"/>
    </row>
    <row r="12209" spans="28:32" x14ac:dyDescent="0.2">
      <c r="AB12209" s="1"/>
      <c r="AF12209"/>
    </row>
    <row r="12210" spans="28:32" x14ac:dyDescent="0.2">
      <c r="AB12210" s="1"/>
      <c r="AF12210"/>
    </row>
    <row r="12211" spans="28:32" x14ac:dyDescent="0.2">
      <c r="AB12211" s="1"/>
      <c r="AF12211"/>
    </row>
    <row r="12212" spans="28:32" x14ac:dyDescent="0.2">
      <c r="AB12212" s="1"/>
      <c r="AF12212"/>
    </row>
    <row r="12213" spans="28:32" x14ac:dyDescent="0.2">
      <c r="AB12213" s="1"/>
      <c r="AF12213"/>
    </row>
    <row r="12214" spans="28:32" x14ac:dyDescent="0.2">
      <c r="AB12214" s="1"/>
      <c r="AF12214"/>
    </row>
    <row r="12215" spans="28:32" x14ac:dyDescent="0.2">
      <c r="AB12215" s="1"/>
      <c r="AF12215"/>
    </row>
    <row r="12216" spans="28:32" x14ac:dyDescent="0.2">
      <c r="AB12216" s="1"/>
      <c r="AF12216"/>
    </row>
    <row r="12217" spans="28:32" x14ac:dyDescent="0.2">
      <c r="AB12217" s="1"/>
      <c r="AF12217"/>
    </row>
    <row r="12218" spans="28:32" x14ac:dyDescent="0.2">
      <c r="AB12218" s="1"/>
      <c r="AF12218"/>
    </row>
    <row r="12219" spans="28:32" x14ac:dyDescent="0.2">
      <c r="AB12219" s="1"/>
      <c r="AF12219"/>
    </row>
    <row r="12220" spans="28:32" x14ac:dyDescent="0.2">
      <c r="AB12220" s="1"/>
      <c r="AF12220"/>
    </row>
    <row r="12221" spans="28:32" x14ac:dyDescent="0.2">
      <c r="AB12221" s="1"/>
      <c r="AF12221"/>
    </row>
    <row r="12222" spans="28:32" x14ac:dyDescent="0.2">
      <c r="AB12222" s="1"/>
      <c r="AF12222"/>
    </row>
    <row r="12223" spans="28:32" x14ac:dyDescent="0.2">
      <c r="AB12223" s="1"/>
      <c r="AF12223"/>
    </row>
    <row r="12224" spans="28:32" x14ac:dyDescent="0.2">
      <c r="AB12224" s="1"/>
      <c r="AF12224"/>
    </row>
    <row r="12225" spans="28:32" x14ac:dyDescent="0.2">
      <c r="AB12225" s="1"/>
      <c r="AF12225"/>
    </row>
    <row r="12226" spans="28:32" x14ac:dyDescent="0.2">
      <c r="AB12226" s="1"/>
      <c r="AF12226"/>
    </row>
    <row r="12227" spans="28:32" x14ac:dyDescent="0.2">
      <c r="AB12227" s="1"/>
      <c r="AF12227"/>
    </row>
    <row r="12228" spans="28:32" x14ac:dyDescent="0.2">
      <c r="AB12228" s="1"/>
      <c r="AF12228"/>
    </row>
    <row r="12229" spans="28:32" x14ac:dyDescent="0.2">
      <c r="AB12229" s="1"/>
      <c r="AF12229"/>
    </row>
    <row r="12230" spans="28:32" x14ac:dyDescent="0.2">
      <c r="AB12230" s="1"/>
      <c r="AF12230"/>
    </row>
    <row r="12231" spans="28:32" x14ac:dyDescent="0.2">
      <c r="AB12231" s="1"/>
      <c r="AF12231"/>
    </row>
    <row r="12232" spans="28:32" x14ac:dyDescent="0.2">
      <c r="AB12232" s="1"/>
      <c r="AF12232"/>
    </row>
    <row r="12233" spans="28:32" x14ac:dyDescent="0.2">
      <c r="AB12233" s="1"/>
      <c r="AF12233"/>
    </row>
    <row r="12234" spans="28:32" x14ac:dyDescent="0.2">
      <c r="AB12234" s="1"/>
      <c r="AF12234"/>
    </row>
    <row r="12235" spans="28:32" x14ac:dyDescent="0.2">
      <c r="AB12235" s="1"/>
      <c r="AF12235"/>
    </row>
    <row r="12236" spans="28:32" x14ac:dyDescent="0.2">
      <c r="AB12236" s="1"/>
      <c r="AF12236"/>
    </row>
    <row r="12237" spans="28:32" x14ac:dyDescent="0.2">
      <c r="AB12237" s="1"/>
      <c r="AF12237"/>
    </row>
    <row r="12238" spans="28:32" x14ac:dyDescent="0.2">
      <c r="AB12238" s="1"/>
      <c r="AF12238"/>
    </row>
    <row r="12239" spans="28:32" x14ac:dyDescent="0.2">
      <c r="AB12239" s="1"/>
      <c r="AF12239"/>
    </row>
    <row r="12240" spans="28:32" x14ac:dyDescent="0.2">
      <c r="AB12240" s="1"/>
      <c r="AF12240"/>
    </row>
    <row r="12241" spans="28:32" x14ac:dyDescent="0.2">
      <c r="AB12241" s="1"/>
      <c r="AF12241"/>
    </row>
    <row r="12242" spans="28:32" x14ac:dyDescent="0.2">
      <c r="AB12242" s="1"/>
      <c r="AF12242"/>
    </row>
    <row r="12243" spans="28:32" x14ac:dyDescent="0.2">
      <c r="AB12243" s="1"/>
      <c r="AF12243"/>
    </row>
    <row r="12244" spans="28:32" x14ac:dyDescent="0.2">
      <c r="AB12244" s="1"/>
      <c r="AF12244"/>
    </row>
    <row r="12245" spans="28:32" x14ac:dyDescent="0.2">
      <c r="AB12245" s="1"/>
      <c r="AF12245"/>
    </row>
    <row r="12246" spans="28:32" x14ac:dyDescent="0.2">
      <c r="AB12246" s="1"/>
      <c r="AF12246"/>
    </row>
    <row r="12247" spans="28:32" x14ac:dyDescent="0.2">
      <c r="AB12247" s="1"/>
      <c r="AF12247"/>
    </row>
    <row r="12248" spans="28:32" x14ac:dyDescent="0.2">
      <c r="AB12248" s="1"/>
      <c r="AF12248"/>
    </row>
    <row r="12249" spans="28:32" x14ac:dyDescent="0.2">
      <c r="AB12249" s="1"/>
      <c r="AF12249"/>
    </row>
    <row r="12250" spans="28:32" x14ac:dyDescent="0.2">
      <c r="AB12250" s="1"/>
      <c r="AF12250"/>
    </row>
    <row r="12251" spans="28:32" x14ac:dyDescent="0.2">
      <c r="AB12251" s="1"/>
      <c r="AF12251"/>
    </row>
    <row r="12252" spans="28:32" x14ac:dyDescent="0.2">
      <c r="AB12252" s="1"/>
      <c r="AF12252"/>
    </row>
    <row r="12253" spans="28:32" x14ac:dyDescent="0.2">
      <c r="AB12253" s="1"/>
      <c r="AF12253"/>
    </row>
    <row r="12254" spans="28:32" x14ac:dyDescent="0.2">
      <c r="AB12254" s="1"/>
      <c r="AF12254"/>
    </row>
    <row r="12255" spans="28:32" x14ac:dyDescent="0.2">
      <c r="AB12255" s="1"/>
      <c r="AF12255"/>
    </row>
    <row r="12256" spans="28:32" x14ac:dyDescent="0.2">
      <c r="AB12256" s="1"/>
      <c r="AF12256"/>
    </row>
    <row r="12257" spans="28:32" x14ac:dyDescent="0.2">
      <c r="AB12257" s="1"/>
      <c r="AF12257"/>
    </row>
    <row r="12258" spans="28:32" x14ac:dyDescent="0.2">
      <c r="AB12258" s="1"/>
      <c r="AF12258"/>
    </row>
    <row r="12259" spans="28:32" x14ac:dyDescent="0.2">
      <c r="AB12259" s="1"/>
      <c r="AF12259"/>
    </row>
    <row r="12260" spans="28:32" x14ac:dyDescent="0.2">
      <c r="AB12260" s="1"/>
      <c r="AF12260"/>
    </row>
    <row r="12261" spans="28:32" x14ac:dyDescent="0.2">
      <c r="AB12261" s="1"/>
      <c r="AF12261"/>
    </row>
    <row r="12262" spans="28:32" x14ac:dyDescent="0.2">
      <c r="AB12262" s="1"/>
      <c r="AF12262"/>
    </row>
    <row r="12263" spans="28:32" x14ac:dyDescent="0.2">
      <c r="AB12263" s="1"/>
      <c r="AF12263"/>
    </row>
    <row r="12264" spans="28:32" x14ac:dyDescent="0.2">
      <c r="AB12264" s="1"/>
      <c r="AF12264"/>
    </row>
    <row r="12265" spans="28:32" x14ac:dyDescent="0.2">
      <c r="AB12265" s="1"/>
      <c r="AF12265"/>
    </row>
    <row r="12266" spans="28:32" x14ac:dyDescent="0.2">
      <c r="AB12266" s="1"/>
      <c r="AF12266"/>
    </row>
    <row r="12267" spans="28:32" x14ac:dyDescent="0.2">
      <c r="AB12267" s="1"/>
      <c r="AF12267"/>
    </row>
    <row r="12268" spans="28:32" x14ac:dyDescent="0.2">
      <c r="AB12268" s="1"/>
      <c r="AF12268"/>
    </row>
    <row r="12269" spans="28:32" x14ac:dyDescent="0.2">
      <c r="AB12269" s="1"/>
      <c r="AF12269"/>
    </row>
    <row r="12270" spans="28:32" x14ac:dyDescent="0.2">
      <c r="AB12270" s="1"/>
      <c r="AF12270"/>
    </row>
    <row r="12271" spans="28:32" x14ac:dyDescent="0.2">
      <c r="AB12271" s="1"/>
      <c r="AF12271"/>
    </row>
    <row r="12272" spans="28:32" x14ac:dyDescent="0.2">
      <c r="AB12272" s="1"/>
      <c r="AF12272"/>
    </row>
    <row r="12273" spans="28:32" x14ac:dyDescent="0.2">
      <c r="AB12273" s="1"/>
      <c r="AF12273"/>
    </row>
    <row r="12274" spans="28:32" x14ac:dyDescent="0.2">
      <c r="AB12274" s="1"/>
      <c r="AF12274"/>
    </row>
    <row r="12275" spans="28:32" x14ac:dyDescent="0.2">
      <c r="AB12275" s="1"/>
      <c r="AF12275"/>
    </row>
    <row r="12276" spans="28:32" x14ac:dyDescent="0.2">
      <c r="AB12276" s="1"/>
      <c r="AF12276"/>
    </row>
    <row r="12277" spans="28:32" x14ac:dyDescent="0.2">
      <c r="AB12277" s="1"/>
      <c r="AF12277"/>
    </row>
    <row r="12278" spans="28:32" x14ac:dyDescent="0.2">
      <c r="AB12278" s="1"/>
      <c r="AF12278"/>
    </row>
    <row r="12279" spans="28:32" x14ac:dyDescent="0.2">
      <c r="AB12279" s="1"/>
      <c r="AF12279"/>
    </row>
    <row r="12280" spans="28:32" x14ac:dyDescent="0.2">
      <c r="AB12280" s="1"/>
      <c r="AF12280"/>
    </row>
    <row r="12281" spans="28:32" x14ac:dyDescent="0.2">
      <c r="AB12281" s="1"/>
      <c r="AF12281"/>
    </row>
    <row r="12282" spans="28:32" x14ac:dyDescent="0.2">
      <c r="AB12282" s="1"/>
      <c r="AF12282"/>
    </row>
    <row r="12283" spans="28:32" x14ac:dyDescent="0.2">
      <c r="AB12283" s="1"/>
      <c r="AF12283"/>
    </row>
    <row r="12284" spans="28:32" x14ac:dyDescent="0.2">
      <c r="AB12284" s="1"/>
      <c r="AF12284"/>
    </row>
    <row r="12285" spans="28:32" x14ac:dyDescent="0.2">
      <c r="AB12285" s="1"/>
      <c r="AF12285"/>
    </row>
    <row r="12286" spans="28:32" x14ac:dyDescent="0.2">
      <c r="AB12286" s="1"/>
      <c r="AF12286"/>
    </row>
    <row r="12287" spans="28:32" x14ac:dyDescent="0.2">
      <c r="AB12287" s="1"/>
      <c r="AF12287"/>
    </row>
    <row r="12288" spans="28:32" x14ac:dyDescent="0.2">
      <c r="AB12288" s="1"/>
      <c r="AF12288"/>
    </row>
    <row r="12289" spans="28:32" x14ac:dyDescent="0.2">
      <c r="AB12289" s="1"/>
      <c r="AF12289"/>
    </row>
    <row r="12290" spans="28:32" x14ac:dyDescent="0.2">
      <c r="AB12290" s="1"/>
      <c r="AF12290"/>
    </row>
    <row r="12291" spans="28:32" x14ac:dyDescent="0.2">
      <c r="AB12291" s="1"/>
      <c r="AF12291"/>
    </row>
    <row r="12292" spans="28:32" x14ac:dyDescent="0.2">
      <c r="AB12292" s="1"/>
      <c r="AF12292"/>
    </row>
    <row r="12293" spans="28:32" x14ac:dyDescent="0.2">
      <c r="AB12293" s="1"/>
      <c r="AF12293"/>
    </row>
    <row r="12294" spans="28:32" x14ac:dyDescent="0.2">
      <c r="AB12294" s="1"/>
      <c r="AF12294"/>
    </row>
    <row r="12295" spans="28:32" x14ac:dyDescent="0.2">
      <c r="AB12295" s="1"/>
      <c r="AF12295"/>
    </row>
    <row r="12296" spans="28:32" x14ac:dyDescent="0.2">
      <c r="AB12296" s="1"/>
      <c r="AF12296"/>
    </row>
    <row r="12297" spans="28:32" x14ac:dyDescent="0.2">
      <c r="AB12297" s="1"/>
      <c r="AF12297"/>
    </row>
    <row r="12298" spans="28:32" x14ac:dyDescent="0.2">
      <c r="AB12298" s="1"/>
      <c r="AF12298"/>
    </row>
    <row r="12299" spans="28:32" x14ac:dyDescent="0.2">
      <c r="AB12299" s="1"/>
      <c r="AF12299"/>
    </row>
    <row r="12300" spans="28:32" x14ac:dyDescent="0.2">
      <c r="AB12300" s="1"/>
      <c r="AF12300"/>
    </row>
    <row r="12301" spans="28:32" x14ac:dyDescent="0.2">
      <c r="AB12301" s="1"/>
      <c r="AF12301"/>
    </row>
    <row r="12302" spans="28:32" x14ac:dyDescent="0.2">
      <c r="AB12302" s="1"/>
      <c r="AF12302"/>
    </row>
    <row r="12303" spans="28:32" x14ac:dyDescent="0.2">
      <c r="AB12303" s="1"/>
      <c r="AF12303"/>
    </row>
    <row r="12304" spans="28:32" x14ac:dyDescent="0.2">
      <c r="AB12304" s="1"/>
      <c r="AF12304"/>
    </row>
    <row r="12305" spans="28:32" x14ac:dyDescent="0.2">
      <c r="AB12305" s="1"/>
      <c r="AF12305"/>
    </row>
    <row r="12306" spans="28:32" x14ac:dyDescent="0.2">
      <c r="AB12306" s="1"/>
      <c r="AF12306"/>
    </row>
    <row r="12307" spans="28:32" x14ac:dyDescent="0.2">
      <c r="AB12307" s="1"/>
      <c r="AF12307"/>
    </row>
    <row r="12308" spans="28:32" x14ac:dyDescent="0.2">
      <c r="AB12308" s="1"/>
      <c r="AF12308"/>
    </row>
    <row r="12309" spans="28:32" x14ac:dyDescent="0.2">
      <c r="AB12309" s="1"/>
      <c r="AF12309"/>
    </row>
    <row r="12310" spans="28:32" x14ac:dyDescent="0.2">
      <c r="AB12310" s="1"/>
      <c r="AF12310"/>
    </row>
    <row r="12311" spans="28:32" x14ac:dyDescent="0.2">
      <c r="AB12311" s="1"/>
      <c r="AF12311"/>
    </row>
    <row r="12312" spans="28:32" x14ac:dyDescent="0.2">
      <c r="AB12312" s="1"/>
      <c r="AF12312"/>
    </row>
    <row r="12313" spans="28:32" x14ac:dyDescent="0.2">
      <c r="AB12313" s="1"/>
      <c r="AF12313"/>
    </row>
    <row r="12314" spans="28:32" x14ac:dyDescent="0.2">
      <c r="AB12314" s="1"/>
      <c r="AF12314"/>
    </row>
    <row r="12315" spans="28:32" x14ac:dyDescent="0.2">
      <c r="AB12315" s="1"/>
      <c r="AF12315"/>
    </row>
    <row r="12316" spans="28:32" x14ac:dyDescent="0.2">
      <c r="AB12316" s="1"/>
      <c r="AF12316"/>
    </row>
    <row r="12317" spans="28:32" x14ac:dyDescent="0.2">
      <c r="AB12317" s="1"/>
      <c r="AF12317"/>
    </row>
    <row r="12318" spans="28:32" x14ac:dyDescent="0.2">
      <c r="AB12318" s="1"/>
      <c r="AF12318"/>
    </row>
    <row r="12319" spans="28:32" x14ac:dyDescent="0.2">
      <c r="AB12319" s="1"/>
      <c r="AF12319"/>
    </row>
    <row r="12320" spans="28:32" x14ac:dyDescent="0.2">
      <c r="AB12320" s="1"/>
      <c r="AF12320"/>
    </row>
    <row r="12321" spans="28:32" x14ac:dyDescent="0.2">
      <c r="AB12321" s="1"/>
      <c r="AF12321"/>
    </row>
    <row r="12322" spans="28:32" x14ac:dyDescent="0.2">
      <c r="AB12322" s="1"/>
      <c r="AF12322"/>
    </row>
    <row r="12323" spans="28:32" x14ac:dyDescent="0.2">
      <c r="AB12323" s="1"/>
      <c r="AF12323"/>
    </row>
    <row r="12324" spans="28:32" x14ac:dyDescent="0.2">
      <c r="AB12324" s="1"/>
      <c r="AF12324"/>
    </row>
    <row r="12325" spans="28:32" x14ac:dyDescent="0.2">
      <c r="AB12325" s="1"/>
      <c r="AF12325"/>
    </row>
    <row r="12326" spans="28:32" x14ac:dyDescent="0.2">
      <c r="AB12326" s="1"/>
      <c r="AF12326"/>
    </row>
    <row r="12327" spans="28:32" x14ac:dyDescent="0.2">
      <c r="AB12327" s="1"/>
      <c r="AF12327"/>
    </row>
    <row r="12328" spans="28:32" x14ac:dyDescent="0.2">
      <c r="AB12328" s="1"/>
      <c r="AF12328"/>
    </row>
    <row r="12329" spans="28:32" x14ac:dyDescent="0.2">
      <c r="AB12329" s="1"/>
      <c r="AF12329"/>
    </row>
    <row r="12330" spans="28:32" x14ac:dyDescent="0.2">
      <c r="AB12330" s="1"/>
      <c r="AF12330"/>
    </row>
    <row r="12331" spans="28:32" x14ac:dyDescent="0.2">
      <c r="AB12331" s="1"/>
      <c r="AF12331"/>
    </row>
    <row r="12332" spans="28:32" x14ac:dyDescent="0.2">
      <c r="AB12332" s="1"/>
      <c r="AF12332"/>
    </row>
    <row r="12333" spans="28:32" x14ac:dyDescent="0.2">
      <c r="AB12333" s="1"/>
      <c r="AF12333"/>
    </row>
    <row r="12334" spans="28:32" x14ac:dyDescent="0.2">
      <c r="AB12334" s="1"/>
      <c r="AF12334"/>
    </row>
    <row r="12335" spans="28:32" x14ac:dyDescent="0.2">
      <c r="AB12335" s="1"/>
      <c r="AF12335"/>
    </row>
    <row r="12336" spans="28:32" x14ac:dyDescent="0.2">
      <c r="AB12336" s="1"/>
      <c r="AF12336"/>
    </row>
    <row r="12337" spans="28:32" x14ac:dyDescent="0.2">
      <c r="AB12337" s="1"/>
      <c r="AF12337"/>
    </row>
    <row r="12338" spans="28:32" x14ac:dyDescent="0.2">
      <c r="AB12338" s="1"/>
      <c r="AF12338"/>
    </row>
    <row r="12339" spans="28:32" x14ac:dyDescent="0.2">
      <c r="AB12339" s="1"/>
      <c r="AF12339"/>
    </row>
    <row r="12340" spans="28:32" x14ac:dyDescent="0.2">
      <c r="AB12340" s="1"/>
      <c r="AF12340"/>
    </row>
    <row r="12341" spans="28:32" x14ac:dyDescent="0.2">
      <c r="AB12341" s="1"/>
      <c r="AF12341"/>
    </row>
    <row r="12342" spans="28:32" x14ac:dyDescent="0.2">
      <c r="AB12342" s="1"/>
      <c r="AF12342"/>
    </row>
    <row r="12343" spans="28:32" x14ac:dyDescent="0.2">
      <c r="AB12343" s="1"/>
      <c r="AF12343"/>
    </row>
    <row r="12344" spans="28:32" x14ac:dyDescent="0.2">
      <c r="AB12344" s="1"/>
      <c r="AF12344"/>
    </row>
    <row r="12345" spans="28:32" x14ac:dyDescent="0.2">
      <c r="AB12345" s="1"/>
      <c r="AF12345"/>
    </row>
    <row r="12346" spans="28:32" x14ac:dyDescent="0.2">
      <c r="AB12346" s="1"/>
      <c r="AF12346"/>
    </row>
    <row r="12347" spans="28:32" x14ac:dyDescent="0.2">
      <c r="AB12347" s="1"/>
      <c r="AF12347"/>
    </row>
    <row r="12348" spans="28:32" x14ac:dyDescent="0.2">
      <c r="AB12348" s="1"/>
      <c r="AF12348"/>
    </row>
    <row r="12349" spans="28:32" x14ac:dyDescent="0.2">
      <c r="AB12349" s="1"/>
      <c r="AF12349"/>
    </row>
    <row r="12350" spans="28:32" x14ac:dyDescent="0.2">
      <c r="AB12350" s="1"/>
      <c r="AF12350"/>
    </row>
    <row r="12351" spans="28:32" x14ac:dyDescent="0.2">
      <c r="AB12351" s="1"/>
      <c r="AF12351"/>
    </row>
    <row r="12352" spans="28:32" x14ac:dyDescent="0.2">
      <c r="AB12352" s="1"/>
      <c r="AF12352"/>
    </row>
    <row r="12353" spans="28:32" x14ac:dyDescent="0.2">
      <c r="AB12353" s="1"/>
      <c r="AF12353"/>
    </row>
    <row r="12354" spans="28:32" x14ac:dyDescent="0.2">
      <c r="AB12354" s="1"/>
      <c r="AF12354"/>
    </row>
    <row r="12355" spans="28:32" x14ac:dyDescent="0.2">
      <c r="AB12355" s="1"/>
      <c r="AF12355"/>
    </row>
    <row r="12356" spans="28:32" x14ac:dyDescent="0.2">
      <c r="AB12356" s="1"/>
      <c r="AF12356"/>
    </row>
    <row r="12357" spans="28:32" x14ac:dyDescent="0.2">
      <c r="AB12357" s="1"/>
      <c r="AF12357"/>
    </row>
    <row r="12358" spans="28:32" x14ac:dyDescent="0.2">
      <c r="AB12358" s="1"/>
      <c r="AF12358"/>
    </row>
    <row r="12359" spans="28:32" x14ac:dyDescent="0.2">
      <c r="AB12359" s="1"/>
      <c r="AF12359"/>
    </row>
    <row r="12360" spans="28:32" x14ac:dyDescent="0.2">
      <c r="AB12360" s="1"/>
      <c r="AF12360"/>
    </row>
    <row r="12361" spans="28:32" x14ac:dyDescent="0.2">
      <c r="AB12361" s="1"/>
      <c r="AF12361"/>
    </row>
    <row r="12362" spans="28:32" x14ac:dyDescent="0.2">
      <c r="AB12362" s="1"/>
      <c r="AF12362"/>
    </row>
    <row r="12363" spans="28:32" x14ac:dyDescent="0.2">
      <c r="AB12363" s="1"/>
      <c r="AF12363"/>
    </row>
    <row r="12364" spans="28:32" x14ac:dyDescent="0.2">
      <c r="AB12364" s="1"/>
      <c r="AF12364"/>
    </row>
    <row r="12365" spans="28:32" x14ac:dyDescent="0.2">
      <c r="AB12365" s="1"/>
      <c r="AF12365"/>
    </row>
    <row r="12366" spans="28:32" x14ac:dyDescent="0.2">
      <c r="AB12366" s="1"/>
      <c r="AF12366"/>
    </row>
    <row r="12367" spans="28:32" x14ac:dyDescent="0.2">
      <c r="AB12367" s="1"/>
      <c r="AF12367"/>
    </row>
    <row r="12368" spans="28:32" x14ac:dyDescent="0.2">
      <c r="AB12368" s="1"/>
      <c r="AF12368"/>
    </row>
    <row r="12369" spans="28:32" x14ac:dyDescent="0.2">
      <c r="AB12369" s="1"/>
      <c r="AF12369"/>
    </row>
    <row r="12370" spans="28:32" x14ac:dyDescent="0.2">
      <c r="AB12370" s="1"/>
      <c r="AF12370"/>
    </row>
    <row r="12371" spans="28:32" x14ac:dyDescent="0.2">
      <c r="AB12371" s="1"/>
      <c r="AF12371"/>
    </row>
    <row r="12372" spans="28:32" x14ac:dyDescent="0.2">
      <c r="AB12372" s="1"/>
      <c r="AF12372"/>
    </row>
    <row r="12373" spans="28:32" x14ac:dyDescent="0.2">
      <c r="AB12373" s="1"/>
      <c r="AF12373"/>
    </row>
    <row r="12374" spans="28:32" x14ac:dyDescent="0.2">
      <c r="AB12374" s="1"/>
      <c r="AF12374"/>
    </row>
    <row r="12375" spans="28:32" x14ac:dyDescent="0.2">
      <c r="AB12375" s="1"/>
      <c r="AF12375"/>
    </row>
    <row r="12376" spans="28:32" x14ac:dyDescent="0.2">
      <c r="AB12376" s="1"/>
      <c r="AF12376"/>
    </row>
    <row r="12377" spans="28:32" x14ac:dyDescent="0.2">
      <c r="AB12377" s="1"/>
      <c r="AF12377"/>
    </row>
    <row r="12378" spans="28:32" x14ac:dyDescent="0.2">
      <c r="AB12378" s="1"/>
      <c r="AF12378"/>
    </row>
    <row r="12379" spans="28:32" x14ac:dyDescent="0.2">
      <c r="AB12379" s="1"/>
      <c r="AF12379"/>
    </row>
    <row r="12380" spans="28:32" x14ac:dyDescent="0.2">
      <c r="AB12380" s="1"/>
      <c r="AF12380"/>
    </row>
    <row r="12381" spans="28:32" x14ac:dyDescent="0.2">
      <c r="AB12381" s="1"/>
      <c r="AF12381"/>
    </row>
    <row r="12382" spans="28:32" x14ac:dyDescent="0.2">
      <c r="AB12382" s="1"/>
      <c r="AF12382"/>
    </row>
    <row r="12383" spans="28:32" x14ac:dyDescent="0.2">
      <c r="AB12383" s="1"/>
      <c r="AF12383"/>
    </row>
    <row r="12384" spans="28:32" x14ac:dyDescent="0.2">
      <c r="AB12384" s="1"/>
      <c r="AF12384"/>
    </row>
    <row r="12385" spans="28:32" x14ac:dyDescent="0.2">
      <c r="AB12385" s="1"/>
      <c r="AF12385"/>
    </row>
    <row r="12386" spans="28:32" x14ac:dyDescent="0.2">
      <c r="AB12386" s="1"/>
      <c r="AF12386"/>
    </row>
    <row r="12387" spans="28:32" x14ac:dyDescent="0.2">
      <c r="AB12387" s="1"/>
      <c r="AF12387"/>
    </row>
    <row r="12388" spans="28:32" x14ac:dyDescent="0.2">
      <c r="AB12388" s="1"/>
      <c r="AF12388"/>
    </row>
    <row r="12389" spans="28:32" x14ac:dyDescent="0.2">
      <c r="AB12389" s="1"/>
      <c r="AF12389"/>
    </row>
    <row r="12390" spans="28:32" x14ac:dyDescent="0.2">
      <c r="AB12390" s="1"/>
      <c r="AF12390"/>
    </row>
    <row r="12391" spans="28:32" x14ac:dyDescent="0.2">
      <c r="AB12391" s="1"/>
      <c r="AF12391"/>
    </row>
    <row r="12392" spans="28:32" x14ac:dyDescent="0.2">
      <c r="AB12392" s="1"/>
      <c r="AF12392"/>
    </row>
    <row r="12393" spans="28:32" x14ac:dyDescent="0.2">
      <c r="AB12393" s="1"/>
      <c r="AF12393"/>
    </row>
    <row r="12394" spans="28:32" x14ac:dyDescent="0.2">
      <c r="AB12394" s="1"/>
      <c r="AF12394"/>
    </row>
    <row r="12395" spans="28:32" x14ac:dyDescent="0.2">
      <c r="AB12395" s="1"/>
      <c r="AF12395"/>
    </row>
    <row r="12396" spans="28:32" x14ac:dyDescent="0.2">
      <c r="AB12396" s="1"/>
      <c r="AF12396"/>
    </row>
    <row r="12397" spans="28:32" x14ac:dyDescent="0.2">
      <c r="AB12397" s="1"/>
      <c r="AF12397"/>
    </row>
    <row r="12398" spans="28:32" x14ac:dyDescent="0.2">
      <c r="AB12398" s="1"/>
      <c r="AF12398"/>
    </row>
    <row r="12399" spans="28:32" x14ac:dyDescent="0.2">
      <c r="AB12399" s="1"/>
      <c r="AF12399"/>
    </row>
    <row r="12400" spans="28:32" x14ac:dyDescent="0.2">
      <c r="AB12400" s="1"/>
      <c r="AF12400"/>
    </row>
    <row r="12401" spans="28:32" x14ac:dyDescent="0.2">
      <c r="AB12401" s="1"/>
      <c r="AF12401"/>
    </row>
    <row r="12402" spans="28:32" x14ac:dyDescent="0.2">
      <c r="AB12402" s="1"/>
      <c r="AF12402"/>
    </row>
    <row r="12403" spans="28:32" x14ac:dyDescent="0.2">
      <c r="AB12403" s="1"/>
      <c r="AF12403"/>
    </row>
    <row r="12404" spans="28:32" x14ac:dyDescent="0.2">
      <c r="AB12404" s="1"/>
      <c r="AF12404"/>
    </row>
    <row r="12405" spans="28:32" x14ac:dyDescent="0.2">
      <c r="AB12405" s="1"/>
      <c r="AF12405"/>
    </row>
    <row r="12406" spans="28:32" x14ac:dyDescent="0.2">
      <c r="AB12406" s="1"/>
      <c r="AF12406"/>
    </row>
    <row r="12407" spans="28:32" x14ac:dyDescent="0.2">
      <c r="AB12407" s="1"/>
      <c r="AF12407"/>
    </row>
    <row r="12408" spans="28:32" x14ac:dyDescent="0.2">
      <c r="AB12408" s="1"/>
      <c r="AF12408"/>
    </row>
    <row r="12409" spans="28:32" x14ac:dyDescent="0.2">
      <c r="AB12409" s="1"/>
      <c r="AF12409"/>
    </row>
    <row r="12410" spans="28:32" x14ac:dyDescent="0.2">
      <c r="AB12410" s="1"/>
      <c r="AF12410"/>
    </row>
    <row r="12411" spans="28:32" x14ac:dyDescent="0.2">
      <c r="AB12411" s="1"/>
      <c r="AF12411"/>
    </row>
    <row r="12412" spans="28:32" x14ac:dyDescent="0.2">
      <c r="AB12412" s="1"/>
      <c r="AF12412"/>
    </row>
    <row r="12413" spans="28:32" x14ac:dyDescent="0.2">
      <c r="AB12413" s="1"/>
      <c r="AF12413"/>
    </row>
    <row r="12414" spans="28:32" x14ac:dyDescent="0.2">
      <c r="AB12414" s="1"/>
      <c r="AF12414"/>
    </row>
    <row r="12415" spans="28:32" x14ac:dyDescent="0.2">
      <c r="AB12415" s="1"/>
      <c r="AF12415"/>
    </row>
    <row r="12416" spans="28:32" x14ac:dyDescent="0.2">
      <c r="AB12416" s="1"/>
      <c r="AF12416"/>
    </row>
    <row r="12417" spans="28:32" x14ac:dyDescent="0.2">
      <c r="AB12417" s="1"/>
      <c r="AF12417"/>
    </row>
    <row r="12418" spans="28:32" x14ac:dyDescent="0.2">
      <c r="AB12418" s="1"/>
      <c r="AF12418"/>
    </row>
    <row r="12419" spans="28:32" x14ac:dyDescent="0.2">
      <c r="AB12419" s="1"/>
      <c r="AF12419"/>
    </row>
    <row r="12420" spans="28:32" x14ac:dyDescent="0.2">
      <c r="AB12420" s="1"/>
      <c r="AF12420"/>
    </row>
    <row r="12421" spans="28:32" x14ac:dyDescent="0.2">
      <c r="AB12421" s="1"/>
      <c r="AF12421"/>
    </row>
    <row r="12422" spans="28:32" x14ac:dyDescent="0.2">
      <c r="AB12422" s="1"/>
      <c r="AF12422"/>
    </row>
    <row r="12423" spans="28:32" x14ac:dyDescent="0.2">
      <c r="AB12423" s="1"/>
      <c r="AF12423"/>
    </row>
    <row r="12424" spans="28:32" x14ac:dyDescent="0.2">
      <c r="AB12424" s="1"/>
      <c r="AF12424"/>
    </row>
    <row r="12425" spans="28:32" x14ac:dyDescent="0.2">
      <c r="AB12425" s="1"/>
      <c r="AF12425"/>
    </row>
    <row r="12426" spans="28:32" x14ac:dyDescent="0.2">
      <c r="AB12426" s="1"/>
      <c r="AF12426"/>
    </row>
    <row r="12427" spans="28:32" x14ac:dyDescent="0.2">
      <c r="AB12427" s="1"/>
      <c r="AF12427"/>
    </row>
    <row r="12428" spans="28:32" x14ac:dyDescent="0.2">
      <c r="AB12428" s="1"/>
      <c r="AF12428"/>
    </row>
    <row r="12429" spans="28:32" x14ac:dyDescent="0.2">
      <c r="AB12429" s="1"/>
      <c r="AF12429"/>
    </row>
    <row r="12430" spans="28:32" x14ac:dyDescent="0.2">
      <c r="AB12430" s="1"/>
      <c r="AF12430"/>
    </row>
    <row r="12431" spans="28:32" x14ac:dyDescent="0.2">
      <c r="AB12431" s="1"/>
      <c r="AF12431"/>
    </row>
    <row r="12432" spans="28:32" x14ac:dyDescent="0.2">
      <c r="AB12432" s="1"/>
      <c r="AF12432"/>
    </row>
    <row r="12433" spans="28:32" x14ac:dyDescent="0.2">
      <c r="AB12433" s="1"/>
      <c r="AF12433"/>
    </row>
    <row r="12434" spans="28:32" x14ac:dyDescent="0.2">
      <c r="AB12434" s="1"/>
      <c r="AF12434"/>
    </row>
    <row r="12435" spans="28:32" x14ac:dyDescent="0.2">
      <c r="AB12435" s="1"/>
      <c r="AF12435"/>
    </row>
    <row r="12436" spans="28:32" x14ac:dyDescent="0.2">
      <c r="AB12436" s="1"/>
      <c r="AF12436"/>
    </row>
    <row r="12437" spans="28:32" x14ac:dyDescent="0.2">
      <c r="AB12437" s="1"/>
      <c r="AF12437"/>
    </row>
    <row r="12438" spans="28:32" x14ac:dyDescent="0.2">
      <c r="AB12438" s="1"/>
      <c r="AF12438"/>
    </row>
    <row r="12439" spans="28:32" x14ac:dyDescent="0.2">
      <c r="AB12439" s="1"/>
      <c r="AF12439"/>
    </row>
    <row r="12440" spans="28:32" x14ac:dyDescent="0.2">
      <c r="AB12440" s="1"/>
      <c r="AF12440"/>
    </row>
    <row r="12441" spans="28:32" x14ac:dyDescent="0.2">
      <c r="AB12441" s="1"/>
      <c r="AF12441"/>
    </row>
    <row r="12442" spans="28:32" x14ac:dyDescent="0.2">
      <c r="AB12442" s="1"/>
      <c r="AF12442"/>
    </row>
    <row r="12443" spans="28:32" x14ac:dyDescent="0.2">
      <c r="AB12443" s="1"/>
      <c r="AF12443"/>
    </row>
    <row r="12444" spans="28:32" x14ac:dyDescent="0.2">
      <c r="AB12444" s="1"/>
      <c r="AF12444"/>
    </row>
    <row r="12445" spans="28:32" x14ac:dyDescent="0.2">
      <c r="AB12445" s="1"/>
      <c r="AF12445"/>
    </row>
    <row r="12446" spans="28:32" x14ac:dyDescent="0.2">
      <c r="AB12446" s="1"/>
      <c r="AF12446"/>
    </row>
    <row r="12447" spans="28:32" x14ac:dyDescent="0.2">
      <c r="AB12447" s="1"/>
      <c r="AF12447"/>
    </row>
    <row r="12448" spans="28:32" x14ac:dyDescent="0.2">
      <c r="AB12448" s="1"/>
      <c r="AF12448"/>
    </row>
    <row r="12449" spans="28:32" x14ac:dyDescent="0.2">
      <c r="AB12449" s="1"/>
      <c r="AF12449"/>
    </row>
    <row r="12450" spans="28:32" x14ac:dyDescent="0.2">
      <c r="AB12450" s="1"/>
      <c r="AF12450"/>
    </row>
    <row r="12451" spans="28:32" x14ac:dyDescent="0.2">
      <c r="AB12451" s="1"/>
      <c r="AF12451"/>
    </row>
    <row r="12452" spans="28:32" x14ac:dyDescent="0.2">
      <c r="AB12452" s="1"/>
      <c r="AF12452"/>
    </row>
    <row r="12453" spans="28:32" x14ac:dyDescent="0.2">
      <c r="AB12453" s="1"/>
      <c r="AF12453"/>
    </row>
    <row r="12454" spans="28:32" x14ac:dyDescent="0.2">
      <c r="AB12454" s="1"/>
      <c r="AF12454"/>
    </row>
    <row r="12455" spans="28:32" x14ac:dyDescent="0.2">
      <c r="AB12455" s="1"/>
      <c r="AF12455"/>
    </row>
    <row r="12456" spans="28:32" x14ac:dyDescent="0.2">
      <c r="AB12456" s="1"/>
      <c r="AF12456"/>
    </row>
    <row r="12457" spans="28:32" x14ac:dyDescent="0.2">
      <c r="AB12457" s="1"/>
      <c r="AF12457"/>
    </row>
    <row r="12458" spans="28:32" x14ac:dyDescent="0.2">
      <c r="AB12458" s="1"/>
      <c r="AF12458"/>
    </row>
    <row r="12459" spans="28:32" x14ac:dyDescent="0.2">
      <c r="AB12459" s="1"/>
      <c r="AF12459"/>
    </row>
    <row r="12460" spans="28:32" x14ac:dyDescent="0.2">
      <c r="AB12460" s="1"/>
      <c r="AF12460"/>
    </row>
    <row r="12461" spans="28:32" x14ac:dyDescent="0.2">
      <c r="AB12461" s="1"/>
      <c r="AF12461"/>
    </row>
    <row r="12462" spans="28:32" x14ac:dyDescent="0.2">
      <c r="AB12462" s="1"/>
      <c r="AF12462"/>
    </row>
    <row r="12463" spans="28:32" x14ac:dyDescent="0.2">
      <c r="AB12463" s="1"/>
      <c r="AF12463"/>
    </row>
    <row r="12464" spans="28:32" x14ac:dyDescent="0.2">
      <c r="AB12464" s="1"/>
      <c r="AF12464"/>
    </row>
    <row r="12465" spans="28:32" x14ac:dyDescent="0.2">
      <c r="AB12465" s="1"/>
      <c r="AF12465"/>
    </row>
    <row r="12466" spans="28:32" x14ac:dyDescent="0.2">
      <c r="AB12466" s="1"/>
      <c r="AF12466"/>
    </row>
    <row r="12467" spans="28:32" x14ac:dyDescent="0.2">
      <c r="AB12467" s="1"/>
      <c r="AF12467"/>
    </row>
    <row r="12468" spans="28:32" x14ac:dyDescent="0.2">
      <c r="AB12468" s="1"/>
      <c r="AF12468"/>
    </row>
    <row r="12469" spans="28:32" x14ac:dyDescent="0.2">
      <c r="AB12469" s="1"/>
      <c r="AF12469"/>
    </row>
    <row r="12470" spans="28:32" x14ac:dyDescent="0.2">
      <c r="AB12470" s="1"/>
      <c r="AF12470"/>
    </row>
    <row r="12471" spans="28:32" x14ac:dyDescent="0.2">
      <c r="AB12471" s="1"/>
      <c r="AF12471"/>
    </row>
    <row r="12472" spans="28:32" x14ac:dyDescent="0.2">
      <c r="AB12472" s="1"/>
      <c r="AF12472"/>
    </row>
    <row r="12473" spans="28:32" x14ac:dyDescent="0.2">
      <c r="AB12473" s="1"/>
      <c r="AF12473"/>
    </row>
    <row r="12474" spans="28:32" x14ac:dyDescent="0.2">
      <c r="AB12474" s="1"/>
      <c r="AF12474"/>
    </row>
    <row r="12475" spans="28:32" x14ac:dyDescent="0.2">
      <c r="AB12475" s="1"/>
      <c r="AF12475"/>
    </row>
    <row r="12476" spans="28:32" x14ac:dyDescent="0.2">
      <c r="AB12476" s="1"/>
      <c r="AF12476"/>
    </row>
    <row r="12477" spans="28:32" x14ac:dyDescent="0.2">
      <c r="AB12477" s="1"/>
      <c r="AF12477"/>
    </row>
    <row r="12478" spans="28:32" x14ac:dyDescent="0.2">
      <c r="AB12478" s="1"/>
      <c r="AF12478"/>
    </row>
    <row r="12479" spans="28:32" x14ac:dyDescent="0.2">
      <c r="AB12479" s="1"/>
      <c r="AF12479"/>
    </row>
    <row r="12480" spans="28:32" x14ac:dyDescent="0.2">
      <c r="AB12480" s="1"/>
      <c r="AF12480"/>
    </row>
    <row r="12481" spans="28:32" x14ac:dyDescent="0.2">
      <c r="AB12481" s="1"/>
      <c r="AF12481"/>
    </row>
    <row r="12482" spans="28:32" x14ac:dyDescent="0.2">
      <c r="AB12482" s="1"/>
      <c r="AF12482"/>
    </row>
    <row r="12483" spans="28:32" x14ac:dyDescent="0.2">
      <c r="AB12483" s="1"/>
      <c r="AF12483"/>
    </row>
    <row r="12484" spans="28:32" x14ac:dyDescent="0.2">
      <c r="AB12484" s="1"/>
      <c r="AF12484"/>
    </row>
    <row r="12485" spans="28:32" x14ac:dyDescent="0.2">
      <c r="AB12485" s="1"/>
      <c r="AF12485"/>
    </row>
    <row r="12486" spans="28:32" x14ac:dyDescent="0.2">
      <c r="AB12486" s="1"/>
      <c r="AF12486"/>
    </row>
    <row r="12487" spans="28:32" x14ac:dyDescent="0.2">
      <c r="AB12487" s="1"/>
      <c r="AF12487"/>
    </row>
    <row r="12488" spans="28:32" x14ac:dyDescent="0.2">
      <c r="AB12488" s="1"/>
      <c r="AF12488"/>
    </row>
    <row r="12489" spans="28:32" x14ac:dyDescent="0.2">
      <c r="AB12489" s="1"/>
      <c r="AF12489"/>
    </row>
    <row r="12490" spans="28:32" x14ac:dyDescent="0.2">
      <c r="AB12490" s="1"/>
      <c r="AF12490"/>
    </row>
    <row r="12491" spans="28:32" x14ac:dyDescent="0.2">
      <c r="AB12491" s="1"/>
      <c r="AF12491"/>
    </row>
    <row r="12492" spans="28:32" x14ac:dyDescent="0.2">
      <c r="AB12492" s="1"/>
      <c r="AF12492"/>
    </row>
    <row r="12493" spans="28:32" x14ac:dyDescent="0.2">
      <c r="AB12493" s="1"/>
      <c r="AF12493"/>
    </row>
    <row r="12494" spans="28:32" x14ac:dyDescent="0.2">
      <c r="AB12494" s="1"/>
      <c r="AF12494"/>
    </row>
    <row r="12495" spans="28:32" x14ac:dyDescent="0.2">
      <c r="AB12495" s="1"/>
      <c r="AF12495"/>
    </row>
    <row r="12496" spans="28:32" x14ac:dyDescent="0.2">
      <c r="AB12496" s="1"/>
      <c r="AF12496"/>
    </row>
    <row r="12497" spans="28:32" x14ac:dyDescent="0.2">
      <c r="AB12497" s="1"/>
      <c r="AF12497"/>
    </row>
    <row r="12498" spans="28:32" x14ac:dyDescent="0.2">
      <c r="AB12498" s="1"/>
      <c r="AF12498"/>
    </row>
    <row r="12499" spans="28:32" x14ac:dyDescent="0.2">
      <c r="AB12499" s="1"/>
      <c r="AF12499"/>
    </row>
    <row r="12500" spans="28:32" x14ac:dyDescent="0.2">
      <c r="AB12500" s="1"/>
      <c r="AF12500"/>
    </row>
    <row r="12501" spans="28:32" x14ac:dyDescent="0.2">
      <c r="AB12501" s="1"/>
      <c r="AF12501"/>
    </row>
    <row r="12502" spans="28:32" x14ac:dyDescent="0.2">
      <c r="AB12502" s="1"/>
      <c r="AF12502"/>
    </row>
    <row r="12503" spans="28:32" x14ac:dyDescent="0.2">
      <c r="AB12503" s="1"/>
      <c r="AF12503"/>
    </row>
    <row r="12504" spans="28:32" x14ac:dyDescent="0.2">
      <c r="AB12504" s="1"/>
      <c r="AF12504"/>
    </row>
    <row r="12505" spans="28:32" x14ac:dyDescent="0.2">
      <c r="AB12505" s="1"/>
      <c r="AF12505"/>
    </row>
    <row r="12506" spans="28:32" x14ac:dyDescent="0.2">
      <c r="AB12506" s="1"/>
      <c r="AF12506"/>
    </row>
    <row r="12507" spans="28:32" x14ac:dyDescent="0.2">
      <c r="AB12507" s="1"/>
      <c r="AF12507"/>
    </row>
    <row r="12508" spans="28:32" x14ac:dyDescent="0.2">
      <c r="AB12508" s="1"/>
      <c r="AF12508"/>
    </row>
    <row r="12509" spans="28:32" x14ac:dyDescent="0.2">
      <c r="AB12509" s="1"/>
      <c r="AF12509"/>
    </row>
    <row r="12510" spans="28:32" x14ac:dyDescent="0.2">
      <c r="AB12510" s="1"/>
      <c r="AF12510"/>
    </row>
    <row r="12511" spans="28:32" x14ac:dyDescent="0.2">
      <c r="AB12511" s="1"/>
      <c r="AF12511"/>
    </row>
    <row r="12512" spans="28:32" x14ac:dyDescent="0.2">
      <c r="AB12512" s="1"/>
      <c r="AF12512"/>
    </row>
    <row r="12513" spans="28:32" x14ac:dyDescent="0.2">
      <c r="AB12513" s="1"/>
      <c r="AF12513"/>
    </row>
    <row r="12514" spans="28:32" x14ac:dyDescent="0.2">
      <c r="AB12514" s="1"/>
      <c r="AF12514"/>
    </row>
    <row r="12515" spans="28:32" x14ac:dyDescent="0.2">
      <c r="AB12515" s="1"/>
      <c r="AF12515"/>
    </row>
    <row r="12516" spans="28:32" x14ac:dyDescent="0.2">
      <c r="AB12516" s="1"/>
      <c r="AF12516"/>
    </row>
    <row r="12517" spans="28:32" x14ac:dyDescent="0.2">
      <c r="AB12517" s="1"/>
      <c r="AF12517"/>
    </row>
    <row r="12518" spans="28:32" x14ac:dyDescent="0.2">
      <c r="AB12518" s="1"/>
      <c r="AF12518"/>
    </row>
    <row r="12519" spans="28:32" x14ac:dyDescent="0.2">
      <c r="AB12519" s="1"/>
      <c r="AF12519"/>
    </row>
    <row r="12520" spans="28:32" x14ac:dyDescent="0.2">
      <c r="AB12520" s="1"/>
      <c r="AF12520"/>
    </row>
    <row r="12521" spans="28:32" x14ac:dyDescent="0.2">
      <c r="AB12521" s="1"/>
      <c r="AF12521"/>
    </row>
    <row r="12522" spans="28:32" x14ac:dyDescent="0.2">
      <c r="AB12522" s="1"/>
      <c r="AF12522"/>
    </row>
    <row r="12523" spans="28:32" x14ac:dyDescent="0.2">
      <c r="AB12523" s="1"/>
      <c r="AF12523"/>
    </row>
    <row r="12524" spans="28:32" x14ac:dyDescent="0.2">
      <c r="AB12524" s="1"/>
      <c r="AF12524"/>
    </row>
    <row r="12525" spans="28:32" x14ac:dyDescent="0.2">
      <c r="AB12525" s="1"/>
      <c r="AF12525"/>
    </row>
    <row r="12526" spans="28:32" x14ac:dyDescent="0.2">
      <c r="AB12526" s="1"/>
      <c r="AF12526"/>
    </row>
    <row r="12527" spans="28:32" x14ac:dyDescent="0.2">
      <c r="AB12527" s="1"/>
      <c r="AF12527"/>
    </row>
    <row r="12528" spans="28:32" x14ac:dyDescent="0.2">
      <c r="AB12528" s="1"/>
      <c r="AF12528"/>
    </row>
    <row r="12529" spans="28:32" x14ac:dyDescent="0.2">
      <c r="AB12529" s="1"/>
      <c r="AF12529"/>
    </row>
    <row r="12530" spans="28:32" x14ac:dyDescent="0.2">
      <c r="AB12530" s="1"/>
      <c r="AF12530"/>
    </row>
    <row r="12531" spans="28:32" x14ac:dyDescent="0.2">
      <c r="AB12531" s="1"/>
      <c r="AF12531"/>
    </row>
    <row r="12532" spans="28:32" x14ac:dyDescent="0.2">
      <c r="AB12532" s="1"/>
      <c r="AF12532"/>
    </row>
    <row r="12533" spans="28:32" x14ac:dyDescent="0.2">
      <c r="AB12533" s="1"/>
      <c r="AF12533"/>
    </row>
    <row r="12534" spans="28:32" x14ac:dyDescent="0.2">
      <c r="AB12534" s="1"/>
      <c r="AF12534"/>
    </row>
    <row r="12535" spans="28:32" x14ac:dyDescent="0.2">
      <c r="AB12535" s="1"/>
      <c r="AF12535"/>
    </row>
    <row r="12536" spans="28:32" x14ac:dyDescent="0.2">
      <c r="AB12536" s="1"/>
      <c r="AF12536"/>
    </row>
    <row r="12537" spans="28:32" x14ac:dyDescent="0.2">
      <c r="AB12537" s="1"/>
      <c r="AF12537"/>
    </row>
    <row r="12538" spans="28:32" x14ac:dyDescent="0.2">
      <c r="AB12538" s="1"/>
      <c r="AF12538"/>
    </row>
    <row r="12539" spans="28:32" x14ac:dyDescent="0.2">
      <c r="AB12539" s="1"/>
      <c r="AF12539"/>
    </row>
    <row r="12540" spans="28:32" x14ac:dyDescent="0.2">
      <c r="AB12540" s="1"/>
      <c r="AF12540"/>
    </row>
    <row r="12541" spans="28:32" x14ac:dyDescent="0.2">
      <c r="AB12541" s="1"/>
      <c r="AF12541"/>
    </row>
    <row r="12542" spans="28:32" x14ac:dyDescent="0.2">
      <c r="AB12542" s="1"/>
      <c r="AF12542"/>
    </row>
    <row r="12543" spans="28:32" x14ac:dyDescent="0.2">
      <c r="AB12543" s="1"/>
      <c r="AF12543"/>
    </row>
    <row r="12544" spans="28:32" x14ac:dyDescent="0.2">
      <c r="AB12544" s="1"/>
      <c r="AF12544"/>
    </row>
    <row r="12545" spans="28:32" x14ac:dyDescent="0.2">
      <c r="AB12545" s="1"/>
      <c r="AF12545"/>
    </row>
    <row r="12546" spans="28:32" x14ac:dyDescent="0.2">
      <c r="AB12546" s="1"/>
      <c r="AF12546"/>
    </row>
    <row r="12547" spans="28:32" x14ac:dyDescent="0.2">
      <c r="AB12547" s="1"/>
      <c r="AF12547"/>
    </row>
    <row r="12548" spans="28:32" x14ac:dyDescent="0.2">
      <c r="AB12548" s="1"/>
      <c r="AF12548"/>
    </row>
    <row r="12549" spans="28:32" x14ac:dyDescent="0.2">
      <c r="AB12549" s="1"/>
      <c r="AF12549"/>
    </row>
    <row r="12550" spans="28:32" x14ac:dyDescent="0.2">
      <c r="AB12550" s="1"/>
      <c r="AF12550"/>
    </row>
    <row r="12551" spans="28:32" x14ac:dyDescent="0.2">
      <c r="AB12551" s="1"/>
      <c r="AF12551"/>
    </row>
    <row r="12552" spans="28:32" x14ac:dyDescent="0.2">
      <c r="AB12552" s="1"/>
      <c r="AF12552"/>
    </row>
    <row r="12553" spans="28:32" x14ac:dyDescent="0.2">
      <c r="AB12553" s="1"/>
      <c r="AF12553"/>
    </row>
    <row r="12554" spans="28:32" x14ac:dyDescent="0.2">
      <c r="AB12554" s="1"/>
      <c r="AF12554"/>
    </row>
    <row r="12555" spans="28:32" x14ac:dyDescent="0.2">
      <c r="AB12555" s="1"/>
      <c r="AF12555"/>
    </row>
    <row r="12556" spans="28:32" x14ac:dyDescent="0.2">
      <c r="AB12556" s="1"/>
      <c r="AF12556"/>
    </row>
    <row r="12557" spans="28:32" x14ac:dyDescent="0.2">
      <c r="AB12557" s="1"/>
      <c r="AF12557"/>
    </row>
    <row r="12558" spans="28:32" x14ac:dyDescent="0.2">
      <c r="AB12558" s="1"/>
      <c r="AF12558"/>
    </row>
    <row r="12559" spans="28:32" x14ac:dyDescent="0.2">
      <c r="AB12559" s="1"/>
      <c r="AF12559"/>
    </row>
    <row r="12560" spans="28:32" x14ac:dyDescent="0.2">
      <c r="AB12560" s="1"/>
      <c r="AF12560"/>
    </row>
    <row r="12561" spans="28:32" x14ac:dyDescent="0.2">
      <c r="AB12561" s="1"/>
      <c r="AF12561"/>
    </row>
    <row r="12562" spans="28:32" x14ac:dyDescent="0.2">
      <c r="AB12562" s="1"/>
      <c r="AF12562"/>
    </row>
    <row r="12563" spans="28:32" x14ac:dyDescent="0.2">
      <c r="AB12563" s="1"/>
      <c r="AF12563"/>
    </row>
    <row r="12564" spans="28:32" x14ac:dyDescent="0.2">
      <c r="AB12564" s="1"/>
      <c r="AF12564"/>
    </row>
    <row r="12565" spans="28:32" x14ac:dyDescent="0.2">
      <c r="AB12565" s="1"/>
      <c r="AF12565"/>
    </row>
    <row r="12566" spans="28:32" x14ac:dyDescent="0.2">
      <c r="AB12566" s="1"/>
      <c r="AF12566"/>
    </row>
    <row r="12567" spans="28:32" x14ac:dyDescent="0.2">
      <c r="AB12567" s="1"/>
      <c r="AF12567"/>
    </row>
    <row r="12568" spans="28:32" x14ac:dyDescent="0.2">
      <c r="AB12568" s="1"/>
      <c r="AF12568"/>
    </row>
    <row r="12569" spans="28:32" x14ac:dyDescent="0.2">
      <c r="AB12569" s="1"/>
      <c r="AF12569"/>
    </row>
    <row r="12570" spans="28:32" x14ac:dyDescent="0.2">
      <c r="AB12570" s="1"/>
      <c r="AF12570"/>
    </row>
    <row r="12571" spans="28:32" x14ac:dyDescent="0.2">
      <c r="AB12571" s="1"/>
      <c r="AF12571"/>
    </row>
    <row r="12572" spans="28:32" x14ac:dyDescent="0.2">
      <c r="AB12572" s="1"/>
      <c r="AF12572"/>
    </row>
    <row r="12573" spans="28:32" x14ac:dyDescent="0.2">
      <c r="AB12573" s="1"/>
      <c r="AF12573"/>
    </row>
    <row r="12574" spans="28:32" x14ac:dyDescent="0.2">
      <c r="AB12574" s="1"/>
      <c r="AF12574"/>
    </row>
    <row r="12575" spans="28:32" x14ac:dyDescent="0.2">
      <c r="AB12575" s="1"/>
      <c r="AF12575"/>
    </row>
    <row r="12576" spans="28:32" x14ac:dyDescent="0.2">
      <c r="AB12576" s="1"/>
      <c r="AF12576"/>
    </row>
    <row r="12577" spans="28:32" x14ac:dyDescent="0.2">
      <c r="AB12577" s="1"/>
      <c r="AF12577"/>
    </row>
    <row r="12578" spans="28:32" x14ac:dyDescent="0.2">
      <c r="AB12578" s="1"/>
      <c r="AF12578"/>
    </row>
    <row r="12579" spans="28:32" x14ac:dyDescent="0.2">
      <c r="AB12579" s="1"/>
      <c r="AF12579"/>
    </row>
    <row r="12580" spans="28:32" x14ac:dyDescent="0.2">
      <c r="AB12580" s="1"/>
      <c r="AF12580"/>
    </row>
    <row r="12581" spans="28:32" x14ac:dyDescent="0.2">
      <c r="AB12581" s="1"/>
      <c r="AF12581"/>
    </row>
    <row r="12582" spans="28:32" x14ac:dyDescent="0.2">
      <c r="AB12582" s="1"/>
      <c r="AF12582"/>
    </row>
    <row r="12583" spans="28:32" x14ac:dyDescent="0.2">
      <c r="AB12583" s="1"/>
      <c r="AF12583"/>
    </row>
    <row r="12584" spans="28:32" x14ac:dyDescent="0.2">
      <c r="AB12584" s="1"/>
      <c r="AF12584"/>
    </row>
    <row r="12585" spans="28:32" x14ac:dyDescent="0.2">
      <c r="AB12585" s="1"/>
      <c r="AF12585"/>
    </row>
    <row r="12586" spans="28:32" x14ac:dyDescent="0.2">
      <c r="AB12586" s="1"/>
      <c r="AF12586"/>
    </row>
    <row r="12587" spans="28:32" x14ac:dyDescent="0.2">
      <c r="AB12587" s="1"/>
      <c r="AF12587"/>
    </row>
    <row r="12588" spans="28:32" x14ac:dyDescent="0.2">
      <c r="AB12588" s="1"/>
      <c r="AF12588"/>
    </row>
    <row r="12589" spans="28:32" x14ac:dyDescent="0.2">
      <c r="AB12589" s="1"/>
      <c r="AF12589"/>
    </row>
    <row r="12590" spans="28:32" x14ac:dyDescent="0.2">
      <c r="AB12590" s="1"/>
      <c r="AF12590"/>
    </row>
    <row r="12591" spans="28:32" x14ac:dyDescent="0.2">
      <c r="AB12591" s="1"/>
      <c r="AF12591"/>
    </row>
    <row r="12592" spans="28:32" x14ac:dyDescent="0.2">
      <c r="AB12592" s="1"/>
      <c r="AF12592"/>
    </row>
    <row r="12593" spans="28:32" x14ac:dyDescent="0.2">
      <c r="AB12593" s="1"/>
      <c r="AF12593"/>
    </row>
    <row r="12594" spans="28:32" x14ac:dyDescent="0.2">
      <c r="AB12594" s="1"/>
      <c r="AF12594"/>
    </row>
    <row r="12595" spans="28:32" x14ac:dyDescent="0.2">
      <c r="AB12595" s="1"/>
      <c r="AF12595"/>
    </row>
    <row r="12596" spans="28:32" x14ac:dyDescent="0.2">
      <c r="AB12596" s="1"/>
      <c r="AF12596"/>
    </row>
    <row r="12597" spans="28:32" x14ac:dyDescent="0.2">
      <c r="AB12597" s="1"/>
      <c r="AF12597"/>
    </row>
    <row r="12598" spans="28:32" x14ac:dyDescent="0.2">
      <c r="AB12598" s="1"/>
      <c r="AF12598"/>
    </row>
    <row r="12599" spans="28:32" x14ac:dyDescent="0.2">
      <c r="AB12599" s="1"/>
      <c r="AF12599"/>
    </row>
    <row r="12600" spans="28:32" x14ac:dyDescent="0.2">
      <c r="AB12600" s="1"/>
      <c r="AF12600"/>
    </row>
    <row r="12601" spans="28:32" x14ac:dyDescent="0.2">
      <c r="AB12601" s="1"/>
      <c r="AF12601"/>
    </row>
    <row r="12602" spans="28:32" x14ac:dyDescent="0.2">
      <c r="AB12602" s="1"/>
      <c r="AF12602"/>
    </row>
    <row r="12603" spans="28:32" x14ac:dyDescent="0.2">
      <c r="AB12603" s="1"/>
      <c r="AF12603"/>
    </row>
    <row r="12604" spans="28:32" x14ac:dyDescent="0.2">
      <c r="AB12604" s="1"/>
      <c r="AF12604"/>
    </row>
    <row r="12605" spans="28:32" x14ac:dyDescent="0.2">
      <c r="AB12605" s="1"/>
      <c r="AF12605"/>
    </row>
    <row r="12606" spans="28:32" x14ac:dyDescent="0.2">
      <c r="AB12606" s="1"/>
      <c r="AF12606"/>
    </row>
    <row r="12607" spans="28:32" x14ac:dyDescent="0.2">
      <c r="AB12607" s="1"/>
      <c r="AF12607"/>
    </row>
    <row r="12608" spans="28:32" x14ac:dyDescent="0.2">
      <c r="AB12608" s="1"/>
      <c r="AF12608"/>
    </row>
    <row r="12609" spans="28:32" x14ac:dyDescent="0.2">
      <c r="AB12609" s="1"/>
      <c r="AF12609"/>
    </row>
    <row r="12610" spans="28:32" x14ac:dyDescent="0.2">
      <c r="AB12610" s="1"/>
      <c r="AF12610"/>
    </row>
    <row r="12611" spans="28:32" x14ac:dyDescent="0.2">
      <c r="AB12611" s="1"/>
      <c r="AF12611"/>
    </row>
    <row r="12612" spans="28:32" x14ac:dyDescent="0.2">
      <c r="AB12612" s="1"/>
      <c r="AF12612"/>
    </row>
    <row r="12613" spans="28:32" x14ac:dyDescent="0.2">
      <c r="AB12613" s="1"/>
      <c r="AF12613"/>
    </row>
    <row r="12614" spans="28:32" x14ac:dyDescent="0.2">
      <c r="AB12614" s="1"/>
      <c r="AF12614"/>
    </row>
    <row r="12615" spans="28:32" x14ac:dyDescent="0.2">
      <c r="AB12615" s="1"/>
      <c r="AF12615"/>
    </row>
    <row r="12616" spans="28:32" x14ac:dyDescent="0.2">
      <c r="AB12616" s="1"/>
      <c r="AF12616"/>
    </row>
    <row r="12617" spans="28:32" x14ac:dyDescent="0.2">
      <c r="AB12617" s="1"/>
      <c r="AF12617"/>
    </row>
    <row r="12618" spans="28:32" x14ac:dyDescent="0.2">
      <c r="AB12618" s="1"/>
      <c r="AF12618"/>
    </row>
    <row r="12619" spans="28:32" x14ac:dyDescent="0.2">
      <c r="AB12619" s="1"/>
      <c r="AF12619"/>
    </row>
    <row r="12620" spans="28:32" x14ac:dyDescent="0.2">
      <c r="AB12620" s="1"/>
      <c r="AF12620"/>
    </row>
    <row r="12621" spans="28:32" x14ac:dyDescent="0.2">
      <c r="AB12621" s="1"/>
      <c r="AF12621"/>
    </row>
    <row r="12622" spans="28:32" x14ac:dyDescent="0.2">
      <c r="AB12622" s="1"/>
      <c r="AF12622"/>
    </row>
    <row r="12623" spans="28:32" x14ac:dyDescent="0.2">
      <c r="AB12623" s="1"/>
      <c r="AF12623"/>
    </row>
    <row r="12624" spans="28:32" x14ac:dyDescent="0.2">
      <c r="AB12624" s="1"/>
      <c r="AF12624"/>
    </row>
    <row r="12625" spans="28:32" x14ac:dyDescent="0.2">
      <c r="AB12625" s="1"/>
      <c r="AF12625"/>
    </row>
    <row r="12626" spans="28:32" x14ac:dyDescent="0.2">
      <c r="AB12626" s="1"/>
      <c r="AF12626"/>
    </row>
    <row r="12627" spans="28:32" x14ac:dyDescent="0.2">
      <c r="AB12627" s="1"/>
      <c r="AF12627"/>
    </row>
    <row r="12628" spans="28:32" x14ac:dyDescent="0.2">
      <c r="AB12628" s="1"/>
      <c r="AF12628"/>
    </row>
    <row r="12629" spans="28:32" x14ac:dyDescent="0.2">
      <c r="AB12629" s="1"/>
      <c r="AF12629"/>
    </row>
    <row r="12630" spans="28:32" x14ac:dyDescent="0.2">
      <c r="AB12630" s="1"/>
      <c r="AF12630"/>
    </row>
    <row r="12631" spans="28:32" x14ac:dyDescent="0.2">
      <c r="AB12631" s="1"/>
      <c r="AF12631"/>
    </row>
    <row r="12632" spans="28:32" x14ac:dyDescent="0.2">
      <c r="AB12632" s="1"/>
      <c r="AF12632"/>
    </row>
    <row r="12633" spans="28:32" x14ac:dyDescent="0.2">
      <c r="AB12633" s="1"/>
      <c r="AF12633"/>
    </row>
    <row r="12634" spans="28:32" x14ac:dyDescent="0.2">
      <c r="AB12634" s="1"/>
      <c r="AF12634"/>
    </row>
    <row r="12635" spans="28:32" x14ac:dyDescent="0.2">
      <c r="AB12635" s="1"/>
      <c r="AF12635"/>
    </row>
    <row r="12636" spans="28:32" x14ac:dyDescent="0.2">
      <c r="AB12636" s="1"/>
      <c r="AF12636"/>
    </row>
    <row r="12637" spans="28:32" x14ac:dyDescent="0.2">
      <c r="AB12637" s="1"/>
      <c r="AF12637"/>
    </row>
    <row r="12638" spans="28:32" x14ac:dyDescent="0.2">
      <c r="AB12638" s="1"/>
      <c r="AF12638"/>
    </row>
    <row r="12639" spans="28:32" x14ac:dyDescent="0.2">
      <c r="AB12639" s="1"/>
      <c r="AF12639"/>
    </row>
    <row r="12640" spans="28:32" x14ac:dyDescent="0.2">
      <c r="AB12640" s="1"/>
      <c r="AF12640"/>
    </row>
    <row r="12641" spans="28:32" x14ac:dyDescent="0.2">
      <c r="AB12641" s="1"/>
      <c r="AF12641"/>
    </row>
    <row r="12642" spans="28:32" x14ac:dyDescent="0.2">
      <c r="AB12642" s="1"/>
      <c r="AF12642"/>
    </row>
    <row r="12643" spans="28:32" x14ac:dyDescent="0.2">
      <c r="AB12643" s="1"/>
      <c r="AF12643"/>
    </row>
    <row r="12644" spans="28:32" x14ac:dyDescent="0.2">
      <c r="AB12644" s="1"/>
      <c r="AF12644"/>
    </row>
    <row r="12645" spans="28:32" x14ac:dyDescent="0.2">
      <c r="AB12645" s="1"/>
      <c r="AF12645"/>
    </row>
    <row r="12646" spans="28:32" x14ac:dyDescent="0.2">
      <c r="AB12646" s="1"/>
      <c r="AF12646"/>
    </row>
    <row r="12647" spans="28:32" x14ac:dyDescent="0.2">
      <c r="AB12647" s="1"/>
      <c r="AF12647"/>
    </row>
    <row r="12648" spans="28:32" x14ac:dyDescent="0.2">
      <c r="AB12648" s="1"/>
      <c r="AF12648"/>
    </row>
    <row r="12649" spans="28:32" x14ac:dyDescent="0.2">
      <c r="AB12649" s="1"/>
      <c r="AF12649"/>
    </row>
    <row r="12650" spans="28:32" x14ac:dyDescent="0.2">
      <c r="AB12650" s="1"/>
      <c r="AF12650"/>
    </row>
    <row r="12651" spans="28:32" x14ac:dyDescent="0.2">
      <c r="AB12651" s="1"/>
      <c r="AF12651"/>
    </row>
    <row r="12652" spans="28:32" x14ac:dyDescent="0.2">
      <c r="AB12652" s="1"/>
      <c r="AF12652"/>
    </row>
    <row r="12653" spans="28:32" x14ac:dyDescent="0.2">
      <c r="AB12653" s="1"/>
      <c r="AF12653"/>
    </row>
    <row r="12654" spans="28:32" x14ac:dyDescent="0.2">
      <c r="AB12654" s="1"/>
      <c r="AF12654"/>
    </row>
    <row r="12655" spans="28:32" x14ac:dyDescent="0.2">
      <c r="AB12655" s="1"/>
      <c r="AF12655"/>
    </row>
    <row r="12656" spans="28:32" x14ac:dyDescent="0.2">
      <c r="AB12656" s="1"/>
      <c r="AF12656"/>
    </row>
    <row r="12657" spans="28:32" x14ac:dyDescent="0.2">
      <c r="AB12657" s="1"/>
      <c r="AF12657"/>
    </row>
    <row r="12658" spans="28:32" x14ac:dyDescent="0.2">
      <c r="AB12658" s="1"/>
      <c r="AF12658"/>
    </row>
    <row r="12659" spans="28:32" x14ac:dyDescent="0.2">
      <c r="AB12659" s="1"/>
      <c r="AF12659"/>
    </row>
    <row r="12660" spans="28:32" x14ac:dyDescent="0.2">
      <c r="AB12660" s="1"/>
      <c r="AF12660"/>
    </row>
    <row r="12661" spans="28:32" x14ac:dyDescent="0.2">
      <c r="AB12661" s="1"/>
      <c r="AF12661"/>
    </row>
    <row r="12662" spans="28:32" x14ac:dyDescent="0.2">
      <c r="AB12662" s="1"/>
      <c r="AF12662"/>
    </row>
    <row r="12663" spans="28:32" x14ac:dyDescent="0.2">
      <c r="AB12663" s="1"/>
      <c r="AF12663"/>
    </row>
    <row r="12664" spans="28:32" x14ac:dyDescent="0.2">
      <c r="AB12664" s="1"/>
      <c r="AF12664"/>
    </row>
    <row r="12665" spans="28:32" x14ac:dyDescent="0.2">
      <c r="AB12665" s="1"/>
      <c r="AF12665"/>
    </row>
    <row r="12666" spans="28:32" x14ac:dyDescent="0.2">
      <c r="AB12666" s="1"/>
      <c r="AF12666"/>
    </row>
    <row r="12667" spans="28:32" x14ac:dyDescent="0.2">
      <c r="AB12667" s="1"/>
      <c r="AF12667"/>
    </row>
    <row r="12668" spans="28:32" x14ac:dyDescent="0.2">
      <c r="AB12668" s="1"/>
      <c r="AF12668"/>
    </row>
    <row r="12669" spans="28:32" x14ac:dyDescent="0.2">
      <c r="AB12669" s="1"/>
      <c r="AF12669"/>
    </row>
    <row r="12670" spans="28:32" x14ac:dyDescent="0.2">
      <c r="AB12670" s="1"/>
      <c r="AF12670"/>
    </row>
    <row r="12671" spans="28:32" x14ac:dyDescent="0.2">
      <c r="AB12671" s="1"/>
      <c r="AF12671"/>
    </row>
    <row r="12672" spans="28:32" x14ac:dyDescent="0.2">
      <c r="AB12672" s="1"/>
      <c r="AF12672"/>
    </row>
    <row r="12673" spans="28:32" x14ac:dyDescent="0.2">
      <c r="AB12673" s="1"/>
      <c r="AF12673"/>
    </row>
    <row r="12674" spans="28:32" x14ac:dyDescent="0.2">
      <c r="AB12674" s="1"/>
      <c r="AF12674"/>
    </row>
    <row r="12675" spans="28:32" x14ac:dyDescent="0.2">
      <c r="AB12675" s="1"/>
      <c r="AF12675"/>
    </row>
    <row r="12676" spans="28:32" x14ac:dyDescent="0.2">
      <c r="AB12676" s="1"/>
      <c r="AF12676"/>
    </row>
    <row r="12677" spans="28:32" x14ac:dyDescent="0.2">
      <c r="AB12677" s="1"/>
      <c r="AF12677"/>
    </row>
    <row r="12678" spans="28:32" x14ac:dyDescent="0.2">
      <c r="AB12678" s="1"/>
      <c r="AF12678"/>
    </row>
    <row r="12679" spans="28:32" x14ac:dyDescent="0.2">
      <c r="AB12679" s="1"/>
      <c r="AF12679"/>
    </row>
    <row r="12680" spans="28:32" x14ac:dyDescent="0.2">
      <c r="AB12680" s="1"/>
      <c r="AF12680"/>
    </row>
    <row r="12681" spans="28:32" x14ac:dyDescent="0.2">
      <c r="AB12681" s="1"/>
      <c r="AF12681"/>
    </row>
    <row r="12682" spans="28:32" x14ac:dyDescent="0.2">
      <c r="AB12682" s="1"/>
      <c r="AF12682"/>
    </row>
    <row r="12683" spans="28:32" x14ac:dyDescent="0.2">
      <c r="AB12683" s="1"/>
      <c r="AF12683"/>
    </row>
    <row r="12684" spans="28:32" x14ac:dyDescent="0.2">
      <c r="AB12684" s="1"/>
      <c r="AF12684"/>
    </row>
    <row r="12685" spans="28:32" x14ac:dyDescent="0.2">
      <c r="AB12685" s="1"/>
      <c r="AF12685"/>
    </row>
    <row r="12686" spans="28:32" x14ac:dyDescent="0.2">
      <c r="AB12686" s="1"/>
      <c r="AF12686"/>
    </row>
    <row r="12687" spans="28:32" x14ac:dyDescent="0.2">
      <c r="AB12687" s="1"/>
      <c r="AF12687"/>
    </row>
    <row r="12688" spans="28:32" x14ac:dyDescent="0.2">
      <c r="AB12688" s="1"/>
      <c r="AF12688"/>
    </row>
    <row r="12689" spans="28:32" x14ac:dyDescent="0.2">
      <c r="AB12689" s="1"/>
      <c r="AF12689"/>
    </row>
    <row r="12690" spans="28:32" x14ac:dyDescent="0.2">
      <c r="AB12690" s="1"/>
      <c r="AF12690"/>
    </row>
    <row r="12691" spans="28:32" x14ac:dyDescent="0.2">
      <c r="AB12691" s="1"/>
      <c r="AF12691"/>
    </row>
    <row r="12692" spans="28:32" x14ac:dyDescent="0.2">
      <c r="AB12692" s="1"/>
      <c r="AF12692"/>
    </row>
    <row r="12693" spans="28:32" x14ac:dyDescent="0.2">
      <c r="AB12693" s="1"/>
      <c r="AF12693"/>
    </row>
    <row r="12694" spans="28:32" x14ac:dyDescent="0.2">
      <c r="AB12694" s="1"/>
      <c r="AF12694"/>
    </row>
    <row r="12695" spans="28:32" x14ac:dyDescent="0.2">
      <c r="AB12695" s="1"/>
      <c r="AF12695"/>
    </row>
    <row r="12696" spans="28:32" x14ac:dyDescent="0.2">
      <c r="AB12696" s="1"/>
      <c r="AF12696"/>
    </row>
    <row r="12697" spans="28:32" x14ac:dyDescent="0.2">
      <c r="AB12697" s="1"/>
      <c r="AF12697"/>
    </row>
    <row r="12698" spans="28:32" x14ac:dyDescent="0.2">
      <c r="AB12698" s="1"/>
      <c r="AF12698"/>
    </row>
    <row r="12699" spans="28:32" x14ac:dyDescent="0.2">
      <c r="AB12699" s="1"/>
      <c r="AF12699"/>
    </row>
    <row r="12700" spans="28:32" x14ac:dyDescent="0.2">
      <c r="AB12700" s="1"/>
      <c r="AF12700"/>
    </row>
    <row r="12701" spans="28:32" x14ac:dyDescent="0.2">
      <c r="AB12701" s="1"/>
      <c r="AF12701"/>
    </row>
    <row r="12702" spans="28:32" x14ac:dyDescent="0.2">
      <c r="AB12702" s="1"/>
      <c r="AF12702"/>
    </row>
    <row r="12703" spans="28:32" x14ac:dyDescent="0.2">
      <c r="AB12703" s="1"/>
      <c r="AF12703"/>
    </row>
    <row r="12704" spans="28:32" x14ac:dyDescent="0.2">
      <c r="AB12704" s="1"/>
      <c r="AF12704"/>
    </row>
    <row r="12705" spans="28:32" x14ac:dyDescent="0.2">
      <c r="AB12705" s="1"/>
      <c r="AF12705"/>
    </row>
    <row r="12706" spans="28:32" x14ac:dyDescent="0.2">
      <c r="AB12706" s="1"/>
      <c r="AF12706"/>
    </row>
    <row r="12707" spans="28:32" x14ac:dyDescent="0.2">
      <c r="AB12707" s="1"/>
      <c r="AF12707"/>
    </row>
    <row r="12708" spans="28:32" x14ac:dyDescent="0.2">
      <c r="AB12708" s="1"/>
      <c r="AF12708"/>
    </row>
    <row r="12709" spans="28:32" x14ac:dyDescent="0.2">
      <c r="AB12709" s="1"/>
      <c r="AF12709"/>
    </row>
    <row r="12710" spans="28:32" x14ac:dyDescent="0.2">
      <c r="AB12710" s="1"/>
      <c r="AF12710"/>
    </row>
    <row r="12711" spans="28:32" x14ac:dyDescent="0.2">
      <c r="AB12711" s="1"/>
      <c r="AF12711"/>
    </row>
    <row r="12712" spans="28:32" x14ac:dyDescent="0.2">
      <c r="AB12712" s="1"/>
      <c r="AF12712"/>
    </row>
    <row r="12713" spans="28:32" x14ac:dyDescent="0.2">
      <c r="AB12713" s="1"/>
      <c r="AF12713"/>
    </row>
    <row r="12714" spans="28:32" x14ac:dyDescent="0.2">
      <c r="AB12714" s="1"/>
      <c r="AF12714"/>
    </row>
    <row r="12715" spans="28:32" x14ac:dyDescent="0.2">
      <c r="AB12715" s="1"/>
      <c r="AF12715"/>
    </row>
    <row r="12716" spans="28:32" x14ac:dyDescent="0.2">
      <c r="AB12716" s="1"/>
      <c r="AF12716"/>
    </row>
    <row r="12717" spans="28:32" x14ac:dyDescent="0.2">
      <c r="AB12717" s="1"/>
      <c r="AF12717"/>
    </row>
    <row r="12718" spans="28:32" x14ac:dyDescent="0.2">
      <c r="AB12718" s="1"/>
      <c r="AF12718"/>
    </row>
    <row r="12719" spans="28:32" x14ac:dyDescent="0.2">
      <c r="AB12719" s="1"/>
      <c r="AF12719"/>
    </row>
    <row r="12720" spans="28:32" x14ac:dyDescent="0.2">
      <c r="AB12720" s="1"/>
      <c r="AF12720"/>
    </row>
    <row r="12721" spans="28:32" x14ac:dyDescent="0.2">
      <c r="AB12721" s="1"/>
      <c r="AF12721"/>
    </row>
    <row r="12722" spans="28:32" x14ac:dyDescent="0.2">
      <c r="AB12722" s="1"/>
      <c r="AF12722"/>
    </row>
    <row r="12723" spans="28:32" x14ac:dyDescent="0.2">
      <c r="AB12723" s="1"/>
      <c r="AF12723"/>
    </row>
    <row r="12724" spans="28:32" x14ac:dyDescent="0.2">
      <c r="AB12724" s="1"/>
      <c r="AF12724"/>
    </row>
    <row r="12725" spans="28:32" x14ac:dyDescent="0.2">
      <c r="AB12725" s="1"/>
      <c r="AF12725"/>
    </row>
    <row r="12726" spans="28:32" x14ac:dyDescent="0.2">
      <c r="AB12726" s="1"/>
      <c r="AF12726"/>
    </row>
    <row r="12727" spans="28:32" x14ac:dyDescent="0.2">
      <c r="AB12727" s="1"/>
      <c r="AF12727"/>
    </row>
    <row r="12728" spans="28:32" x14ac:dyDescent="0.2">
      <c r="AB12728" s="1"/>
      <c r="AF12728"/>
    </row>
    <row r="12729" spans="28:32" x14ac:dyDescent="0.2">
      <c r="AB12729" s="1"/>
      <c r="AF12729"/>
    </row>
    <row r="12730" spans="28:32" x14ac:dyDescent="0.2">
      <c r="AB12730" s="1"/>
      <c r="AF12730"/>
    </row>
    <row r="12731" spans="28:32" x14ac:dyDescent="0.2">
      <c r="AB12731" s="1"/>
      <c r="AF12731"/>
    </row>
    <row r="12732" spans="28:32" x14ac:dyDescent="0.2">
      <c r="AB12732" s="1"/>
      <c r="AF12732"/>
    </row>
    <row r="12733" spans="28:32" x14ac:dyDescent="0.2">
      <c r="AB12733" s="1"/>
      <c r="AF12733"/>
    </row>
    <row r="12734" spans="28:32" x14ac:dyDescent="0.2">
      <c r="AB12734" s="1"/>
      <c r="AF12734"/>
    </row>
    <row r="12735" spans="28:32" x14ac:dyDescent="0.2">
      <c r="AB12735" s="1"/>
      <c r="AF12735"/>
    </row>
    <row r="12736" spans="28:32" x14ac:dyDescent="0.2">
      <c r="AB12736" s="1"/>
      <c r="AF12736"/>
    </row>
    <row r="12737" spans="28:32" x14ac:dyDescent="0.2">
      <c r="AB12737" s="1"/>
      <c r="AF12737"/>
    </row>
    <row r="12738" spans="28:32" x14ac:dyDescent="0.2">
      <c r="AB12738" s="1"/>
      <c r="AF12738"/>
    </row>
    <row r="12739" spans="28:32" x14ac:dyDescent="0.2">
      <c r="AB12739" s="1"/>
      <c r="AF12739"/>
    </row>
    <row r="12740" spans="28:32" x14ac:dyDescent="0.2">
      <c r="AB12740" s="1"/>
      <c r="AF12740"/>
    </row>
    <row r="12741" spans="28:32" x14ac:dyDescent="0.2">
      <c r="AB12741" s="1"/>
      <c r="AF12741"/>
    </row>
    <row r="12742" spans="28:32" x14ac:dyDescent="0.2">
      <c r="AB12742" s="1"/>
      <c r="AF12742"/>
    </row>
    <row r="12743" spans="28:32" x14ac:dyDescent="0.2">
      <c r="AB12743" s="1"/>
      <c r="AF12743"/>
    </row>
    <row r="12744" spans="28:32" x14ac:dyDescent="0.2">
      <c r="AB12744" s="1"/>
      <c r="AF12744"/>
    </row>
    <row r="12745" spans="28:32" x14ac:dyDescent="0.2">
      <c r="AB12745" s="1"/>
      <c r="AF12745"/>
    </row>
    <row r="12746" spans="28:32" x14ac:dyDescent="0.2">
      <c r="AB12746" s="1"/>
      <c r="AF12746"/>
    </row>
    <row r="12747" spans="28:32" x14ac:dyDescent="0.2">
      <c r="AB12747" s="1"/>
      <c r="AF12747"/>
    </row>
    <row r="12748" spans="28:32" x14ac:dyDescent="0.2">
      <c r="AB12748" s="1"/>
      <c r="AF12748"/>
    </row>
    <row r="12749" spans="28:32" x14ac:dyDescent="0.2">
      <c r="AB12749" s="1"/>
      <c r="AF12749"/>
    </row>
    <row r="12750" spans="28:32" x14ac:dyDescent="0.2">
      <c r="AB12750" s="1"/>
      <c r="AF12750"/>
    </row>
    <row r="12751" spans="28:32" x14ac:dyDescent="0.2">
      <c r="AB12751" s="1"/>
      <c r="AF12751"/>
    </row>
    <row r="12752" spans="28:32" x14ac:dyDescent="0.2">
      <c r="AB12752" s="1"/>
      <c r="AF12752"/>
    </row>
    <row r="12753" spans="28:32" x14ac:dyDescent="0.2">
      <c r="AB12753" s="1"/>
      <c r="AF12753"/>
    </row>
    <row r="12754" spans="28:32" x14ac:dyDescent="0.2">
      <c r="AB12754" s="1"/>
      <c r="AF12754"/>
    </row>
    <row r="12755" spans="28:32" x14ac:dyDescent="0.2">
      <c r="AB12755" s="1"/>
      <c r="AF12755"/>
    </row>
    <row r="12756" spans="28:32" x14ac:dyDescent="0.2">
      <c r="AB12756" s="1"/>
      <c r="AF12756"/>
    </row>
    <row r="12757" spans="28:32" x14ac:dyDescent="0.2">
      <c r="AB12757" s="1"/>
      <c r="AF12757"/>
    </row>
    <row r="12758" spans="28:32" x14ac:dyDescent="0.2">
      <c r="AB12758" s="1"/>
      <c r="AF12758"/>
    </row>
    <row r="12759" spans="28:32" x14ac:dyDescent="0.2">
      <c r="AB12759" s="1"/>
      <c r="AF12759"/>
    </row>
    <row r="12760" spans="28:32" x14ac:dyDescent="0.2">
      <c r="AB12760" s="1"/>
      <c r="AF12760"/>
    </row>
    <row r="12761" spans="28:32" x14ac:dyDescent="0.2">
      <c r="AB12761" s="1"/>
      <c r="AF12761"/>
    </row>
    <row r="12762" spans="28:32" x14ac:dyDescent="0.2">
      <c r="AB12762" s="1"/>
      <c r="AF12762"/>
    </row>
    <row r="12763" spans="28:32" x14ac:dyDescent="0.2">
      <c r="AB12763" s="1"/>
      <c r="AF12763"/>
    </row>
    <row r="12764" spans="28:32" x14ac:dyDescent="0.2">
      <c r="AB12764" s="1"/>
      <c r="AF12764"/>
    </row>
    <row r="12765" spans="28:32" x14ac:dyDescent="0.2">
      <c r="AB12765" s="1"/>
      <c r="AF12765"/>
    </row>
    <row r="12766" spans="28:32" x14ac:dyDescent="0.2">
      <c r="AB12766" s="1"/>
      <c r="AF12766"/>
    </row>
    <row r="12767" spans="28:32" x14ac:dyDescent="0.2">
      <c r="AB12767" s="1"/>
      <c r="AF12767"/>
    </row>
    <row r="12768" spans="28:32" x14ac:dyDescent="0.2">
      <c r="AB12768" s="1"/>
      <c r="AF12768"/>
    </row>
    <row r="12769" spans="28:32" x14ac:dyDescent="0.2">
      <c r="AB12769" s="1"/>
      <c r="AF12769"/>
    </row>
    <row r="12770" spans="28:32" x14ac:dyDescent="0.2">
      <c r="AB12770" s="1"/>
      <c r="AF12770"/>
    </row>
    <row r="12771" spans="28:32" x14ac:dyDescent="0.2">
      <c r="AB12771" s="1"/>
      <c r="AF12771"/>
    </row>
    <row r="12772" spans="28:32" x14ac:dyDescent="0.2">
      <c r="AB12772" s="1"/>
      <c r="AF12772"/>
    </row>
    <row r="12773" spans="28:32" x14ac:dyDescent="0.2">
      <c r="AB12773" s="1"/>
      <c r="AF12773"/>
    </row>
    <row r="12774" spans="28:32" x14ac:dyDescent="0.2">
      <c r="AB12774" s="1"/>
      <c r="AF12774"/>
    </row>
    <row r="12775" spans="28:32" x14ac:dyDescent="0.2">
      <c r="AB12775" s="1"/>
      <c r="AF12775"/>
    </row>
    <row r="12776" spans="28:32" x14ac:dyDescent="0.2">
      <c r="AB12776" s="1"/>
      <c r="AF12776"/>
    </row>
    <row r="12777" spans="28:32" x14ac:dyDescent="0.2">
      <c r="AB12777" s="1"/>
      <c r="AF12777"/>
    </row>
    <row r="12778" spans="28:32" x14ac:dyDescent="0.2">
      <c r="AB12778" s="1"/>
      <c r="AF12778"/>
    </row>
    <row r="12779" spans="28:32" x14ac:dyDescent="0.2">
      <c r="AB12779" s="1"/>
      <c r="AF12779"/>
    </row>
    <row r="12780" spans="28:32" x14ac:dyDescent="0.2">
      <c r="AB12780" s="1"/>
      <c r="AF12780"/>
    </row>
    <row r="12781" spans="28:32" x14ac:dyDescent="0.2">
      <c r="AB12781" s="1"/>
      <c r="AF12781"/>
    </row>
    <row r="12782" spans="28:32" x14ac:dyDescent="0.2">
      <c r="AB12782" s="1"/>
      <c r="AF12782"/>
    </row>
    <row r="12783" spans="28:32" x14ac:dyDescent="0.2">
      <c r="AB12783" s="1"/>
      <c r="AF12783"/>
    </row>
    <row r="12784" spans="28:32" x14ac:dyDescent="0.2">
      <c r="AB12784" s="1"/>
      <c r="AF12784"/>
    </row>
    <row r="12785" spans="28:32" x14ac:dyDescent="0.2">
      <c r="AB12785" s="1"/>
      <c r="AF12785"/>
    </row>
    <row r="12786" spans="28:32" x14ac:dyDescent="0.2">
      <c r="AB12786" s="1"/>
      <c r="AF12786"/>
    </row>
    <row r="12787" spans="28:32" x14ac:dyDescent="0.2">
      <c r="AB12787" s="1"/>
      <c r="AF12787"/>
    </row>
    <row r="12788" spans="28:32" x14ac:dyDescent="0.2">
      <c r="AB12788" s="1"/>
      <c r="AF12788"/>
    </row>
    <row r="12789" spans="28:32" x14ac:dyDescent="0.2">
      <c r="AB12789" s="1"/>
      <c r="AF12789"/>
    </row>
    <row r="12790" spans="28:32" x14ac:dyDescent="0.2">
      <c r="AB12790" s="1"/>
      <c r="AF12790"/>
    </row>
    <row r="12791" spans="28:32" x14ac:dyDescent="0.2">
      <c r="AB12791" s="1"/>
      <c r="AF12791"/>
    </row>
    <row r="12792" spans="28:32" x14ac:dyDescent="0.2">
      <c r="AB12792" s="1"/>
      <c r="AF12792"/>
    </row>
    <row r="12793" spans="28:32" x14ac:dyDescent="0.2">
      <c r="AB12793" s="1"/>
      <c r="AF12793"/>
    </row>
    <row r="12794" spans="28:32" x14ac:dyDescent="0.2">
      <c r="AB12794" s="1"/>
      <c r="AF12794"/>
    </row>
    <row r="12795" spans="28:32" x14ac:dyDescent="0.2">
      <c r="AB12795" s="1"/>
      <c r="AF12795"/>
    </row>
    <row r="12796" spans="28:32" x14ac:dyDescent="0.2">
      <c r="AB12796" s="1"/>
      <c r="AF12796"/>
    </row>
    <row r="12797" spans="28:32" x14ac:dyDescent="0.2">
      <c r="AB12797" s="1"/>
      <c r="AF12797"/>
    </row>
    <row r="12798" spans="28:32" x14ac:dyDescent="0.2">
      <c r="AB12798" s="1"/>
      <c r="AF12798"/>
    </row>
    <row r="12799" spans="28:32" x14ac:dyDescent="0.2">
      <c r="AB12799" s="1"/>
      <c r="AF12799"/>
    </row>
    <row r="12800" spans="28:32" x14ac:dyDescent="0.2">
      <c r="AB12800" s="1"/>
      <c r="AF12800"/>
    </row>
    <row r="12801" spans="28:32" x14ac:dyDescent="0.2">
      <c r="AB12801" s="1"/>
      <c r="AF12801"/>
    </row>
    <row r="12802" spans="28:32" x14ac:dyDescent="0.2">
      <c r="AB12802" s="1"/>
      <c r="AF12802"/>
    </row>
    <row r="12803" spans="28:32" x14ac:dyDescent="0.2">
      <c r="AB12803" s="1"/>
      <c r="AF12803"/>
    </row>
    <row r="12804" spans="28:32" x14ac:dyDescent="0.2">
      <c r="AB12804" s="1"/>
      <c r="AF12804"/>
    </row>
    <row r="12805" spans="28:32" x14ac:dyDescent="0.2">
      <c r="AB12805" s="1"/>
      <c r="AF12805"/>
    </row>
    <row r="12806" spans="28:32" x14ac:dyDescent="0.2">
      <c r="AB12806" s="1"/>
      <c r="AF12806"/>
    </row>
    <row r="12807" spans="28:32" x14ac:dyDescent="0.2">
      <c r="AB12807" s="1"/>
      <c r="AF12807"/>
    </row>
    <row r="12808" spans="28:32" x14ac:dyDescent="0.2">
      <c r="AB12808" s="1"/>
      <c r="AF12808"/>
    </row>
    <row r="12809" spans="28:32" x14ac:dyDescent="0.2">
      <c r="AB12809" s="1"/>
      <c r="AF12809"/>
    </row>
    <row r="12810" spans="28:32" x14ac:dyDescent="0.2">
      <c r="AB12810" s="1"/>
      <c r="AF12810"/>
    </row>
    <row r="12811" spans="28:32" x14ac:dyDescent="0.2">
      <c r="AB12811" s="1"/>
      <c r="AF12811"/>
    </row>
    <row r="12812" spans="28:32" x14ac:dyDescent="0.2">
      <c r="AB12812" s="1"/>
      <c r="AF12812"/>
    </row>
    <row r="12813" spans="28:32" x14ac:dyDescent="0.2">
      <c r="AB12813" s="1"/>
      <c r="AF12813"/>
    </row>
    <row r="12814" spans="28:32" x14ac:dyDescent="0.2">
      <c r="AB12814" s="1"/>
      <c r="AF12814"/>
    </row>
    <row r="12815" spans="28:32" x14ac:dyDescent="0.2">
      <c r="AB12815" s="1"/>
      <c r="AF12815"/>
    </row>
    <row r="12816" spans="28:32" x14ac:dyDescent="0.2">
      <c r="AB12816" s="1"/>
      <c r="AF12816"/>
    </row>
    <row r="12817" spans="28:32" x14ac:dyDescent="0.2">
      <c r="AB12817" s="1"/>
      <c r="AF12817"/>
    </row>
    <row r="12818" spans="28:32" x14ac:dyDescent="0.2">
      <c r="AB12818" s="1"/>
      <c r="AF12818"/>
    </row>
    <row r="12819" spans="28:32" x14ac:dyDescent="0.2">
      <c r="AB12819" s="1"/>
      <c r="AF12819"/>
    </row>
    <row r="12820" spans="28:32" x14ac:dyDescent="0.2">
      <c r="AB12820" s="1"/>
      <c r="AF12820"/>
    </row>
    <row r="12821" spans="28:32" x14ac:dyDescent="0.2">
      <c r="AB12821" s="1"/>
      <c r="AF12821"/>
    </row>
    <row r="12822" spans="28:32" x14ac:dyDescent="0.2">
      <c r="AB12822" s="1"/>
      <c r="AF12822"/>
    </row>
    <row r="12823" spans="28:32" x14ac:dyDescent="0.2">
      <c r="AB12823" s="1"/>
      <c r="AF12823"/>
    </row>
    <row r="12824" spans="28:32" x14ac:dyDescent="0.2">
      <c r="AB12824" s="1"/>
      <c r="AF12824"/>
    </row>
    <row r="12825" spans="28:32" x14ac:dyDescent="0.2">
      <c r="AB12825" s="1"/>
      <c r="AF12825"/>
    </row>
    <row r="12826" spans="28:32" x14ac:dyDescent="0.2">
      <c r="AB12826" s="1"/>
      <c r="AF12826"/>
    </row>
    <row r="12827" spans="28:32" x14ac:dyDescent="0.2">
      <c r="AB12827" s="1"/>
      <c r="AF12827"/>
    </row>
    <row r="12828" spans="28:32" x14ac:dyDescent="0.2">
      <c r="AB12828" s="1"/>
      <c r="AF12828"/>
    </row>
    <row r="12829" spans="28:32" x14ac:dyDescent="0.2">
      <c r="AB12829" s="1"/>
      <c r="AF12829"/>
    </row>
    <row r="12830" spans="28:32" x14ac:dyDescent="0.2">
      <c r="AB12830" s="1"/>
      <c r="AF12830"/>
    </row>
    <row r="12831" spans="28:32" x14ac:dyDescent="0.2">
      <c r="AB12831" s="1"/>
      <c r="AF12831"/>
    </row>
    <row r="12832" spans="28:32" x14ac:dyDescent="0.2">
      <c r="AB12832" s="1"/>
      <c r="AF12832"/>
    </row>
    <row r="12833" spans="28:32" x14ac:dyDescent="0.2">
      <c r="AB12833" s="1"/>
      <c r="AF12833"/>
    </row>
    <row r="12834" spans="28:32" x14ac:dyDescent="0.2">
      <c r="AB12834" s="1"/>
      <c r="AF12834"/>
    </row>
    <row r="12835" spans="28:32" x14ac:dyDescent="0.2">
      <c r="AB12835" s="1"/>
      <c r="AF12835"/>
    </row>
    <row r="12836" spans="28:32" x14ac:dyDescent="0.2">
      <c r="AB12836" s="1"/>
      <c r="AF12836"/>
    </row>
    <row r="12837" spans="28:32" x14ac:dyDescent="0.2">
      <c r="AB12837" s="1"/>
      <c r="AF12837"/>
    </row>
    <row r="12838" spans="28:32" x14ac:dyDescent="0.2">
      <c r="AB12838" s="1"/>
      <c r="AF12838"/>
    </row>
    <row r="12839" spans="28:32" x14ac:dyDescent="0.2">
      <c r="AB12839" s="1"/>
      <c r="AF12839"/>
    </row>
    <row r="12840" spans="28:32" x14ac:dyDescent="0.2">
      <c r="AB12840" s="1"/>
      <c r="AF12840"/>
    </row>
    <row r="12841" spans="28:32" x14ac:dyDescent="0.2">
      <c r="AB12841" s="1"/>
      <c r="AF12841"/>
    </row>
    <row r="12842" spans="28:32" x14ac:dyDescent="0.2">
      <c r="AB12842" s="1"/>
      <c r="AF12842"/>
    </row>
    <row r="12843" spans="28:32" x14ac:dyDescent="0.2">
      <c r="AB12843" s="1"/>
      <c r="AF12843"/>
    </row>
    <row r="12844" spans="28:32" x14ac:dyDescent="0.2">
      <c r="AB12844" s="1"/>
      <c r="AF12844"/>
    </row>
    <row r="12845" spans="28:32" x14ac:dyDescent="0.2">
      <c r="AB12845" s="1"/>
      <c r="AF12845"/>
    </row>
    <row r="12846" spans="28:32" x14ac:dyDescent="0.2">
      <c r="AB12846" s="1"/>
      <c r="AF12846"/>
    </row>
    <row r="12847" spans="28:32" x14ac:dyDescent="0.2">
      <c r="AB12847" s="1"/>
      <c r="AF12847"/>
    </row>
    <row r="12848" spans="28:32" x14ac:dyDescent="0.2">
      <c r="AB12848" s="1"/>
      <c r="AF12848"/>
    </row>
    <row r="12849" spans="28:32" x14ac:dyDescent="0.2">
      <c r="AB12849" s="1"/>
      <c r="AF12849"/>
    </row>
    <row r="12850" spans="28:32" x14ac:dyDescent="0.2">
      <c r="AB12850" s="1"/>
      <c r="AF12850"/>
    </row>
    <row r="12851" spans="28:32" x14ac:dyDescent="0.2">
      <c r="AB12851" s="1"/>
      <c r="AF12851"/>
    </row>
    <row r="12852" spans="28:32" x14ac:dyDescent="0.2">
      <c r="AB12852" s="1"/>
      <c r="AF12852"/>
    </row>
    <row r="12853" spans="28:32" x14ac:dyDescent="0.2">
      <c r="AB12853" s="1"/>
      <c r="AF12853"/>
    </row>
    <row r="12854" spans="28:32" x14ac:dyDescent="0.2">
      <c r="AB12854" s="1"/>
      <c r="AF12854"/>
    </row>
    <row r="12855" spans="28:32" x14ac:dyDescent="0.2">
      <c r="AB12855" s="1"/>
      <c r="AF12855"/>
    </row>
    <row r="12856" spans="28:32" x14ac:dyDescent="0.2">
      <c r="AB12856" s="1"/>
      <c r="AF12856"/>
    </row>
    <row r="12857" spans="28:32" x14ac:dyDescent="0.2">
      <c r="AB12857" s="1"/>
      <c r="AF12857"/>
    </row>
    <row r="12858" spans="28:32" x14ac:dyDescent="0.2">
      <c r="AB12858" s="1"/>
      <c r="AF12858"/>
    </row>
    <row r="12859" spans="28:32" x14ac:dyDescent="0.2">
      <c r="AB12859" s="1"/>
      <c r="AF12859"/>
    </row>
    <row r="12860" spans="28:32" x14ac:dyDescent="0.2">
      <c r="AB12860" s="1"/>
      <c r="AF12860"/>
    </row>
    <row r="12861" spans="28:32" x14ac:dyDescent="0.2">
      <c r="AB12861" s="1"/>
      <c r="AF12861"/>
    </row>
    <row r="12862" spans="28:32" x14ac:dyDescent="0.2">
      <c r="AB12862" s="1"/>
      <c r="AF12862"/>
    </row>
    <row r="12863" spans="28:32" x14ac:dyDescent="0.2">
      <c r="AB12863" s="1"/>
      <c r="AF12863"/>
    </row>
    <row r="12864" spans="28:32" x14ac:dyDescent="0.2">
      <c r="AB12864" s="1"/>
      <c r="AF12864"/>
    </row>
    <row r="12865" spans="28:32" x14ac:dyDescent="0.2">
      <c r="AB12865" s="1"/>
      <c r="AF12865"/>
    </row>
    <row r="12866" spans="28:32" x14ac:dyDescent="0.2">
      <c r="AB12866" s="1"/>
      <c r="AF12866"/>
    </row>
    <row r="12867" spans="28:32" x14ac:dyDescent="0.2">
      <c r="AB12867" s="1"/>
      <c r="AF12867"/>
    </row>
    <row r="12868" spans="28:32" x14ac:dyDescent="0.2">
      <c r="AB12868" s="1"/>
      <c r="AF12868"/>
    </row>
    <row r="12869" spans="28:32" x14ac:dyDescent="0.2">
      <c r="AB12869" s="1"/>
      <c r="AF12869"/>
    </row>
    <row r="12870" spans="28:32" x14ac:dyDescent="0.2">
      <c r="AB12870" s="1"/>
      <c r="AF12870"/>
    </row>
    <row r="12871" spans="28:32" x14ac:dyDescent="0.2">
      <c r="AB12871" s="1"/>
      <c r="AF12871"/>
    </row>
    <row r="12872" spans="28:32" x14ac:dyDescent="0.2">
      <c r="AB12872" s="1"/>
      <c r="AF12872"/>
    </row>
    <row r="12873" spans="28:32" x14ac:dyDescent="0.2">
      <c r="AB12873" s="1"/>
      <c r="AF12873"/>
    </row>
    <row r="12874" spans="28:32" x14ac:dyDescent="0.2">
      <c r="AB12874" s="1"/>
      <c r="AF12874"/>
    </row>
    <row r="12875" spans="28:32" x14ac:dyDescent="0.2">
      <c r="AB12875" s="1"/>
      <c r="AF12875"/>
    </row>
    <row r="12876" spans="28:32" x14ac:dyDescent="0.2">
      <c r="AB12876" s="1"/>
      <c r="AF12876"/>
    </row>
    <row r="12877" spans="28:32" x14ac:dyDescent="0.2">
      <c r="AB12877" s="1"/>
      <c r="AF12877"/>
    </row>
    <row r="12878" spans="28:32" x14ac:dyDescent="0.2">
      <c r="AB12878" s="1"/>
      <c r="AF12878"/>
    </row>
    <row r="12879" spans="28:32" x14ac:dyDescent="0.2">
      <c r="AB12879" s="1"/>
      <c r="AF12879"/>
    </row>
    <row r="12880" spans="28:32" x14ac:dyDescent="0.2">
      <c r="AB12880" s="1"/>
      <c r="AF12880"/>
    </row>
    <row r="12881" spans="28:32" x14ac:dyDescent="0.2">
      <c r="AB12881" s="1"/>
      <c r="AF12881"/>
    </row>
    <row r="12882" spans="28:32" x14ac:dyDescent="0.2">
      <c r="AB12882" s="1"/>
      <c r="AF12882"/>
    </row>
    <row r="12883" spans="28:32" x14ac:dyDescent="0.2">
      <c r="AB12883" s="1"/>
      <c r="AF12883"/>
    </row>
    <row r="12884" spans="28:32" x14ac:dyDescent="0.2">
      <c r="AB12884" s="1"/>
      <c r="AF12884"/>
    </row>
    <row r="12885" spans="28:32" x14ac:dyDescent="0.2">
      <c r="AB12885" s="1"/>
      <c r="AF12885"/>
    </row>
    <row r="12886" spans="28:32" x14ac:dyDescent="0.2">
      <c r="AB12886" s="1"/>
      <c r="AF12886"/>
    </row>
    <row r="12887" spans="28:32" x14ac:dyDescent="0.2">
      <c r="AB12887" s="1"/>
      <c r="AF12887"/>
    </row>
    <row r="12888" spans="28:32" x14ac:dyDescent="0.2">
      <c r="AB12888" s="1"/>
      <c r="AF12888"/>
    </row>
    <row r="12889" spans="28:32" x14ac:dyDescent="0.2">
      <c r="AB12889" s="1"/>
      <c r="AF12889"/>
    </row>
    <row r="12890" spans="28:32" x14ac:dyDescent="0.2">
      <c r="AB12890" s="1"/>
      <c r="AF12890"/>
    </row>
    <row r="12891" spans="28:32" x14ac:dyDescent="0.2">
      <c r="AB12891" s="1"/>
      <c r="AF12891"/>
    </row>
    <row r="12892" spans="28:32" x14ac:dyDescent="0.2">
      <c r="AB12892" s="1"/>
      <c r="AF12892"/>
    </row>
    <row r="12893" spans="28:32" x14ac:dyDescent="0.2">
      <c r="AB12893" s="1"/>
      <c r="AF12893"/>
    </row>
    <row r="12894" spans="28:32" x14ac:dyDescent="0.2">
      <c r="AB12894" s="1"/>
      <c r="AF12894"/>
    </row>
    <row r="12895" spans="28:32" x14ac:dyDescent="0.2">
      <c r="AB12895" s="1"/>
      <c r="AF12895"/>
    </row>
    <row r="12896" spans="28:32" x14ac:dyDescent="0.2">
      <c r="AB12896" s="1"/>
      <c r="AF12896"/>
    </row>
    <row r="12897" spans="28:32" x14ac:dyDescent="0.2">
      <c r="AB12897" s="1"/>
      <c r="AF12897"/>
    </row>
    <row r="12898" spans="28:32" x14ac:dyDescent="0.2">
      <c r="AB12898" s="1"/>
      <c r="AF12898"/>
    </row>
    <row r="12899" spans="28:32" x14ac:dyDescent="0.2">
      <c r="AB12899" s="1"/>
      <c r="AF12899"/>
    </row>
    <row r="12900" spans="28:32" x14ac:dyDescent="0.2">
      <c r="AB12900" s="1"/>
      <c r="AF12900"/>
    </row>
    <row r="12901" spans="28:32" x14ac:dyDescent="0.2">
      <c r="AB12901" s="1"/>
      <c r="AF12901"/>
    </row>
    <row r="12902" spans="28:32" x14ac:dyDescent="0.2">
      <c r="AB12902" s="1"/>
      <c r="AF12902"/>
    </row>
    <row r="12903" spans="28:32" x14ac:dyDescent="0.2">
      <c r="AB12903" s="1"/>
      <c r="AF12903"/>
    </row>
    <row r="12904" spans="28:32" x14ac:dyDescent="0.2">
      <c r="AB12904" s="1"/>
      <c r="AF12904"/>
    </row>
    <row r="12905" spans="28:32" x14ac:dyDescent="0.2">
      <c r="AB12905" s="1"/>
      <c r="AF12905"/>
    </row>
    <row r="12906" spans="28:32" x14ac:dyDescent="0.2">
      <c r="AB12906" s="1"/>
      <c r="AF12906"/>
    </row>
    <row r="12907" spans="28:32" x14ac:dyDescent="0.2">
      <c r="AB12907" s="1"/>
      <c r="AF12907"/>
    </row>
    <row r="12908" spans="28:32" x14ac:dyDescent="0.2">
      <c r="AB12908" s="1"/>
      <c r="AF12908"/>
    </row>
    <row r="12909" spans="28:32" x14ac:dyDescent="0.2">
      <c r="AB12909" s="1"/>
      <c r="AF12909"/>
    </row>
    <row r="12910" spans="28:32" x14ac:dyDescent="0.2">
      <c r="AB12910" s="1"/>
      <c r="AF12910"/>
    </row>
    <row r="12911" spans="28:32" x14ac:dyDescent="0.2">
      <c r="AB12911" s="1"/>
      <c r="AF12911"/>
    </row>
    <row r="12912" spans="28:32" x14ac:dyDescent="0.2">
      <c r="AB12912" s="1"/>
      <c r="AF12912"/>
    </row>
    <row r="12913" spans="28:32" x14ac:dyDescent="0.2">
      <c r="AB12913" s="1"/>
      <c r="AF12913"/>
    </row>
    <row r="12914" spans="28:32" x14ac:dyDescent="0.2">
      <c r="AB12914" s="1"/>
      <c r="AF12914"/>
    </row>
    <row r="12915" spans="28:32" x14ac:dyDescent="0.2">
      <c r="AB12915" s="1"/>
      <c r="AF12915"/>
    </row>
    <row r="12916" spans="28:32" x14ac:dyDescent="0.2">
      <c r="AB12916" s="1"/>
      <c r="AF12916"/>
    </row>
    <row r="12917" spans="28:32" x14ac:dyDescent="0.2">
      <c r="AB12917" s="1"/>
      <c r="AF12917"/>
    </row>
    <row r="12918" spans="28:32" x14ac:dyDescent="0.2">
      <c r="AB12918" s="1"/>
      <c r="AF12918"/>
    </row>
    <row r="12919" spans="28:32" x14ac:dyDescent="0.2">
      <c r="AB12919" s="1"/>
      <c r="AF12919"/>
    </row>
    <row r="12920" spans="28:32" x14ac:dyDescent="0.2">
      <c r="AB12920" s="1"/>
      <c r="AF12920"/>
    </row>
    <row r="12921" spans="28:32" x14ac:dyDescent="0.2">
      <c r="AB12921" s="1"/>
      <c r="AF12921"/>
    </row>
    <row r="12922" spans="28:32" x14ac:dyDescent="0.2">
      <c r="AB12922" s="1"/>
      <c r="AF12922"/>
    </row>
    <row r="12923" spans="28:32" x14ac:dyDescent="0.2">
      <c r="AB12923" s="1"/>
      <c r="AF12923"/>
    </row>
    <row r="12924" spans="28:32" x14ac:dyDescent="0.2">
      <c r="AB12924" s="1"/>
      <c r="AF12924"/>
    </row>
    <row r="12925" spans="28:32" x14ac:dyDescent="0.2">
      <c r="AB12925" s="1"/>
      <c r="AF12925"/>
    </row>
    <row r="12926" spans="28:32" x14ac:dyDescent="0.2">
      <c r="AB12926" s="1"/>
      <c r="AF12926"/>
    </row>
    <row r="12927" spans="28:32" x14ac:dyDescent="0.2">
      <c r="AB12927" s="1"/>
      <c r="AF12927"/>
    </row>
    <row r="12928" spans="28:32" x14ac:dyDescent="0.2">
      <c r="AB12928" s="1"/>
      <c r="AF12928"/>
    </row>
    <row r="12929" spans="28:32" x14ac:dyDescent="0.2">
      <c r="AB12929" s="1"/>
      <c r="AF12929"/>
    </row>
    <row r="12930" spans="28:32" x14ac:dyDescent="0.2">
      <c r="AB12930" s="1"/>
      <c r="AF12930"/>
    </row>
    <row r="12931" spans="28:32" x14ac:dyDescent="0.2">
      <c r="AB12931" s="1"/>
      <c r="AF12931"/>
    </row>
    <row r="12932" spans="28:32" x14ac:dyDescent="0.2">
      <c r="AB12932" s="1"/>
      <c r="AF12932"/>
    </row>
    <row r="12933" spans="28:32" x14ac:dyDescent="0.2">
      <c r="AB12933" s="1"/>
      <c r="AF12933"/>
    </row>
    <row r="12934" spans="28:32" x14ac:dyDescent="0.2">
      <c r="AB12934" s="1"/>
      <c r="AF12934"/>
    </row>
    <row r="12935" spans="28:32" x14ac:dyDescent="0.2">
      <c r="AB12935" s="1"/>
      <c r="AF12935"/>
    </row>
    <row r="12936" spans="28:32" x14ac:dyDescent="0.2">
      <c r="AB12936" s="1"/>
      <c r="AF12936"/>
    </row>
    <row r="12937" spans="28:32" x14ac:dyDescent="0.2">
      <c r="AB12937" s="1"/>
      <c r="AF12937"/>
    </row>
    <row r="12938" spans="28:32" x14ac:dyDescent="0.2">
      <c r="AB12938" s="1"/>
      <c r="AF12938"/>
    </row>
    <row r="12939" spans="28:32" x14ac:dyDescent="0.2">
      <c r="AB12939" s="1"/>
      <c r="AF12939"/>
    </row>
    <row r="12940" spans="28:32" x14ac:dyDescent="0.2">
      <c r="AB12940" s="1"/>
      <c r="AF12940"/>
    </row>
    <row r="12941" spans="28:32" x14ac:dyDescent="0.2">
      <c r="AB12941" s="1"/>
      <c r="AF12941"/>
    </row>
    <row r="12942" spans="28:32" x14ac:dyDescent="0.2">
      <c r="AB12942" s="1"/>
      <c r="AF12942"/>
    </row>
    <row r="12943" spans="28:32" x14ac:dyDescent="0.2">
      <c r="AB12943" s="1"/>
      <c r="AF12943"/>
    </row>
    <row r="12944" spans="28:32" x14ac:dyDescent="0.2">
      <c r="AB12944" s="1"/>
      <c r="AF12944"/>
    </row>
    <row r="12945" spans="28:32" x14ac:dyDescent="0.2">
      <c r="AB12945" s="1"/>
      <c r="AF12945"/>
    </row>
    <row r="12946" spans="28:32" x14ac:dyDescent="0.2">
      <c r="AB12946" s="1"/>
      <c r="AF12946"/>
    </row>
    <row r="12947" spans="28:32" x14ac:dyDescent="0.2">
      <c r="AB12947" s="1"/>
      <c r="AF12947"/>
    </row>
    <row r="12948" spans="28:32" x14ac:dyDescent="0.2">
      <c r="AB12948" s="1"/>
      <c r="AF12948"/>
    </row>
    <row r="12949" spans="28:32" x14ac:dyDescent="0.2">
      <c r="AB12949" s="1"/>
      <c r="AF12949"/>
    </row>
    <row r="12950" spans="28:32" x14ac:dyDescent="0.2">
      <c r="AB12950" s="1"/>
      <c r="AF12950"/>
    </row>
    <row r="12951" spans="28:32" x14ac:dyDescent="0.2">
      <c r="AB12951" s="1"/>
      <c r="AF12951"/>
    </row>
    <row r="12952" spans="28:32" x14ac:dyDescent="0.2">
      <c r="AB12952" s="1"/>
      <c r="AF12952"/>
    </row>
    <row r="12953" spans="28:32" x14ac:dyDescent="0.2">
      <c r="AB12953" s="1"/>
      <c r="AF12953"/>
    </row>
    <row r="12954" spans="28:32" x14ac:dyDescent="0.2">
      <c r="AB12954" s="1"/>
      <c r="AF12954"/>
    </row>
    <row r="12955" spans="28:32" x14ac:dyDescent="0.2">
      <c r="AB12955" s="1"/>
      <c r="AF12955"/>
    </row>
    <row r="12956" spans="28:32" x14ac:dyDescent="0.2">
      <c r="AB12956" s="1"/>
      <c r="AF12956"/>
    </row>
    <row r="12957" spans="28:32" x14ac:dyDescent="0.2">
      <c r="AB12957" s="1"/>
      <c r="AF12957"/>
    </row>
    <row r="12958" spans="28:32" x14ac:dyDescent="0.2">
      <c r="AB12958" s="1"/>
      <c r="AF12958"/>
    </row>
    <row r="12959" spans="28:32" x14ac:dyDescent="0.2">
      <c r="AB12959" s="1"/>
      <c r="AF12959"/>
    </row>
    <row r="12960" spans="28:32" x14ac:dyDescent="0.2">
      <c r="AB12960" s="1"/>
      <c r="AF12960"/>
    </row>
    <row r="12961" spans="28:32" x14ac:dyDescent="0.2">
      <c r="AB12961" s="1"/>
      <c r="AF12961"/>
    </row>
    <row r="12962" spans="28:32" x14ac:dyDescent="0.2">
      <c r="AB12962" s="1"/>
      <c r="AF12962"/>
    </row>
    <row r="12963" spans="28:32" x14ac:dyDescent="0.2">
      <c r="AB12963" s="1"/>
      <c r="AF12963"/>
    </row>
    <row r="12964" spans="28:32" x14ac:dyDescent="0.2">
      <c r="AB12964" s="1"/>
      <c r="AF12964"/>
    </row>
    <row r="12965" spans="28:32" x14ac:dyDescent="0.2">
      <c r="AB12965" s="1"/>
      <c r="AF12965"/>
    </row>
    <row r="12966" spans="28:32" x14ac:dyDescent="0.2">
      <c r="AB12966" s="1"/>
      <c r="AF12966"/>
    </row>
    <row r="12967" spans="28:32" x14ac:dyDescent="0.2">
      <c r="AB12967" s="1"/>
      <c r="AF12967"/>
    </row>
    <row r="12968" spans="28:32" x14ac:dyDescent="0.2">
      <c r="AB12968" s="1"/>
      <c r="AF12968"/>
    </row>
    <row r="12969" spans="28:32" x14ac:dyDescent="0.2">
      <c r="AB12969" s="1"/>
      <c r="AF12969"/>
    </row>
    <row r="12970" spans="28:32" x14ac:dyDescent="0.2">
      <c r="AB12970" s="1"/>
      <c r="AF12970"/>
    </row>
    <row r="12971" spans="28:32" x14ac:dyDescent="0.2">
      <c r="AB12971" s="1"/>
      <c r="AF12971"/>
    </row>
    <row r="12972" spans="28:32" x14ac:dyDescent="0.2">
      <c r="AB12972" s="1"/>
      <c r="AF12972"/>
    </row>
    <row r="12973" spans="28:32" x14ac:dyDescent="0.2">
      <c r="AB12973" s="1"/>
      <c r="AF12973"/>
    </row>
    <row r="12974" spans="28:32" x14ac:dyDescent="0.2">
      <c r="AB12974" s="1"/>
      <c r="AF12974"/>
    </row>
    <row r="12975" spans="28:32" x14ac:dyDescent="0.2">
      <c r="AB12975" s="1"/>
      <c r="AF12975"/>
    </row>
    <row r="12976" spans="28:32" x14ac:dyDescent="0.2">
      <c r="AB12976" s="1"/>
      <c r="AF12976"/>
    </row>
    <row r="12977" spans="28:32" x14ac:dyDescent="0.2">
      <c r="AB12977" s="1"/>
      <c r="AF12977"/>
    </row>
    <row r="12978" spans="28:32" x14ac:dyDescent="0.2">
      <c r="AB12978" s="1"/>
      <c r="AF12978"/>
    </row>
    <row r="12979" spans="28:32" x14ac:dyDescent="0.2">
      <c r="AB12979" s="1"/>
      <c r="AF12979"/>
    </row>
    <row r="12980" spans="28:32" x14ac:dyDescent="0.2">
      <c r="AB12980" s="1"/>
      <c r="AF12980"/>
    </row>
    <row r="12981" spans="28:32" x14ac:dyDescent="0.2">
      <c r="AB12981" s="1"/>
      <c r="AF12981"/>
    </row>
    <row r="12982" spans="28:32" x14ac:dyDescent="0.2">
      <c r="AB12982" s="1"/>
      <c r="AF12982"/>
    </row>
    <row r="12983" spans="28:32" x14ac:dyDescent="0.2">
      <c r="AB12983" s="1"/>
      <c r="AF12983"/>
    </row>
    <row r="12984" spans="28:32" x14ac:dyDescent="0.2">
      <c r="AB12984" s="1"/>
      <c r="AF12984"/>
    </row>
    <row r="12985" spans="28:32" x14ac:dyDescent="0.2">
      <c r="AB12985" s="1"/>
      <c r="AF12985"/>
    </row>
    <row r="12986" spans="28:32" x14ac:dyDescent="0.2">
      <c r="AB12986" s="1"/>
      <c r="AF12986"/>
    </row>
    <row r="12987" spans="28:32" x14ac:dyDescent="0.2">
      <c r="AB12987" s="1"/>
      <c r="AF12987"/>
    </row>
    <row r="12988" spans="28:32" x14ac:dyDescent="0.2">
      <c r="AB12988" s="1"/>
      <c r="AF12988"/>
    </row>
    <row r="12989" spans="28:32" x14ac:dyDescent="0.2">
      <c r="AB12989" s="1"/>
      <c r="AF12989"/>
    </row>
    <row r="12990" spans="28:32" x14ac:dyDescent="0.2">
      <c r="AB12990" s="1"/>
      <c r="AF12990"/>
    </row>
    <row r="12991" spans="28:32" x14ac:dyDescent="0.2">
      <c r="AB12991" s="1"/>
      <c r="AF12991"/>
    </row>
    <row r="12992" spans="28:32" x14ac:dyDescent="0.2">
      <c r="AB12992" s="1"/>
      <c r="AF12992"/>
    </row>
    <row r="12993" spans="28:32" x14ac:dyDescent="0.2">
      <c r="AB12993" s="1"/>
      <c r="AF12993"/>
    </row>
    <row r="12994" spans="28:32" x14ac:dyDescent="0.2">
      <c r="AB12994" s="1"/>
      <c r="AF12994"/>
    </row>
    <row r="12995" spans="28:32" x14ac:dyDescent="0.2">
      <c r="AB12995" s="1"/>
      <c r="AF12995"/>
    </row>
    <row r="12996" spans="28:32" x14ac:dyDescent="0.2">
      <c r="AB12996" s="1"/>
      <c r="AF12996"/>
    </row>
    <row r="12997" spans="28:32" x14ac:dyDescent="0.2">
      <c r="AB12997" s="1"/>
      <c r="AF12997"/>
    </row>
    <row r="12998" spans="28:32" x14ac:dyDescent="0.2">
      <c r="AB12998" s="1"/>
      <c r="AF12998"/>
    </row>
    <row r="12999" spans="28:32" x14ac:dyDescent="0.2">
      <c r="AB12999" s="1"/>
      <c r="AF12999"/>
    </row>
    <row r="13000" spans="28:32" x14ac:dyDescent="0.2">
      <c r="AB13000" s="1"/>
      <c r="AF13000"/>
    </row>
    <row r="13001" spans="28:32" x14ac:dyDescent="0.2">
      <c r="AB13001" s="1"/>
      <c r="AF13001"/>
    </row>
    <row r="13002" spans="28:32" x14ac:dyDescent="0.2">
      <c r="AB13002" s="1"/>
      <c r="AF13002"/>
    </row>
    <row r="13003" spans="28:32" x14ac:dyDescent="0.2">
      <c r="AB13003" s="1"/>
      <c r="AF13003"/>
    </row>
    <row r="13004" spans="28:32" x14ac:dyDescent="0.2">
      <c r="AB13004" s="1"/>
      <c r="AF13004"/>
    </row>
    <row r="13005" spans="28:32" x14ac:dyDescent="0.2">
      <c r="AB13005" s="1"/>
      <c r="AF13005"/>
    </row>
    <row r="13006" spans="28:32" x14ac:dyDescent="0.2">
      <c r="AB13006" s="1"/>
      <c r="AF13006"/>
    </row>
    <row r="13007" spans="28:32" x14ac:dyDescent="0.2">
      <c r="AB13007" s="1"/>
      <c r="AF13007"/>
    </row>
    <row r="13008" spans="28:32" x14ac:dyDescent="0.2">
      <c r="AB13008" s="1"/>
      <c r="AF13008"/>
    </row>
    <row r="13009" spans="28:32" x14ac:dyDescent="0.2">
      <c r="AB13009" s="1"/>
      <c r="AF13009"/>
    </row>
    <row r="13010" spans="28:32" x14ac:dyDescent="0.2">
      <c r="AB13010" s="1"/>
      <c r="AF13010"/>
    </row>
    <row r="13011" spans="28:32" x14ac:dyDescent="0.2">
      <c r="AB13011" s="1"/>
      <c r="AF13011"/>
    </row>
    <row r="13012" spans="28:32" x14ac:dyDescent="0.2">
      <c r="AB13012" s="1"/>
      <c r="AF13012"/>
    </row>
    <row r="13013" spans="28:32" x14ac:dyDescent="0.2">
      <c r="AB13013" s="1"/>
      <c r="AF13013"/>
    </row>
    <row r="13014" spans="28:32" x14ac:dyDescent="0.2">
      <c r="AB13014" s="1"/>
      <c r="AF13014"/>
    </row>
    <row r="13015" spans="28:32" x14ac:dyDescent="0.2">
      <c r="AB13015" s="1"/>
      <c r="AF13015"/>
    </row>
    <row r="13016" spans="28:32" x14ac:dyDescent="0.2">
      <c r="AB13016" s="1"/>
      <c r="AF13016"/>
    </row>
    <row r="13017" spans="28:32" x14ac:dyDescent="0.2">
      <c r="AB13017" s="1"/>
      <c r="AF13017"/>
    </row>
    <row r="13018" spans="28:32" x14ac:dyDescent="0.2">
      <c r="AB13018" s="1"/>
      <c r="AF13018"/>
    </row>
    <row r="13019" spans="28:32" x14ac:dyDescent="0.2">
      <c r="AB13019" s="1"/>
      <c r="AF13019"/>
    </row>
    <row r="13020" spans="28:32" x14ac:dyDescent="0.2">
      <c r="AB13020" s="1"/>
      <c r="AF13020"/>
    </row>
    <row r="13021" spans="28:32" x14ac:dyDescent="0.2">
      <c r="AB13021" s="1"/>
      <c r="AF13021"/>
    </row>
    <row r="13022" spans="28:32" x14ac:dyDescent="0.2">
      <c r="AB13022" s="1"/>
      <c r="AF13022"/>
    </row>
    <row r="13023" spans="28:32" x14ac:dyDescent="0.2">
      <c r="AB13023" s="1"/>
      <c r="AF13023"/>
    </row>
    <row r="13024" spans="28:32" x14ac:dyDescent="0.2">
      <c r="AB13024" s="1"/>
      <c r="AF13024"/>
    </row>
    <row r="13025" spans="28:32" x14ac:dyDescent="0.2">
      <c r="AB13025" s="1"/>
      <c r="AF13025"/>
    </row>
    <row r="13026" spans="28:32" x14ac:dyDescent="0.2">
      <c r="AB13026" s="1"/>
      <c r="AF13026"/>
    </row>
    <row r="13027" spans="28:32" x14ac:dyDescent="0.2">
      <c r="AB13027" s="1"/>
      <c r="AF13027"/>
    </row>
    <row r="13028" spans="28:32" x14ac:dyDescent="0.2">
      <c r="AB13028" s="1"/>
      <c r="AF13028"/>
    </row>
    <row r="13029" spans="28:32" x14ac:dyDescent="0.2">
      <c r="AB13029" s="1"/>
      <c r="AF13029"/>
    </row>
    <row r="13030" spans="28:32" x14ac:dyDescent="0.2">
      <c r="AB13030" s="1"/>
      <c r="AF13030"/>
    </row>
    <row r="13031" spans="28:32" x14ac:dyDescent="0.2">
      <c r="AB13031" s="1"/>
      <c r="AF13031"/>
    </row>
    <row r="13032" spans="28:32" x14ac:dyDescent="0.2">
      <c r="AB13032" s="1"/>
      <c r="AF13032"/>
    </row>
    <row r="13033" spans="28:32" x14ac:dyDescent="0.2">
      <c r="AB13033" s="1"/>
      <c r="AF13033"/>
    </row>
    <row r="13034" spans="28:32" x14ac:dyDescent="0.2">
      <c r="AB13034" s="1"/>
      <c r="AF13034"/>
    </row>
    <row r="13035" spans="28:32" x14ac:dyDescent="0.2">
      <c r="AB13035" s="1"/>
      <c r="AF13035"/>
    </row>
    <row r="13036" spans="28:32" x14ac:dyDescent="0.2">
      <c r="AB13036" s="1"/>
      <c r="AF13036"/>
    </row>
    <row r="13037" spans="28:32" x14ac:dyDescent="0.2">
      <c r="AB13037" s="1"/>
      <c r="AF13037"/>
    </row>
    <row r="13038" spans="28:32" x14ac:dyDescent="0.2">
      <c r="AB13038" s="1"/>
      <c r="AF13038"/>
    </row>
    <row r="13039" spans="28:32" x14ac:dyDescent="0.2">
      <c r="AB13039" s="1"/>
      <c r="AF13039"/>
    </row>
    <row r="13040" spans="28:32" x14ac:dyDescent="0.2">
      <c r="AB13040" s="1"/>
      <c r="AF13040"/>
    </row>
    <row r="13041" spans="28:32" x14ac:dyDescent="0.2">
      <c r="AB13041" s="1"/>
      <c r="AF13041"/>
    </row>
    <row r="13042" spans="28:32" x14ac:dyDescent="0.2">
      <c r="AB13042" s="1"/>
      <c r="AF13042"/>
    </row>
    <row r="13043" spans="28:32" x14ac:dyDescent="0.2">
      <c r="AB13043" s="1"/>
      <c r="AF13043"/>
    </row>
    <row r="13044" spans="28:32" x14ac:dyDescent="0.2">
      <c r="AB13044" s="1"/>
      <c r="AF13044"/>
    </row>
    <row r="13045" spans="28:32" x14ac:dyDescent="0.2">
      <c r="AB13045" s="1"/>
      <c r="AF13045"/>
    </row>
    <row r="13046" spans="28:32" x14ac:dyDescent="0.2">
      <c r="AB13046" s="1"/>
      <c r="AF13046"/>
    </row>
    <row r="13047" spans="28:32" x14ac:dyDescent="0.2">
      <c r="AB13047" s="1"/>
      <c r="AF13047"/>
    </row>
    <row r="13048" spans="28:32" x14ac:dyDescent="0.2">
      <c r="AB13048" s="1"/>
      <c r="AF13048"/>
    </row>
    <row r="13049" spans="28:32" x14ac:dyDescent="0.2">
      <c r="AB13049" s="1"/>
      <c r="AF13049"/>
    </row>
    <row r="13050" spans="28:32" x14ac:dyDescent="0.2">
      <c r="AB13050" s="1"/>
      <c r="AF13050"/>
    </row>
    <row r="13051" spans="28:32" x14ac:dyDescent="0.2">
      <c r="AB13051" s="1"/>
      <c r="AF13051"/>
    </row>
    <row r="13052" spans="28:32" x14ac:dyDescent="0.2">
      <c r="AB13052" s="1"/>
      <c r="AF13052"/>
    </row>
    <row r="13053" spans="28:32" x14ac:dyDescent="0.2">
      <c r="AB13053" s="1"/>
      <c r="AF13053"/>
    </row>
    <row r="13054" spans="28:32" x14ac:dyDescent="0.2">
      <c r="AB13054" s="1"/>
      <c r="AF13054"/>
    </row>
    <row r="13055" spans="28:32" x14ac:dyDescent="0.2">
      <c r="AB13055" s="1"/>
      <c r="AF13055"/>
    </row>
    <row r="13056" spans="28:32" x14ac:dyDescent="0.2">
      <c r="AB13056" s="1"/>
      <c r="AF13056"/>
    </row>
    <row r="13057" spans="28:32" x14ac:dyDescent="0.2">
      <c r="AB13057" s="1"/>
      <c r="AF13057"/>
    </row>
    <row r="13058" spans="28:32" x14ac:dyDescent="0.2">
      <c r="AB13058" s="1"/>
      <c r="AF13058"/>
    </row>
    <row r="13059" spans="28:32" x14ac:dyDescent="0.2">
      <c r="AB13059" s="1"/>
      <c r="AF13059"/>
    </row>
    <row r="13060" spans="28:32" x14ac:dyDescent="0.2">
      <c r="AB13060" s="1"/>
      <c r="AF13060"/>
    </row>
    <row r="13061" spans="28:32" x14ac:dyDescent="0.2">
      <c r="AB13061" s="1"/>
      <c r="AF13061"/>
    </row>
    <row r="13062" spans="28:32" x14ac:dyDescent="0.2">
      <c r="AB13062" s="1"/>
      <c r="AF13062"/>
    </row>
    <row r="13063" spans="28:32" x14ac:dyDescent="0.2">
      <c r="AB13063" s="1"/>
      <c r="AF13063"/>
    </row>
    <row r="13064" spans="28:32" x14ac:dyDescent="0.2">
      <c r="AB13064" s="1"/>
      <c r="AF13064"/>
    </row>
    <row r="13065" spans="28:32" x14ac:dyDescent="0.2">
      <c r="AB13065" s="1"/>
      <c r="AF13065"/>
    </row>
    <row r="13066" spans="28:32" x14ac:dyDescent="0.2">
      <c r="AB13066" s="1"/>
      <c r="AF13066"/>
    </row>
    <row r="13067" spans="28:32" x14ac:dyDescent="0.2">
      <c r="AB13067" s="1"/>
      <c r="AF13067"/>
    </row>
    <row r="13068" spans="28:32" x14ac:dyDescent="0.2">
      <c r="AB13068" s="1"/>
      <c r="AF13068"/>
    </row>
    <row r="13069" spans="28:32" x14ac:dyDescent="0.2">
      <c r="AB13069" s="1"/>
      <c r="AF13069"/>
    </row>
    <row r="13070" spans="28:32" x14ac:dyDescent="0.2">
      <c r="AB13070" s="1"/>
      <c r="AF13070"/>
    </row>
    <row r="13071" spans="28:32" x14ac:dyDescent="0.2">
      <c r="AB13071" s="1"/>
      <c r="AF13071"/>
    </row>
    <row r="13072" spans="28:32" x14ac:dyDescent="0.2">
      <c r="AB13072" s="1"/>
      <c r="AF13072"/>
    </row>
    <row r="13073" spans="28:32" x14ac:dyDescent="0.2">
      <c r="AB13073" s="1"/>
      <c r="AF13073"/>
    </row>
    <row r="13074" spans="28:32" x14ac:dyDescent="0.2">
      <c r="AB13074" s="1"/>
      <c r="AF13074"/>
    </row>
    <row r="13075" spans="28:32" x14ac:dyDescent="0.2">
      <c r="AB13075" s="1"/>
      <c r="AF13075"/>
    </row>
    <row r="13076" spans="28:32" x14ac:dyDescent="0.2">
      <c r="AB13076" s="1"/>
      <c r="AF13076"/>
    </row>
    <row r="13077" spans="28:32" x14ac:dyDescent="0.2">
      <c r="AB13077" s="1"/>
      <c r="AF13077"/>
    </row>
    <row r="13078" spans="28:32" x14ac:dyDescent="0.2">
      <c r="AB13078" s="1"/>
      <c r="AF13078"/>
    </row>
    <row r="13079" spans="28:32" x14ac:dyDescent="0.2">
      <c r="AB13079" s="1"/>
      <c r="AF13079"/>
    </row>
    <row r="13080" spans="28:32" x14ac:dyDescent="0.2">
      <c r="AB13080" s="1"/>
      <c r="AF13080"/>
    </row>
    <row r="13081" spans="28:32" x14ac:dyDescent="0.2">
      <c r="AB13081" s="1"/>
      <c r="AF13081"/>
    </row>
    <row r="13082" spans="28:32" x14ac:dyDescent="0.2">
      <c r="AB13082" s="1"/>
      <c r="AF13082"/>
    </row>
    <row r="13083" spans="28:32" x14ac:dyDescent="0.2">
      <c r="AB13083" s="1"/>
      <c r="AF13083"/>
    </row>
    <row r="13084" spans="28:32" x14ac:dyDescent="0.2">
      <c r="AB13084" s="1"/>
      <c r="AF13084"/>
    </row>
    <row r="13085" spans="28:32" x14ac:dyDescent="0.2">
      <c r="AB13085" s="1"/>
      <c r="AF13085"/>
    </row>
    <row r="13086" spans="28:32" x14ac:dyDescent="0.2">
      <c r="AB13086" s="1"/>
      <c r="AF13086"/>
    </row>
    <row r="13087" spans="28:32" x14ac:dyDescent="0.2">
      <c r="AB13087" s="1"/>
      <c r="AF13087"/>
    </row>
    <row r="13088" spans="28:32" x14ac:dyDescent="0.2">
      <c r="AB13088" s="1"/>
      <c r="AF13088"/>
    </row>
    <row r="13089" spans="28:32" x14ac:dyDescent="0.2">
      <c r="AB13089" s="1"/>
      <c r="AF13089"/>
    </row>
    <row r="13090" spans="28:32" x14ac:dyDescent="0.2">
      <c r="AB13090" s="1"/>
      <c r="AF13090"/>
    </row>
    <row r="13091" spans="28:32" x14ac:dyDescent="0.2">
      <c r="AB13091" s="1"/>
      <c r="AF13091"/>
    </row>
    <row r="13092" spans="28:32" x14ac:dyDescent="0.2">
      <c r="AB13092" s="1"/>
      <c r="AF13092"/>
    </row>
    <row r="13093" spans="28:32" x14ac:dyDescent="0.2">
      <c r="AB13093" s="1"/>
      <c r="AF13093"/>
    </row>
    <row r="13094" spans="28:32" x14ac:dyDescent="0.2">
      <c r="AB13094" s="1"/>
      <c r="AF13094"/>
    </row>
    <row r="13095" spans="28:32" x14ac:dyDescent="0.2">
      <c r="AB13095" s="1"/>
      <c r="AF13095"/>
    </row>
    <row r="13096" spans="28:32" x14ac:dyDescent="0.2">
      <c r="AB13096" s="1"/>
      <c r="AF13096"/>
    </row>
    <row r="13097" spans="28:32" x14ac:dyDescent="0.2">
      <c r="AB13097" s="1"/>
      <c r="AF13097"/>
    </row>
    <row r="13098" spans="28:32" x14ac:dyDescent="0.2">
      <c r="AB13098" s="1"/>
      <c r="AF13098"/>
    </row>
    <row r="13099" spans="28:32" x14ac:dyDescent="0.2">
      <c r="AB13099" s="1"/>
      <c r="AF13099"/>
    </row>
    <row r="13100" spans="28:32" x14ac:dyDescent="0.2">
      <c r="AB13100" s="1"/>
      <c r="AF13100"/>
    </row>
    <row r="13101" spans="28:32" x14ac:dyDescent="0.2">
      <c r="AB13101" s="1"/>
      <c r="AF13101"/>
    </row>
    <row r="13102" spans="28:32" x14ac:dyDescent="0.2">
      <c r="AB13102" s="1"/>
      <c r="AF13102"/>
    </row>
    <row r="13103" spans="28:32" x14ac:dyDescent="0.2">
      <c r="AB13103" s="1"/>
      <c r="AF13103"/>
    </row>
    <row r="13104" spans="28:32" x14ac:dyDescent="0.2">
      <c r="AB13104" s="1"/>
      <c r="AF13104"/>
    </row>
    <row r="13105" spans="28:32" x14ac:dyDescent="0.2">
      <c r="AB13105" s="1"/>
      <c r="AF13105"/>
    </row>
    <row r="13106" spans="28:32" x14ac:dyDescent="0.2">
      <c r="AB13106" s="1"/>
      <c r="AF13106"/>
    </row>
    <row r="13107" spans="28:32" x14ac:dyDescent="0.2">
      <c r="AB13107" s="1"/>
      <c r="AF13107"/>
    </row>
    <row r="13108" spans="28:32" x14ac:dyDescent="0.2">
      <c r="AB13108" s="1"/>
      <c r="AF13108"/>
    </row>
    <row r="13109" spans="28:32" x14ac:dyDescent="0.2">
      <c r="AB13109" s="1"/>
      <c r="AF13109"/>
    </row>
    <row r="13110" spans="28:32" x14ac:dyDescent="0.2">
      <c r="AB13110" s="1"/>
      <c r="AF13110"/>
    </row>
    <row r="13111" spans="28:32" x14ac:dyDescent="0.2">
      <c r="AB13111" s="1"/>
      <c r="AF13111"/>
    </row>
    <row r="13112" spans="28:32" x14ac:dyDescent="0.2">
      <c r="AB13112" s="1"/>
      <c r="AF13112"/>
    </row>
    <row r="13113" spans="28:32" x14ac:dyDescent="0.2">
      <c r="AB13113" s="1"/>
      <c r="AF13113"/>
    </row>
    <row r="13114" spans="28:32" x14ac:dyDescent="0.2">
      <c r="AB13114" s="1"/>
      <c r="AF13114"/>
    </row>
    <row r="13115" spans="28:32" x14ac:dyDescent="0.2">
      <c r="AB13115" s="1"/>
      <c r="AF13115"/>
    </row>
    <row r="13116" spans="28:32" x14ac:dyDescent="0.2">
      <c r="AB13116" s="1"/>
      <c r="AF13116"/>
    </row>
    <row r="13117" spans="28:32" x14ac:dyDescent="0.2">
      <c r="AB13117" s="1"/>
      <c r="AF13117"/>
    </row>
    <row r="13118" spans="28:32" x14ac:dyDescent="0.2">
      <c r="AB13118" s="1"/>
      <c r="AF13118"/>
    </row>
    <row r="13119" spans="28:32" x14ac:dyDescent="0.2">
      <c r="AB13119" s="1"/>
      <c r="AF13119"/>
    </row>
    <row r="13120" spans="28:32" x14ac:dyDescent="0.2">
      <c r="AB13120" s="1"/>
      <c r="AF13120"/>
    </row>
    <row r="13121" spans="28:32" x14ac:dyDescent="0.2">
      <c r="AB13121" s="1"/>
      <c r="AF13121"/>
    </row>
    <row r="13122" spans="28:32" x14ac:dyDescent="0.2">
      <c r="AB13122" s="1"/>
      <c r="AF13122"/>
    </row>
    <row r="13123" spans="28:32" x14ac:dyDescent="0.2">
      <c r="AB13123" s="1"/>
      <c r="AF13123"/>
    </row>
    <row r="13124" spans="28:32" x14ac:dyDescent="0.2">
      <c r="AB13124" s="1"/>
      <c r="AF13124"/>
    </row>
    <row r="13125" spans="28:32" x14ac:dyDescent="0.2">
      <c r="AB13125" s="1"/>
      <c r="AF13125"/>
    </row>
    <row r="13126" spans="28:32" x14ac:dyDescent="0.2">
      <c r="AB13126" s="1"/>
      <c r="AF13126"/>
    </row>
    <row r="13127" spans="28:32" x14ac:dyDescent="0.2">
      <c r="AB13127" s="1"/>
      <c r="AF13127"/>
    </row>
    <row r="13128" spans="28:32" x14ac:dyDescent="0.2">
      <c r="AB13128" s="1"/>
      <c r="AF13128"/>
    </row>
    <row r="13129" spans="28:32" x14ac:dyDescent="0.2">
      <c r="AB13129" s="1"/>
      <c r="AF13129"/>
    </row>
    <row r="13130" spans="28:32" x14ac:dyDescent="0.2">
      <c r="AB13130" s="1"/>
      <c r="AF13130"/>
    </row>
    <row r="13131" spans="28:32" x14ac:dyDescent="0.2">
      <c r="AB13131" s="1"/>
      <c r="AF13131"/>
    </row>
    <row r="13132" spans="28:32" x14ac:dyDescent="0.2">
      <c r="AB13132" s="1"/>
      <c r="AF13132"/>
    </row>
    <row r="13133" spans="28:32" x14ac:dyDescent="0.2">
      <c r="AB13133" s="1"/>
      <c r="AF13133"/>
    </row>
    <row r="13134" spans="28:32" x14ac:dyDescent="0.2">
      <c r="AB13134" s="1"/>
      <c r="AF13134"/>
    </row>
    <row r="13135" spans="28:32" x14ac:dyDescent="0.2">
      <c r="AB13135" s="1"/>
      <c r="AF13135"/>
    </row>
    <row r="13136" spans="28:32" x14ac:dyDescent="0.2">
      <c r="AB13136" s="1"/>
      <c r="AF13136"/>
    </row>
    <row r="13137" spans="28:32" x14ac:dyDescent="0.2">
      <c r="AB13137" s="1"/>
      <c r="AF13137"/>
    </row>
    <row r="13138" spans="28:32" x14ac:dyDescent="0.2">
      <c r="AB13138" s="1"/>
      <c r="AF13138"/>
    </row>
    <row r="13139" spans="28:32" x14ac:dyDescent="0.2">
      <c r="AB13139" s="1"/>
      <c r="AF13139"/>
    </row>
    <row r="13140" spans="28:32" x14ac:dyDescent="0.2">
      <c r="AB13140" s="1"/>
      <c r="AF13140"/>
    </row>
    <row r="13141" spans="28:32" x14ac:dyDescent="0.2">
      <c r="AB13141" s="1"/>
      <c r="AF13141"/>
    </row>
    <row r="13142" spans="28:32" x14ac:dyDescent="0.2">
      <c r="AB13142" s="1"/>
      <c r="AF13142"/>
    </row>
    <row r="13143" spans="28:32" x14ac:dyDescent="0.2">
      <c r="AB13143" s="1"/>
      <c r="AF13143"/>
    </row>
    <row r="13144" spans="28:32" x14ac:dyDescent="0.2">
      <c r="AB13144" s="1"/>
      <c r="AF13144"/>
    </row>
    <row r="13145" spans="28:32" x14ac:dyDescent="0.2">
      <c r="AB13145" s="1"/>
      <c r="AF13145"/>
    </row>
    <row r="13146" spans="28:32" x14ac:dyDescent="0.2">
      <c r="AB13146" s="1"/>
      <c r="AF13146"/>
    </row>
    <row r="13147" spans="28:32" x14ac:dyDescent="0.2">
      <c r="AB13147" s="1"/>
      <c r="AF13147"/>
    </row>
    <row r="13148" spans="28:32" x14ac:dyDescent="0.2">
      <c r="AB13148" s="1"/>
      <c r="AF13148"/>
    </row>
    <row r="13149" spans="28:32" x14ac:dyDescent="0.2">
      <c r="AB13149" s="1"/>
      <c r="AF13149"/>
    </row>
    <row r="13150" spans="28:32" x14ac:dyDescent="0.2">
      <c r="AB13150" s="1"/>
      <c r="AF13150"/>
    </row>
    <row r="13151" spans="28:32" x14ac:dyDescent="0.2">
      <c r="AB13151" s="1"/>
      <c r="AF13151"/>
    </row>
    <row r="13152" spans="28:32" x14ac:dyDescent="0.2">
      <c r="AB13152" s="1"/>
      <c r="AF13152"/>
    </row>
    <row r="13153" spans="28:32" x14ac:dyDescent="0.2">
      <c r="AB13153" s="1"/>
      <c r="AF13153"/>
    </row>
    <row r="13154" spans="28:32" x14ac:dyDescent="0.2">
      <c r="AB13154" s="1"/>
      <c r="AF13154"/>
    </row>
    <row r="13155" spans="28:32" x14ac:dyDescent="0.2">
      <c r="AB13155" s="1"/>
      <c r="AF13155"/>
    </row>
    <row r="13156" spans="28:32" x14ac:dyDescent="0.2">
      <c r="AB13156" s="1"/>
      <c r="AF13156"/>
    </row>
    <row r="13157" spans="28:32" x14ac:dyDescent="0.2">
      <c r="AB13157" s="1"/>
      <c r="AF13157"/>
    </row>
    <row r="13158" spans="28:32" x14ac:dyDescent="0.2">
      <c r="AB13158" s="1"/>
      <c r="AF13158"/>
    </row>
    <row r="13159" spans="28:32" x14ac:dyDescent="0.2">
      <c r="AB13159" s="1"/>
      <c r="AF13159"/>
    </row>
    <row r="13160" spans="28:32" x14ac:dyDescent="0.2">
      <c r="AB13160" s="1"/>
      <c r="AF13160"/>
    </row>
    <row r="13161" spans="28:32" x14ac:dyDescent="0.2">
      <c r="AB13161" s="1"/>
      <c r="AF13161"/>
    </row>
    <row r="13162" spans="28:32" x14ac:dyDescent="0.2">
      <c r="AB13162" s="1"/>
      <c r="AF13162"/>
    </row>
    <row r="13163" spans="28:32" x14ac:dyDescent="0.2">
      <c r="AB13163" s="1"/>
      <c r="AF13163"/>
    </row>
    <row r="13164" spans="28:32" x14ac:dyDescent="0.2">
      <c r="AB13164" s="1"/>
      <c r="AF13164"/>
    </row>
    <row r="13165" spans="28:32" x14ac:dyDescent="0.2">
      <c r="AB13165" s="1"/>
      <c r="AF13165"/>
    </row>
    <row r="13166" spans="28:32" x14ac:dyDescent="0.2">
      <c r="AB13166" s="1"/>
      <c r="AF13166"/>
    </row>
    <row r="13167" spans="28:32" x14ac:dyDescent="0.2">
      <c r="AB13167" s="1"/>
      <c r="AF13167"/>
    </row>
    <row r="13168" spans="28:32" x14ac:dyDescent="0.2">
      <c r="AB13168" s="1"/>
      <c r="AF13168"/>
    </row>
    <row r="13169" spans="28:32" x14ac:dyDescent="0.2">
      <c r="AB13169" s="1"/>
      <c r="AF13169"/>
    </row>
    <row r="13170" spans="28:32" x14ac:dyDescent="0.2">
      <c r="AB13170" s="1"/>
      <c r="AF13170"/>
    </row>
    <row r="13171" spans="28:32" x14ac:dyDescent="0.2">
      <c r="AB13171" s="1"/>
      <c r="AF13171"/>
    </row>
    <row r="13172" spans="28:32" x14ac:dyDescent="0.2">
      <c r="AB13172" s="1"/>
      <c r="AF13172"/>
    </row>
    <row r="13173" spans="28:32" x14ac:dyDescent="0.2">
      <c r="AB13173" s="1"/>
      <c r="AF13173"/>
    </row>
    <row r="13174" spans="28:32" x14ac:dyDescent="0.2">
      <c r="AB13174" s="1"/>
      <c r="AF13174"/>
    </row>
    <row r="13175" spans="28:32" x14ac:dyDescent="0.2">
      <c r="AB13175" s="1"/>
      <c r="AF13175"/>
    </row>
    <row r="13176" spans="28:32" x14ac:dyDescent="0.2">
      <c r="AB13176" s="1"/>
      <c r="AF13176"/>
    </row>
    <row r="13177" spans="28:32" x14ac:dyDescent="0.2">
      <c r="AB13177" s="1"/>
      <c r="AF13177"/>
    </row>
    <row r="13178" spans="28:32" x14ac:dyDescent="0.2">
      <c r="AB13178" s="1"/>
      <c r="AF13178"/>
    </row>
    <row r="13179" spans="28:32" x14ac:dyDescent="0.2">
      <c r="AB13179" s="1"/>
      <c r="AF13179"/>
    </row>
    <row r="13180" spans="28:32" x14ac:dyDescent="0.2">
      <c r="AB13180" s="1"/>
      <c r="AF13180"/>
    </row>
    <row r="13181" spans="28:32" x14ac:dyDescent="0.2">
      <c r="AB13181" s="1"/>
      <c r="AF13181"/>
    </row>
    <row r="13182" spans="28:32" x14ac:dyDescent="0.2">
      <c r="AB13182" s="1"/>
      <c r="AF13182"/>
    </row>
    <row r="13183" spans="28:32" x14ac:dyDescent="0.2">
      <c r="AB13183" s="1"/>
      <c r="AF13183"/>
    </row>
    <row r="13184" spans="28:32" x14ac:dyDescent="0.2">
      <c r="AB13184" s="1"/>
      <c r="AF13184"/>
    </row>
    <row r="13185" spans="28:32" x14ac:dyDescent="0.2">
      <c r="AB13185" s="1"/>
      <c r="AF13185"/>
    </row>
    <row r="13186" spans="28:32" x14ac:dyDescent="0.2">
      <c r="AB13186" s="1"/>
      <c r="AF13186"/>
    </row>
    <row r="13187" spans="28:32" x14ac:dyDescent="0.2">
      <c r="AB13187" s="1"/>
      <c r="AF13187"/>
    </row>
    <row r="13188" spans="28:32" x14ac:dyDescent="0.2">
      <c r="AB13188" s="1"/>
      <c r="AF13188"/>
    </row>
    <row r="13189" spans="28:32" x14ac:dyDescent="0.2">
      <c r="AB13189" s="1"/>
      <c r="AF13189"/>
    </row>
    <row r="13190" spans="28:32" x14ac:dyDescent="0.2">
      <c r="AB13190" s="1"/>
      <c r="AF13190"/>
    </row>
    <row r="13191" spans="28:32" x14ac:dyDescent="0.2">
      <c r="AB13191" s="1"/>
      <c r="AF13191"/>
    </row>
    <row r="13192" spans="28:32" x14ac:dyDescent="0.2">
      <c r="AB13192" s="1"/>
      <c r="AF13192"/>
    </row>
    <row r="13193" spans="28:32" x14ac:dyDescent="0.2">
      <c r="AB13193" s="1"/>
      <c r="AF13193"/>
    </row>
    <row r="13194" spans="28:32" x14ac:dyDescent="0.2">
      <c r="AB13194" s="1"/>
      <c r="AF13194"/>
    </row>
    <row r="13195" spans="28:32" x14ac:dyDescent="0.2">
      <c r="AB13195" s="1"/>
      <c r="AF13195"/>
    </row>
    <row r="13196" spans="28:32" x14ac:dyDescent="0.2">
      <c r="AB13196" s="1"/>
      <c r="AF13196"/>
    </row>
    <row r="13197" spans="28:32" x14ac:dyDescent="0.2">
      <c r="AB13197" s="1"/>
      <c r="AF13197"/>
    </row>
    <row r="13198" spans="28:32" x14ac:dyDescent="0.2">
      <c r="AB13198" s="1"/>
      <c r="AF13198"/>
    </row>
    <row r="13199" spans="28:32" x14ac:dyDescent="0.2">
      <c r="AB13199" s="1"/>
      <c r="AF13199"/>
    </row>
    <row r="13200" spans="28:32" x14ac:dyDescent="0.2">
      <c r="AB13200" s="1"/>
      <c r="AF13200"/>
    </row>
    <row r="13201" spans="28:32" x14ac:dyDescent="0.2">
      <c r="AB13201" s="1"/>
      <c r="AF13201"/>
    </row>
    <row r="13202" spans="28:32" x14ac:dyDescent="0.2">
      <c r="AB13202" s="1"/>
      <c r="AF13202"/>
    </row>
    <row r="13203" spans="28:32" x14ac:dyDescent="0.2">
      <c r="AB13203" s="1"/>
      <c r="AF13203"/>
    </row>
    <row r="13204" spans="28:32" x14ac:dyDescent="0.2">
      <c r="AB13204" s="1"/>
      <c r="AF13204"/>
    </row>
    <row r="13205" spans="28:32" x14ac:dyDescent="0.2">
      <c r="AB13205" s="1"/>
      <c r="AF13205"/>
    </row>
    <row r="13206" spans="28:32" x14ac:dyDescent="0.2">
      <c r="AB13206" s="1"/>
      <c r="AF13206"/>
    </row>
    <row r="13207" spans="28:32" x14ac:dyDescent="0.2">
      <c r="AB13207" s="1"/>
      <c r="AF13207"/>
    </row>
    <row r="13208" spans="28:32" x14ac:dyDescent="0.2">
      <c r="AB13208" s="1"/>
      <c r="AF13208"/>
    </row>
    <row r="13209" spans="28:32" x14ac:dyDescent="0.2">
      <c r="AB13209" s="1"/>
      <c r="AF13209"/>
    </row>
    <row r="13210" spans="28:32" x14ac:dyDescent="0.2">
      <c r="AB13210" s="1"/>
      <c r="AF13210"/>
    </row>
    <row r="13211" spans="28:32" x14ac:dyDescent="0.2">
      <c r="AB13211" s="1"/>
      <c r="AF13211"/>
    </row>
    <row r="13212" spans="28:32" x14ac:dyDescent="0.2">
      <c r="AB13212" s="1"/>
      <c r="AF13212"/>
    </row>
    <row r="13213" spans="28:32" x14ac:dyDescent="0.2">
      <c r="AB13213" s="1"/>
      <c r="AF13213"/>
    </row>
    <row r="13214" spans="28:32" x14ac:dyDescent="0.2">
      <c r="AB13214" s="1"/>
      <c r="AF13214"/>
    </row>
    <row r="13215" spans="28:32" x14ac:dyDescent="0.2">
      <c r="AB13215" s="1"/>
      <c r="AF13215"/>
    </row>
    <row r="13216" spans="28:32" x14ac:dyDescent="0.2">
      <c r="AB13216" s="1"/>
      <c r="AF13216"/>
    </row>
    <row r="13217" spans="28:32" x14ac:dyDescent="0.2">
      <c r="AB13217" s="1"/>
      <c r="AF13217"/>
    </row>
    <row r="13218" spans="28:32" x14ac:dyDescent="0.2">
      <c r="AB13218" s="1"/>
      <c r="AF13218"/>
    </row>
    <row r="13219" spans="28:32" x14ac:dyDescent="0.2">
      <c r="AB13219" s="1"/>
      <c r="AF13219"/>
    </row>
    <row r="13220" spans="28:32" x14ac:dyDescent="0.2">
      <c r="AB13220" s="1"/>
      <c r="AF13220"/>
    </row>
    <row r="13221" spans="28:32" x14ac:dyDescent="0.2">
      <c r="AB13221" s="1"/>
      <c r="AF13221"/>
    </row>
    <row r="13222" spans="28:32" x14ac:dyDescent="0.2">
      <c r="AB13222" s="1"/>
      <c r="AF13222"/>
    </row>
    <row r="13223" spans="28:32" x14ac:dyDescent="0.2">
      <c r="AB13223" s="1"/>
      <c r="AF13223"/>
    </row>
    <row r="13224" spans="28:32" x14ac:dyDescent="0.2">
      <c r="AB13224" s="1"/>
      <c r="AF13224"/>
    </row>
    <row r="13225" spans="28:32" x14ac:dyDescent="0.2">
      <c r="AB13225" s="1"/>
      <c r="AF13225"/>
    </row>
    <row r="13226" spans="28:32" x14ac:dyDescent="0.2">
      <c r="AB13226" s="1"/>
      <c r="AF13226"/>
    </row>
    <row r="13227" spans="28:32" x14ac:dyDescent="0.2">
      <c r="AB13227" s="1"/>
      <c r="AF13227"/>
    </row>
    <row r="13228" spans="28:32" x14ac:dyDescent="0.2">
      <c r="AB13228" s="1"/>
      <c r="AF13228"/>
    </row>
    <row r="13229" spans="28:32" x14ac:dyDescent="0.2">
      <c r="AB13229" s="1"/>
      <c r="AF13229"/>
    </row>
    <row r="13230" spans="28:32" x14ac:dyDescent="0.2">
      <c r="AB13230" s="1"/>
      <c r="AF13230"/>
    </row>
    <row r="13231" spans="28:32" x14ac:dyDescent="0.2">
      <c r="AB13231" s="1"/>
      <c r="AF13231"/>
    </row>
    <row r="13232" spans="28:32" x14ac:dyDescent="0.2">
      <c r="AB13232" s="1"/>
      <c r="AF13232"/>
    </row>
    <row r="13233" spans="28:32" x14ac:dyDescent="0.2">
      <c r="AB13233" s="1"/>
      <c r="AF13233"/>
    </row>
    <row r="13234" spans="28:32" x14ac:dyDescent="0.2">
      <c r="AB13234" s="1"/>
      <c r="AF13234"/>
    </row>
    <row r="13235" spans="28:32" x14ac:dyDescent="0.2">
      <c r="AB13235" s="1"/>
      <c r="AF13235"/>
    </row>
    <row r="13236" spans="28:32" x14ac:dyDescent="0.2">
      <c r="AB13236" s="1"/>
      <c r="AF13236"/>
    </row>
    <row r="13237" spans="28:32" x14ac:dyDescent="0.2">
      <c r="AB13237" s="1"/>
      <c r="AF13237"/>
    </row>
    <row r="13238" spans="28:32" x14ac:dyDescent="0.2">
      <c r="AB13238" s="1"/>
      <c r="AF13238"/>
    </row>
    <row r="13239" spans="28:32" x14ac:dyDescent="0.2">
      <c r="AB13239" s="1"/>
      <c r="AF13239"/>
    </row>
    <row r="13240" spans="28:32" x14ac:dyDescent="0.2">
      <c r="AB13240" s="1"/>
      <c r="AF13240"/>
    </row>
    <row r="13241" spans="28:32" x14ac:dyDescent="0.2">
      <c r="AB13241" s="1"/>
      <c r="AF13241"/>
    </row>
    <row r="13242" spans="28:32" x14ac:dyDescent="0.2">
      <c r="AB13242" s="1"/>
      <c r="AF13242"/>
    </row>
    <row r="13243" spans="28:32" x14ac:dyDescent="0.2">
      <c r="AB13243" s="1"/>
      <c r="AF13243"/>
    </row>
    <row r="13244" spans="28:32" x14ac:dyDescent="0.2">
      <c r="AB13244" s="1"/>
      <c r="AF13244"/>
    </row>
    <row r="13245" spans="28:32" x14ac:dyDescent="0.2">
      <c r="AB13245" s="1"/>
      <c r="AF13245"/>
    </row>
    <row r="13246" spans="28:32" x14ac:dyDescent="0.2">
      <c r="AB13246" s="1"/>
      <c r="AF13246"/>
    </row>
    <row r="13247" spans="28:32" x14ac:dyDescent="0.2">
      <c r="AB13247" s="1"/>
      <c r="AF13247"/>
    </row>
    <row r="13248" spans="28:32" x14ac:dyDescent="0.2">
      <c r="AB13248" s="1"/>
      <c r="AF13248"/>
    </row>
    <row r="13249" spans="28:32" x14ac:dyDescent="0.2">
      <c r="AB13249" s="1"/>
      <c r="AF13249"/>
    </row>
    <row r="13250" spans="28:32" x14ac:dyDescent="0.2">
      <c r="AB13250" s="1"/>
      <c r="AF13250"/>
    </row>
    <row r="13251" spans="28:32" x14ac:dyDescent="0.2">
      <c r="AB13251" s="1"/>
      <c r="AF13251"/>
    </row>
    <row r="13252" spans="28:32" x14ac:dyDescent="0.2">
      <c r="AB13252" s="1"/>
      <c r="AF13252"/>
    </row>
    <row r="13253" spans="28:32" x14ac:dyDescent="0.2">
      <c r="AB13253" s="1"/>
      <c r="AF13253"/>
    </row>
    <row r="13254" spans="28:32" x14ac:dyDescent="0.2">
      <c r="AB13254" s="1"/>
      <c r="AF13254"/>
    </row>
    <row r="13255" spans="28:32" x14ac:dyDescent="0.2">
      <c r="AB13255" s="1"/>
      <c r="AF13255"/>
    </row>
    <row r="13256" spans="28:32" x14ac:dyDescent="0.2">
      <c r="AB13256" s="1"/>
      <c r="AF13256"/>
    </row>
    <row r="13257" spans="28:32" x14ac:dyDescent="0.2">
      <c r="AB13257" s="1"/>
      <c r="AF13257"/>
    </row>
    <row r="13258" spans="28:32" x14ac:dyDescent="0.2">
      <c r="AB13258" s="1"/>
      <c r="AF13258"/>
    </row>
    <row r="13259" spans="28:32" x14ac:dyDescent="0.2">
      <c r="AB13259" s="1"/>
      <c r="AF13259"/>
    </row>
    <row r="13260" spans="28:32" x14ac:dyDescent="0.2">
      <c r="AB13260" s="1"/>
      <c r="AF13260"/>
    </row>
    <row r="13261" spans="28:32" x14ac:dyDescent="0.2">
      <c r="AB13261" s="1"/>
      <c r="AF13261"/>
    </row>
    <row r="13262" spans="28:32" x14ac:dyDescent="0.2">
      <c r="AB13262" s="1"/>
      <c r="AF13262"/>
    </row>
    <row r="13263" spans="28:32" x14ac:dyDescent="0.2">
      <c r="AB13263" s="1"/>
      <c r="AF13263"/>
    </row>
    <row r="13264" spans="28:32" x14ac:dyDescent="0.2">
      <c r="AB13264" s="1"/>
      <c r="AF13264"/>
    </row>
    <row r="13265" spans="28:32" x14ac:dyDescent="0.2">
      <c r="AB13265" s="1"/>
      <c r="AF13265"/>
    </row>
    <row r="13266" spans="28:32" x14ac:dyDescent="0.2">
      <c r="AB13266" s="1"/>
      <c r="AF13266"/>
    </row>
    <row r="13267" spans="28:32" x14ac:dyDescent="0.2">
      <c r="AB13267" s="1"/>
      <c r="AF13267"/>
    </row>
    <row r="13268" spans="28:32" x14ac:dyDescent="0.2">
      <c r="AB13268" s="1"/>
      <c r="AF13268"/>
    </row>
    <row r="13269" spans="28:32" x14ac:dyDescent="0.2">
      <c r="AB13269" s="1"/>
      <c r="AF13269"/>
    </row>
    <row r="13270" spans="28:32" x14ac:dyDescent="0.2">
      <c r="AB13270" s="1"/>
      <c r="AF13270"/>
    </row>
    <row r="13271" spans="28:32" x14ac:dyDescent="0.2">
      <c r="AB13271" s="1"/>
      <c r="AF13271"/>
    </row>
    <row r="13272" spans="28:32" x14ac:dyDescent="0.2">
      <c r="AB13272" s="1"/>
      <c r="AF13272"/>
    </row>
    <row r="13273" spans="28:32" x14ac:dyDescent="0.2">
      <c r="AB13273" s="1"/>
      <c r="AF13273"/>
    </row>
    <row r="13274" spans="28:32" x14ac:dyDescent="0.2">
      <c r="AB13274" s="1"/>
      <c r="AF13274"/>
    </row>
    <row r="13275" spans="28:32" x14ac:dyDescent="0.2">
      <c r="AB13275" s="1"/>
      <c r="AF13275"/>
    </row>
    <row r="13276" spans="28:32" x14ac:dyDescent="0.2">
      <c r="AB13276" s="1"/>
      <c r="AF13276"/>
    </row>
    <row r="13277" spans="28:32" x14ac:dyDescent="0.2">
      <c r="AB13277" s="1"/>
      <c r="AF13277"/>
    </row>
    <row r="13278" spans="28:32" x14ac:dyDescent="0.2">
      <c r="AB13278" s="1"/>
      <c r="AF13278"/>
    </row>
    <row r="13279" spans="28:32" x14ac:dyDescent="0.2">
      <c r="AB13279" s="1"/>
      <c r="AF13279"/>
    </row>
    <row r="13280" spans="28:32" x14ac:dyDescent="0.2">
      <c r="AB13280" s="1"/>
      <c r="AF13280"/>
    </row>
    <row r="13281" spans="28:32" x14ac:dyDescent="0.2">
      <c r="AB13281" s="1"/>
      <c r="AF13281"/>
    </row>
    <row r="13282" spans="28:32" x14ac:dyDescent="0.2">
      <c r="AB13282" s="1"/>
      <c r="AF13282"/>
    </row>
    <row r="13283" spans="28:32" x14ac:dyDescent="0.2">
      <c r="AB13283" s="1"/>
      <c r="AF13283"/>
    </row>
    <row r="13284" spans="28:32" x14ac:dyDescent="0.2">
      <c r="AB13284" s="1"/>
      <c r="AF13284"/>
    </row>
    <row r="13285" spans="28:32" x14ac:dyDescent="0.2">
      <c r="AB13285" s="1"/>
      <c r="AF13285"/>
    </row>
    <row r="13286" spans="28:32" x14ac:dyDescent="0.2">
      <c r="AB13286" s="1"/>
      <c r="AF13286"/>
    </row>
    <row r="13287" spans="28:32" x14ac:dyDescent="0.2">
      <c r="AB13287" s="1"/>
      <c r="AF13287"/>
    </row>
    <row r="13288" spans="28:32" x14ac:dyDescent="0.2">
      <c r="AB13288" s="1"/>
      <c r="AF13288"/>
    </row>
    <row r="13289" spans="28:32" x14ac:dyDescent="0.2">
      <c r="AB13289" s="1"/>
      <c r="AF13289"/>
    </row>
    <row r="13290" spans="28:32" x14ac:dyDescent="0.2">
      <c r="AB13290" s="1"/>
      <c r="AF13290"/>
    </row>
    <row r="13291" spans="28:32" x14ac:dyDescent="0.2">
      <c r="AB13291" s="1"/>
      <c r="AF13291"/>
    </row>
    <row r="13292" spans="28:32" x14ac:dyDescent="0.2">
      <c r="AB13292" s="1"/>
      <c r="AF13292"/>
    </row>
    <row r="13293" spans="28:32" x14ac:dyDescent="0.2">
      <c r="AB13293" s="1"/>
      <c r="AF13293"/>
    </row>
    <row r="13294" spans="28:32" x14ac:dyDescent="0.2">
      <c r="AB13294" s="1"/>
      <c r="AF13294"/>
    </row>
    <row r="13295" spans="28:32" x14ac:dyDescent="0.2">
      <c r="AB13295" s="1"/>
      <c r="AF13295"/>
    </row>
    <row r="13296" spans="28:32" x14ac:dyDescent="0.2">
      <c r="AB13296" s="1"/>
      <c r="AF13296"/>
    </row>
    <row r="13297" spans="28:32" x14ac:dyDescent="0.2">
      <c r="AB13297" s="1"/>
      <c r="AF13297"/>
    </row>
    <row r="13298" spans="28:32" x14ac:dyDescent="0.2">
      <c r="AB13298" s="1"/>
      <c r="AF13298"/>
    </row>
    <row r="13299" spans="28:32" x14ac:dyDescent="0.2">
      <c r="AB13299" s="1"/>
      <c r="AF13299"/>
    </row>
    <row r="13300" spans="28:32" x14ac:dyDescent="0.2">
      <c r="AB13300" s="1"/>
      <c r="AF13300"/>
    </row>
    <row r="13301" spans="28:32" x14ac:dyDescent="0.2">
      <c r="AB13301" s="1"/>
      <c r="AF13301"/>
    </row>
    <row r="13302" spans="28:32" x14ac:dyDescent="0.2">
      <c r="AB13302" s="1"/>
      <c r="AF13302"/>
    </row>
    <row r="13303" spans="28:32" x14ac:dyDescent="0.2">
      <c r="AB13303" s="1"/>
      <c r="AF13303"/>
    </row>
    <row r="13304" spans="28:32" x14ac:dyDescent="0.2">
      <c r="AB13304" s="1"/>
      <c r="AF13304"/>
    </row>
    <row r="13305" spans="28:32" x14ac:dyDescent="0.2">
      <c r="AB13305" s="1"/>
      <c r="AF13305"/>
    </row>
    <row r="13306" spans="28:32" x14ac:dyDescent="0.2">
      <c r="AB13306" s="1"/>
      <c r="AF13306"/>
    </row>
    <row r="13307" spans="28:32" x14ac:dyDescent="0.2">
      <c r="AB13307" s="1"/>
      <c r="AF13307"/>
    </row>
    <row r="13308" spans="28:32" x14ac:dyDescent="0.2">
      <c r="AB13308" s="1"/>
      <c r="AF13308"/>
    </row>
    <row r="13309" spans="28:32" x14ac:dyDescent="0.2">
      <c r="AB13309" s="1"/>
      <c r="AF13309"/>
    </row>
    <row r="13310" spans="28:32" x14ac:dyDescent="0.2">
      <c r="AB13310" s="1"/>
      <c r="AF13310"/>
    </row>
    <row r="13311" spans="28:32" x14ac:dyDescent="0.2">
      <c r="AB13311" s="1"/>
      <c r="AF13311"/>
    </row>
    <row r="13312" spans="28:32" x14ac:dyDescent="0.2">
      <c r="AB13312" s="1"/>
      <c r="AF13312"/>
    </row>
    <row r="13313" spans="28:32" x14ac:dyDescent="0.2">
      <c r="AB13313" s="1"/>
      <c r="AF13313"/>
    </row>
    <row r="13314" spans="28:32" x14ac:dyDescent="0.2">
      <c r="AB13314" s="1"/>
      <c r="AF13314"/>
    </row>
    <row r="13315" spans="28:32" x14ac:dyDescent="0.2">
      <c r="AB13315" s="1"/>
      <c r="AF13315"/>
    </row>
    <row r="13316" spans="28:32" x14ac:dyDescent="0.2">
      <c r="AB13316" s="1"/>
      <c r="AF13316"/>
    </row>
    <row r="13317" spans="28:32" x14ac:dyDescent="0.2">
      <c r="AB13317" s="1"/>
      <c r="AF13317"/>
    </row>
    <row r="13318" spans="28:32" x14ac:dyDescent="0.2">
      <c r="AB13318" s="1"/>
      <c r="AF13318"/>
    </row>
    <row r="13319" spans="28:32" x14ac:dyDescent="0.2">
      <c r="AB13319" s="1"/>
      <c r="AF13319"/>
    </row>
    <row r="13320" spans="28:32" x14ac:dyDescent="0.2">
      <c r="AB13320" s="1"/>
      <c r="AF13320"/>
    </row>
    <row r="13321" spans="28:32" x14ac:dyDescent="0.2">
      <c r="AB13321" s="1"/>
      <c r="AF13321"/>
    </row>
    <row r="13322" spans="28:32" x14ac:dyDescent="0.2">
      <c r="AB13322" s="1"/>
      <c r="AF13322"/>
    </row>
    <row r="13323" spans="28:32" x14ac:dyDescent="0.2">
      <c r="AB13323" s="1"/>
      <c r="AF13323"/>
    </row>
    <row r="13324" spans="28:32" x14ac:dyDescent="0.2">
      <c r="AB13324" s="1"/>
      <c r="AF13324"/>
    </row>
    <row r="13325" spans="28:32" x14ac:dyDescent="0.2">
      <c r="AB13325" s="1"/>
      <c r="AF13325"/>
    </row>
    <row r="13326" spans="28:32" x14ac:dyDescent="0.2">
      <c r="AB13326" s="1"/>
      <c r="AF13326"/>
    </row>
    <row r="13327" spans="28:32" x14ac:dyDescent="0.2">
      <c r="AB13327" s="1"/>
      <c r="AF13327"/>
    </row>
    <row r="13328" spans="28:32" x14ac:dyDescent="0.2">
      <c r="AB13328" s="1"/>
      <c r="AF13328"/>
    </row>
    <row r="13329" spans="28:32" x14ac:dyDescent="0.2">
      <c r="AB13329" s="1"/>
      <c r="AF13329"/>
    </row>
    <row r="13330" spans="28:32" x14ac:dyDescent="0.2">
      <c r="AB13330" s="1"/>
      <c r="AF13330"/>
    </row>
    <row r="13331" spans="28:32" x14ac:dyDescent="0.2">
      <c r="AB13331" s="1"/>
      <c r="AF13331"/>
    </row>
    <row r="13332" spans="28:32" x14ac:dyDescent="0.2">
      <c r="AB13332" s="1"/>
      <c r="AF13332"/>
    </row>
    <row r="13333" spans="28:32" x14ac:dyDescent="0.2">
      <c r="AB13333" s="1"/>
      <c r="AF13333"/>
    </row>
    <row r="13334" spans="28:32" x14ac:dyDescent="0.2">
      <c r="AB13334" s="1"/>
      <c r="AF13334"/>
    </row>
    <row r="13335" spans="28:32" x14ac:dyDescent="0.2">
      <c r="AB13335" s="1"/>
      <c r="AF13335"/>
    </row>
    <row r="13336" spans="28:32" x14ac:dyDescent="0.2">
      <c r="AB13336" s="1"/>
      <c r="AF13336"/>
    </row>
    <row r="13337" spans="28:32" x14ac:dyDescent="0.2">
      <c r="AB13337" s="1"/>
      <c r="AF13337"/>
    </row>
    <row r="13338" spans="28:32" x14ac:dyDescent="0.2">
      <c r="AB13338" s="1"/>
      <c r="AF13338"/>
    </row>
    <row r="13339" spans="28:32" x14ac:dyDescent="0.2">
      <c r="AB13339" s="1"/>
      <c r="AF13339"/>
    </row>
    <row r="13340" spans="28:32" x14ac:dyDescent="0.2">
      <c r="AB13340" s="1"/>
      <c r="AF13340"/>
    </row>
    <row r="13341" spans="28:32" x14ac:dyDescent="0.2">
      <c r="AB13341" s="1"/>
      <c r="AF13341"/>
    </row>
    <row r="13342" spans="28:32" x14ac:dyDescent="0.2">
      <c r="AB13342" s="1"/>
      <c r="AF13342"/>
    </row>
    <row r="13343" spans="28:32" x14ac:dyDescent="0.2">
      <c r="AB13343" s="1"/>
      <c r="AF13343"/>
    </row>
    <row r="13344" spans="28:32" x14ac:dyDescent="0.2">
      <c r="AB13344" s="1"/>
      <c r="AF13344"/>
    </row>
    <row r="13345" spans="28:32" x14ac:dyDescent="0.2">
      <c r="AB13345" s="1"/>
      <c r="AF13345"/>
    </row>
    <row r="13346" spans="28:32" x14ac:dyDescent="0.2">
      <c r="AB13346" s="1"/>
      <c r="AF13346"/>
    </row>
    <row r="13347" spans="28:32" x14ac:dyDescent="0.2">
      <c r="AB13347" s="1"/>
      <c r="AF13347"/>
    </row>
    <row r="13348" spans="28:32" x14ac:dyDescent="0.2">
      <c r="AB13348" s="1"/>
      <c r="AF13348"/>
    </row>
    <row r="13349" spans="28:32" x14ac:dyDescent="0.2">
      <c r="AB13349" s="1"/>
      <c r="AF13349"/>
    </row>
    <row r="13350" spans="28:32" x14ac:dyDescent="0.2">
      <c r="AB13350" s="1"/>
      <c r="AF13350"/>
    </row>
    <row r="13351" spans="28:32" x14ac:dyDescent="0.2">
      <c r="AB13351" s="1"/>
      <c r="AF13351"/>
    </row>
    <row r="13352" spans="28:32" x14ac:dyDescent="0.2">
      <c r="AB13352" s="1"/>
      <c r="AF13352"/>
    </row>
    <row r="13353" spans="28:32" x14ac:dyDescent="0.2">
      <c r="AB13353" s="1"/>
      <c r="AF13353"/>
    </row>
    <row r="13354" spans="28:32" x14ac:dyDescent="0.2">
      <c r="AB13354" s="1"/>
      <c r="AF13354"/>
    </row>
    <row r="13355" spans="28:32" x14ac:dyDescent="0.2">
      <c r="AB13355" s="1"/>
      <c r="AF13355"/>
    </row>
    <row r="13356" spans="28:32" x14ac:dyDescent="0.2">
      <c r="AB13356" s="1"/>
      <c r="AF13356"/>
    </row>
    <row r="13357" spans="28:32" x14ac:dyDescent="0.2">
      <c r="AB13357" s="1"/>
      <c r="AF13357"/>
    </row>
    <row r="13358" spans="28:32" x14ac:dyDescent="0.2">
      <c r="AB13358" s="1"/>
      <c r="AF13358"/>
    </row>
    <row r="13359" spans="28:32" x14ac:dyDescent="0.2">
      <c r="AB13359" s="1"/>
      <c r="AF13359"/>
    </row>
    <row r="13360" spans="28:32" x14ac:dyDescent="0.2">
      <c r="AB13360" s="1"/>
      <c r="AF13360"/>
    </row>
    <row r="13361" spans="28:32" x14ac:dyDescent="0.2">
      <c r="AB13361" s="1"/>
      <c r="AF13361"/>
    </row>
    <row r="13362" spans="28:32" x14ac:dyDescent="0.2">
      <c r="AB13362" s="1"/>
      <c r="AF13362"/>
    </row>
    <row r="13363" spans="28:32" x14ac:dyDescent="0.2">
      <c r="AB13363" s="1"/>
      <c r="AF13363"/>
    </row>
    <row r="13364" spans="28:32" x14ac:dyDescent="0.2">
      <c r="AB13364" s="1"/>
      <c r="AF13364"/>
    </row>
    <row r="13365" spans="28:32" x14ac:dyDescent="0.2">
      <c r="AB13365" s="1"/>
      <c r="AF13365"/>
    </row>
    <row r="13366" spans="28:32" x14ac:dyDescent="0.2">
      <c r="AB13366" s="1"/>
      <c r="AF13366"/>
    </row>
    <row r="13367" spans="28:32" x14ac:dyDescent="0.2">
      <c r="AB13367" s="1"/>
      <c r="AF13367"/>
    </row>
    <row r="13368" spans="28:32" x14ac:dyDescent="0.2">
      <c r="AB13368" s="1"/>
      <c r="AF13368"/>
    </row>
    <row r="13369" spans="28:32" x14ac:dyDescent="0.2">
      <c r="AB13369" s="1"/>
      <c r="AF13369"/>
    </row>
    <row r="13370" spans="28:32" x14ac:dyDescent="0.2">
      <c r="AB13370" s="1"/>
      <c r="AF13370"/>
    </row>
    <row r="13371" spans="28:32" x14ac:dyDescent="0.2">
      <c r="AB13371" s="1"/>
      <c r="AF13371"/>
    </row>
    <row r="13372" spans="28:32" x14ac:dyDescent="0.2">
      <c r="AB13372" s="1"/>
      <c r="AF13372"/>
    </row>
    <row r="13373" spans="28:32" x14ac:dyDescent="0.2">
      <c r="AB13373" s="1"/>
      <c r="AF13373"/>
    </row>
    <row r="13374" spans="28:32" x14ac:dyDescent="0.2">
      <c r="AB13374" s="1"/>
      <c r="AF13374"/>
    </row>
    <row r="13375" spans="28:32" x14ac:dyDescent="0.2">
      <c r="AB13375" s="1"/>
      <c r="AF13375"/>
    </row>
    <row r="13376" spans="28:32" x14ac:dyDescent="0.2">
      <c r="AB13376" s="1"/>
      <c r="AF13376"/>
    </row>
    <row r="13377" spans="28:32" x14ac:dyDescent="0.2">
      <c r="AB13377" s="1"/>
      <c r="AF13377"/>
    </row>
    <row r="13378" spans="28:32" x14ac:dyDescent="0.2">
      <c r="AB13378" s="1"/>
      <c r="AF13378"/>
    </row>
    <row r="13379" spans="28:32" x14ac:dyDescent="0.2">
      <c r="AB13379" s="1"/>
      <c r="AF13379"/>
    </row>
    <row r="13380" spans="28:32" x14ac:dyDescent="0.2">
      <c r="AB13380" s="1"/>
      <c r="AF13380"/>
    </row>
    <row r="13381" spans="28:32" x14ac:dyDescent="0.2">
      <c r="AB13381" s="1"/>
      <c r="AF13381"/>
    </row>
    <row r="13382" spans="28:32" x14ac:dyDescent="0.2">
      <c r="AB13382" s="1"/>
      <c r="AF13382"/>
    </row>
    <row r="13383" spans="28:32" x14ac:dyDescent="0.2">
      <c r="AB13383" s="1"/>
      <c r="AF13383"/>
    </row>
    <row r="13384" spans="28:32" x14ac:dyDescent="0.2">
      <c r="AB13384" s="1"/>
      <c r="AF13384"/>
    </row>
    <row r="13385" spans="28:32" x14ac:dyDescent="0.2">
      <c r="AB13385" s="1"/>
      <c r="AF13385"/>
    </row>
    <row r="13386" spans="28:32" x14ac:dyDescent="0.2">
      <c r="AB13386" s="1"/>
      <c r="AF13386"/>
    </row>
    <row r="13387" spans="28:32" x14ac:dyDescent="0.2">
      <c r="AB13387" s="1"/>
      <c r="AF13387"/>
    </row>
    <row r="13388" spans="28:32" x14ac:dyDescent="0.2">
      <c r="AB13388" s="1"/>
      <c r="AF13388"/>
    </row>
    <row r="13389" spans="28:32" x14ac:dyDescent="0.2">
      <c r="AB13389" s="1"/>
      <c r="AF13389"/>
    </row>
    <row r="13390" spans="28:32" x14ac:dyDescent="0.2">
      <c r="AB13390" s="1"/>
      <c r="AF13390"/>
    </row>
    <row r="13391" spans="28:32" x14ac:dyDescent="0.2">
      <c r="AB13391" s="1"/>
      <c r="AF13391"/>
    </row>
    <row r="13392" spans="28:32" x14ac:dyDescent="0.2">
      <c r="AB13392" s="1"/>
      <c r="AF13392"/>
    </row>
    <row r="13393" spans="28:32" x14ac:dyDescent="0.2">
      <c r="AB13393" s="1"/>
      <c r="AF13393"/>
    </row>
    <row r="13394" spans="28:32" x14ac:dyDescent="0.2">
      <c r="AB13394" s="1"/>
      <c r="AF13394"/>
    </row>
    <row r="13395" spans="28:32" x14ac:dyDescent="0.2">
      <c r="AB13395" s="1"/>
      <c r="AF13395"/>
    </row>
    <row r="13396" spans="28:32" x14ac:dyDescent="0.2">
      <c r="AB13396" s="1"/>
      <c r="AF13396"/>
    </row>
    <row r="13397" spans="28:32" x14ac:dyDescent="0.2">
      <c r="AB13397" s="1"/>
      <c r="AF13397"/>
    </row>
    <row r="13398" spans="28:32" x14ac:dyDescent="0.2">
      <c r="AB13398" s="1"/>
      <c r="AF13398"/>
    </row>
    <row r="13399" spans="28:32" x14ac:dyDescent="0.2">
      <c r="AB13399" s="1"/>
      <c r="AF13399"/>
    </row>
    <row r="13400" spans="28:32" x14ac:dyDescent="0.2">
      <c r="AB13400" s="1"/>
      <c r="AF13400"/>
    </row>
    <row r="13401" spans="28:32" x14ac:dyDescent="0.2">
      <c r="AB13401" s="1"/>
      <c r="AF13401"/>
    </row>
    <row r="13402" spans="28:32" x14ac:dyDescent="0.2">
      <c r="AB13402" s="1"/>
      <c r="AF13402"/>
    </row>
    <row r="13403" spans="28:32" x14ac:dyDescent="0.2">
      <c r="AB13403" s="1"/>
      <c r="AF13403"/>
    </row>
    <row r="13404" spans="28:32" x14ac:dyDescent="0.2">
      <c r="AB13404" s="1"/>
      <c r="AF13404"/>
    </row>
    <row r="13405" spans="28:32" x14ac:dyDescent="0.2">
      <c r="AB13405" s="1"/>
      <c r="AF13405"/>
    </row>
    <row r="13406" spans="28:32" x14ac:dyDescent="0.2">
      <c r="AB13406" s="1"/>
      <c r="AF13406"/>
    </row>
    <row r="13407" spans="28:32" x14ac:dyDescent="0.2">
      <c r="AB13407" s="1"/>
      <c r="AF13407"/>
    </row>
    <row r="13408" spans="28:32" x14ac:dyDescent="0.2">
      <c r="AB13408" s="1"/>
      <c r="AF13408"/>
    </row>
    <row r="13409" spans="28:32" x14ac:dyDescent="0.2">
      <c r="AB13409" s="1"/>
      <c r="AF13409"/>
    </row>
    <row r="13410" spans="28:32" x14ac:dyDescent="0.2">
      <c r="AB13410" s="1"/>
      <c r="AF13410"/>
    </row>
    <row r="13411" spans="28:32" x14ac:dyDescent="0.2">
      <c r="AB13411" s="1"/>
      <c r="AF13411"/>
    </row>
    <row r="13412" spans="28:32" x14ac:dyDescent="0.2">
      <c r="AB13412" s="1"/>
      <c r="AF13412"/>
    </row>
    <row r="13413" spans="28:32" x14ac:dyDescent="0.2">
      <c r="AB13413" s="1"/>
      <c r="AF13413"/>
    </row>
    <row r="13414" spans="28:32" x14ac:dyDescent="0.2">
      <c r="AB13414" s="1"/>
      <c r="AF13414"/>
    </row>
    <row r="13415" spans="28:32" x14ac:dyDescent="0.2">
      <c r="AB13415" s="1"/>
      <c r="AF13415"/>
    </row>
    <row r="13416" spans="28:32" x14ac:dyDescent="0.2">
      <c r="AB13416" s="1"/>
      <c r="AF13416"/>
    </row>
    <row r="13417" spans="28:32" x14ac:dyDescent="0.2">
      <c r="AB13417" s="1"/>
      <c r="AF13417"/>
    </row>
    <row r="13418" spans="28:32" x14ac:dyDescent="0.2">
      <c r="AB13418" s="1"/>
      <c r="AF13418"/>
    </row>
    <row r="13419" spans="28:32" x14ac:dyDescent="0.2">
      <c r="AB13419" s="1"/>
      <c r="AF13419"/>
    </row>
    <row r="13420" spans="28:32" x14ac:dyDescent="0.2">
      <c r="AB13420" s="1"/>
      <c r="AF13420"/>
    </row>
    <row r="13421" spans="28:32" x14ac:dyDescent="0.2">
      <c r="AB13421" s="1"/>
      <c r="AF13421"/>
    </row>
    <row r="13422" spans="28:32" x14ac:dyDescent="0.2">
      <c r="AB13422" s="1"/>
      <c r="AF13422"/>
    </row>
    <row r="13423" spans="28:32" x14ac:dyDescent="0.2">
      <c r="AB13423" s="1"/>
      <c r="AF13423"/>
    </row>
    <row r="13424" spans="28:32" x14ac:dyDescent="0.2">
      <c r="AB13424" s="1"/>
      <c r="AF13424"/>
    </row>
    <row r="13425" spans="28:32" x14ac:dyDescent="0.2">
      <c r="AB13425" s="1"/>
      <c r="AF13425"/>
    </row>
    <row r="13426" spans="28:32" x14ac:dyDescent="0.2">
      <c r="AB13426" s="1"/>
      <c r="AF13426"/>
    </row>
    <row r="13427" spans="28:32" x14ac:dyDescent="0.2">
      <c r="AB13427" s="1"/>
      <c r="AF13427"/>
    </row>
    <row r="13428" spans="28:32" x14ac:dyDescent="0.2">
      <c r="AB13428" s="1"/>
      <c r="AF13428"/>
    </row>
    <row r="13429" spans="28:32" x14ac:dyDescent="0.2">
      <c r="AB13429" s="1"/>
      <c r="AF13429"/>
    </row>
    <row r="13430" spans="28:32" x14ac:dyDescent="0.2">
      <c r="AB13430" s="1"/>
      <c r="AF13430"/>
    </row>
    <row r="13431" spans="28:32" x14ac:dyDescent="0.2">
      <c r="AB13431" s="1"/>
      <c r="AF13431"/>
    </row>
    <row r="13432" spans="28:32" x14ac:dyDescent="0.2">
      <c r="AB13432" s="1"/>
      <c r="AF13432"/>
    </row>
    <row r="13433" spans="28:32" x14ac:dyDescent="0.2">
      <c r="AB13433" s="1"/>
      <c r="AF13433"/>
    </row>
    <row r="13434" spans="28:32" x14ac:dyDescent="0.2">
      <c r="AB13434" s="1"/>
      <c r="AF13434"/>
    </row>
    <row r="13435" spans="28:32" x14ac:dyDescent="0.2">
      <c r="AB13435" s="1"/>
      <c r="AF13435"/>
    </row>
    <row r="13436" spans="28:32" x14ac:dyDescent="0.2">
      <c r="AB13436" s="1"/>
      <c r="AF13436"/>
    </row>
    <row r="13437" spans="28:32" x14ac:dyDescent="0.2">
      <c r="AB13437" s="1"/>
      <c r="AF13437"/>
    </row>
    <row r="13438" spans="28:32" x14ac:dyDescent="0.2">
      <c r="AB13438" s="1"/>
      <c r="AF13438"/>
    </row>
    <row r="13439" spans="28:32" x14ac:dyDescent="0.2">
      <c r="AB13439" s="1"/>
      <c r="AF13439"/>
    </row>
    <row r="13440" spans="28:32" x14ac:dyDescent="0.2">
      <c r="AB13440" s="1"/>
      <c r="AF13440"/>
    </row>
    <row r="13441" spans="28:32" x14ac:dyDescent="0.2">
      <c r="AB13441" s="1"/>
      <c r="AF13441"/>
    </row>
    <row r="13442" spans="28:32" x14ac:dyDescent="0.2">
      <c r="AB13442" s="1"/>
      <c r="AF13442"/>
    </row>
    <row r="13443" spans="28:32" x14ac:dyDescent="0.2">
      <c r="AB13443" s="1"/>
      <c r="AF13443"/>
    </row>
    <row r="13444" spans="28:32" x14ac:dyDescent="0.2">
      <c r="AB13444" s="1"/>
      <c r="AF13444"/>
    </row>
    <row r="13445" spans="28:32" x14ac:dyDescent="0.2">
      <c r="AB13445" s="1"/>
      <c r="AF13445"/>
    </row>
    <row r="13446" spans="28:32" x14ac:dyDescent="0.2">
      <c r="AB13446" s="1"/>
      <c r="AF13446"/>
    </row>
    <row r="13447" spans="28:32" x14ac:dyDescent="0.2">
      <c r="AB13447" s="1"/>
      <c r="AF13447"/>
    </row>
    <row r="13448" spans="28:32" x14ac:dyDescent="0.2">
      <c r="AB13448" s="1"/>
      <c r="AF13448"/>
    </row>
    <row r="13449" spans="28:32" x14ac:dyDescent="0.2">
      <c r="AB13449" s="1"/>
      <c r="AF13449"/>
    </row>
    <row r="13450" spans="28:32" x14ac:dyDescent="0.2">
      <c r="AB13450" s="1"/>
      <c r="AF13450"/>
    </row>
    <row r="13451" spans="28:32" x14ac:dyDescent="0.2">
      <c r="AB13451" s="1"/>
      <c r="AF13451"/>
    </row>
    <row r="13452" spans="28:32" x14ac:dyDescent="0.2">
      <c r="AB13452" s="1"/>
      <c r="AF13452"/>
    </row>
    <row r="13453" spans="28:32" x14ac:dyDescent="0.2">
      <c r="AB13453" s="1"/>
      <c r="AF13453"/>
    </row>
    <row r="13454" spans="28:32" x14ac:dyDescent="0.2">
      <c r="AB13454" s="1"/>
      <c r="AF13454"/>
    </row>
    <row r="13455" spans="28:32" x14ac:dyDescent="0.2">
      <c r="AB13455" s="1"/>
      <c r="AF13455"/>
    </row>
    <row r="13456" spans="28:32" x14ac:dyDescent="0.2">
      <c r="AB13456" s="1"/>
      <c r="AF13456"/>
    </row>
    <row r="13457" spans="28:32" x14ac:dyDescent="0.2">
      <c r="AB13457" s="1"/>
      <c r="AF13457"/>
    </row>
    <row r="13458" spans="28:32" x14ac:dyDescent="0.2">
      <c r="AB13458" s="1"/>
      <c r="AF13458"/>
    </row>
    <row r="13459" spans="28:32" x14ac:dyDescent="0.2">
      <c r="AB13459" s="1"/>
      <c r="AF13459"/>
    </row>
    <row r="13460" spans="28:32" x14ac:dyDescent="0.2">
      <c r="AB13460" s="1"/>
      <c r="AF13460"/>
    </row>
    <row r="13461" spans="28:32" x14ac:dyDescent="0.2">
      <c r="AB13461" s="1"/>
      <c r="AF13461"/>
    </row>
    <row r="13462" spans="28:32" x14ac:dyDescent="0.2">
      <c r="AB13462" s="1"/>
      <c r="AF13462"/>
    </row>
    <row r="13463" spans="28:32" x14ac:dyDescent="0.2">
      <c r="AB13463" s="1"/>
      <c r="AF13463"/>
    </row>
    <row r="13464" spans="28:32" x14ac:dyDescent="0.2">
      <c r="AB13464" s="1"/>
      <c r="AF13464"/>
    </row>
    <row r="13465" spans="28:32" x14ac:dyDescent="0.2">
      <c r="AB13465" s="1"/>
      <c r="AF13465"/>
    </row>
    <row r="13466" spans="28:32" x14ac:dyDescent="0.2">
      <c r="AB13466" s="1"/>
      <c r="AF13466"/>
    </row>
    <row r="13467" spans="28:32" x14ac:dyDescent="0.2">
      <c r="AB13467" s="1"/>
      <c r="AF13467"/>
    </row>
    <row r="13468" spans="28:32" x14ac:dyDescent="0.2">
      <c r="AB13468" s="1"/>
      <c r="AF13468"/>
    </row>
    <row r="13469" spans="28:32" x14ac:dyDescent="0.2">
      <c r="AB13469" s="1"/>
      <c r="AF13469"/>
    </row>
    <row r="13470" spans="28:32" x14ac:dyDescent="0.2">
      <c r="AB13470" s="1"/>
      <c r="AF13470"/>
    </row>
    <row r="13471" spans="28:32" x14ac:dyDescent="0.2">
      <c r="AB13471" s="1"/>
      <c r="AF13471"/>
    </row>
    <row r="13472" spans="28:32" x14ac:dyDescent="0.2">
      <c r="AB13472" s="1"/>
      <c r="AF13472"/>
    </row>
    <row r="13473" spans="28:32" x14ac:dyDescent="0.2">
      <c r="AB13473" s="1"/>
      <c r="AF13473"/>
    </row>
    <row r="13474" spans="28:32" x14ac:dyDescent="0.2">
      <c r="AB13474" s="1"/>
      <c r="AF13474"/>
    </row>
    <row r="13475" spans="28:32" x14ac:dyDescent="0.2">
      <c r="AB13475" s="1"/>
      <c r="AF13475"/>
    </row>
    <row r="13476" spans="28:32" x14ac:dyDescent="0.2">
      <c r="AB13476" s="1"/>
      <c r="AF13476"/>
    </row>
    <row r="13477" spans="28:32" x14ac:dyDescent="0.2">
      <c r="AB13477" s="1"/>
      <c r="AF13477"/>
    </row>
    <row r="13478" spans="28:32" x14ac:dyDescent="0.2">
      <c r="AB13478" s="1"/>
      <c r="AF13478"/>
    </row>
    <row r="13479" spans="28:32" x14ac:dyDescent="0.2">
      <c r="AB13479" s="1"/>
      <c r="AF13479"/>
    </row>
    <row r="13480" spans="28:32" x14ac:dyDescent="0.2">
      <c r="AB13480" s="1"/>
      <c r="AF13480"/>
    </row>
    <row r="13481" spans="28:32" x14ac:dyDescent="0.2">
      <c r="AB13481" s="1"/>
      <c r="AF13481"/>
    </row>
    <row r="13482" spans="28:32" x14ac:dyDescent="0.2">
      <c r="AB13482" s="1"/>
      <c r="AF13482"/>
    </row>
    <row r="13483" spans="28:32" x14ac:dyDescent="0.2">
      <c r="AB13483" s="1"/>
      <c r="AF13483"/>
    </row>
    <row r="13484" spans="28:32" x14ac:dyDescent="0.2">
      <c r="AB13484" s="1"/>
      <c r="AF13484"/>
    </row>
    <row r="13485" spans="28:32" x14ac:dyDescent="0.2">
      <c r="AB13485" s="1"/>
      <c r="AF13485"/>
    </row>
    <row r="13486" spans="28:32" x14ac:dyDescent="0.2">
      <c r="AB13486" s="1"/>
      <c r="AF13486"/>
    </row>
    <row r="13487" spans="28:32" x14ac:dyDescent="0.2">
      <c r="AB13487" s="1"/>
      <c r="AF13487"/>
    </row>
    <row r="13488" spans="28:32" x14ac:dyDescent="0.2">
      <c r="AB13488" s="1"/>
      <c r="AF13488"/>
    </row>
    <row r="13489" spans="28:32" x14ac:dyDescent="0.2">
      <c r="AB13489" s="1"/>
      <c r="AF13489"/>
    </row>
    <row r="13490" spans="28:32" x14ac:dyDescent="0.2">
      <c r="AB13490" s="1"/>
      <c r="AF13490"/>
    </row>
    <row r="13491" spans="28:32" x14ac:dyDescent="0.2">
      <c r="AB13491" s="1"/>
      <c r="AF13491"/>
    </row>
    <row r="13492" spans="28:32" x14ac:dyDescent="0.2">
      <c r="AB13492" s="1"/>
      <c r="AF13492"/>
    </row>
    <row r="13493" spans="28:32" x14ac:dyDescent="0.2">
      <c r="AB13493" s="1"/>
      <c r="AF13493"/>
    </row>
    <row r="13494" spans="28:32" x14ac:dyDescent="0.2">
      <c r="AB13494" s="1"/>
      <c r="AF13494"/>
    </row>
    <row r="13495" spans="28:32" x14ac:dyDescent="0.2">
      <c r="AB13495" s="1"/>
      <c r="AF13495"/>
    </row>
    <row r="13496" spans="28:32" x14ac:dyDescent="0.2">
      <c r="AB13496" s="1"/>
      <c r="AF13496"/>
    </row>
    <row r="13497" spans="28:32" x14ac:dyDescent="0.2">
      <c r="AB13497" s="1"/>
      <c r="AF13497"/>
    </row>
    <row r="13498" spans="28:32" x14ac:dyDescent="0.2">
      <c r="AB13498" s="1"/>
      <c r="AF13498"/>
    </row>
    <row r="13499" spans="28:32" x14ac:dyDescent="0.2">
      <c r="AB13499" s="1"/>
      <c r="AF13499"/>
    </row>
    <row r="13500" spans="28:32" x14ac:dyDescent="0.2">
      <c r="AB13500" s="1"/>
      <c r="AF13500"/>
    </row>
    <row r="13501" spans="28:32" x14ac:dyDescent="0.2">
      <c r="AB13501" s="1"/>
      <c r="AF13501"/>
    </row>
    <row r="13502" spans="28:32" x14ac:dyDescent="0.2">
      <c r="AB13502" s="1"/>
      <c r="AF13502"/>
    </row>
    <row r="13503" spans="28:32" x14ac:dyDescent="0.2">
      <c r="AB13503" s="1"/>
      <c r="AF13503"/>
    </row>
    <row r="13504" spans="28:32" x14ac:dyDescent="0.2">
      <c r="AB13504" s="1"/>
      <c r="AF13504"/>
    </row>
    <row r="13505" spans="28:32" x14ac:dyDescent="0.2">
      <c r="AB13505" s="1"/>
      <c r="AF13505"/>
    </row>
    <row r="13506" spans="28:32" x14ac:dyDescent="0.2">
      <c r="AB13506" s="1"/>
      <c r="AF13506"/>
    </row>
    <row r="13507" spans="28:32" x14ac:dyDescent="0.2">
      <c r="AB13507" s="1"/>
      <c r="AF13507"/>
    </row>
    <row r="13508" spans="28:32" x14ac:dyDescent="0.2">
      <c r="AB13508" s="1"/>
      <c r="AF13508"/>
    </row>
    <row r="13509" spans="28:32" x14ac:dyDescent="0.2">
      <c r="AB13509" s="1"/>
      <c r="AF13509"/>
    </row>
    <row r="13510" spans="28:32" x14ac:dyDescent="0.2">
      <c r="AB13510" s="1"/>
      <c r="AF13510"/>
    </row>
    <row r="13511" spans="28:32" x14ac:dyDescent="0.2">
      <c r="AB13511" s="1"/>
      <c r="AF13511"/>
    </row>
    <row r="13512" spans="28:32" x14ac:dyDescent="0.2">
      <c r="AB13512" s="1"/>
      <c r="AF13512"/>
    </row>
    <row r="13513" spans="28:32" x14ac:dyDescent="0.2">
      <c r="AB13513" s="1"/>
      <c r="AF13513"/>
    </row>
    <row r="13514" spans="28:32" x14ac:dyDescent="0.2">
      <c r="AB13514" s="1"/>
      <c r="AF13514"/>
    </row>
    <row r="13515" spans="28:32" x14ac:dyDescent="0.2">
      <c r="AB13515" s="1"/>
      <c r="AF13515"/>
    </row>
    <row r="13516" spans="28:32" x14ac:dyDescent="0.2">
      <c r="AB13516" s="1"/>
      <c r="AF13516"/>
    </row>
    <row r="13517" spans="28:32" x14ac:dyDescent="0.2">
      <c r="AB13517" s="1"/>
      <c r="AF13517"/>
    </row>
    <row r="13518" spans="28:32" x14ac:dyDescent="0.2">
      <c r="AB13518" s="1"/>
      <c r="AF13518"/>
    </row>
    <row r="13519" spans="28:32" x14ac:dyDescent="0.2">
      <c r="AB13519" s="1"/>
      <c r="AF13519"/>
    </row>
    <row r="13520" spans="28:32" x14ac:dyDescent="0.2">
      <c r="AB13520" s="1"/>
      <c r="AF13520"/>
    </row>
    <row r="13521" spans="28:32" x14ac:dyDescent="0.2">
      <c r="AB13521" s="1"/>
      <c r="AF13521"/>
    </row>
    <row r="13522" spans="28:32" x14ac:dyDescent="0.2">
      <c r="AB13522" s="1"/>
      <c r="AF13522"/>
    </row>
    <row r="13523" spans="28:32" x14ac:dyDescent="0.2">
      <c r="AB13523" s="1"/>
      <c r="AF13523"/>
    </row>
    <row r="13524" spans="28:32" x14ac:dyDescent="0.2">
      <c r="AB13524" s="1"/>
      <c r="AF13524"/>
    </row>
    <row r="13525" spans="28:32" x14ac:dyDescent="0.2">
      <c r="AB13525" s="1"/>
      <c r="AF13525"/>
    </row>
    <row r="13526" spans="28:32" x14ac:dyDescent="0.2">
      <c r="AB13526" s="1"/>
      <c r="AF13526"/>
    </row>
    <row r="13527" spans="28:32" x14ac:dyDescent="0.2">
      <c r="AB13527" s="1"/>
      <c r="AF13527"/>
    </row>
    <row r="13528" spans="28:32" x14ac:dyDescent="0.2">
      <c r="AB13528" s="1"/>
      <c r="AF13528"/>
    </row>
    <row r="13529" spans="28:32" x14ac:dyDescent="0.2">
      <c r="AB13529" s="1"/>
      <c r="AF13529"/>
    </row>
    <row r="13530" spans="28:32" x14ac:dyDescent="0.2">
      <c r="AB13530" s="1"/>
      <c r="AF13530"/>
    </row>
    <row r="13531" spans="28:32" x14ac:dyDescent="0.2">
      <c r="AB13531" s="1"/>
      <c r="AF13531"/>
    </row>
    <row r="13532" spans="28:32" x14ac:dyDescent="0.2">
      <c r="AB13532" s="1"/>
      <c r="AF13532"/>
    </row>
    <row r="13533" spans="28:32" x14ac:dyDescent="0.2">
      <c r="AB13533" s="1"/>
      <c r="AF13533"/>
    </row>
    <row r="13534" spans="28:32" x14ac:dyDescent="0.2">
      <c r="AB13534" s="1"/>
      <c r="AF13534"/>
    </row>
    <row r="13535" spans="28:32" x14ac:dyDescent="0.2">
      <c r="AB13535" s="1"/>
      <c r="AF13535"/>
    </row>
    <row r="13536" spans="28:32" x14ac:dyDescent="0.2">
      <c r="AB13536" s="1"/>
      <c r="AF13536"/>
    </row>
    <row r="13537" spans="28:32" x14ac:dyDescent="0.2">
      <c r="AB13537" s="1"/>
      <c r="AF13537"/>
    </row>
    <row r="13538" spans="28:32" x14ac:dyDescent="0.2">
      <c r="AB13538" s="1"/>
      <c r="AF13538"/>
    </row>
    <row r="13539" spans="28:32" x14ac:dyDescent="0.2">
      <c r="AB13539" s="1"/>
      <c r="AF13539"/>
    </row>
    <row r="13540" spans="28:32" x14ac:dyDescent="0.2">
      <c r="AB13540" s="1"/>
      <c r="AF13540"/>
    </row>
    <row r="13541" spans="28:32" x14ac:dyDescent="0.2">
      <c r="AB13541" s="1"/>
      <c r="AF13541"/>
    </row>
    <row r="13542" spans="28:32" x14ac:dyDescent="0.2">
      <c r="AB13542" s="1"/>
      <c r="AF13542"/>
    </row>
    <row r="13543" spans="28:32" x14ac:dyDescent="0.2">
      <c r="AB13543" s="1"/>
      <c r="AF13543"/>
    </row>
    <row r="13544" spans="28:32" x14ac:dyDescent="0.2">
      <c r="AB13544" s="1"/>
      <c r="AF13544"/>
    </row>
    <row r="13545" spans="28:32" x14ac:dyDescent="0.2">
      <c r="AB13545" s="1"/>
      <c r="AF13545"/>
    </row>
    <row r="13546" spans="28:32" x14ac:dyDescent="0.2">
      <c r="AB13546" s="1"/>
      <c r="AF13546"/>
    </row>
    <row r="13547" spans="28:32" x14ac:dyDescent="0.2">
      <c r="AB13547" s="1"/>
      <c r="AF13547"/>
    </row>
    <row r="13548" spans="28:32" x14ac:dyDescent="0.2">
      <c r="AB13548" s="1"/>
      <c r="AF13548"/>
    </row>
    <row r="13549" spans="28:32" x14ac:dyDescent="0.2">
      <c r="AB13549" s="1"/>
      <c r="AF13549"/>
    </row>
    <row r="13550" spans="28:32" x14ac:dyDescent="0.2">
      <c r="AB13550" s="1"/>
      <c r="AF13550"/>
    </row>
    <row r="13551" spans="28:32" x14ac:dyDescent="0.2">
      <c r="AB13551" s="1"/>
      <c r="AF13551"/>
    </row>
    <row r="13552" spans="28:32" x14ac:dyDescent="0.2">
      <c r="AB13552" s="1"/>
      <c r="AF13552"/>
    </row>
    <row r="13553" spans="28:32" x14ac:dyDescent="0.2">
      <c r="AB13553" s="1"/>
      <c r="AF13553"/>
    </row>
    <row r="13554" spans="28:32" x14ac:dyDescent="0.2">
      <c r="AB13554" s="1"/>
      <c r="AF13554"/>
    </row>
    <row r="13555" spans="28:32" x14ac:dyDescent="0.2">
      <c r="AB13555" s="1"/>
      <c r="AF13555"/>
    </row>
    <row r="13556" spans="28:32" x14ac:dyDescent="0.2">
      <c r="AB13556" s="1"/>
      <c r="AF13556"/>
    </row>
    <row r="13557" spans="28:32" x14ac:dyDescent="0.2">
      <c r="AB13557" s="1"/>
      <c r="AF13557"/>
    </row>
    <row r="13558" spans="28:32" x14ac:dyDescent="0.2">
      <c r="AB13558" s="1"/>
      <c r="AF13558"/>
    </row>
    <row r="13559" spans="28:32" x14ac:dyDescent="0.2">
      <c r="AB13559" s="1"/>
      <c r="AF13559"/>
    </row>
    <row r="13560" spans="28:32" x14ac:dyDescent="0.2">
      <c r="AB13560" s="1"/>
      <c r="AF13560"/>
    </row>
    <row r="13561" spans="28:32" x14ac:dyDescent="0.2">
      <c r="AB13561" s="1"/>
      <c r="AF13561"/>
    </row>
    <row r="13562" spans="28:32" x14ac:dyDescent="0.2">
      <c r="AB13562" s="1"/>
      <c r="AF13562"/>
    </row>
    <row r="13563" spans="28:32" x14ac:dyDescent="0.2">
      <c r="AB13563" s="1"/>
      <c r="AF13563"/>
    </row>
    <row r="13564" spans="28:32" x14ac:dyDescent="0.2">
      <c r="AB13564" s="1"/>
      <c r="AF13564"/>
    </row>
    <row r="13565" spans="28:32" x14ac:dyDescent="0.2">
      <c r="AB13565" s="1"/>
      <c r="AF13565"/>
    </row>
    <row r="13566" spans="28:32" x14ac:dyDescent="0.2">
      <c r="AB13566" s="1"/>
      <c r="AF13566"/>
    </row>
    <row r="13567" spans="28:32" x14ac:dyDescent="0.2">
      <c r="AB13567" s="1"/>
      <c r="AF13567"/>
    </row>
    <row r="13568" spans="28:32" x14ac:dyDescent="0.2">
      <c r="AB13568" s="1"/>
      <c r="AF13568"/>
    </row>
    <row r="13569" spans="28:32" x14ac:dyDescent="0.2">
      <c r="AB13569" s="1"/>
      <c r="AF13569"/>
    </row>
    <row r="13570" spans="28:32" x14ac:dyDescent="0.2">
      <c r="AB13570" s="1"/>
      <c r="AF13570"/>
    </row>
    <row r="13571" spans="28:32" x14ac:dyDescent="0.2">
      <c r="AB13571" s="1"/>
      <c r="AF13571"/>
    </row>
    <row r="13572" spans="28:32" x14ac:dyDescent="0.2">
      <c r="AB13572" s="1"/>
      <c r="AF13572"/>
    </row>
    <row r="13573" spans="28:32" x14ac:dyDescent="0.2">
      <c r="AB13573" s="1"/>
      <c r="AF13573"/>
    </row>
    <row r="13574" spans="28:32" x14ac:dyDescent="0.2">
      <c r="AB13574" s="1"/>
      <c r="AF13574"/>
    </row>
    <row r="13575" spans="28:32" x14ac:dyDescent="0.2">
      <c r="AB13575" s="1"/>
      <c r="AF13575"/>
    </row>
    <row r="13576" spans="28:32" x14ac:dyDescent="0.2">
      <c r="AB13576" s="1"/>
      <c r="AF13576"/>
    </row>
    <row r="13577" spans="28:32" x14ac:dyDescent="0.2">
      <c r="AB13577" s="1"/>
      <c r="AF13577"/>
    </row>
    <row r="13578" spans="28:32" x14ac:dyDescent="0.2">
      <c r="AB13578" s="1"/>
      <c r="AF13578"/>
    </row>
    <row r="13579" spans="28:32" x14ac:dyDescent="0.2">
      <c r="AB13579" s="1"/>
      <c r="AF13579"/>
    </row>
    <row r="13580" spans="28:32" x14ac:dyDescent="0.2">
      <c r="AB13580" s="1"/>
      <c r="AF13580"/>
    </row>
    <row r="13581" spans="28:32" x14ac:dyDescent="0.2">
      <c r="AB13581" s="1"/>
      <c r="AF13581"/>
    </row>
    <row r="13582" spans="28:32" x14ac:dyDescent="0.2">
      <c r="AB13582" s="1"/>
      <c r="AF13582"/>
    </row>
    <row r="13583" spans="28:32" x14ac:dyDescent="0.2">
      <c r="AB13583" s="1"/>
      <c r="AF13583"/>
    </row>
    <row r="13584" spans="28:32" x14ac:dyDescent="0.2">
      <c r="AB13584" s="1"/>
      <c r="AF13584"/>
    </row>
    <row r="13585" spans="28:32" x14ac:dyDescent="0.2">
      <c r="AB13585" s="1"/>
      <c r="AF13585"/>
    </row>
    <row r="13586" spans="28:32" x14ac:dyDescent="0.2">
      <c r="AB13586" s="1"/>
      <c r="AF13586"/>
    </row>
    <row r="13587" spans="28:32" x14ac:dyDescent="0.2">
      <c r="AB13587" s="1"/>
      <c r="AF13587"/>
    </row>
    <row r="13588" spans="28:32" x14ac:dyDescent="0.2">
      <c r="AB13588" s="1"/>
      <c r="AF13588"/>
    </row>
    <row r="13589" spans="28:32" x14ac:dyDescent="0.2">
      <c r="AB13589" s="1"/>
      <c r="AF13589"/>
    </row>
    <row r="13590" spans="28:32" x14ac:dyDescent="0.2">
      <c r="AB13590" s="1"/>
      <c r="AF13590"/>
    </row>
    <row r="13591" spans="28:32" x14ac:dyDescent="0.2">
      <c r="AB13591" s="1"/>
      <c r="AF13591"/>
    </row>
    <row r="13592" spans="28:32" x14ac:dyDescent="0.2">
      <c r="AB13592" s="1"/>
      <c r="AF13592"/>
    </row>
    <row r="13593" spans="28:32" x14ac:dyDescent="0.2">
      <c r="AB13593" s="1"/>
      <c r="AF13593"/>
    </row>
    <row r="13594" spans="28:32" x14ac:dyDescent="0.2">
      <c r="AB13594" s="1"/>
      <c r="AF13594"/>
    </row>
    <row r="13595" spans="28:32" x14ac:dyDescent="0.2">
      <c r="AB13595" s="1"/>
      <c r="AF13595"/>
    </row>
    <row r="13596" spans="28:32" x14ac:dyDescent="0.2">
      <c r="AB13596" s="1"/>
      <c r="AF13596"/>
    </row>
    <row r="13597" spans="28:32" x14ac:dyDescent="0.2">
      <c r="AB13597" s="1"/>
      <c r="AF13597"/>
    </row>
    <row r="13598" spans="28:32" x14ac:dyDescent="0.2">
      <c r="AB13598" s="1"/>
      <c r="AF13598"/>
    </row>
    <row r="13599" spans="28:32" x14ac:dyDescent="0.2">
      <c r="AB13599" s="1"/>
      <c r="AF13599"/>
    </row>
    <row r="13600" spans="28:32" x14ac:dyDescent="0.2">
      <c r="AB13600" s="1"/>
      <c r="AF13600"/>
    </row>
    <row r="13601" spans="28:32" x14ac:dyDescent="0.2">
      <c r="AB13601" s="1"/>
      <c r="AF13601"/>
    </row>
    <row r="13602" spans="28:32" x14ac:dyDescent="0.2">
      <c r="AB13602" s="1"/>
      <c r="AF13602"/>
    </row>
    <row r="13603" spans="28:32" x14ac:dyDescent="0.2">
      <c r="AB13603" s="1"/>
      <c r="AF13603"/>
    </row>
    <row r="13604" spans="28:32" x14ac:dyDescent="0.2">
      <c r="AB13604" s="1"/>
      <c r="AF13604"/>
    </row>
    <row r="13605" spans="28:32" x14ac:dyDescent="0.2">
      <c r="AB13605" s="1"/>
      <c r="AF13605"/>
    </row>
    <row r="13606" spans="28:32" x14ac:dyDescent="0.2">
      <c r="AB13606" s="1"/>
      <c r="AF13606"/>
    </row>
    <row r="13607" spans="28:32" x14ac:dyDescent="0.2">
      <c r="AB13607" s="1"/>
      <c r="AF13607"/>
    </row>
    <row r="13608" spans="28:32" x14ac:dyDescent="0.2">
      <c r="AB13608" s="1"/>
      <c r="AF13608"/>
    </row>
    <row r="13609" spans="28:32" x14ac:dyDescent="0.2">
      <c r="AB13609" s="1"/>
      <c r="AF13609"/>
    </row>
    <row r="13610" spans="28:32" x14ac:dyDescent="0.2">
      <c r="AB13610" s="1"/>
      <c r="AF13610"/>
    </row>
    <row r="13611" spans="28:32" x14ac:dyDescent="0.2">
      <c r="AB13611" s="1"/>
      <c r="AF13611"/>
    </row>
    <row r="13612" spans="28:32" x14ac:dyDescent="0.2">
      <c r="AB13612" s="1"/>
      <c r="AF13612"/>
    </row>
    <row r="13613" spans="28:32" x14ac:dyDescent="0.2">
      <c r="AB13613" s="1"/>
      <c r="AF13613"/>
    </row>
    <row r="13614" spans="28:32" x14ac:dyDescent="0.2">
      <c r="AB13614" s="1"/>
      <c r="AF13614"/>
    </row>
    <row r="13615" spans="28:32" x14ac:dyDescent="0.2">
      <c r="AB13615" s="1"/>
      <c r="AF13615"/>
    </row>
    <row r="13616" spans="28:32" x14ac:dyDescent="0.2">
      <c r="AB13616" s="1"/>
      <c r="AF13616"/>
    </row>
    <row r="13617" spans="28:32" x14ac:dyDescent="0.2">
      <c r="AB13617" s="1"/>
      <c r="AF13617"/>
    </row>
    <row r="13618" spans="28:32" x14ac:dyDescent="0.2">
      <c r="AB13618" s="1"/>
      <c r="AF13618"/>
    </row>
    <row r="13619" spans="28:32" x14ac:dyDescent="0.2">
      <c r="AB13619" s="1"/>
      <c r="AF13619"/>
    </row>
    <row r="13620" spans="28:32" x14ac:dyDescent="0.2">
      <c r="AB13620" s="1"/>
      <c r="AF13620"/>
    </row>
    <row r="13621" spans="28:32" x14ac:dyDescent="0.2">
      <c r="AB13621" s="1"/>
      <c r="AF13621"/>
    </row>
    <row r="13622" spans="28:32" x14ac:dyDescent="0.2">
      <c r="AB13622" s="1"/>
      <c r="AF13622"/>
    </row>
    <row r="13623" spans="28:32" x14ac:dyDescent="0.2">
      <c r="AB13623" s="1"/>
      <c r="AF13623"/>
    </row>
    <row r="13624" spans="28:32" x14ac:dyDescent="0.2">
      <c r="AB13624" s="1"/>
      <c r="AF13624"/>
    </row>
    <row r="13625" spans="28:32" x14ac:dyDescent="0.2">
      <c r="AB13625" s="1"/>
      <c r="AF13625"/>
    </row>
    <row r="13626" spans="28:32" x14ac:dyDescent="0.2">
      <c r="AB13626" s="1"/>
      <c r="AF13626"/>
    </row>
    <row r="13627" spans="28:32" x14ac:dyDescent="0.2">
      <c r="AB13627" s="1"/>
      <c r="AF13627"/>
    </row>
    <row r="13628" spans="28:32" x14ac:dyDescent="0.2">
      <c r="AB13628" s="1"/>
      <c r="AF13628"/>
    </row>
    <row r="13629" spans="28:32" x14ac:dyDescent="0.2">
      <c r="AB13629" s="1"/>
      <c r="AF13629"/>
    </row>
    <row r="13630" spans="28:32" x14ac:dyDescent="0.2">
      <c r="AB13630" s="1"/>
      <c r="AF13630"/>
    </row>
    <row r="13631" spans="28:32" x14ac:dyDescent="0.2">
      <c r="AB13631" s="1"/>
      <c r="AF13631"/>
    </row>
    <row r="13632" spans="28:32" x14ac:dyDescent="0.2">
      <c r="AB13632" s="1"/>
      <c r="AF13632"/>
    </row>
    <row r="13633" spans="28:32" x14ac:dyDescent="0.2">
      <c r="AB13633" s="1"/>
      <c r="AF13633"/>
    </row>
    <row r="13634" spans="28:32" x14ac:dyDescent="0.2">
      <c r="AB13634" s="1"/>
      <c r="AF13634"/>
    </row>
    <row r="13635" spans="28:32" x14ac:dyDescent="0.2">
      <c r="AB13635" s="1"/>
      <c r="AF13635"/>
    </row>
    <row r="13636" spans="28:32" x14ac:dyDescent="0.2">
      <c r="AB13636" s="1"/>
      <c r="AF13636"/>
    </row>
    <row r="13637" spans="28:32" x14ac:dyDescent="0.2">
      <c r="AB13637" s="1"/>
      <c r="AF13637"/>
    </row>
    <row r="13638" spans="28:32" x14ac:dyDescent="0.2">
      <c r="AB13638" s="1"/>
      <c r="AF13638"/>
    </row>
    <row r="13639" spans="28:32" x14ac:dyDescent="0.2">
      <c r="AB13639" s="1"/>
      <c r="AF13639"/>
    </row>
    <row r="13640" spans="28:32" x14ac:dyDescent="0.2">
      <c r="AB13640" s="1"/>
      <c r="AF13640"/>
    </row>
    <row r="13641" spans="28:32" x14ac:dyDescent="0.2">
      <c r="AB13641" s="1"/>
      <c r="AF13641"/>
    </row>
    <row r="13642" spans="28:32" x14ac:dyDescent="0.2">
      <c r="AB13642" s="1"/>
      <c r="AF13642"/>
    </row>
    <row r="13643" spans="28:32" x14ac:dyDescent="0.2">
      <c r="AB13643" s="1"/>
      <c r="AF13643"/>
    </row>
    <row r="13644" spans="28:32" x14ac:dyDescent="0.2">
      <c r="AB13644" s="1"/>
      <c r="AF13644"/>
    </row>
    <row r="13645" spans="28:32" x14ac:dyDescent="0.2">
      <c r="AB13645" s="1"/>
      <c r="AF13645"/>
    </row>
    <row r="13646" spans="28:32" x14ac:dyDescent="0.2">
      <c r="AB13646" s="1"/>
      <c r="AF13646"/>
    </row>
    <row r="13647" spans="28:32" x14ac:dyDescent="0.2">
      <c r="AB13647" s="1"/>
      <c r="AF13647"/>
    </row>
    <row r="13648" spans="28:32" x14ac:dyDescent="0.2">
      <c r="AB13648" s="1"/>
      <c r="AF13648"/>
    </row>
    <row r="13649" spans="28:32" x14ac:dyDescent="0.2">
      <c r="AB13649" s="1"/>
      <c r="AF13649"/>
    </row>
    <row r="13650" spans="28:32" x14ac:dyDescent="0.2">
      <c r="AB13650" s="1"/>
      <c r="AF13650"/>
    </row>
    <row r="13651" spans="28:32" x14ac:dyDescent="0.2">
      <c r="AB13651" s="1"/>
      <c r="AF13651"/>
    </row>
    <row r="13652" spans="28:32" x14ac:dyDescent="0.2">
      <c r="AB13652" s="1"/>
      <c r="AF13652"/>
    </row>
    <row r="13653" spans="28:32" x14ac:dyDescent="0.2">
      <c r="AB13653" s="1"/>
      <c r="AF13653"/>
    </row>
    <row r="13654" spans="28:32" x14ac:dyDescent="0.2">
      <c r="AB13654" s="1"/>
      <c r="AF13654"/>
    </row>
    <row r="13655" spans="28:32" x14ac:dyDescent="0.2">
      <c r="AB13655" s="1"/>
      <c r="AF13655"/>
    </row>
    <row r="13656" spans="28:32" x14ac:dyDescent="0.2">
      <c r="AB13656" s="1"/>
      <c r="AF13656"/>
    </row>
    <row r="13657" spans="28:32" x14ac:dyDescent="0.2">
      <c r="AB13657" s="1"/>
      <c r="AF13657"/>
    </row>
    <row r="13658" spans="28:32" x14ac:dyDescent="0.2">
      <c r="AB13658" s="1"/>
      <c r="AF13658"/>
    </row>
    <row r="13659" spans="28:32" x14ac:dyDescent="0.2">
      <c r="AB13659" s="1"/>
      <c r="AF13659"/>
    </row>
    <row r="13660" spans="28:32" x14ac:dyDescent="0.2">
      <c r="AB13660" s="1"/>
      <c r="AF13660"/>
    </row>
    <row r="13661" spans="28:32" x14ac:dyDescent="0.2">
      <c r="AB13661" s="1"/>
      <c r="AF13661"/>
    </row>
    <row r="13662" spans="28:32" x14ac:dyDescent="0.2">
      <c r="AB13662" s="1"/>
      <c r="AF13662"/>
    </row>
    <row r="13663" spans="28:32" x14ac:dyDescent="0.2">
      <c r="AB13663" s="1"/>
      <c r="AF13663"/>
    </row>
    <row r="13664" spans="28:32" x14ac:dyDescent="0.2">
      <c r="AB13664" s="1"/>
      <c r="AF13664"/>
    </row>
    <row r="13665" spans="28:32" x14ac:dyDescent="0.2">
      <c r="AB13665" s="1"/>
      <c r="AF13665"/>
    </row>
    <row r="13666" spans="28:32" x14ac:dyDescent="0.2">
      <c r="AB13666" s="1"/>
      <c r="AF13666"/>
    </row>
    <row r="13667" spans="28:32" x14ac:dyDescent="0.2">
      <c r="AB13667" s="1"/>
      <c r="AF13667"/>
    </row>
    <row r="13668" spans="28:32" x14ac:dyDescent="0.2">
      <c r="AB13668" s="1"/>
      <c r="AF13668"/>
    </row>
    <row r="13669" spans="28:32" x14ac:dyDescent="0.2">
      <c r="AB13669" s="1"/>
      <c r="AF13669"/>
    </row>
    <row r="13670" spans="28:32" x14ac:dyDescent="0.2">
      <c r="AB13670" s="1"/>
      <c r="AF13670"/>
    </row>
    <row r="13671" spans="28:32" x14ac:dyDescent="0.2">
      <c r="AB13671" s="1"/>
      <c r="AF13671"/>
    </row>
    <row r="13672" spans="28:32" x14ac:dyDescent="0.2">
      <c r="AB13672" s="1"/>
      <c r="AF13672"/>
    </row>
    <row r="13673" spans="28:32" x14ac:dyDescent="0.2">
      <c r="AB13673" s="1"/>
      <c r="AF13673"/>
    </row>
    <row r="13674" spans="28:32" x14ac:dyDescent="0.2">
      <c r="AB13674" s="1"/>
      <c r="AF13674"/>
    </row>
    <row r="13675" spans="28:32" x14ac:dyDescent="0.2">
      <c r="AB13675" s="1"/>
      <c r="AF13675"/>
    </row>
    <row r="13676" spans="28:32" x14ac:dyDescent="0.2">
      <c r="AB13676" s="1"/>
      <c r="AF13676"/>
    </row>
    <row r="13677" spans="28:32" x14ac:dyDescent="0.2">
      <c r="AB13677" s="1"/>
      <c r="AF13677"/>
    </row>
    <row r="13678" spans="28:32" x14ac:dyDescent="0.2">
      <c r="AB13678" s="1"/>
      <c r="AF13678"/>
    </row>
    <row r="13679" spans="28:32" x14ac:dyDescent="0.2">
      <c r="AB13679" s="1"/>
      <c r="AF13679"/>
    </row>
    <row r="13680" spans="28:32" x14ac:dyDescent="0.2">
      <c r="AB13680" s="1"/>
      <c r="AF13680"/>
    </row>
    <row r="13681" spans="28:32" x14ac:dyDescent="0.2">
      <c r="AB13681" s="1"/>
      <c r="AF13681"/>
    </row>
    <row r="13682" spans="28:32" x14ac:dyDescent="0.2">
      <c r="AB13682" s="1"/>
      <c r="AF13682"/>
    </row>
    <row r="13683" spans="28:32" x14ac:dyDescent="0.2">
      <c r="AB13683" s="1"/>
      <c r="AF13683"/>
    </row>
    <row r="13684" spans="28:32" x14ac:dyDescent="0.2">
      <c r="AB13684" s="1"/>
      <c r="AF13684"/>
    </row>
    <row r="13685" spans="28:32" x14ac:dyDescent="0.2">
      <c r="AB13685" s="1"/>
      <c r="AF13685"/>
    </row>
    <row r="13686" spans="28:32" x14ac:dyDescent="0.2">
      <c r="AB13686" s="1"/>
      <c r="AF13686"/>
    </row>
    <row r="13687" spans="28:32" x14ac:dyDescent="0.2">
      <c r="AB13687" s="1"/>
      <c r="AF13687"/>
    </row>
    <row r="13688" spans="28:32" x14ac:dyDescent="0.2">
      <c r="AB13688" s="1"/>
      <c r="AF13688"/>
    </row>
    <row r="13689" spans="28:32" x14ac:dyDescent="0.2">
      <c r="AB13689" s="1"/>
      <c r="AF13689"/>
    </row>
    <row r="13690" spans="28:32" x14ac:dyDescent="0.2">
      <c r="AB13690" s="1"/>
      <c r="AF13690"/>
    </row>
    <row r="13691" spans="28:32" x14ac:dyDescent="0.2">
      <c r="AB13691" s="1"/>
      <c r="AF13691"/>
    </row>
    <row r="13692" spans="28:32" x14ac:dyDescent="0.2">
      <c r="AB13692" s="1"/>
      <c r="AF13692"/>
    </row>
    <row r="13693" spans="28:32" x14ac:dyDescent="0.2">
      <c r="AB13693" s="1"/>
      <c r="AF13693"/>
    </row>
    <row r="13694" spans="28:32" x14ac:dyDescent="0.2">
      <c r="AB13694" s="1"/>
      <c r="AF13694"/>
    </row>
    <row r="13695" spans="28:32" x14ac:dyDescent="0.2">
      <c r="AB13695" s="1"/>
      <c r="AF13695"/>
    </row>
    <row r="13696" spans="28:32" x14ac:dyDescent="0.2">
      <c r="AB13696" s="1"/>
      <c r="AF13696"/>
    </row>
    <row r="13697" spans="28:32" x14ac:dyDescent="0.2">
      <c r="AB13697" s="1"/>
      <c r="AF13697"/>
    </row>
    <row r="13698" spans="28:32" x14ac:dyDescent="0.2">
      <c r="AB13698" s="1"/>
      <c r="AF13698"/>
    </row>
    <row r="13699" spans="28:32" x14ac:dyDescent="0.2">
      <c r="AB13699" s="1"/>
      <c r="AF13699"/>
    </row>
    <row r="13700" spans="28:32" x14ac:dyDescent="0.2">
      <c r="AB13700" s="1"/>
      <c r="AF13700"/>
    </row>
    <row r="13701" spans="28:32" x14ac:dyDescent="0.2">
      <c r="AB13701" s="1"/>
      <c r="AF13701"/>
    </row>
    <row r="13702" spans="28:32" x14ac:dyDescent="0.2">
      <c r="AB13702" s="1"/>
      <c r="AF13702"/>
    </row>
    <row r="13703" spans="28:32" x14ac:dyDescent="0.2">
      <c r="AB13703" s="1"/>
      <c r="AF13703"/>
    </row>
    <row r="13704" spans="28:32" x14ac:dyDescent="0.2">
      <c r="AB13704" s="1"/>
      <c r="AF13704"/>
    </row>
    <row r="13705" spans="28:32" x14ac:dyDescent="0.2">
      <c r="AB13705" s="1"/>
      <c r="AF13705"/>
    </row>
    <row r="13706" spans="28:32" x14ac:dyDescent="0.2">
      <c r="AB13706" s="1"/>
      <c r="AF13706"/>
    </row>
    <row r="13707" spans="28:32" x14ac:dyDescent="0.2">
      <c r="AB13707" s="1"/>
      <c r="AF13707"/>
    </row>
    <row r="13708" spans="28:32" x14ac:dyDescent="0.2">
      <c r="AB13708" s="1"/>
      <c r="AF13708"/>
    </row>
    <row r="13709" spans="28:32" x14ac:dyDescent="0.2">
      <c r="AB13709" s="1"/>
      <c r="AF13709"/>
    </row>
    <row r="13710" spans="28:32" x14ac:dyDescent="0.2">
      <c r="AB13710" s="1"/>
      <c r="AF13710"/>
    </row>
    <row r="13711" spans="28:32" x14ac:dyDescent="0.2">
      <c r="AB13711" s="1"/>
      <c r="AF13711"/>
    </row>
    <row r="13712" spans="28:32" x14ac:dyDescent="0.2">
      <c r="AB13712" s="1"/>
      <c r="AF13712"/>
    </row>
    <row r="13713" spans="28:32" x14ac:dyDescent="0.2">
      <c r="AB13713" s="1"/>
      <c r="AF13713"/>
    </row>
    <row r="13714" spans="28:32" x14ac:dyDescent="0.2">
      <c r="AB13714" s="1"/>
      <c r="AF13714"/>
    </row>
    <row r="13715" spans="28:32" x14ac:dyDescent="0.2">
      <c r="AB13715" s="1"/>
      <c r="AF13715"/>
    </row>
    <row r="13716" spans="28:32" x14ac:dyDescent="0.2">
      <c r="AB13716" s="1"/>
      <c r="AF13716"/>
    </row>
    <row r="13717" spans="28:32" x14ac:dyDescent="0.2">
      <c r="AB13717" s="1"/>
      <c r="AF13717"/>
    </row>
    <row r="13718" spans="28:32" x14ac:dyDescent="0.2">
      <c r="AB13718" s="1"/>
      <c r="AF13718"/>
    </row>
    <row r="13719" spans="28:32" x14ac:dyDescent="0.2">
      <c r="AB13719" s="1"/>
      <c r="AF13719"/>
    </row>
    <row r="13720" spans="28:32" x14ac:dyDescent="0.2">
      <c r="AB13720" s="1"/>
      <c r="AF13720"/>
    </row>
    <row r="13721" spans="28:32" x14ac:dyDescent="0.2">
      <c r="AB13721" s="1"/>
      <c r="AF13721"/>
    </row>
    <row r="13722" spans="28:32" x14ac:dyDescent="0.2">
      <c r="AB13722" s="1"/>
      <c r="AF13722"/>
    </row>
    <row r="13723" spans="28:32" x14ac:dyDescent="0.2">
      <c r="AB13723" s="1"/>
      <c r="AF13723"/>
    </row>
    <row r="13724" spans="28:32" x14ac:dyDescent="0.2">
      <c r="AB13724" s="1"/>
      <c r="AF13724"/>
    </row>
    <row r="13725" spans="28:32" x14ac:dyDescent="0.2">
      <c r="AB13725" s="1"/>
      <c r="AF13725"/>
    </row>
    <row r="13726" spans="28:32" x14ac:dyDescent="0.2">
      <c r="AB13726" s="1"/>
      <c r="AF13726"/>
    </row>
    <row r="13727" spans="28:32" x14ac:dyDescent="0.2">
      <c r="AB13727" s="1"/>
      <c r="AF13727"/>
    </row>
    <row r="13728" spans="28:32" x14ac:dyDescent="0.2">
      <c r="AB13728" s="1"/>
      <c r="AF13728"/>
    </row>
    <row r="13729" spans="28:32" x14ac:dyDescent="0.2">
      <c r="AB13729" s="1"/>
      <c r="AF13729"/>
    </row>
    <row r="13730" spans="28:32" x14ac:dyDescent="0.2">
      <c r="AB13730" s="1"/>
      <c r="AF13730"/>
    </row>
    <row r="13731" spans="28:32" x14ac:dyDescent="0.2">
      <c r="AB13731" s="1"/>
      <c r="AF13731"/>
    </row>
    <row r="13732" spans="28:32" x14ac:dyDescent="0.2">
      <c r="AB13732" s="1"/>
      <c r="AF13732"/>
    </row>
    <row r="13733" spans="28:32" x14ac:dyDescent="0.2">
      <c r="AB13733" s="1"/>
      <c r="AF13733"/>
    </row>
    <row r="13734" spans="28:32" x14ac:dyDescent="0.2">
      <c r="AB13734" s="1"/>
      <c r="AF13734"/>
    </row>
    <row r="13735" spans="28:32" x14ac:dyDescent="0.2">
      <c r="AB13735" s="1"/>
      <c r="AF13735"/>
    </row>
    <row r="13736" spans="28:32" x14ac:dyDescent="0.2">
      <c r="AB13736" s="1"/>
      <c r="AF13736"/>
    </row>
    <row r="13737" spans="28:32" x14ac:dyDescent="0.2">
      <c r="AB13737" s="1"/>
      <c r="AF13737"/>
    </row>
    <row r="13738" spans="28:32" x14ac:dyDescent="0.2">
      <c r="AB13738" s="1"/>
      <c r="AF13738"/>
    </row>
    <row r="13739" spans="28:32" x14ac:dyDescent="0.2">
      <c r="AB13739" s="1"/>
      <c r="AF13739"/>
    </row>
    <row r="13740" spans="28:32" x14ac:dyDescent="0.2">
      <c r="AB13740" s="1"/>
      <c r="AF13740"/>
    </row>
    <row r="13741" spans="28:32" x14ac:dyDescent="0.2">
      <c r="AB13741" s="1"/>
      <c r="AF13741"/>
    </row>
    <row r="13742" spans="28:32" x14ac:dyDescent="0.2">
      <c r="AB13742" s="1"/>
      <c r="AF13742"/>
    </row>
    <row r="13743" spans="28:32" x14ac:dyDescent="0.2">
      <c r="AB13743" s="1"/>
      <c r="AF13743"/>
    </row>
    <row r="13744" spans="28:32" x14ac:dyDescent="0.2">
      <c r="AB13744" s="1"/>
      <c r="AF13744"/>
    </row>
    <row r="13745" spans="28:32" x14ac:dyDescent="0.2">
      <c r="AB13745" s="1"/>
      <c r="AF13745"/>
    </row>
    <row r="13746" spans="28:32" x14ac:dyDescent="0.2">
      <c r="AB13746" s="1"/>
      <c r="AF13746"/>
    </row>
    <row r="13747" spans="28:32" x14ac:dyDescent="0.2">
      <c r="AB13747" s="1"/>
      <c r="AF13747"/>
    </row>
    <row r="13748" spans="28:32" x14ac:dyDescent="0.2">
      <c r="AB13748" s="1"/>
      <c r="AF13748"/>
    </row>
    <row r="13749" spans="28:32" x14ac:dyDescent="0.2">
      <c r="AB13749" s="1"/>
      <c r="AF13749"/>
    </row>
    <row r="13750" spans="28:32" x14ac:dyDescent="0.2">
      <c r="AB13750" s="1"/>
      <c r="AF13750"/>
    </row>
    <row r="13751" spans="28:32" x14ac:dyDescent="0.2">
      <c r="AB13751" s="1"/>
      <c r="AF13751"/>
    </row>
    <row r="13752" spans="28:32" x14ac:dyDescent="0.2">
      <c r="AB13752" s="1"/>
      <c r="AF13752"/>
    </row>
    <row r="13753" spans="28:32" x14ac:dyDescent="0.2">
      <c r="AB13753" s="1"/>
      <c r="AF13753"/>
    </row>
    <row r="13754" spans="28:32" x14ac:dyDescent="0.2">
      <c r="AB13754" s="1"/>
      <c r="AF13754"/>
    </row>
    <row r="13755" spans="28:32" x14ac:dyDescent="0.2">
      <c r="AB13755" s="1"/>
      <c r="AF13755"/>
    </row>
    <row r="13756" spans="28:32" x14ac:dyDescent="0.2">
      <c r="AB13756" s="1"/>
      <c r="AF13756"/>
    </row>
    <row r="13757" spans="28:32" x14ac:dyDescent="0.2">
      <c r="AB13757" s="1"/>
      <c r="AF13757"/>
    </row>
    <row r="13758" spans="28:32" x14ac:dyDescent="0.2">
      <c r="AB13758" s="1"/>
      <c r="AF13758"/>
    </row>
    <row r="13759" spans="28:32" x14ac:dyDescent="0.2">
      <c r="AB13759" s="1"/>
      <c r="AF13759"/>
    </row>
    <row r="13760" spans="28:32" x14ac:dyDescent="0.2">
      <c r="AB13760" s="1"/>
      <c r="AF13760"/>
    </row>
    <row r="13761" spans="28:32" x14ac:dyDescent="0.2">
      <c r="AB13761" s="1"/>
      <c r="AF13761"/>
    </row>
    <row r="13762" spans="28:32" x14ac:dyDescent="0.2">
      <c r="AB13762" s="1"/>
      <c r="AF13762"/>
    </row>
    <row r="13763" spans="28:32" x14ac:dyDescent="0.2">
      <c r="AB13763" s="1"/>
      <c r="AF13763"/>
    </row>
    <row r="13764" spans="28:32" x14ac:dyDescent="0.2">
      <c r="AB13764" s="1"/>
      <c r="AF13764"/>
    </row>
    <row r="13765" spans="28:32" x14ac:dyDescent="0.2">
      <c r="AB13765" s="1"/>
      <c r="AF13765"/>
    </row>
    <row r="13766" spans="28:32" x14ac:dyDescent="0.2">
      <c r="AB13766" s="1"/>
      <c r="AF13766"/>
    </row>
    <row r="13767" spans="28:32" x14ac:dyDescent="0.2">
      <c r="AB13767" s="1"/>
      <c r="AF13767"/>
    </row>
    <row r="13768" spans="28:32" x14ac:dyDescent="0.2">
      <c r="AB13768" s="1"/>
      <c r="AF13768"/>
    </row>
    <row r="13769" spans="28:32" x14ac:dyDescent="0.2">
      <c r="AB13769" s="1"/>
      <c r="AF13769"/>
    </row>
    <row r="13770" spans="28:32" x14ac:dyDescent="0.2">
      <c r="AB13770" s="1"/>
      <c r="AF13770"/>
    </row>
    <row r="13771" spans="28:32" x14ac:dyDescent="0.2">
      <c r="AB13771" s="1"/>
      <c r="AF13771"/>
    </row>
    <row r="13772" spans="28:32" x14ac:dyDescent="0.2">
      <c r="AB13772" s="1"/>
      <c r="AF13772"/>
    </row>
    <row r="13773" spans="28:32" x14ac:dyDescent="0.2">
      <c r="AB13773" s="1"/>
      <c r="AF13773"/>
    </row>
    <row r="13774" spans="28:32" x14ac:dyDescent="0.2">
      <c r="AB13774" s="1"/>
      <c r="AF13774"/>
    </row>
    <row r="13775" spans="28:32" x14ac:dyDescent="0.2">
      <c r="AB13775" s="1"/>
      <c r="AF13775"/>
    </row>
    <row r="13776" spans="28:32" x14ac:dyDescent="0.2">
      <c r="AB13776" s="1"/>
      <c r="AF13776"/>
    </row>
    <row r="13777" spans="28:32" x14ac:dyDescent="0.2">
      <c r="AB13777" s="1"/>
      <c r="AF13777"/>
    </row>
    <row r="13778" spans="28:32" x14ac:dyDescent="0.2">
      <c r="AB13778" s="1"/>
      <c r="AF13778"/>
    </row>
    <row r="13779" spans="28:32" x14ac:dyDescent="0.2">
      <c r="AB13779" s="1"/>
      <c r="AF13779"/>
    </row>
    <row r="13780" spans="28:32" x14ac:dyDescent="0.2">
      <c r="AB13780" s="1"/>
      <c r="AF13780"/>
    </row>
    <row r="13781" spans="28:32" x14ac:dyDescent="0.2">
      <c r="AB13781" s="1"/>
      <c r="AF13781"/>
    </row>
    <row r="13782" spans="28:32" x14ac:dyDescent="0.2">
      <c r="AB13782" s="1"/>
      <c r="AF13782"/>
    </row>
    <row r="13783" spans="28:32" x14ac:dyDescent="0.2">
      <c r="AB13783" s="1"/>
      <c r="AF13783"/>
    </row>
    <row r="13784" spans="28:32" x14ac:dyDescent="0.2">
      <c r="AB13784" s="1"/>
      <c r="AF13784"/>
    </row>
    <row r="13785" spans="28:32" x14ac:dyDescent="0.2">
      <c r="AB13785" s="1"/>
      <c r="AF13785"/>
    </row>
    <row r="13786" spans="28:32" x14ac:dyDescent="0.2">
      <c r="AB13786" s="1"/>
      <c r="AF13786"/>
    </row>
    <row r="13787" spans="28:32" x14ac:dyDescent="0.2">
      <c r="AB13787" s="1"/>
      <c r="AF13787"/>
    </row>
    <row r="13788" spans="28:32" x14ac:dyDescent="0.2">
      <c r="AB13788" s="1"/>
      <c r="AF13788"/>
    </row>
    <row r="13789" spans="28:32" x14ac:dyDescent="0.2">
      <c r="AB13789" s="1"/>
      <c r="AF13789"/>
    </row>
    <row r="13790" spans="28:32" x14ac:dyDescent="0.2">
      <c r="AB13790" s="1"/>
      <c r="AF13790"/>
    </row>
    <row r="13791" spans="28:32" x14ac:dyDescent="0.2">
      <c r="AB13791" s="1"/>
      <c r="AF13791"/>
    </row>
    <row r="13792" spans="28:32" x14ac:dyDescent="0.2">
      <c r="AB13792" s="1"/>
      <c r="AF13792"/>
    </row>
    <row r="13793" spans="28:32" x14ac:dyDescent="0.2">
      <c r="AB13793" s="1"/>
      <c r="AF13793"/>
    </row>
    <row r="13794" spans="28:32" x14ac:dyDescent="0.2">
      <c r="AB13794" s="1"/>
      <c r="AF13794"/>
    </row>
    <row r="13795" spans="28:32" x14ac:dyDescent="0.2">
      <c r="AB13795" s="1"/>
      <c r="AF13795"/>
    </row>
    <row r="13796" spans="28:32" x14ac:dyDescent="0.2">
      <c r="AB13796" s="1"/>
      <c r="AF13796"/>
    </row>
    <row r="13797" spans="28:32" x14ac:dyDescent="0.2">
      <c r="AB13797" s="1"/>
      <c r="AF13797"/>
    </row>
    <row r="13798" spans="28:32" x14ac:dyDescent="0.2">
      <c r="AB13798" s="1"/>
      <c r="AF13798"/>
    </row>
    <row r="13799" spans="28:32" x14ac:dyDescent="0.2">
      <c r="AB13799" s="1"/>
      <c r="AF13799"/>
    </row>
    <row r="13800" spans="28:32" x14ac:dyDescent="0.2">
      <c r="AB13800" s="1"/>
      <c r="AF13800"/>
    </row>
    <row r="13801" spans="28:32" x14ac:dyDescent="0.2">
      <c r="AB13801" s="1"/>
      <c r="AF13801"/>
    </row>
    <row r="13802" spans="28:32" x14ac:dyDescent="0.2">
      <c r="AB13802" s="1"/>
      <c r="AF13802"/>
    </row>
    <row r="13803" spans="28:32" x14ac:dyDescent="0.2">
      <c r="AB13803" s="1"/>
      <c r="AF13803"/>
    </row>
    <row r="13804" spans="28:32" x14ac:dyDescent="0.2">
      <c r="AB13804" s="1"/>
      <c r="AF13804"/>
    </row>
    <row r="13805" spans="28:32" x14ac:dyDescent="0.2">
      <c r="AB13805" s="1"/>
      <c r="AF13805"/>
    </row>
    <row r="13806" spans="28:32" x14ac:dyDescent="0.2">
      <c r="AB13806" s="1"/>
      <c r="AF13806"/>
    </row>
    <row r="13807" spans="28:32" x14ac:dyDescent="0.2">
      <c r="AB13807" s="1"/>
      <c r="AF13807"/>
    </row>
    <row r="13808" spans="28:32" x14ac:dyDescent="0.2">
      <c r="AB13808" s="1"/>
      <c r="AF13808"/>
    </row>
    <row r="13809" spans="28:32" x14ac:dyDescent="0.2">
      <c r="AB13809" s="1"/>
      <c r="AF13809"/>
    </row>
    <row r="13810" spans="28:32" x14ac:dyDescent="0.2">
      <c r="AB13810" s="1"/>
      <c r="AF13810"/>
    </row>
    <row r="13811" spans="28:32" x14ac:dyDescent="0.2">
      <c r="AB13811" s="1"/>
      <c r="AF13811"/>
    </row>
    <row r="13812" spans="28:32" x14ac:dyDescent="0.2">
      <c r="AB13812" s="1"/>
      <c r="AF13812"/>
    </row>
    <row r="13813" spans="28:32" x14ac:dyDescent="0.2">
      <c r="AB13813" s="1"/>
      <c r="AF13813"/>
    </row>
    <row r="13814" spans="28:32" x14ac:dyDescent="0.2">
      <c r="AB13814" s="1"/>
      <c r="AF13814"/>
    </row>
    <row r="13815" spans="28:32" x14ac:dyDescent="0.2">
      <c r="AB13815" s="1"/>
      <c r="AF13815"/>
    </row>
    <row r="13816" spans="28:32" x14ac:dyDescent="0.2">
      <c r="AB13816" s="1"/>
      <c r="AF13816"/>
    </row>
    <row r="13817" spans="28:32" x14ac:dyDescent="0.2">
      <c r="AB13817" s="1"/>
      <c r="AF13817"/>
    </row>
    <row r="13818" spans="28:32" x14ac:dyDescent="0.2">
      <c r="AB13818" s="1"/>
      <c r="AF13818"/>
    </row>
    <row r="13819" spans="28:32" x14ac:dyDescent="0.2">
      <c r="AB13819" s="1"/>
      <c r="AF13819"/>
    </row>
    <row r="13820" spans="28:32" x14ac:dyDescent="0.2">
      <c r="AB13820" s="1"/>
      <c r="AF13820"/>
    </row>
    <row r="13821" spans="28:32" x14ac:dyDescent="0.2">
      <c r="AB13821" s="1"/>
      <c r="AF13821"/>
    </row>
    <row r="13822" spans="28:32" x14ac:dyDescent="0.2">
      <c r="AB13822" s="1"/>
      <c r="AF13822"/>
    </row>
    <row r="13823" spans="28:32" x14ac:dyDescent="0.2">
      <c r="AB13823" s="1"/>
      <c r="AF13823"/>
    </row>
    <row r="13824" spans="28:32" x14ac:dyDescent="0.2">
      <c r="AB13824" s="1"/>
      <c r="AF13824"/>
    </row>
    <row r="13825" spans="28:32" x14ac:dyDescent="0.2">
      <c r="AB13825" s="1"/>
      <c r="AF13825"/>
    </row>
    <row r="13826" spans="28:32" x14ac:dyDescent="0.2">
      <c r="AB13826" s="1"/>
      <c r="AF13826"/>
    </row>
    <row r="13827" spans="28:32" x14ac:dyDescent="0.2">
      <c r="AB13827" s="1"/>
      <c r="AF13827"/>
    </row>
    <row r="13828" spans="28:32" x14ac:dyDescent="0.2">
      <c r="AB13828" s="1"/>
      <c r="AF13828"/>
    </row>
    <row r="13829" spans="28:32" x14ac:dyDescent="0.2">
      <c r="AB13829" s="1"/>
      <c r="AF13829"/>
    </row>
    <row r="13830" spans="28:32" x14ac:dyDescent="0.2">
      <c r="AB13830" s="1"/>
      <c r="AF13830"/>
    </row>
    <row r="13831" spans="28:32" x14ac:dyDescent="0.2">
      <c r="AB13831" s="1"/>
      <c r="AF13831"/>
    </row>
    <row r="13832" spans="28:32" x14ac:dyDescent="0.2">
      <c r="AB13832" s="1"/>
      <c r="AF13832"/>
    </row>
    <row r="13833" spans="28:32" x14ac:dyDescent="0.2">
      <c r="AB13833" s="1"/>
      <c r="AF13833"/>
    </row>
    <row r="13834" spans="28:32" x14ac:dyDescent="0.2">
      <c r="AB13834" s="1"/>
      <c r="AF13834"/>
    </row>
    <row r="13835" spans="28:32" x14ac:dyDescent="0.2">
      <c r="AB13835" s="1"/>
      <c r="AF13835"/>
    </row>
    <row r="13836" spans="28:32" x14ac:dyDescent="0.2">
      <c r="AB13836" s="1"/>
      <c r="AF13836"/>
    </row>
    <row r="13837" spans="28:32" x14ac:dyDescent="0.2">
      <c r="AB13837" s="1"/>
      <c r="AF13837"/>
    </row>
    <row r="13838" spans="28:32" x14ac:dyDescent="0.2">
      <c r="AB13838" s="1"/>
      <c r="AF13838"/>
    </row>
    <row r="13839" spans="28:32" x14ac:dyDescent="0.2">
      <c r="AB13839" s="1"/>
      <c r="AF13839"/>
    </row>
    <row r="13840" spans="28:32" x14ac:dyDescent="0.2">
      <c r="AB13840" s="1"/>
      <c r="AF13840"/>
    </row>
    <row r="13841" spans="28:32" x14ac:dyDescent="0.2">
      <c r="AB13841" s="1"/>
      <c r="AF13841"/>
    </row>
    <row r="13842" spans="28:32" x14ac:dyDescent="0.2">
      <c r="AB13842" s="1"/>
      <c r="AF13842"/>
    </row>
    <row r="13843" spans="28:32" x14ac:dyDescent="0.2">
      <c r="AB13843" s="1"/>
      <c r="AF13843"/>
    </row>
    <row r="13844" spans="28:32" x14ac:dyDescent="0.2">
      <c r="AB13844" s="1"/>
      <c r="AF13844"/>
    </row>
    <row r="13845" spans="28:32" x14ac:dyDescent="0.2">
      <c r="AB13845" s="1"/>
      <c r="AF13845"/>
    </row>
    <row r="13846" spans="28:32" x14ac:dyDescent="0.2">
      <c r="AB13846" s="1"/>
      <c r="AF13846"/>
    </row>
    <row r="13847" spans="28:32" x14ac:dyDescent="0.2">
      <c r="AB13847" s="1"/>
      <c r="AF13847"/>
    </row>
    <row r="13848" spans="28:32" x14ac:dyDescent="0.2">
      <c r="AB13848" s="1"/>
      <c r="AF13848"/>
    </row>
    <row r="13849" spans="28:32" x14ac:dyDescent="0.2">
      <c r="AB13849" s="1"/>
      <c r="AF13849"/>
    </row>
    <row r="13850" spans="28:32" x14ac:dyDescent="0.2">
      <c r="AB13850" s="1"/>
      <c r="AF13850"/>
    </row>
    <row r="13851" spans="28:32" x14ac:dyDescent="0.2">
      <c r="AB13851" s="1"/>
      <c r="AF13851"/>
    </row>
    <row r="13852" spans="28:32" x14ac:dyDescent="0.2">
      <c r="AB13852" s="1"/>
      <c r="AF13852"/>
    </row>
    <row r="13853" spans="28:32" x14ac:dyDescent="0.2">
      <c r="AB13853" s="1"/>
      <c r="AF13853"/>
    </row>
    <row r="13854" spans="28:32" x14ac:dyDescent="0.2">
      <c r="AB13854" s="1"/>
      <c r="AF13854"/>
    </row>
    <row r="13855" spans="28:32" x14ac:dyDescent="0.2">
      <c r="AB13855" s="1"/>
      <c r="AF13855"/>
    </row>
    <row r="13856" spans="28:32" x14ac:dyDescent="0.2">
      <c r="AB13856" s="1"/>
      <c r="AF13856"/>
    </row>
    <row r="13857" spans="28:32" x14ac:dyDescent="0.2">
      <c r="AB13857" s="1"/>
      <c r="AF13857"/>
    </row>
    <row r="13858" spans="28:32" x14ac:dyDescent="0.2">
      <c r="AB13858" s="1"/>
      <c r="AF13858"/>
    </row>
    <row r="13859" spans="28:32" x14ac:dyDescent="0.2">
      <c r="AB13859" s="1"/>
      <c r="AF13859"/>
    </row>
    <row r="13860" spans="28:32" x14ac:dyDescent="0.2">
      <c r="AB13860" s="1"/>
      <c r="AF13860"/>
    </row>
    <row r="13861" spans="28:32" x14ac:dyDescent="0.2">
      <c r="AB13861" s="1"/>
      <c r="AF13861"/>
    </row>
    <row r="13862" spans="28:32" x14ac:dyDescent="0.2">
      <c r="AB13862" s="1"/>
      <c r="AF13862"/>
    </row>
    <row r="13863" spans="28:32" x14ac:dyDescent="0.2">
      <c r="AB13863" s="1"/>
      <c r="AF13863"/>
    </row>
    <row r="13864" spans="28:32" x14ac:dyDescent="0.2">
      <c r="AB13864" s="1"/>
      <c r="AF13864"/>
    </row>
    <row r="13865" spans="28:32" x14ac:dyDescent="0.2">
      <c r="AB13865" s="1"/>
      <c r="AF13865"/>
    </row>
    <row r="13866" spans="28:32" x14ac:dyDescent="0.2">
      <c r="AB13866" s="1"/>
      <c r="AF13866"/>
    </row>
    <row r="13867" spans="28:32" x14ac:dyDescent="0.2">
      <c r="AB13867" s="1"/>
      <c r="AF13867"/>
    </row>
    <row r="13868" spans="28:32" x14ac:dyDescent="0.2">
      <c r="AB13868" s="1"/>
      <c r="AF13868"/>
    </row>
    <row r="13869" spans="28:32" x14ac:dyDescent="0.2">
      <c r="AB13869" s="1"/>
      <c r="AF13869"/>
    </row>
    <row r="13870" spans="28:32" x14ac:dyDescent="0.2">
      <c r="AB13870" s="1"/>
      <c r="AF13870"/>
    </row>
    <row r="13871" spans="28:32" x14ac:dyDescent="0.2">
      <c r="AB13871" s="1"/>
      <c r="AF13871"/>
    </row>
    <row r="13872" spans="28:32" x14ac:dyDescent="0.2">
      <c r="AB13872" s="1"/>
      <c r="AF13872"/>
    </row>
    <row r="13873" spans="28:32" x14ac:dyDescent="0.2">
      <c r="AB13873" s="1"/>
      <c r="AF13873"/>
    </row>
    <row r="13874" spans="28:32" x14ac:dyDescent="0.2">
      <c r="AB13874" s="1"/>
      <c r="AF13874"/>
    </row>
    <row r="13875" spans="28:32" x14ac:dyDescent="0.2">
      <c r="AB13875" s="1"/>
      <c r="AF13875"/>
    </row>
    <row r="13876" spans="28:32" x14ac:dyDescent="0.2">
      <c r="AB13876" s="1"/>
      <c r="AF13876"/>
    </row>
    <row r="13877" spans="28:32" x14ac:dyDescent="0.2">
      <c r="AB13877" s="1"/>
      <c r="AF13877"/>
    </row>
    <row r="13878" spans="28:32" x14ac:dyDescent="0.2">
      <c r="AB13878" s="1"/>
      <c r="AF13878"/>
    </row>
    <row r="13879" spans="28:32" x14ac:dyDescent="0.2">
      <c r="AB13879" s="1"/>
      <c r="AF13879"/>
    </row>
    <row r="13880" spans="28:32" x14ac:dyDescent="0.2">
      <c r="AB13880" s="1"/>
      <c r="AF13880"/>
    </row>
    <row r="13881" spans="28:32" x14ac:dyDescent="0.2">
      <c r="AB13881" s="1"/>
      <c r="AF13881"/>
    </row>
    <row r="13882" spans="28:32" x14ac:dyDescent="0.2">
      <c r="AB13882" s="1"/>
      <c r="AF13882"/>
    </row>
    <row r="13883" spans="28:32" x14ac:dyDescent="0.2">
      <c r="AB13883" s="1"/>
      <c r="AF13883"/>
    </row>
    <row r="13884" spans="28:32" x14ac:dyDescent="0.2">
      <c r="AB13884" s="1"/>
      <c r="AF13884"/>
    </row>
    <row r="13885" spans="28:32" x14ac:dyDescent="0.2">
      <c r="AB13885" s="1"/>
      <c r="AF13885"/>
    </row>
    <row r="13886" spans="28:32" x14ac:dyDescent="0.2">
      <c r="AB13886" s="1"/>
      <c r="AF13886"/>
    </row>
    <row r="13887" spans="28:32" x14ac:dyDescent="0.2">
      <c r="AB13887" s="1"/>
      <c r="AF13887"/>
    </row>
    <row r="13888" spans="28:32" x14ac:dyDescent="0.2">
      <c r="AB13888" s="1"/>
      <c r="AF13888"/>
    </row>
    <row r="13889" spans="28:32" x14ac:dyDescent="0.2">
      <c r="AB13889" s="1"/>
      <c r="AF13889"/>
    </row>
    <row r="13890" spans="28:32" x14ac:dyDescent="0.2">
      <c r="AB13890" s="1"/>
      <c r="AF13890"/>
    </row>
    <row r="13891" spans="28:32" x14ac:dyDescent="0.2">
      <c r="AB13891" s="1"/>
      <c r="AF13891"/>
    </row>
    <row r="13892" spans="28:32" x14ac:dyDescent="0.2">
      <c r="AB13892" s="1"/>
      <c r="AF13892"/>
    </row>
    <row r="13893" spans="28:32" x14ac:dyDescent="0.2">
      <c r="AB13893" s="1"/>
      <c r="AF13893"/>
    </row>
    <row r="13894" spans="28:32" x14ac:dyDescent="0.2">
      <c r="AB13894" s="1"/>
      <c r="AF13894"/>
    </row>
    <row r="13895" spans="28:32" x14ac:dyDescent="0.2">
      <c r="AB13895" s="1"/>
      <c r="AF13895"/>
    </row>
    <row r="13896" spans="28:32" x14ac:dyDescent="0.2">
      <c r="AB13896" s="1"/>
      <c r="AF13896"/>
    </row>
    <row r="13897" spans="28:32" x14ac:dyDescent="0.2">
      <c r="AB13897" s="1"/>
      <c r="AF13897"/>
    </row>
    <row r="13898" spans="28:32" x14ac:dyDescent="0.2">
      <c r="AB13898" s="1"/>
      <c r="AF13898"/>
    </row>
    <row r="13899" spans="28:32" x14ac:dyDescent="0.2">
      <c r="AB13899" s="1"/>
      <c r="AF13899"/>
    </row>
    <row r="13900" spans="28:32" x14ac:dyDescent="0.2">
      <c r="AB13900" s="1"/>
      <c r="AF13900"/>
    </row>
    <row r="13901" spans="28:32" x14ac:dyDescent="0.2">
      <c r="AB13901" s="1"/>
      <c r="AF13901"/>
    </row>
    <row r="13902" spans="28:32" x14ac:dyDescent="0.2">
      <c r="AB13902" s="1"/>
      <c r="AF13902"/>
    </row>
    <row r="13903" spans="28:32" x14ac:dyDescent="0.2">
      <c r="AB13903" s="1"/>
      <c r="AF13903"/>
    </row>
    <row r="13904" spans="28:32" x14ac:dyDescent="0.2">
      <c r="AB13904" s="1"/>
      <c r="AF13904"/>
    </row>
    <row r="13905" spans="28:32" x14ac:dyDescent="0.2">
      <c r="AB13905" s="1"/>
      <c r="AF13905"/>
    </row>
    <row r="13906" spans="28:32" x14ac:dyDescent="0.2">
      <c r="AB13906" s="1"/>
      <c r="AF13906"/>
    </row>
    <row r="13907" spans="28:32" x14ac:dyDescent="0.2">
      <c r="AB13907" s="1"/>
      <c r="AF13907"/>
    </row>
    <row r="13908" spans="28:32" x14ac:dyDescent="0.2">
      <c r="AB13908" s="1"/>
      <c r="AF13908"/>
    </row>
    <row r="13909" spans="28:32" x14ac:dyDescent="0.2">
      <c r="AB13909" s="1"/>
      <c r="AF13909"/>
    </row>
    <row r="13910" spans="28:32" x14ac:dyDescent="0.2">
      <c r="AB13910" s="1"/>
      <c r="AF13910"/>
    </row>
    <row r="13911" spans="28:32" x14ac:dyDescent="0.2">
      <c r="AB13911" s="1"/>
      <c r="AF13911"/>
    </row>
    <row r="13912" spans="28:32" x14ac:dyDescent="0.2">
      <c r="AB13912" s="1"/>
      <c r="AF13912"/>
    </row>
    <row r="13913" spans="28:32" x14ac:dyDescent="0.2">
      <c r="AB13913" s="1"/>
      <c r="AF13913"/>
    </row>
    <row r="13914" spans="28:32" x14ac:dyDescent="0.2">
      <c r="AB13914" s="1"/>
      <c r="AF13914"/>
    </row>
    <row r="13915" spans="28:32" x14ac:dyDescent="0.2">
      <c r="AB13915" s="1"/>
      <c r="AF13915"/>
    </row>
    <row r="13916" spans="28:32" x14ac:dyDescent="0.2">
      <c r="AB13916" s="1"/>
      <c r="AF13916"/>
    </row>
    <row r="13917" spans="28:32" x14ac:dyDescent="0.2">
      <c r="AB13917" s="1"/>
      <c r="AF13917"/>
    </row>
    <row r="13918" spans="28:32" x14ac:dyDescent="0.2">
      <c r="AB13918" s="1"/>
      <c r="AF13918"/>
    </row>
    <row r="13919" spans="28:32" x14ac:dyDescent="0.2">
      <c r="AB13919" s="1"/>
      <c r="AF13919"/>
    </row>
    <row r="13920" spans="28:32" x14ac:dyDescent="0.2">
      <c r="AB13920" s="1"/>
      <c r="AF13920"/>
    </row>
    <row r="13921" spans="28:32" x14ac:dyDescent="0.2">
      <c r="AB13921" s="1"/>
      <c r="AF13921"/>
    </row>
    <row r="13922" spans="28:32" x14ac:dyDescent="0.2">
      <c r="AB13922" s="1"/>
      <c r="AF13922"/>
    </row>
    <row r="13923" spans="28:32" x14ac:dyDescent="0.2">
      <c r="AB13923" s="1"/>
      <c r="AF13923"/>
    </row>
    <row r="13924" spans="28:32" x14ac:dyDescent="0.2">
      <c r="AB13924" s="1"/>
      <c r="AF13924"/>
    </row>
    <row r="13925" spans="28:32" x14ac:dyDescent="0.2">
      <c r="AB13925" s="1"/>
      <c r="AF13925"/>
    </row>
    <row r="13926" spans="28:32" x14ac:dyDescent="0.2">
      <c r="AB13926" s="1"/>
      <c r="AF13926"/>
    </row>
    <row r="13927" spans="28:32" x14ac:dyDescent="0.2">
      <c r="AB13927" s="1"/>
      <c r="AF13927"/>
    </row>
    <row r="13928" spans="28:32" x14ac:dyDescent="0.2">
      <c r="AB13928" s="1"/>
      <c r="AF13928"/>
    </row>
    <row r="13929" spans="28:32" x14ac:dyDescent="0.2">
      <c r="AB13929" s="1"/>
      <c r="AF13929"/>
    </row>
    <row r="13930" spans="28:32" x14ac:dyDescent="0.2">
      <c r="AB13930" s="1"/>
      <c r="AF13930"/>
    </row>
    <row r="13931" spans="28:32" x14ac:dyDescent="0.2">
      <c r="AB13931" s="1"/>
      <c r="AF13931"/>
    </row>
    <row r="13932" spans="28:32" x14ac:dyDescent="0.2">
      <c r="AB13932" s="1"/>
      <c r="AF13932"/>
    </row>
    <row r="13933" spans="28:32" x14ac:dyDescent="0.2">
      <c r="AB13933" s="1"/>
      <c r="AF13933"/>
    </row>
    <row r="13934" spans="28:32" x14ac:dyDescent="0.2">
      <c r="AB13934" s="1"/>
      <c r="AF13934"/>
    </row>
    <row r="13935" spans="28:32" x14ac:dyDescent="0.2">
      <c r="AB13935" s="1"/>
      <c r="AF13935"/>
    </row>
    <row r="13936" spans="28:32" x14ac:dyDescent="0.2">
      <c r="AB13936" s="1"/>
      <c r="AF13936"/>
    </row>
    <row r="13937" spans="28:32" x14ac:dyDescent="0.2">
      <c r="AB13937" s="1"/>
      <c r="AF13937"/>
    </row>
    <row r="13938" spans="28:32" x14ac:dyDescent="0.2">
      <c r="AB13938" s="1"/>
      <c r="AF13938"/>
    </row>
    <row r="13939" spans="28:32" x14ac:dyDescent="0.2">
      <c r="AB13939" s="1"/>
      <c r="AF13939"/>
    </row>
    <row r="13940" spans="28:32" x14ac:dyDescent="0.2">
      <c r="AB13940" s="1"/>
      <c r="AF13940"/>
    </row>
    <row r="13941" spans="28:32" x14ac:dyDescent="0.2">
      <c r="AB13941" s="1"/>
      <c r="AF13941"/>
    </row>
    <row r="13942" spans="28:32" x14ac:dyDescent="0.2">
      <c r="AB13942" s="1"/>
      <c r="AF13942"/>
    </row>
    <row r="13943" spans="28:32" x14ac:dyDescent="0.2">
      <c r="AB13943" s="1"/>
      <c r="AF13943"/>
    </row>
    <row r="13944" spans="28:32" x14ac:dyDescent="0.2">
      <c r="AB13944" s="1"/>
      <c r="AF13944"/>
    </row>
    <row r="13945" spans="28:32" x14ac:dyDescent="0.2">
      <c r="AB13945" s="1"/>
      <c r="AF13945"/>
    </row>
    <row r="13946" spans="28:32" x14ac:dyDescent="0.2">
      <c r="AB13946" s="1"/>
      <c r="AF13946"/>
    </row>
    <row r="13947" spans="28:32" x14ac:dyDescent="0.2">
      <c r="AB13947" s="1"/>
      <c r="AF13947"/>
    </row>
    <row r="13948" spans="28:32" x14ac:dyDescent="0.2">
      <c r="AB13948" s="1"/>
      <c r="AF13948"/>
    </row>
    <row r="13949" spans="28:32" x14ac:dyDescent="0.2">
      <c r="AB13949" s="1"/>
      <c r="AF13949"/>
    </row>
    <row r="13950" spans="28:32" x14ac:dyDescent="0.2">
      <c r="AB13950" s="1"/>
      <c r="AF13950"/>
    </row>
    <row r="13951" spans="28:32" x14ac:dyDescent="0.2">
      <c r="AB13951" s="1"/>
      <c r="AF13951"/>
    </row>
    <row r="13952" spans="28:32" x14ac:dyDescent="0.2">
      <c r="AB13952" s="1"/>
      <c r="AF13952"/>
    </row>
    <row r="13953" spans="28:32" x14ac:dyDescent="0.2">
      <c r="AB13953" s="1"/>
      <c r="AF13953"/>
    </row>
    <row r="13954" spans="28:32" x14ac:dyDescent="0.2">
      <c r="AB13954" s="1"/>
      <c r="AF13954"/>
    </row>
    <row r="13955" spans="28:32" x14ac:dyDescent="0.2">
      <c r="AB13955" s="1"/>
      <c r="AF13955"/>
    </row>
    <row r="13956" spans="28:32" x14ac:dyDescent="0.2">
      <c r="AB13956" s="1"/>
      <c r="AF13956"/>
    </row>
    <row r="13957" spans="28:32" x14ac:dyDescent="0.2">
      <c r="AB13957" s="1"/>
      <c r="AF13957"/>
    </row>
    <row r="13958" spans="28:32" x14ac:dyDescent="0.2">
      <c r="AB13958" s="1"/>
      <c r="AF13958"/>
    </row>
    <row r="13959" spans="28:32" x14ac:dyDescent="0.2">
      <c r="AB13959" s="1"/>
      <c r="AF13959"/>
    </row>
    <row r="13960" spans="28:32" x14ac:dyDescent="0.2">
      <c r="AB13960" s="1"/>
      <c r="AF13960"/>
    </row>
    <row r="13961" spans="28:32" x14ac:dyDescent="0.2">
      <c r="AB13961" s="1"/>
      <c r="AF13961"/>
    </row>
    <row r="13962" spans="28:32" x14ac:dyDescent="0.2">
      <c r="AB13962" s="1"/>
      <c r="AF13962"/>
    </row>
    <row r="13963" spans="28:32" x14ac:dyDescent="0.2">
      <c r="AB13963" s="1"/>
      <c r="AF13963"/>
    </row>
    <row r="13964" spans="28:32" x14ac:dyDescent="0.2">
      <c r="AB13964" s="1"/>
      <c r="AF13964"/>
    </row>
    <row r="13965" spans="28:32" x14ac:dyDescent="0.2">
      <c r="AB13965" s="1"/>
      <c r="AF13965"/>
    </row>
    <row r="13966" spans="28:32" x14ac:dyDescent="0.2">
      <c r="AB13966" s="1"/>
      <c r="AF13966"/>
    </row>
    <row r="13967" spans="28:32" x14ac:dyDescent="0.2">
      <c r="AB13967" s="1"/>
      <c r="AF13967"/>
    </row>
    <row r="13968" spans="28:32" x14ac:dyDescent="0.2">
      <c r="AB13968" s="1"/>
      <c r="AF13968"/>
    </row>
    <row r="13969" spans="28:32" x14ac:dyDescent="0.2">
      <c r="AB13969" s="1"/>
      <c r="AF13969"/>
    </row>
    <row r="13970" spans="28:32" x14ac:dyDescent="0.2">
      <c r="AB13970" s="1"/>
      <c r="AF13970"/>
    </row>
    <row r="13971" spans="28:32" x14ac:dyDescent="0.2">
      <c r="AB13971" s="1"/>
      <c r="AF13971"/>
    </row>
    <row r="13972" spans="28:32" x14ac:dyDescent="0.2">
      <c r="AB13972" s="1"/>
      <c r="AF13972"/>
    </row>
    <row r="13973" spans="28:32" x14ac:dyDescent="0.2">
      <c r="AB13973" s="1"/>
      <c r="AF13973"/>
    </row>
    <row r="13974" spans="28:32" x14ac:dyDescent="0.2">
      <c r="AB13974" s="1"/>
      <c r="AF13974"/>
    </row>
    <row r="13975" spans="28:32" x14ac:dyDescent="0.2">
      <c r="AB13975" s="1"/>
      <c r="AF13975"/>
    </row>
    <row r="13976" spans="28:32" x14ac:dyDescent="0.2">
      <c r="AB13976" s="1"/>
      <c r="AF13976"/>
    </row>
    <row r="13977" spans="28:32" x14ac:dyDescent="0.2">
      <c r="AB13977" s="1"/>
      <c r="AF13977"/>
    </row>
    <row r="13978" spans="28:32" x14ac:dyDescent="0.2">
      <c r="AB13978" s="1"/>
      <c r="AF13978"/>
    </row>
    <row r="13979" spans="28:32" x14ac:dyDescent="0.2">
      <c r="AB13979" s="1"/>
      <c r="AF13979"/>
    </row>
    <row r="13980" spans="28:32" x14ac:dyDescent="0.2">
      <c r="AB13980" s="1"/>
      <c r="AF13980"/>
    </row>
    <row r="13981" spans="28:32" x14ac:dyDescent="0.2">
      <c r="AB13981" s="1"/>
      <c r="AF13981"/>
    </row>
    <row r="13982" spans="28:32" x14ac:dyDescent="0.2">
      <c r="AB13982" s="1"/>
      <c r="AF13982"/>
    </row>
    <row r="13983" spans="28:32" x14ac:dyDescent="0.2">
      <c r="AB13983" s="1"/>
      <c r="AF13983"/>
    </row>
    <row r="13984" spans="28:32" x14ac:dyDescent="0.2">
      <c r="AB13984" s="1"/>
      <c r="AF13984"/>
    </row>
    <row r="13985" spans="28:32" x14ac:dyDescent="0.2">
      <c r="AB13985" s="1"/>
      <c r="AF13985"/>
    </row>
    <row r="13986" spans="28:32" x14ac:dyDescent="0.2">
      <c r="AB13986" s="1"/>
      <c r="AF13986"/>
    </row>
    <row r="13987" spans="28:32" x14ac:dyDescent="0.2">
      <c r="AB13987" s="1"/>
      <c r="AF13987"/>
    </row>
    <row r="13988" spans="28:32" x14ac:dyDescent="0.2">
      <c r="AB13988" s="1"/>
      <c r="AF13988"/>
    </row>
    <row r="13989" spans="28:32" x14ac:dyDescent="0.2">
      <c r="AB13989" s="1"/>
      <c r="AF13989"/>
    </row>
    <row r="13990" spans="28:32" x14ac:dyDescent="0.2">
      <c r="AB13990" s="1"/>
      <c r="AF13990"/>
    </row>
    <row r="13991" spans="28:32" x14ac:dyDescent="0.2">
      <c r="AB13991" s="1"/>
      <c r="AF13991"/>
    </row>
    <row r="13992" spans="28:32" x14ac:dyDescent="0.2">
      <c r="AB13992" s="1"/>
      <c r="AF13992"/>
    </row>
    <row r="13993" spans="28:32" x14ac:dyDescent="0.2">
      <c r="AB13993" s="1"/>
      <c r="AF13993"/>
    </row>
    <row r="13994" spans="28:32" x14ac:dyDescent="0.2">
      <c r="AB13994" s="1"/>
      <c r="AF13994"/>
    </row>
    <row r="13995" spans="28:32" x14ac:dyDescent="0.2">
      <c r="AB13995" s="1"/>
      <c r="AF13995"/>
    </row>
    <row r="13996" spans="28:32" x14ac:dyDescent="0.2">
      <c r="AB13996" s="1"/>
      <c r="AF13996"/>
    </row>
    <row r="13997" spans="28:32" x14ac:dyDescent="0.2">
      <c r="AB13997" s="1"/>
      <c r="AF13997"/>
    </row>
    <row r="13998" spans="28:32" x14ac:dyDescent="0.2">
      <c r="AB13998" s="1"/>
      <c r="AF13998"/>
    </row>
    <row r="13999" spans="28:32" x14ac:dyDescent="0.2">
      <c r="AB13999" s="1"/>
      <c r="AF13999"/>
    </row>
    <row r="14000" spans="28:32" x14ac:dyDescent="0.2">
      <c r="AB14000" s="1"/>
      <c r="AF14000"/>
    </row>
    <row r="14001" spans="28:32" x14ac:dyDescent="0.2">
      <c r="AB14001" s="1"/>
      <c r="AF14001"/>
    </row>
    <row r="14002" spans="28:32" x14ac:dyDescent="0.2">
      <c r="AB14002" s="1"/>
      <c r="AF14002"/>
    </row>
    <row r="14003" spans="28:32" x14ac:dyDescent="0.2">
      <c r="AB14003" s="1"/>
      <c r="AF14003"/>
    </row>
    <row r="14004" spans="28:32" x14ac:dyDescent="0.2">
      <c r="AB14004" s="1"/>
      <c r="AF14004"/>
    </row>
    <row r="14005" spans="28:32" x14ac:dyDescent="0.2">
      <c r="AB14005" s="1"/>
      <c r="AF14005"/>
    </row>
    <row r="14006" spans="28:32" x14ac:dyDescent="0.2">
      <c r="AB14006" s="1"/>
      <c r="AF14006"/>
    </row>
    <row r="14007" spans="28:32" x14ac:dyDescent="0.2">
      <c r="AB14007" s="1"/>
      <c r="AF14007"/>
    </row>
    <row r="14008" spans="28:32" x14ac:dyDescent="0.2">
      <c r="AB14008" s="1"/>
      <c r="AF14008"/>
    </row>
    <row r="14009" spans="28:32" x14ac:dyDescent="0.2">
      <c r="AB14009" s="1"/>
      <c r="AF14009"/>
    </row>
    <row r="14010" spans="28:32" x14ac:dyDescent="0.2">
      <c r="AB14010" s="1"/>
      <c r="AF14010"/>
    </row>
    <row r="14011" spans="28:32" x14ac:dyDescent="0.2">
      <c r="AB14011" s="1"/>
      <c r="AF14011"/>
    </row>
    <row r="14012" spans="28:32" x14ac:dyDescent="0.2">
      <c r="AB14012" s="1"/>
      <c r="AF14012"/>
    </row>
    <row r="14013" spans="28:32" x14ac:dyDescent="0.2">
      <c r="AB14013" s="1"/>
      <c r="AF14013"/>
    </row>
    <row r="14014" spans="28:32" x14ac:dyDescent="0.2">
      <c r="AB14014" s="1"/>
      <c r="AF14014"/>
    </row>
    <row r="14015" spans="28:32" x14ac:dyDescent="0.2">
      <c r="AB14015" s="1"/>
      <c r="AF14015"/>
    </row>
    <row r="14016" spans="28:32" x14ac:dyDescent="0.2">
      <c r="AB14016" s="1"/>
      <c r="AF14016"/>
    </row>
    <row r="14017" spans="28:32" x14ac:dyDescent="0.2">
      <c r="AB14017" s="1"/>
      <c r="AF14017"/>
    </row>
    <row r="14018" spans="28:32" x14ac:dyDescent="0.2">
      <c r="AB14018" s="1"/>
      <c r="AF14018"/>
    </row>
    <row r="14019" spans="28:32" x14ac:dyDescent="0.2">
      <c r="AB14019" s="1"/>
      <c r="AF14019"/>
    </row>
    <row r="14020" spans="28:32" x14ac:dyDescent="0.2">
      <c r="AB14020" s="1"/>
      <c r="AF14020"/>
    </row>
    <row r="14021" spans="28:32" x14ac:dyDescent="0.2">
      <c r="AB14021" s="1"/>
      <c r="AF14021"/>
    </row>
    <row r="14022" spans="28:32" x14ac:dyDescent="0.2">
      <c r="AB14022" s="1"/>
      <c r="AF14022"/>
    </row>
    <row r="14023" spans="28:32" x14ac:dyDescent="0.2">
      <c r="AB14023" s="1"/>
      <c r="AF14023"/>
    </row>
    <row r="14024" spans="28:32" x14ac:dyDescent="0.2">
      <c r="AB14024" s="1"/>
      <c r="AF14024"/>
    </row>
    <row r="14025" spans="28:32" x14ac:dyDescent="0.2">
      <c r="AB14025" s="1"/>
      <c r="AF14025"/>
    </row>
    <row r="14026" spans="28:32" x14ac:dyDescent="0.2">
      <c r="AB14026" s="1"/>
      <c r="AF14026"/>
    </row>
    <row r="14027" spans="28:32" x14ac:dyDescent="0.2">
      <c r="AB14027" s="1"/>
      <c r="AF14027"/>
    </row>
    <row r="14028" spans="28:32" x14ac:dyDescent="0.2">
      <c r="AB14028" s="1"/>
      <c r="AF14028"/>
    </row>
    <row r="14029" spans="28:32" x14ac:dyDescent="0.2">
      <c r="AB14029" s="1"/>
      <c r="AF14029"/>
    </row>
    <row r="14030" spans="28:32" x14ac:dyDescent="0.2">
      <c r="AB14030" s="1"/>
      <c r="AF14030"/>
    </row>
    <row r="14031" spans="28:32" x14ac:dyDescent="0.2">
      <c r="AB14031" s="1"/>
      <c r="AF14031"/>
    </row>
    <row r="14032" spans="28:32" x14ac:dyDescent="0.2">
      <c r="AB14032" s="1"/>
      <c r="AF14032"/>
    </row>
    <row r="14033" spans="28:32" x14ac:dyDescent="0.2">
      <c r="AB14033" s="1"/>
      <c r="AF14033"/>
    </row>
    <row r="14034" spans="28:32" x14ac:dyDescent="0.2">
      <c r="AB14034" s="1"/>
      <c r="AF14034"/>
    </row>
    <row r="14035" spans="28:32" x14ac:dyDescent="0.2">
      <c r="AB14035" s="1"/>
      <c r="AF14035"/>
    </row>
    <row r="14036" spans="28:32" x14ac:dyDescent="0.2">
      <c r="AB14036" s="1"/>
      <c r="AF14036"/>
    </row>
    <row r="14037" spans="28:32" x14ac:dyDescent="0.2">
      <c r="AB14037" s="1"/>
      <c r="AF14037"/>
    </row>
    <row r="14038" spans="28:32" x14ac:dyDescent="0.2">
      <c r="AB14038" s="1"/>
      <c r="AF14038"/>
    </row>
    <row r="14039" spans="28:32" x14ac:dyDescent="0.2">
      <c r="AB14039" s="1"/>
      <c r="AF14039"/>
    </row>
    <row r="14040" spans="28:32" x14ac:dyDescent="0.2">
      <c r="AB14040" s="1"/>
      <c r="AF14040"/>
    </row>
    <row r="14041" spans="28:32" x14ac:dyDescent="0.2">
      <c r="AB14041" s="1"/>
      <c r="AF14041"/>
    </row>
    <row r="14042" spans="28:32" x14ac:dyDescent="0.2">
      <c r="AB14042" s="1"/>
      <c r="AF14042"/>
    </row>
    <row r="14043" spans="28:32" x14ac:dyDescent="0.2">
      <c r="AB14043" s="1"/>
      <c r="AF14043"/>
    </row>
    <row r="14044" spans="28:32" x14ac:dyDescent="0.2">
      <c r="AB14044" s="1"/>
      <c r="AF14044"/>
    </row>
    <row r="14045" spans="28:32" x14ac:dyDescent="0.2">
      <c r="AB14045" s="1"/>
      <c r="AF14045"/>
    </row>
    <row r="14046" spans="28:32" x14ac:dyDescent="0.2">
      <c r="AB14046" s="1"/>
      <c r="AF14046"/>
    </row>
    <row r="14047" spans="28:32" x14ac:dyDescent="0.2">
      <c r="AB14047" s="1"/>
      <c r="AF14047"/>
    </row>
    <row r="14048" spans="28:32" x14ac:dyDescent="0.2">
      <c r="AB14048" s="1"/>
      <c r="AF14048"/>
    </row>
    <row r="14049" spans="28:32" x14ac:dyDescent="0.2">
      <c r="AB14049" s="1"/>
      <c r="AF14049"/>
    </row>
    <row r="14050" spans="28:32" x14ac:dyDescent="0.2">
      <c r="AB14050" s="1"/>
      <c r="AF14050"/>
    </row>
    <row r="14051" spans="28:32" x14ac:dyDescent="0.2">
      <c r="AB14051" s="1"/>
      <c r="AF14051"/>
    </row>
    <row r="14052" spans="28:32" x14ac:dyDescent="0.2">
      <c r="AB14052" s="1"/>
      <c r="AF14052"/>
    </row>
    <row r="14053" spans="28:32" x14ac:dyDescent="0.2">
      <c r="AB14053" s="1"/>
      <c r="AF14053"/>
    </row>
    <row r="14054" spans="28:32" x14ac:dyDescent="0.2">
      <c r="AB14054" s="1"/>
      <c r="AF14054"/>
    </row>
    <row r="14055" spans="28:32" x14ac:dyDescent="0.2">
      <c r="AB14055" s="1"/>
      <c r="AF14055"/>
    </row>
    <row r="14056" spans="28:32" x14ac:dyDescent="0.2">
      <c r="AB14056" s="1"/>
      <c r="AF14056"/>
    </row>
    <row r="14057" spans="28:32" x14ac:dyDescent="0.2">
      <c r="AB14057" s="1"/>
      <c r="AF14057"/>
    </row>
    <row r="14058" spans="28:32" x14ac:dyDescent="0.2">
      <c r="AB14058" s="1"/>
      <c r="AF14058"/>
    </row>
    <row r="14059" spans="28:32" x14ac:dyDescent="0.2">
      <c r="AB14059" s="1"/>
      <c r="AF14059"/>
    </row>
    <row r="14060" spans="28:32" x14ac:dyDescent="0.2">
      <c r="AB14060" s="1"/>
      <c r="AF14060"/>
    </row>
    <row r="14061" spans="28:32" x14ac:dyDescent="0.2">
      <c r="AB14061" s="1"/>
      <c r="AF14061"/>
    </row>
    <row r="14062" spans="28:32" x14ac:dyDescent="0.2">
      <c r="AB14062" s="1"/>
      <c r="AF14062"/>
    </row>
    <row r="14063" spans="28:32" x14ac:dyDescent="0.2">
      <c r="AB14063" s="1"/>
      <c r="AF14063"/>
    </row>
    <row r="14064" spans="28:32" x14ac:dyDescent="0.2">
      <c r="AB14064" s="1"/>
      <c r="AF14064"/>
    </row>
    <row r="14065" spans="28:32" x14ac:dyDescent="0.2">
      <c r="AB14065" s="1"/>
      <c r="AF14065"/>
    </row>
    <row r="14066" spans="28:32" x14ac:dyDescent="0.2">
      <c r="AB14066" s="1"/>
      <c r="AF14066"/>
    </row>
    <row r="14067" spans="28:32" x14ac:dyDescent="0.2">
      <c r="AB14067" s="1"/>
      <c r="AF14067"/>
    </row>
    <row r="14068" spans="28:32" x14ac:dyDescent="0.2">
      <c r="AB14068" s="1"/>
      <c r="AF14068"/>
    </row>
    <row r="14069" spans="28:32" x14ac:dyDescent="0.2">
      <c r="AB14069" s="1"/>
      <c r="AF14069"/>
    </row>
    <row r="14070" spans="28:32" x14ac:dyDescent="0.2">
      <c r="AB14070" s="1"/>
      <c r="AF14070"/>
    </row>
    <row r="14071" spans="28:32" x14ac:dyDescent="0.2">
      <c r="AB14071" s="1"/>
      <c r="AF14071"/>
    </row>
    <row r="14072" spans="28:32" x14ac:dyDescent="0.2">
      <c r="AB14072" s="1"/>
      <c r="AF14072"/>
    </row>
    <row r="14073" spans="28:32" x14ac:dyDescent="0.2">
      <c r="AB14073" s="1"/>
      <c r="AF14073"/>
    </row>
    <row r="14074" spans="28:32" x14ac:dyDescent="0.2">
      <c r="AB14074" s="1"/>
      <c r="AF14074"/>
    </row>
    <row r="14075" spans="28:32" x14ac:dyDescent="0.2">
      <c r="AB14075" s="1"/>
      <c r="AF14075"/>
    </row>
    <row r="14076" spans="28:32" x14ac:dyDescent="0.2">
      <c r="AB14076" s="1"/>
      <c r="AF14076"/>
    </row>
    <row r="14077" spans="28:32" x14ac:dyDescent="0.2">
      <c r="AB14077" s="1"/>
      <c r="AF14077"/>
    </row>
    <row r="14078" spans="28:32" x14ac:dyDescent="0.2">
      <c r="AB14078" s="1"/>
      <c r="AF14078"/>
    </row>
    <row r="14079" spans="28:32" x14ac:dyDescent="0.2">
      <c r="AB14079" s="1"/>
      <c r="AF14079"/>
    </row>
    <row r="14080" spans="28:32" x14ac:dyDescent="0.2">
      <c r="AB14080" s="1"/>
      <c r="AF14080"/>
    </row>
    <row r="14081" spans="28:32" x14ac:dyDescent="0.2">
      <c r="AB14081" s="1"/>
      <c r="AF14081"/>
    </row>
    <row r="14082" spans="28:32" x14ac:dyDescent="0.2">
      <c r="AB14082" s="1"/>
      <c r="AF14082"/>
    </row>
    <row r="14083" spans="28:32" x14ac:dyDescent="0.2">
      <c r="AB14083" s="1"/>
      <c r="AF14083"/>
    </row>
    <row r="14084" spans="28:32" x14ac:dyDescent="0.2">
      <c r="AB14084" s="1"/>
      <c r="AF14084"/>
    </row>
    <row r="14085" spans="28:32" x14ac:dyDescent="0.2">
      <c r="AB14085" s="1"/>
      <c r="AF14085"/>
    </row>
    <row r="14086" spans="28:32" x14ac:dyDescent="0.2">
      <c r="AB14086" s="1"/>
      <c r="AF14086"/>
    </row>
    <row r="14087" spans="28:32" x14ac:dyDescent="0.2">
      <c r="AB14087" s="1"/>
      <c r="AF14087"/>
    </row>
    <row r="14088" spans="28:32" x14ac:dyDescent="0.2">
      <c r="AB14088" s="1"/>
      <c r="AF14088"/>
    </row>
    <row r="14089" spans="28:32" x14ac:dyDescent="0.2">
      <c r="AB14089" s="1"/>
      <c r="AF14089"/>
    </row>
    <row r="14090" spans="28:32" x14ac:dyDescent="0.2">
      <c r="AB14090" s="1"/>
      <c r="AF14090"/>
    </row>
    <row r="14091" spans="28:32" x14ac:dyDescent="0.2">
      <c r="AB14091" s="1"/>
      <c r="AF14091"/>
    </row>
    <row r="14092" spans="28:32" x14ac:dyDescent="0.2">
      <c r="AB14092" s="1"/>
      <c r="AF14092"/>
    </row>
    <row r="14093" spans="28:32" x14ac:dyDescent="0.2">
      <c r="AB14093" s="1"/>
      <c r="AF14093"/>
    </row>
    <row r="14094" spans="28:32" x14ac:dyDescent="0.2">
      <c r="AB14094" s="1"/>
      <c r="AF14094"/>
    </row>
    <row r="14095" spans="28:32" x14ac:dyDescent="0.2">
      <c r="AB14095" s="1"/>
      <c r="AF14095"/>
    </row>
    <row r="14096" spans="28:32" x14ac:dyDescent="0.2">
      <c r="AB14096" s="1"/>
      <c r="AF14096"/>
    </row>
    <row r="14097" spans="28:32" x14ac:dyDescent="0.2">
      <c r="AB14097" s="1"/>
      <c r="AF14097"/>
    </row>
    <row r="14098" spans="28:32" x14ac:dyDescent="0.2">
      <c r="AB14098" s="1"/>
      <c r="AF14098"/>
    </row>
    <row r="14099" spans="28:32" x14ac:dyDescent="0.2">
      <c r="AB14099" s="1"/>
      <c r="AF14099"/>
    </row>
    <row r="14100" spans="28:32" x14ac:dyDescent="0.2">
      <c r="AB14100" s="1"/>
      <c r="AF14100"/>
    </row>
    <row r="14101" spans="28:32" x14ac:dyDescent="0.2">
      <c r="AB14101" s="1"/>
      <c r="AF14101"/>
    </row>
    <row r="14102" spans="28:32" x14ac:dyDescent="0.2">
      <c r="AB14102" s="1"/>
      <c r="AF14102"/>
    </row>
    <row r="14103" spans="28:32" x14ac:dyDescent="0.2">
      <c r="AB14103" s="1"/>
      <c r="AF14103"/>
    </row>
    <row r="14104" spans="28:32" x14ac:dyDescent="0.2">
      <c r="AB14104" s="1"/>
      <c r="AF14104"/>
    </row>
    <row r="14105" spans="28:32" x14ac:dyDescent="0.2">
      <c r="AB14105" s="1"/>
      <c r="AF14105"/>
    </row>
    <row r="14106" spans="28:32" x14ac:dyDescent="0.2">
      <c r="AB14106" s="1"/>
      <c r="AF14106"/>
    </row>
    <row r="14107" spans="28:32" x14ac:dyDescent="0.2">
      <c r="AB14107" s="1"/>
      <c r="AF14107"/>
    </row>
    <row r="14108" spans="28:32" x14ac:dyDescent="0.2">
      <c r="AB14108" s="1"/>
      <c r="AF14108"/>
    </row>
    <row r="14109" spans="28:32" x14ac:dyDescent="0.2">
      <c r="AB14109" s="1"/>
      <c r="AF14109"/>
    </row>
    <row r="14110" spans="28:32" x14ac:dyDescent="0.2">
      <c r="AB14110" s="1"/>
      <c r="AF14110"/>
    </row>
    <row r="14111" spans="28:32" x14ac:dyDescent="0.2">
      <c r="AB14111" s="1"/>
      <c r="AF14111"/>
    </row>
    <row r="14112" spans="28:32" x14ac:dyDescent="0.2">
      <c r="AB14112" s="1"/>
      <c r="AF14112"/>
    </row>
    <row r="14113" spans="28:32" x14ac:dyDescent="0.2">
      <c r="AB14113" s="1"/>
      <c r="AF14113"/>
    </row>
    <row r="14114" spans="28:32" x14ac:dyDescent="0.2">
      <c r="AB14114" s="1"/>
      <c r="AF14114"/>
    </row>
    <row r="14115" spans="28:32" x14ac:dyDescent="0.2">
      <c r="AB14115" s="1"/>
      <c r="AF14115"/>
    </row>
    <row r="14116" spans="28:32" x14ac:dyDescent="0.2">
      <c r="AB14116" s="1"/>
      <c r="AF14116"/>
    </row>
    <row r="14117" spans="28:32" x14ac:dyDescent="0.2">
      <c r="AB14117" s="1"/>
      <c r="AF14117"/>
    </row>
    <row r="14118" spans="28:32" x14ac:dyDescent="0.2">
      <c r="AB14118" s="1"/>
      <c r="AF14118"/>
    </row>
    <row r="14119" spans="28:32" x14ac:dyDescent="0.2">
      <c r="AB14119" s="1"/>
      <c r="AF14119"/>
    </row>
    <row r="14120" spans="28:32" x14ac:dyDescent="0.2">
      <c r="AB14120" s="1"/>
      <c r="AF14120"/>
    </row>
    <row r="14121" spans="28:32" x14ac:dyDescent="0.2">
      <c r="AB14121" s="1"/>
      <c r="AF14121"/>
    </row>
    <row r="14122" spans="28:32" x14ac:dyDescent="0.2">
      <c r="AB14122" s="1"/>
      <c r="AF14122"/>
    </row>
    <row r="14123" spans="28:32" x14ac:dyDescent="0.2">
      <c r="AB14123" s="1"/>
      <c r="AF14123"/>
    </row>
    <row r="14124" spans="28:32" x14ac:dyDescent="0.2">
      <c r="AB14124" s="1"/>
      <c r="AF14124"/>
    </row>
    <row r="14125" spans="28:32" x14ac:dyDescent="0.2">
      <c r="AB14125" s="1"/>
      <c r="AF14125"/>
    </row>
    <row r="14126" spans="28:32" x14ac:dyDescent="0.2">
      <c r="AB14126" s="1"/>
      <c r="AF14126"/>
    </row>
    <row r="14127" spans="28:32" x14ac:dyDescent="0.2">
      <c r="AB14127" s="1"/>
      <c r="AF14127"/>
    </row>
    <row r="14128" spans="28:32" x14ac:dyDescent="0.2">
      <c r="AB14128" s="1"/>
      <c r="AF14128"/>
    </row>
    <row r="14129" spans="28:32" x14ac:dyDescent="0.2">
      <c r="AB14129" s="1"/>
      <c r="AF14129"/>
    </row>
    <row r="14130" spans="28:32" x14ac:dyDescent="0.2">
      <c r="AB14130" s="1"/>
      <c r="AF14130"/>
    </row>
    <row r="14131" spans="28:32" x14ac:dyDescent="0.2">
      <c r="AB14131" s="1"/>
      <c r="AF14131"/>
    </row>
    <row r="14132" spans="28:32" x14ac:dyDescent="0.2">
      <c r="AB14132" s="1"/>
      <c r="AF14132"/>
    </row>
    <row r="14133" spans="28:32" x14ac:dyDescent="0.2">
      <c r="AB14133" s="1"/>
      <c r="AF14133"/>
    </row>
    <row r="14134" spans="28:32" x14ac:dyDescent="0.2">
      <c r="AB14134" s="1"/>
      <c r="AF14134"/>
    </row>
    <row r="14135" spans="28:32" x14ac:dyDescent="0.2">
      <c r="AB14135" s="1"/>
      <c r="AF14135"/>
    </row>
    <row r="14136" spans="28:32" x14ac:dyDescent="0.2">
      <c r="AB14136" s="1"/>
      <c r="AF14136"/>
    </row>
    <row r="14137" spans="28:32" x14ac:dyDescent="0.2">
      <c r="AB14137" s="1"/>
      <c r="AF14137"/>
    </row>
    <row r="14138" spans="28:32" x14ac:dyDescent="0.2">
      <c r="AB14138" s="1"/>
      <c r="AF14138"/>
    </row>
    <row r="14139" spans="28:32" x14ac:dyDescent="0.2">
      <c r="AB14139" s="1"/>
      <c r="AF14139"/>
    </row>
    <row r="14140" spans="28:32" x14ac:dyDescent="0.2">
      <c r="AB14140" s="1"/>
      <c r="AF14140"/>
    </row>
    <row r="14141" spans="28:32" x14ac:dyDescent="0.2">
      <c r="AB14141" s="1"/>
      <c r="AF14141"/>
    </row>
    <row r="14142" spans="28:32" x14ac:dyDescent="0.2">
      <c r="AB14142" s="1"/>
      <c r="AF14142"/>
    </row>
    <row r="14143" spans="28:32" x14ac:dyDescent="0.2">
      <c r="AB14143" s="1"/>
      <c r="AF14143"/>
    </row>
    <row r="14144" spans="28:32" x14ac:dyDescent="0.2">
      <c r="AB14144" s="1"/>
      <c r="AF14144"/>
    </row>
    <row r="14145" spans="28:32" x14ac:dyDescent="0.2">
      <c r="AB14145" s="1"/>
      <c r="AF14145"/>
    </row>
    <row r="14146" spans="28:32" x14ac:dyDescent="0.2">
      <c r="AB14146" s="1"/>
      <c r="AF14146"/>
    </row>
    <row r="14147" spans="28:32" x14ac:dyDescent="0.2">
      <c r="AB14147" s="1"/>
      <c r="AF14147"/>
    </row>
    <row r="14148" spans="28:32" x14ac:dyDescent="0.2">
      <c r="AB14148" s="1"/>
      <c r="AF14148"/>
    </row>
    <row r="14149" spans="28:32" x14ac:dyDescent="0.2">
      <c r="AB14149" s="1"/>
      <c r="AF14149"/>
    </row>
    <row r="14150" spans="28:32" x14ac:dyDescent="0.2">
      <c r="AB14150" s="1"/>
      <c r="AF14150"/>
    </row>
    <row r="14151" spans="28:32" x14ac:dyDescent="0.2">
      <c r="AB14151" s="1"/>
      <c r="AF14151"/>
    </row>
    <row r="14152" spans="28:32" x14ac:dyDescent="0.2">
      <c r="AB14152" s="1"/>
      <c r="AF14152"/>
    </row>
    <row r="14153" spans="28:32" x14ac:dyDescent="0.2">
      <c r="AB14153" s="1"/>
      <c r="AF14153"/>
    </row>
    <row r="14154" spans="28:32" x14ac:dyDescent="0.2">
      <c r="AB14154" s="1"/>
      <c r="AF14154"/>
    </row>
    <row r="14155" spans="28:32" x14ac:dyDescent="0.2">
      <c r="AB14155" s="1"/>
      <c r="AF14155"/>
    </row>
    <row r="14156" spans="28:32" x14ac:dyDescent="0.2">
      <c r="AB14156" s="1"/>
      <c r="AF14156"/>
    </row>
    <row r="14157" spans="28:32" x14ac:dyDescent="0.2">
      <c r="AB14157" s="1"/>
      <c r="AF14157"/>
    </row>
    <row r="14158" spans="28:32" x14ac:dyDescent="0.2">
      <c r="AB14158" s="1"/>
      <c r="AF14158"/>
    </row>
    <row r="14159" spans="28:32" x14ac:dyDescent="0.2">
      <c r="AB14159" s="1"/>
      <c r="AF14159"/>
    </row>
    <row r="14160" spans="28:32" x14ac:dyDescent="0.2">
      <c r="AB14160" s="1"/>
      <c r="AF14160"/>
    </row>
    <row r="14161" spans="28:32" x14ac:dyDescent="0.2">
      <c r="AB14161" s="1"/>
      <c r="AF14161"/>
    </row>
    <row r="14162" spans="28:32" x14ac:dyDescent="0.2">
      <c r="AB14162" s="1"/>
      <c r="AF14162"/>
    </row>
    <row r="14163" spans="28:32" x14ac:dyDescent="0.2">
      <c r="AB14163" s="1"/>
      <c r="AF14163"/>
    </row>
    <row r="14164" spans="28:32" x14ac:dyDescent="0.2">
      <c r="AB14164" s="1"/>
      <c r="AF14164"/>
    </row>
    <row r="14165" spans="28:32" x14ac:dyDescent="0.2">
      <c r="AB14165" s="1"/>
      <c r="AF14165"/>
    </row>
    <row r="14166" spans="28:32" x14ac:dyDescent="0.2">
      <c r="AB14166" s="1"/>
      <c r="AF14166"/>
    </row>
    <row r="14167" spans="28:32" x14ac:dyDescent="0.2">
      <c r="AB14167" s="1"/>
      <c r="AF14167"/>
    </row>
    <row r="14168" spans="28:32" x14ac:dyDescent="0.2">
      <c r="AB14168" s="1"/>
      <c r="AF14168"/>
    </row>
    <row r="14169" spans="28:32" x14ac:dyDescent="0.2">
      <c r="AB14169" s="1"/>
      <c r="AF14169"/>
    </row>
    <row r="14170" spans="28:32" x14ac:dyDescent="0.2">
      <c r="AB14170" s="1"/>
      <c r="AF14170"/>
    </row>
    <row r="14171" spans="28:32" x14ac:dyDescent="0.2">
      <c r="AB14171" s="1"/>
      <c r="AF14171"/>
    </row>
    <row r="14172" spans="28:32" x14ac:dyDescent="0.2">
      <c r="AB14172" s="1"/>
      <c r="AF14172"/>
    </row>
    <row r="14173" spans="28:32" x14ac:dyDescent="0.2">
      <c r="AB14173" s="1"/>
      <c r="AF14173"/>
    </row>
    <row r="14174" spans="28:32" x14ac:dyDescent="0.2">
      <c r="AB14174" s="1"/>
      <c r="AF14174"/>
    </row>
    <row r="14175" spans="28:32" x14ac:dyDescent="0.2">
      <c r="AB14175" s="1"/>
      <c r="AF14175"/>
    </row>
    <row r="14176" spans="28:32" x14ac:dyDescent="0.2">
      <c r="AB14176" s="1"/>
      <c r="AF14176"/>
    </row>
    <row r="14177" spans="28:32" x14ac:dyDescent="0.2">
      <c r="AB14177" s="1"/>
      <c r="AF14177"/>
    </row>
    <row r="14178" spans="28:32" x14ac:dyDescent="0.2">
      <c r="AB14178" s="1"/>
      <c r="AF14178"/>
    </row>
    <row r="14179" spans="28:32" x14ac:dyDescent="0.2">
      <c r="AB14179" s="1"/>
      <c r="AF14179"/>
    </row>
    <row r="14180" spans="28:32" x14ac:dyDescent="0.2">
      <c r="AB14180" s="1"/>
      <c r="AF14180"/>
    </row>
    <row r="14181" spans="28:32" x14ac:dyDescent="0.2">
      <c r="AB14181" s="1"/>
      <c r="AF14181"/>
    </row>
    <row r="14182" spans="28:32" x14ac:dyDescent="0.2">
      <c r="AB14182" s="1"/>
      <c r="AF14182"/>
    </row>
    <row r="14183" spans="28:32" x14ac:dyDescent="0.2">
      <c r="AB14183" s="1"/>
      <c r="AF14183"/>
    </row>
    <row r="14184" spans="28:32" x14ac:dyDescent="0.2">
      <c r="AB14184" s="1"/>
      <c r="AF14184"/>
    </row>
    <row r="14185" spans="28:32" x14ac:dyDescent="0.2">
      <c r="AB14185" s="1"/>
      <c r="AF14185"/>
    </row>
    <row r="14186" spans="28:32" x14ac:dyDescent="0.2">
      <c r="AB14186" s="1"/>
      <c r="AF14186"/>
    </row>
    <row r="14187" spans="28:32" x14ac:dyDescent="0.2">
      <c r="AB14187" s="1"/>
      <c r="AF14187"/>
    </row>
    <row r="14188" spans="28:32" x14ac:dyDescent="0.2">
      <c r="AB14188" s="1"/>
      <c r="AF14188"/>
    </row>
    <row r="14189" spans="28:32" x14ac:dyDescent="0.2">
      <c r="AB14189" s="1"/>
      <c r="AF14189"/>
    </row>
    <row r="14190" spans="28:32" x14ac:dyDescent="0.2">
      <c r="AB14190" s="1"/>
      <c r="AF14190"/>
    </row>
    <row r="14191" spans="28:32" x14ac:dyDescent="0.2">
      <c r="AB14191" s="1"/>
      <c r="AF14191"/>
    </row>
    <row r="14192" spans="28:32" x14ac:dyDescent="0.2">
      <c r="AB14192" s="1"/>
      <c r="AF14192"/>
    </row>
    <row r="14193" spans="28:32" x14ac:dyDescent="0.2">
      <c r="AB14193" s="1"/>
      <c r="AF14193"/>
    </row>
    <row r="14194" spans="28:32" x14ac:dyDescent="0.2">
      <c r="AB14194" s="1"/>
      <c r="AF14194"/>
    </row>
    <row r="14195" spans="28:32" x14ac:dyDescent="0.2">
      <c r="AB14195" s="1"/>
      <c r="AF14195"/>
    </row>
    <row r="14196" spans="28:32" x14ac:dyDescent="0.2">
      <c r="AB14196" s="1"/>
      <c r="AF14196"/>
    </row>
    <row r="14197" spans="28:32" x14ac:dyDescent="0.2">
      <c r="AB14197" s="1"/>
      <c r="AF14197"/>
    </row>
    <row r="14198" spans="28:32" x14ac:dyDescent="0.2">
      <c r="AB14198" s="1"/>
      <c r="AF14198"/>
    </row>
    <row r="14199" spans="28:32" x14ac:dyDescent="0.2">
      <c r="AB14199" s="1"/>
      <c r="AF14199"/>
    </row>
    <row r="14200" spans="28:32" x14ac:dyDescent="0.2">
      <c r="AB14200" s="1"/>
      <c r="AF14200"/>
    </row>
    <row r="14201" spans="28:32" x14ac:dyDescent="0.2">
      <c r="AB14201" s="1"/>
      <c r="AF14201"/>
    </row>
    <row r="14202" spans="28:32" x14ac:dyDescent="0.2">
      <c r="AB14202" s="1"/>
      <c r="AF14202"/>
    </row>
    <row r="14203" spans="28:32" x14ac:dyDescent="0.2">
      <c r="AB14203" s="1"/>
      <c r="AF14203"/>
    </row>
    <row r="14204" spans="28:32" x14ac:dyDescent="0.2">
      <c r="AB14204" s="1"/>
      <c r="AF14204"/>
    </row>
    <row r="14205" spans="28:32" x14ac:dyDescent="0.2">
      <c r="AB14205" s="1"/>
      <c r="AF14205"/>
    </row>
    <row r="14206" spans="28:32" x14ac:dyDescent="0.2">
      <c r="AB14206" s="1"/>
      <c r="AF14206"/>
    </row>
    <row r="14207" spans="28:32" x14ac:dyDescent="0.2">
      <c r="AB14207" s="1"/>
      <c r="AF14207"/>
    </row>
    <row r="14208" spans="28:32" x14ac:dyDescent="0.2">
      <c r="AB14208" s="1"/>
      <c r="AF14208"/>
    </row>
    <row r="14209" spans="28:32" x14ac:dyDescent="0.2">
      <c r="AB14209" s="1"/>
      <c r="AF14209"/>
    </row>
    <row r="14210" spans="28:32" x14ac:dyDescent="0.2">
      <c r="AB14210" s="1"/>
      <c r="AF14210"/>
    </row>
    <row r="14211" spans="28:32" x14ac:dyDescent="0.2">
      <c r="AB14211" s="1"/>
      <c r="AF14211"/>
    </row>
    <row r="14212" spans="28:32" x14ac:dyDescent="0.2">
      <c r="AB14212" s="1"/>
      <c r="AF14212"/>
    </row>
    <row r="14213" spans="28:32" x14ac:dyDescent="0.2">
      <c r="AB14213" s="1"/>
      <c r="AF14213"/>
    </row>
    <row r="14214" spans="28:32" x14ac:dyDescent="0.2">
      <c r="AB14214" s="1"/>
      <c r="AF14214"/>
    </row>
    <row r="14215" spans="28:32" x14ac:dyDescent="0.2">
      <c r="AB14215" s="1"/>
      <c r="AF14215"/>
    </row>
    <row r="14216" spans="28:32" x14ac:dyDescent="0.2">
      <c r="AB14216" s="1"/>
      <c r="AF14216"/>
    </row>
    <row r="14217" spans="28:32" x14ac:dyDescent="0.2">
      <c r="AB14217" s="1"/>
      <c r="AF14217"/>
    </row>
    <row r="14218" spans="28:32" x14ac:dyDescent="0.2">
      <c r="AB14218" s="1"/>
      <c r="AF14218"/>
    </row>
    <row r="14219" spans="28:32" x14ac:dyDescent="0.2">
      <c r="AB14219" s="1"/>
      <c r="AF14219"/>
    </row>
    <row r="14220" spans="28:32" x14ac:dyDescent="0.2">
      <c r="AB14220" s="1"/>
      <c r="AF14220"/>
    </row>
    <row r="14221" spans="28:32" x14ac:dyDescent="0.2">
      <c r="AB14221" s="1"/>
      <c r="AF14221"/>
    </row>
    <row r="14222" spans="28:32" x14ac:dyDescent="0.2">
      <c r="AB14222" s="1"/>
      <c r="AF14222"/>
    </row>
    <row r="14223" spans="28:32" x14ac:dyDescent="0.2">
      <c r="AB14223" s="1"/>
      <c r="AF14223"/>
    </row>
    <row r="14224" spans="28:32" x14ac:dyDescent="0.2">
      <c r="AB14224" s="1"/>
      <c r="AF14224"/>
    </row>
    <row r="14225" spans="28:32" x14ac:dyDescent="0.2">
      <c r="AB14225" s="1"/>
      <c r="AF14225"/>
    </row>
    <row r="14226" spans="28:32" x14ac:dyDescent="0.2">
      <c r="AB14226" s="1"/>
      <c r="AF14226"/>
    </row>
    <row r="14227" spans="28:32" x14ac:dyDescent="0.2">
      <c r="AB14227" s="1"/>
      <c r="AF14227"/>
    </row>
    <row r="14228" spans="28:32" x14ac:dyDescent="0.2">
      <c r="AB14228" s="1"/>
      <c r="AF14228"/>
    </row>
    <row r="14229" spans="28:32" x14ac:dyDescent="0.2">
      <c r="AB14229" s="1"/>
      <c r="AF14229"/>
    </row>
    <row r="14230" spans="28:32" x14ac:dyDescent="0.2">
      <c r="AB14230" s="1"/>
      <c r="AF14230"/>
    </row>
    <row r="14231" spans="28:32" x14ac:dyDescent="0.2">
      <c r="AB14231" s="1"/>
      <c r="AF14231"/>
    </row>
    <row r="14232" spans="28:32" x14ac:dyDescent="0.2">
      <c r="AB14232" s="1"/>
      <c r="AF14232"/>
    </row>
    <row r="14233" spans="28:32" x14ac:dyDescent="0.2">
      <c r="AB14233" s="1"/>
      <c r="AF14233"/>
    </row>
    <row r="14234" spans="28:32" x14ac:dyDescent="0.2">
      <c r="AB14234" s="1"/>
      <c r="AF14234"/>
    </row>
    <row r="14235" spans="28:32" x14ac:dyDescent="0.2">
      <c r="AB14235" s="1"/>
      <c r="AF14235"/>
    </row>
    <row r="14236" spans="28:32" x14ac:dyDescent="0.2">
      <c r="AB14236" s="1"/>
      <c r="AF14236"/>
    </row>
    <row r="14237" spans="28:32" x14ac:dyDescent="0.2">
      <c r="AB14237" s="1"/>
      <c r="AF14237"/>
    </row>
    <row r="14238" spans="28:32" x14ac:dyDescent="0.2">
      <c r="AB14238" s="1"/>
      <c r="AF14238"/>
    </row>
    <row r="14239" spans="28:32" x14ac:dyDescent="0.2">
      <c r="AB14239" s="1"/>
      <c r="AF14239"/>
    </row>
    <row r="14240" spans="28:32" x14ac:dyDescent="0.2">
      <c r="AB14240" s="1"/>
      <c r="AF14240"/>
    </row>
    <row r="14241" spans="28:32" x14ac:dyDescent="0.2">
      <c r="AB14241" s="1"/>
      <c r="AF14241"/>
    </row>
    <row r="14242" spans="28:32" x14ac:dyDescent="0.2">
      <c r="AB14242" s="1"/>
      <c r="AF14242"/>
    </row>
    <row r="14243" spans="28:32" x14ac:dyDescent="0.2">
      <c r="AB14243" s="1"/>
      <c r="AF14243"/>
    </row>
    <row r="14244" spans="28:32" x14ac:dyDescent="0.2">
      <c r="AB14244" s="1"/>
      <c r="AF14244"/>
    </row>
    <row r="14245" spans="28:32" x14ac:dyDescent="0.2">
      <c r="AB14245" s="1"/>
      <c r="AF14245"/>
    </row>
    <row r="14246" spans="28:32" x14ac:dyDescent="0.2">
      <c r="AB14246" s="1"/>
      <c r="AF14246"/>
    </row>
    <row r="14247" spans="28:32" x14ac:dyDescent="0.2">
      <c r="AB14247" s="1"/>
      <c r="AF14247"/>
    </row>
    <row r="14248" spans="28:32" x14ac:dyDescent="0.2">
      <c r="AB14248" s="1"/>
      <c r="AF14248"/>
    </row>
    <row r="14249" spans="28:32" x14ac:dyDescent="0.2">
      <c r="AB14249" s="1"/>
      <c r="AF14249"/>
    </row>
    <row r="14250" spans="28:32" x14ac:dyDescent="0.2">
      <c r="AB14250" s="1"/>
      <c r="AF14250"/>
    </row>
    <row r="14251" spans="28:32" x14ac:dyDescent="0.2">
      <c r="AB14251" s="1"/>
      <c r="AF14251"/>
    </row>
    <row r="14252" spans="28:32" x14ac:dyDescent="0.2">
      <c r="AB14252" s="1"/>
      <c r="AF14252"/>
    </row>
    <row r="14253" spans="28:32" x14ac:dyDescent="0.2">
      <c r="AB14253" s="1"/>
      <c r="AF14253"/>
    </row>
    <row r="14254" spans="28:32" x14ac:dyDescent="0.2">
      <c r="AB14254" s="1"/>
      <c r="AF14254"/>
    </row>
    <row r="14255" spans="28:32" x14ac:dyDescent="0.2">
      <c r="AB14255" s="1"/>
      <c r="AF14255"/>
    </row>
    <row r="14256" spans="28:32" x14ac:dyDescent="0.2">
      <c r="AB14256" s="1"/>
      <c r="AF14256"/>
    </row>
    <row r="14257" spans="28:32" x14ac:dyDescent="0.2">
      <c r="AB14257" s="1"/>
      <c r="AF14257"/>
    </row>
    <row r="14258" spans="28:32" x14ac:dyDescent="0.2">
      <c r="AB14258" s="1"/>
      <c r="AF14258"/>
    </row>
    <row r="14259" spans="28:32" x14ac:dyDescent="0.2">
      <c r="AB14259" s="1"/>
      <c r="AF14259"/>
    </row>
    <row r="14260" spans="28:32" x14ac:dyDescent="0.2">
      <c r="AB14260" s="1"/>
      <c r="AF14260"/>
    </row>
    <row r="14261" spans="28:32" x14ac:dyDescent="0.2">
      <c r="AB14261" s="1"/>
      <c r="AF14261"/>
    </row>
    <row r="14262" spans="28:32" x14ac:dyDescent="0.2">
      <c r="AB14262" s="1"/>
      <c r="AF14262"/>
    </row>
    <row r="14263" spans="28:32" x14ac:dyDescent="0.2">
      <c r="AB14263" s="1"/>
      <c r="AF14263"/>
    </row>
    <row r="14264" spans="28:32" x14ac:dyDescent="0.2">
      <c r="AB14264" s="1"/>
      <c r="AF14264"/>
    </row>
    <row r="14265" spans="28:32" x14ac:dyDescent="0.2">
      <c r="AB14265" s="1"/>
      <c r="AF14265"/>
    </row>
    <row r="14266" spans="28:32" x14ac:dyDescent="0.2">
      <c r="AB14266" s="1"/>
      <c r="AF14266"/>
    </row>
    <row r="14267" spans="28:32" x14ac:dyDescent="0.2">
      <c r="AB14267" s="1"/>
      <c r="AF14267"/>
    </row>
    <row r="14268" spans="28:32" x14ac:dyDescent="0.2">
      <c r="AB14268" s="1"/>
      <c r="AF14268"/>
    </row>
    <row r="14269" spans="28:32" x14ac:dyDescent="0.2">
      <c r="AB14269" s="1"/>
      <c r="AF14269"/>
    </row>
    <row r="14270" spans="28:32" x14ac:dyDescent="0.2">
      <c r="AB14270" s="1"/>
      <c r="AF14270"/>
    </row>
    <row r="14271" spans="28:32" x14ac:dyDescent="0.2">
      <c r="AB14271" s="1"/>
      <c r="AF14271"/>
    </row>
    <row r="14272" spans="28:32" x14ac:dyDescent="0.2">
      <c r="AB14272" s="1"/>
      <c r="AF14272"/>
    </row>
    <row r="14273" spans="28:32" x14ac:dyDescent="0.2">
      <c r="AB14273" s="1"/>
      <c r="AF14273"/>
    </row>
    <row r="14274" spans="28:32" x14ac:dyDescent="0.2">
      <c r="AB14274" s="1"/>
      <c r="AF14274"/>
    </row>
    <row r="14275" spans="28:32" x14ac:dyDescent="0.2">
      <c r="AB14275" s="1"/>
      <c r="AF14275"/>
    </row>
    <row r="14276" spans="28:32" x14ac:dyDescent="0.2">
      <c r="AB14276" s="1"/>
      <c r="AF14276"/>
    </row>
    <row r="14277" spans="28:32" x14ac:dyDescent="0.2">
      <c r="AB14277" s="1"/>
      <c r="AF14277"/>
    </row>
    <row r="14278" spans="28:32" x14ac:dyDescent="0.2">
      <c r="AB14278" s="1"/>
      <c r="AF14278"/>
    </row>
    <row r="14279" spans="28:32" x14ac:dyDescent="0.2">
      <c r="AB14279" s="1"/>
      <c r="AF14279"/>
    </row>
    <row r="14280" spans="28:32" x14ac:dyDescent="0.2">
      <c r="AB14280" s="1"/>
      <c r="AF14280"/>
    </row>
    <row r="14281" spans="28:32" x14ac:dyDescent="0.2">
      <c r="AB14281" s="1"/>
      <c r="AF14281"/>
    </row>
    <row r="14282" spans="28:32" x14ac:dyDescent="0.2">
      <c r="AB14282" s="1"/>
      <c r="AF14282"/>
    </row>
    <row r="14283" spans="28:32" x14ac:dyDescent="0.2">
      <c r="AB14283" s="1"/>
      <c r="AF14283"/>
    </row>
    <row r="14284" spans="28:32" x14ac:dyDescent="0.2">
      <c r="AB14284" s="1"/>
      <c r="AF14284"/>
    </row>
    <row r="14285" spans="28:32" x14ac:dyDescent="0.2">
      <c r="AB14285" s="1"/>
      <c r="AF14285"/>
    </row>
    <row r="14286" spans="28:32" x14ac:dyDescent="0.2">
      <c r="AB14286" s="1"/>
      <c r="AF14286"/>
    </row>
    <row r="14287" spans="28:32" x14ac:dyDescent="0.2">
      <c r="AB14287" s="1"/>
      <c r="AF14287"/>
    </row>
    <row r="14288" spans="28:32" x14ac:dyDescent="0.2">
      <c r="AB14288" s="1"/>
      <c r="AF14288"/>
    </row>
    <row r="14289" spans="28:32" x14ac:dyDescent="0.2">
      <c r="AB14289" s="1"/>
      <c r="AF14289"/>
    </row>
    <row r="14290" spans="28:32" x14ac:dyDescent="0.2">
      <c r="AB14290" s="1"/>
      <c r="AF14290"/>
    </row>
    <row r="14291" spans="28:32" x14ac:dyDescent="0.2">
      <c r="AB14291" s="1"/>
      <c r="AF14291"/>
    </row>
    <row r="14292" spans="28:32" x14ac:dyDescent="0.2">
      <c r="AB14292" s="1"/>
      <c r="AF14292"/>
    </row>
    <row r="14293" spans="28:32" x14ac:dyDescent="0.2">
      <c r="AB14293" s="1"/>
      <c r="AF14293"/>
    </row>
    <row r="14294" spans="28:32" x14ac:dyDescent="0.2">
      <c r="AB14294" s="1"/>
      <c r="AF14294"/>
    </row>
    <row r="14295" spans="28:32" x14ac:dyDescent="0.2">
      <c r="AB14295" s="1"/>
      <c r="AF14295"/>
    </row>
    <row r="14296" spans="28:32" x14ac:dyDescent="0.2">
      <c r="AB14296" s="1"/>
      <c r="AF14296"/>
    </row>
    <row r="14297" spans="28:32" x14ac:dyDescent="0.2">
      <c r="AB14297" s="1"/>
      <c r="AF14297"/>
    </row>
    <row r="14298" spans="28:32" x14ac:dyDescent="0.2">
      <c r="AB14298" s="1"/>
      <c r="AF14298"/>
    </row>
    <row r="14299" spans="28:32" x14ac:dyDescent="0.2">
      <c r="AB14299" s="1"/>
      <c r="AF14299"/>
    </row>
    <row r="14300" spans="28:32" x14ac:dyDescent="0.2">
      <c r="AB14300" s="1"/>
      <c r="AF14300"/>
    </row>
    <row r="14301" spans="28:32" x14ac:dyDescent="0.2">
      <c r="AB14301" s="1"/>
      <c r="AF14301"/>
    </row>
    <row r="14302" spans="28:32" x14ac:dyDescent="0.2">
      <c r="AB14302" s="1"/>
      <c r="AF14302"/>
    </row>
    <row r="14303" spans="28:32" x14ac:dyDescent="0.2">
      <c r="AB14303" s="1"/>
      <c r="AF14303"/>
    </row>
    <row r="14304" spans="28:32" x14ac:dyDescent="0.2">
      <c r="AB14304" s="1"/>
      <c r="AF14304"/>
    </row>
    <row r="14305" spans="28:32" x14ac:dyDescent="0.2">
      <c r="AB14305" s="1"/>
      <c r="AF14305"/>
    </row>
    <row r="14306" spans="28:32" x14ac:dyDescent="0.2">
      <c r="AB14306" s="1"/>
      <c r="AF14306"/>
    </row>
    <row r="14307" spans="28:32" x14ac:dyDescent="0.2">
      <c r="AB14307" s="1"/>
      <c r="AF14307"/>
    </row>
    <row r="14308" spans="28:32" x14ac:dyDescent="0.2">
      <c r="AB14308" s="1"/>
      <c r="AF14308"/>
    </row>
    <row r="14309" spans="28:32" x14ac:dyDescent="0.2">
      <c r="AB14309" s="1"/>
      <c r="AF14309"/>
    </row>
    <row r="14310" spans="28:32" x14ac:dyDescent="0.2">
      <c r="AB14310" s="1"/>
      <c r="AF14310"/>
    </row>
    <row r="14311" spans="28:32" x14ac:dyDescent="0.2">
      <c r="AB14311" s="1"/>
      <c r="AF14311"/>
    </row>
    <row r="14312" spans="28:32" x14ac:dyDescent="0.2">
      <c r="AB14312" s="1"/>
      <c r="AF14312"/>
    </row>
    <row r="14313" spans="28:32" x14ac:dyDescent="0.2">
      <c r="AB14313" s="1"/>
      <c r="AF14313"/>
    </row>
    <row r="14314" spans="28:32" x14ac:dyDescent="0.2">
      <c r="AB14314" s="1"/>
      <c r="AF14314"/>
    </row>
    <row r="14315" spans="28:32" x14ac:dyDescent="0.2">
      <c r="AB14315" s="1"/>
      <c r="AF14315"/>
    </row>
    <row r="14316" spans="28:32" x14ac:dyDescent="0.2">
      <c r="AB14316" s="1"/>
      <c r="AF14316"/>
    </row>
    <row r="14317" spans="28:32" x14ac:dyDescent="0.2">
      <c r="AB14317" s="1"/>
      <c r="AF14317"/>
    </row>
    <row r="14318" spans="28:32" x14ac:dyDescent="0.2">
      <c r="AB14318" s="1"/>
      <c r="AF14318"/>
    </row>
    <row r="14319" spans="28:32" x14ac:dyDescent="0.2">
      <c r="AB14319" s="1"/>
      <c r="AF14319"/>
    </row>
    <row r="14320" spans="28:32" x14ac:dyDescent="0.2">
      <c r="AB14320" s="1"/>
      <c r="AF14320"/>
    </row>
    <row r="14321" spans="28:32" x14ac:dyDescent="0.2">
      <c r="AB14321" s="1"/>
      <c r="AF14321"/>
    </row>
    <row r="14322" spans="28:32" x14ac:dyDescent="0.2">
      <c r="AB14322" s="1"/>
      <c r="AF14322"/>
    </row>
    <row r="14323" spans="28:32" x14ac:dyDescent="0.2">
      <c r="AB14323" s="1"/>
      <c r="AF14323"/>
    </row>
    <row r="14324" spans="28:32" x14ac:dyDescent="0.2">
      <c r="AB14324" s="1"/>
      <c r="AF14324"/>
    </row>
    <row r="14325" spans="28:32" x14ac:dyDescent="0.2">
      <c r="AB14325" s="1"/>
      <c r="AF14325"/>
    </row>
    <row r="14326" spans="28:32" x14ac:dyDescent="0.2">
      <c r="AB14326" s="1"/>
      <c r="AF14326"/>
    </row>
    <row r="14327" spans="28:32" x14ac:dyDescent="0.2">
      <c r="AB14327" s="1"/>
      <c r="AF14327"/>
    </row>
    <row r="14328" spans="28:32" x14ac:dyDescent="0.2">
      <c r="AB14328" s="1"/>
      <c r="AF14328"/>
    </row>
    <row r="14329" spans="28:32" x14ac:dyDescent="0.2">
      <c r="AB14329" s="1"/>
      <c r="AF14329"/>
    </row>
    <row r="14330" spans="28:32" x14ac:dyDescent="0.2">
      <c r="AB14330" s="1"/>
      <c r="AF14330"/>
    </row>
    <row r="14331" spans="28:32" x14ac:dyDescent="0.2">
      <c r="AB14331" s="1"/>
      <c r="AF14331"/>
    </row>
    <row r="14332" spans="28:32" x14ac:dyDescent="0.2">
      <c r="AB14332" s="1"/>
      <c r="AF14332"/>
    </row>
    <row r="14333" spans="28:32" x14ac:dyDescent="0.2">
      <c r="AB14333" s="1"/>
      <c r="AF14333"/>
    </row>
    <row r="14334" spans="28:32" x14ac:dyDescent="0.2">
      <c r="AB14334" s="1"/>
      <c r="AF14334"/>
    </row>
    <row r="14335" spans="28:32" x14ac:dyDescent="0.2">
      <c r="AB14335" s="1"/>
      <c r="AF14335"/>
    </row>
    <row r="14336" spans="28:32" x14ac:dyDescent="0.2">
      <c r="AB14336" s="1"/>
      <c r="AF14336"/>
    </row>
    <row r="14337" spans="28:32" x14ac:dyDescent="0.2">
      <c r="AB14337" s="1"/>
      <c r="AF14337"/>
    </row>
    <row r="14338" spans="28:32" x14ac:dyDescent="0.2">
      <c r="AB14338" s="1"/>
      <c r="AF14338"/>
    </row>
    <row r="14339" spans="28:32" x14ac:dyDescent="0.2">
      <c r="AB14339" s="1"/>
      <c r="AF14339"/>
    </row>
    <row r="14340" spans="28:32" x14ac:dyDescent="0.2">
      <c r="AB14340" s="1"/>
      <c r="AF14340"/>
    </row>
    <row r="14341" spans="28:32" x14ac:dyDescent="0.2">
      <c r="AB14341" s="1"/>
      <c r="AF14341"/>
    </row>
    <row r="14342" spans="28:32" x14ac:dyDescent="0.2">
      <c r="AB14342" s="1"/>
      <c r="AF14342"/>
    </row>
    <row r="14343" spans="28:32" x14ac:dyDescent="0.2">
      <c r="AB14343" s="1"/>
      <c r="AF14343"/>
    </row>
    <row r="14344" spans="28:32" x14ac:dyDescent="0.2">
      <c r="AB14344" s="1"/>
      <c r="AF14344"/>
    </row>
    <row r="14345" spans="28:32" x14ac:dyDescent="0.2">
      <c r="AB14345" s="1"/>
      <c r="AF14345"/>
    </row>
    <row r="14346" spans="28:32" x14ac:dyDescent="0.2">
      <c r="AB14346" s="1"/>
      <c r="AF14346"/>
    </row>
    <row r="14347" spans="28:32" x14ac:dyDescent="0.2">
      <c r="AB14347" s="1"/>
      <c r="AF14347"/>
    </row>
    <row r="14348" spans="28:32" x14ac:dyDescent="0.2">
      <c r="AB14348" s="1"/>
      <c r="AF14348"/>
    </row>
    <row r="14349" spans="28:32" x14ac:dyDescent="0.2">
      <c r="AB14349" s="1"/>
      <c r="AF14349"/>
    </row>
    <row r="14350" spans="28:32" x14ac:dyDescent="0.2">
      <c r="AB14350" s="1"/>
      <c r="AF14350"/>
    </row>
    <row r="14351" spans="28:32" x14ac:dyDescent="0.2">
      <c r="AB14351" s="1"/>
      <c r="AF14351"/>
    </row>
    <row r="14352" spans="28:32" x14ac:dyDescent="0.2">
      <c r="AB14352" s="1"/>
      <c r="AF14352"/>
    </row>
    <row r="14353" spans="28:32" x14ac:dyDescent="0.2">
      <c r="AB14353" s="1"/>
      <c r="AF14353"/>
    </row>
    <row r="14354" spans="28:32" x14ac:dyDescent="0.2">
      <c r="AB14354" s="1"/>
      <c r="AF14354"/>
    </row>
    <row r="14355" spans="28:32" x14ac:dyDescent="0.2">
      <c r="AB14355" s="1"/>
      <c r="AF14355"/>
    </row>
    <row r="14356" spans="28:32" x14ac:dyDescent="0.2">
      <c r="AB14356" s="1"/>
      <c r="AF14356"/>
    </row>
    <row r="14357" spans="28:32" x14ac:dyDescent="0.2">
      <c r="AB14357" s="1"/>
      <c r="AF14357"/>
    </row>
    <row r="14358" spans="28:32" x14ac:dyDescent="0.2">
      <c r="AB14358" s="1"/>
      <c r="AF14358"/>
    </row>
    <row r="14359" spans="28:32" x14ac:dyDescent="0.2">
      <c r="AB14359" s="1"/>
      <c r="AF14359"/>
    </row>
    <row r="14360" spans="28:32" x14ac:dyDescent="0.2">
      <c r="AB14360" s="1"/>
      <c r="AF14360"/>
    </row>
    <row r="14361" spans="28:32" x14ac:dyDescent="0.2">
      <c r="AB14361" s="1"/>
      <c r="AF14361"/>
    </row>
    <row r="14362" spans="28:32" x14ac:dyDescent="0.2">
      <c r="AB14362" s="1"/>
      <c r="AF14362"/>
    </row>
    <row r="14363" spans="28:32" x14ac:dyDescent="0.2">
      <c r="AB14363" s="1"/>
      <c r="AF14363"/>
    </row>
    <row r="14364" spans="28:32" x14ac:dyDescent="0.2">
      <c r="AB14364" s="1"/>
      <c r="AF14364"/>
    </row>
    <row r="14365" spans="28:32" x14ac:dyDescent="0.2">
      <c r="AB14365" s="1"/>
      <c r="AF14365"/>
    </row>
    <row r="14366" spans="28:32" x14ac:dyDescent="0.2">
      <c r="AB14366" s="1"/>
      <c r="AF14366"/>
    </row>
    <row r="14367" spans="28:32" x14ac:dyDescent="0.2">
      <c r="AB14367" s="1"/>
      <c r="AF14367"/>
    </row>
    <row r="14368" spans="28:32" x14ac:dyDescent="0.2">
      <c r="AB14368" s="1"/>
      <c r="AF14368"/>
    </row>
    <row r="14369" spans="28:32" x14ac:dyDescent="0.2">
      <c r="AB14369" s="1"/>
      <c r="AF14369"/>
    </row>
    <row r="14370" spans="28:32" x14ac:dyDescent="0.2">
      <c r="AB14370" s="1"/>
      <c r="AF14370"/>
    </row>
    <row r="14371" spans="28:32" x14ac:dyDescent="0.2">
      <c r="AB14371" s="1"/>
      <c r="AF14371"/>
    </row>
    <row r="14372" spans="28:32" x14ac:dyDescent="0.2">
      <c r="AB14372" s="1"/>
      <c r="AF14372"/>
    </row>
    <row r="14373" spans="28:32" x14ac:dyDescent="0.2">
      <c r="AB14373" s="1"/>
      <c r="AF14373"/>
    </row>
    <row r="14374" spans="28:32" x14ac:dyDescent="0.2">
      <c r="AB14374" s="1"/>
      <c r="AF14374"/>
    </row>
    <row r="14375" spans="28:32" x14ac:dyDescent="0.2">
      <c r="AB14375" s="1"/>
      <c r="AF14375"/>
    </row>
    <row r="14376" spans="28:32" x14ac:dyDescent="0.2">
      <c r="AB14376" s="1"/>
      <c r="AF14376"/>
    </row>
    <row r="14377" spans="28:32" x14ac:dyDescent="0.2">
      <c r="AB14377" s="1"/>
      <c r="AF14377"/>
    </row>
    <row r="14378" spans="28:32" x14ac:dyDescent="0.2">
      <c r="AB14378" s="1"/>
      <c r="AF14378"/>
    </row>
    <row r="14379" spans="28:32" x14ac:dyDescent="0.2">
      <c r="AB14379" s="1"/>
      <c r="AF14379"/>
    </row>
    <row r="14380" spans="28:32" x14ac:dyDescent="0.2">
      <c r="AB14380" s="1"/>
      <c r="AF14380"/>
    </row>
    <row r="14381" spans="28:32" x14ac:dyDescent="0.2">
      <c r="AB14381" s="1"/>
      <c r="AF14381"/>
    </row>
    <row r="14382" spans="28:32" x14ac:dyDescent="0.2">
      <c r="AB14382" s="1"/>
      <c r="AF14382"/>
    </row>
    <row r="14383" spans="28:32" x14ac:dyDescent="0.2">
      <c r="AB14383" s="1"/>
      <c r="AF14383"/>
    </row>
    <row r="14384" spans="28:32" x14ac:dyDescent="0.2">
      <c r="AB14384" s="1"/>
      <c r="AF14384"/>
    </row>
    <row r="14385" spans="28:32" x14ac:dyDescent="0.2">
      <c r="AB14385" s="1"/>
      <c r="AF14385"/>
    </row>
    <row r="14386" spans="28:32" x14ac:dyDescent="0.2">
      <c r="AB14386" s="1"/>
      <c r="AF14386"/>
    </row>
    <row r="14387" spans="28:32" x14ac:dyDescent="0.2">
      <c r="AB14387" s="1"/>
      <c r="AF14387"/>
    </row>
    <row r="14388" spans="28:32" x14ac:dyDescent="0.2">
      <c r="AB14388" s="1"/>
      <c r="AF14388"/>
    </row>
    <row r="14389" spans="28:32" x14ac:dyDescent="0.2">
      <c r="AB14389" s="1"/>
      <c r="AF14389"/>
    </row>
    <row r="14390" spans="28:32" x14ac:dyDescent="0.2">
      <c r="AB14390" s="1"/>
      <c r="AF14390"/>
    </row>
    <row r="14391" spans="28:32" x14ac:dyDescent="0.2">
      <c r="AB14391" s="1"/>
      <c r="AF14391"/>
    </row>
    <row r="14392" spans="28:32" x14ac:dyDescent="0.2">
      <c r="AB14392" s="1"/>
      <c r="AF14392"/>
    </row>
    <row r="14393" spans="28:32" x14ac:dyDescent="0.2">
      <c r="AB14393" s="1"/>
      <c r="AF14393"/>
    </row>
    <row r="14394" spans="28:32" x14ac:dyDescent="0.2">
      <c r="AB14394" s="1"/>
      <c r="AF14394"/>
    </row>
    <row r="14395" spans="28:32" x14ac:dyDescent="0.2">
      <c r="AB14395" s="1"/>
      <c r="AF14395"/>
    </row>
    <row r="14396" spans="28:32" x14ac:dyDescent="0.2">
      <c r="AB14396" s="1"/>
      <c r="AF14396"/>
    </row>
    <row r="14397" spans="28:32" x14ac:dyDescent="0.2">
      <c r="AB14397" s="1"/>
      <c r="AF14397"/>
    </row>
    <row r="14398" spans="28:32" x14ac:dyDescent="0.2">
      <c r="AB14398" s="1"/>
      <c r="AF14398"/>
    </row>
    <row r="14399" spans="28:32" x14ac:dyDescent="0.2">
      <c r="AB14399" s="1"/>
      <c r="AF14399"/>
    </row>
    <row r="14400" spans="28:32" x14ac:dyDescent="0.2">
      <c r="AB14400" s="1"/>
      <c r="AF14400"/>
    </row>
    <row r="14401" spans="28:32" x14ac:dyDescent="0.2">
      <c r="AB14401" s="1"/>
      <c r="AF14401"/>
    </row>
    <row r="14402" spans="28:32" x14ac:dyDescent="0.2">
      <c r="AB14402" s="1"/>
      <c r="AF14402"/>
    </row>
    <row r="14403" spans="28:32" x14ac:dyDescent="0.2">
      <c r="AB14403" s="1"/>
      <c r="AF14403"/>
    </row>
    <row r="14404" spans="28:32" x14ac:dyDescent="0.2">
      <c r="AB14404" s="1"/>
      <c r="AF14404"/>
    </row>
    <row r="14405" spans="28:32" x14ac:dyDescent="0.2">
      <c r="AB14405" s="1"/>
      <c r="AF14405"/>
    </row>
    <row r="14406" spans="28:32" x14ac:dyDescent="0.2">
      <c r="AB14406" s="1"/>
      <c r="AF14406"/>
    </row>
    <row r="14407" spans="28:32" x14ac:dyDescent="0.2">
      <c r="AB14407" s="1"/>
      <c r="AF14407"/>
    </row>
    <row r="14408" spans="28:32" x14ac:dyDescent="0.2">
      <c r="AB14408" s="1"/>
      <c r="AF14408"/>
    </row>
    <row r="14409" spans="28:32" x14ac:dyDescent="0.2">
      <c r="AB14409" s="1"/>
      <c r="AF14409"/>
    </row>
    <row r="14410" spans="28:32" x14ac:dyDescent="0.2">
      <c r="AB14410" s="1"/>
      <c r="AF14410"/>
    </row>
    <row r="14411" spans="28:32" x14ac:dyDescent="0.2">
      <c r="AB14411" s="1"/>
      <c r="AF14411"/>
    </row>
    <row r="14412" spans="28:32" x14ac:dyDescent="0.2">
      <c r="AB14412" s="1"/>
      <c r="AF14412"/>
    </row>
    <row r="14413" spans="28:32" x14ac:dyDescent="0.2">
      <c r="AB14413" s="1"/>
      <c r="AF14413"/>
    </row>
    <row r="14414" spans="28:32" x14ac:dyDescent="0.2">
      <c r="AB14414" s="1"/>
      <c r="AF14414"/>
    </row>
    <row r="14415" spans="28:32" x14ac:dyDescent="0.2">
      <c r="AB14415" s="1"/>
      <c r="AF14415"/>
    </row>
    <row r="14416" spans="28:32" x14ac:dyDescent="0.2">
      <c r="AB14416" s="1"/>
      <c r="AF14416"/>
    </row>
    <row r="14417" spans="28:32" x14ac:dyDescent="0.2">
      <c r="AB14417" s="1"/>
      <c r="AF14417"/>
    </row>
    <row r="14418" spans="28:32" x14ac:dyDescent="0.2">
      <c r="AB14418" s="1"/>
      <c r="AF14418"/>
    </row>
    <row r="14419" spans="28:32" x14ac:dyDescent="0.2">
      <c r="AB14419" s="1"/>
      <c r="AF14419"/>
    </row>
    <row r="14420" spans="28:32" x14ac:dyDescent="0.2">
      <c r="AB14420" s="1"/>
      <c r="AF14420"/>
    </row>
    <row r="14421" spans="28:32" x14ac:dyDescent="0.2">
      <c r="AB14421" s="1"/>
      <c r="AF14421"/>
    </row>
    <row r="14422" spans="28:32" x14ac:dyDescent="0.2">
      <c r="AB14422" s="1"/>
      <c r="AF14422"/>
    </row>
    <row r="14423" spans="28:32" x14ac:dyDescent="0.2">
      <c r="AB14423" s="1"/>
      <c r="AF14423"/>
    </row>
    <row r="14424" spans="28:32" x14ac:dyDescent="0.2">
      <c r="AB14424" s="1"/>
      <c r="AF14424"/>
    </row>
    <row r="14425" spans="28:32" x14ac:dyDescent="0.2">
      <c r="AB14425" s="1"/>
      <c r="AF14425"/>
    </row>
    <row r="14426" spans="28:32" x14ac:dyDescent="0.2">
      <c r="AB14426" s="1"/>
      <c r="AF14426"/>
    </row>
    <row r="14427" spans="28:32" x14ac:dyDescent="0.2">
      <c r="AB14427" s="1"/>
      <c r="AF14427"/>
    </row>
    <row r="14428" spans="28:32" x14ac:dyDescent="0.2">
      <c r="AB14428" s="1"/>
      <c r="AF14428"/>
    </row>
    <row r="14429" spans="28:32" x14ac:dyDescent="0.2">
      <c r="AB14429" s="1"/>
      <c r="AF14429"/>
    </row>
    <row r="14430" spans="28:32" x14ac:dyDescent="0.2">
      <c r="AB14430" s="1"/>
      <c r="AF14430"/>
    </row>
    <row r="14431" spans="28:32" x14ac:dyDescent="0.2">
      <c r="AB14431" s="1"/>
      <c r="AF14431"/>
    </row>
    <row r="14432" spans="28:32" x14ac:dyDescent="0.2">
      <c r="AB14432" s="1"/>
      <c r="AF14432"/>
    </row>
    <row r="14433" spans="28:32" x14ac:dyDescent="0.2">
      <c r="AB14433" s="1"/>
      <c r="AF14433"/>
    </row>
    <row r="14434" spans="28:32" x14ac:dyDescent="0.2">
      <c r="AB14434" s="1"/>
      <c r="AF14434"/>
    </row>
    <row r="14435" spans="28:32" x14ac:dyDescent="0.2">
      <c r="AB14435" s="1"/>
      <c r="AF14435"/>
    </row>
    <row r="14436" spans="28:32" x14ac:dyDescent="0.2">
      <c r="AB14436" s="1"/>
      <c r="AF14436"/>
    </row>
    <row r="14437" spans="28:32" x14ac:dyDescent="0.2">
      <c r="AB14437" s="1"/>
      <c r="AF14437"/>
    </row>
    <row r="14438" spans="28:32" x14ac:dyDescent="0.2">
      <c r="AB14438" s="1"/>
      <c r="AF14438"/>
    </row>
    <row r="14439" spans="28:32" x14ac:dyDescent="0.2">
      <c r="AB14439" s="1"/>
      <c r="AF14439"/>
    </row>
    <row r="14440" spans="28:32" x14ac:dyDescent="0.2">
      <c r="AB14440" s="1"/>
      <c r="AF14440"/>
    </row>
    <row r="14441" spans="28:32" x14ac:dyDescent="0.2">
      <c r="AB14441" s="1"/>
      <c r="AF14441"/>
    </row>
    <row r="14442" spans="28:32" x14ac:dyDescent="0.2">
      <c r="AB14442" s="1"/>
      <c r="AF14442"/>
    </row>
    <row r="14443" spans="28:32" x14ac:dyDescent="0.2">
      <c r="AB14443" s="1"/>
      <c r="AF14443"/>
    </row>
    <row r="14444" spans="28:32" x14ac:dyDescent="0.2">
      <c r="AB14444" s="1"/>
      <c r="AF14444"/>
    </row>
    <row r="14445" spans="28:32" x14ac:dyDescent="0.2">
      <c r="AB14445" s="1"/>
      <c r="AF14445"/>
    </row>
    <row r="14446" spans="28:32" x14ac:dyDescent="0.2">
      <c r="AB14446" s="1"/>
      <c r="AF14446"/>
    </row>
    <row r="14447" spans="28:32" x14ac:dyDescent="0.2">
      <c r="AB14447" s="1"/>
      <c r="AF14447"/>
    </row>
    <row r="14448" spans="28:32" x14ac:dyDescent="0.2">
      <c r="AB14448" s="1"/>
      <c r="AF14448"/>
    </row>
    <row r="14449" spans="28:32" x14ac:dyDescent="0.2">
      <c r="AB14449" s="1"/>
      <c r="AF14449"/>
    </row>
    <row r="14450" spans="28:32" x14ac:dyDescent="0.2">
      <c r="AB14450" s="1"/>
      <c r="AF14450"/>
    </row>
    <row r="14451" spans="28:32" x14ac:dyDescent="0.2">
      <c r="AB14451" s="1"/>
      <c r="AF14451"/>
    </row>
    <row r="14452" spans="28:32" x14ac:dyDescent="0.2">
      <c r="AB14452" s="1"/>
      <c r="AF14452"/>
    </row>
    <row r="14453" spans="28:32" x14ac:dyDescent="0.2">
      <c r="AB14453" s="1"/>
      <c r="AF14453"/>
    </row>
    <row r="14454" spans="28:32" x14ac:dyDescent="0.2">
      <c r="AB14454" s="1"/>
      <c r="AF14454"/>
    </row>
    <row r="14455" spans="28:32" x14ac:dyDescent="0.2">
      <c r="AB14455" s="1"/>
      <c r="AF14455"/>
    </row>
    <row r="14456" spans="28:32" x14ac:dyDescent="0.2">
      <c r="AB14456" s="1"/>
      <c r="AF14456"/>
    </row>
    <row r="14457" spans="28:32" x14ac:dyDescent="0.2">
      <c r="AB14457" s="1"/>
      <c r="AF14457"/>
    </row>
    <row r="14458" spans="28:32" x14ac:dyDescent="0.2">
      <c r="AB14458" s="1"/>
      <c r="AF14458"/>
    </row>
    <row r="14459" spans="28:32" x14ac:dyDescent="0.2">
      <c r="AB14459" s="1"/>
      <c r="AF14459"/>
    </row>
    <row r="14460" spans="28:32" x14ac:dyDescent="0.2">
      <c r="AB14460" s="1"/>
      <c r="AF14460"/>
    </row>
    <row r="14461" spans="28:32" x14ac:dyDescent="0.2">
      <c r="AB14461" s="1"/>
      <c r="AF14461"/>
    </row>
    <row r="14462" spans="28:32" x14ac:dyDescent="0.2">
      <c r="AB14462" s="1"/>
      <c r="AF14462"/>
    </row>
    <row r="14463" spans="28:32" x14ac:dyDescent="0.2">
      <c r="AB14463" s="1"/>
      <c r="AF14463"/>
    </row>
    <row r="14464" spans="28:32" x14ac:dyDescent="0.2">
      <c r="AB14464" s="1"/>
      <c r="AF14464"/>
    </row>
    <row r="14465" spans="28:32" x14ac:dyDescent="0.2">
      <c r="AB14465" s="1"/>
      <c r="AF14465"/>
    </row>
    <row r="14466" spans="28:32" x14ac:dyDescent="0.2">
      <c r="AB14466" s="1"/>
      <c r="AF14466"/>
    </row>
    <row r="14467" spans="28:32" x14ac:dyDescent="0.2">
      <c r="AB14467" s="1"/>
      <c r="AF14467"/>
    </row>
    <row r="14468" spans="28:32" x14ac:dyDescent="0.2">
      <c r="AB14468" s="1"/>
      <c r="AF14468"/>
    </row>
    <row r="14469" spans="28:32" x14ac:dyDescent="0.2">
      <c r="AB14469" s="1"/>
      <c r="AF14469"/>
    </row>
    <row r="14470" spans="28:32" x14ac:dyDescent="0.2">
      <c r="AB14470" s="1"/>
      <c r="AF14470"/>
    </row>
    <row r="14471" spans="28:32" x14ac:dyDescent="0.2">
      <c r="AB14471" s="1"/>
      <c r="AF14471"/>
    </row>
    <row r="14472" spans="28:32" x14ac:dyDescent="0.2">
      <c r="AB14472" s="1"/>
      <c r="AF14472"/>
    </row>
    <row r="14473" spans="28:32" x14ac:dyDescent="0.2">
      <c r="AB14473" s="1"/>
      <c r="AF14473"/>
    </row>
    <row r="14474" spans="28:32" x14ac:dyDescent="0.2">
      <c r="AB14474" s="1"/>
      <c r="AF14474"/>
    </row>
    <row r="14475" spans="28:32" x14ac:dyDescent="0.2">
      <c r="AB14475" s="1"/>
      <c r="AF14475"/>
    </row>
    <row r="14476" spans="28:32" x14ac:dyDescent="0.2">
      <c r="AB14476" s="1"/>
      <c r="AF14476"/>
    </row>
    <row r="14477" spans="28:32" x14ac:dyDescent="0.2">
      <c r="AB14477" s="1"/>
      <c r="AF14477"/>
    </row>
    <row r="14478" spans="28:32" x14ac:dyDescent="0.2">
      <c r="AB14478" s="1"/>
      <c r="AF14478"/>
    </row>
    <row r="14479" spans="28:32" x14ac:dyDescent="0.2">
      <c r="AB14479" s="1"/>
      <c r="AF14479"/>
    </row>
    <row r="14480" spans="28:32" x14ac:dyDescent="0.2">
      <c r="AB14480" s="1"/>
      <c r="AF14480"/>
    </row>
    <row r="14481" spans="28:32" x14ac:dyDescent="0.2">
      <c r="AB14481" s="1"/>
      <c r="AF14481"/>
    </row>
    <row r="14482" spans="28:32" x14ac:dyDescent="0.2">
      <c r="AB14482" s="1"/>
      <c r="AF14482"/>
    </row>
    <row r="14483" spans="28:32" x14ac:dyDescent="0.2">
      <c r="AB14483" s="1"/>
      <c r="AF14483"/>
    </row>
    <row r="14484" spans="28:32" x14ac:dyDescent="0.2">
      <c r="AB14484" s="1"/>
      <c r="AF14484"/>
    </row>
    <row r="14485" spans="28:32" x14ac:dyDescent="0.2">
      <c r="AB14485" s="1"/>
      <c r="AF14485"/>
    </row>
    <row r="14486" spans="28:32" x14ac:dyDescent="0.2">
      <c r="AB14486" s="1"/>
      <c r="AF14486"/>
    </row>
    <row r="14487" spans="28:32" x14ac:dyDescent="0.2">
      <c r="AB14487" s="1"/>
      <c r="AF14487"/>
    </row>
    <row r="14488" spans="28:32" x14ac:dyDescent="0.2">
      <c r="AB14488" s="1"/>
      <c r="AF14488"/>
    </row>
    <row r="14489" spans="28:32" x14ac:dyDescent="0.2">
      <c r="AB14489" s="1"/>
      <c r="AF14489"/>
    </row>
    <row r="14490" spans="28:32" x14ac:dyDescent="0.2">
      <c r="AB14490" s="1"/>
      <c r="AF14490"/>
    </row>
    <row r="14491" spans="28:32" x14ac:dyDescent="0.2">
      <c r="AB14491" s="1"/>
      <c r="AF14491"/>
    </row>
    <row r="14492" spans="28:32" x14ac:dyDescent="0.2">
      <c r="AB14492" s="1"/>
      <c r="AF14492"/>
    </row>
    <row r="14493" spans="28:32" x14ac:dyDescent="0.2">
      <c r="AB14493" s="1"/>
      <c r="AF14493"/>
    </row>
    <row r="14494" spans="28:32" x14ac:dyDescent="0.2">
      <c r="AB14494" s="1"/>
      <c r="AF14494"/>
    </row>
    <row r="14495" spans="28:32" x14ac:dyDescent="0.2">
      <c r="AB14495" s="1"/>
      <c r="AF14495"/>
    </row>
    <row r="14496" spans="28:32" x14ac:dyDescent="0.2">
      <c r="AB14496" s="1"/>
      <c r="AF14496"/>
    </row>
    <row r="14497" spans="28:32" x14ac:dyDescent="0.2">
      <c r="AB14497" s="1"/>
      <c r="AF14497"/>
    </row>
    <row r="14498" spans="28:32" x14ac:dyDescent="0.2">
      <c r="AB14498" s="1"/>
      <c r="AF14498"/>
    </row>
    <row r="14499" spans="28:32" x14ac:dyDescent="0.2">
      <c r="AB14499" s="1"/>
      <c r="AF14499"/>
    </row>
    <row r="14500" spans="28:32" x14ac:dyDescent="0.2">
      <c r="AB14500" s="1"/>
      <c r="AF14500"/>
    </row>
    <row r="14501" spans="28:32" x14ac:dyDescent="0.2">
      <c r="AB14501" s="1"/>
      <c r="AF14501"/>
    </row>
    <row r="14502" spans="28:32" x14ac:dyDescent="0.2">
      <c r="AB14502" s="1"/>
      <c r="AF14502"/>
    </row>
    <row r="14503" spans="28:32" x14ac:dyDescent="0.2">
      <c r="AB14503" s="1"/>
      <c r="AF14503"/>
    </row>
    <row r="14504" spans="28:32" x14ac:dyDescent="0.2">
      <c r="AB14504" s="1"/>
      <c r="AF14504"/>
    </row>
    <row r="14505" spans="28:32" x14ac:dyDescent="0.2">
      <c r="AB14505" s="1"/>
      <c r="AF14505"/>
    </row>
    <row r="14506" spans="28:32" x14ac:dyDescent="0.2">
      <c r="AB14506" s="1"/>
      <c r="AF14506"/>
    </row>
    <row r="14507" spans="28:32" x14ac:dyDescent="0.2">
      <c r="AB14507" s="1"/>
      <c r="AF14507"/>
    </row>
    <row r="14508" spans="28:32" x14ac:dyDescent="0.2">
      <c r="AB14508" s="1"/>
      <c r="AF14508"/>
    </row>
    <row r="14509" spans="28:32" x14ac:dyDescent="0.2">
      <c r="AB14509" s="1"/>
      <c r="AF14509"/>
    </row>
    <row r="14510" spans="28:32" x14ac:dyDescent="0.2">
      <c r="AB14510" s="1"/>
      <c r="AF14510"/>
    </row>
    <row r="14511" spans="28:32" x14ac:dyDescent="0.2">
      <c r="AB14511" s="1"/>
      <c r="AF14511"/>
    </row>
    <row r="14512" spans="28:32" x14ac:dyDescent="0.2">
      <c r="AB14512" s="1"/>
      <c r="AF14512"/>
    </row>
    <row r="14513" spans="28:32" x14ac:dyDescent="0.2">
      <c r="AB14513" s="1"/>
      <c r="AF14513"/>
    </row>
    <row r="14514" spans="28:32" x14ac:dyDescent="0.2">
      <c r="AB14514" s="1"/>
      <c r="AF14514"/>
    </row>
    <row r="14515" spans="28:32" x14ac:dyDescent="0.2">
      <c r="AB14515" s="1"/>
      <c r="AF14515"/>
    </row>
    <row r="14516" spans="28:32" x14ac:dyDescent="0.2">
      <c r="AB14516" s="1"/>
      <c r="AF14516"/>
    </row>
    <row r="14517" spans="28:32" x14ac:dyDescent="0.2">
      <c r="AB14517" s="1"/>
      <c r="AF14517"/>
    </row>
    <row r="14518" spans="28:32" x14ac:dyDescent="0.2">
      <c r="AB14518" s="1"/>
      <c r="AF14518"/>
    </row>
    <row r="14519" spans="28:32" x14ac:dyDescent="0.2">
      <c r="AB14519" s="1"/>
      <c r="AF14519"/>
    </row>
    <row r="14520" spans="28:32" x14ac:dyDescent="0.2">
      <c r="AB14520" s="1"/>
      <c r="AF14520"/>
    </row>
    <row r="14521" spans="28:32" x14ac:dyDescent="0.2">
      <c r="AB14521" s="1"/>
      <c r="AF14521"/>
    </row>
    <row r="14522" spans="28:32" x14ac:dyDescent="0.2">
      <c r="AB14522" s="1"/>
      <c r="AF14522"/>
    </row>
    <row r="14523" spans="28:32" x14ac:dyDescent="0.2">
      <c r="AB14523" s="1"/>
      <c r="AF14523"/>
    </row>
    <row r="14524" spans="28:32" x14ac:dyDescent="0.2">
      <c r="AB14524" s="1"/>
      <c r="AF14524"/>
    </row>
    <row r="14525" spans="28:32" x14ac:dyDescent="0.2">
      <c r="AB14525" s="1"/>
      <c r="AF14525"/>
    </row>
    <row r="14526" spans="28:32" x14ac:dyDescent="0.2">
      <c r="AB14526" s="1"/>
      <c r="AF14526"/>
    </row>
    <row r="14527" spans="28:32" x14ac:dyDescent="0.2">
      <c r="AB14527" s="1"/>
      <c r="AF14527"/>
    </row>
    <row r="14528" spans="28:32" x14ac:dyDescent="0.2">
      <c r="AB14528" s="1"/>
      <c r="AF14528"/>
    </row>
    <row r="14529" spans="28:32" x14ac:dyDescent="0.2">
      <c r="AB14529" s="1"/>
      <c r="AF14529"/>
    </row>
    <row r="14530" spans="28:32" x14ac:dyDescent="0.2">
      <c r="AB14530" s="1"/>
      <c r="AF14530"/>
    </row>
    <row r="14531" spans="28:32" x14ac:dyDescent="0.2">
      <c r="AB14531" s="1"/>
      <c r="AF14531"/>
    </row>
    <row r="14532" spans="28:32" x14ac:dyDescent="0.2">
      <c r="AB14532" s="1"/>
      <c r="AF14532"/>
    </row>
    <row r="14533" spans="28:32" x14ac:dyDescent="0.2">
      <c r="AB14533" s="1"/>
      <c r="AF14533"/>
    </row>
    <row r="14534" spans="28:32" x14ac:dyDescent="0.2">
      <c r="AB14534" s="1"/>
      <c r="AF14534"/>
    </row>
    <row r="14535" spans="28:32" x14ac:dyDescent="0.2">
      <c r="AB14535" s="1"/>
      <c r="AF14535"/>
    </row>
    <row r="14536" spans="28:32" x14ac:dyDescent="0.2">
      <c r="AB14536" s="1"/>
      <c r="AF14536"/>
    </row>
    <row r="14537" spans="28:32" x14ac:dyDescent="0.2">
      <c r="AB14537" s="1"/>
      <c r="AF14537"/>
    </row>
    <row r="14538" spans="28:32" x14ac:dyDescent="0.2">
      <c r="AB14538" s="1"/>
      <c r="AF14538"/>
    </row>
    <row r="14539" spans="28:32" x14ac:dyDescent="0.2">
      <c r="AB14539" s="1"/>
      <c r="AF14539"/>
    </row>
    <row r="14540" spans="28:32" x14ac:dyDescent="0.2">
      <c r="AB14540" s="1"/>
      <c r="AF14540"/>
    </row>
    <row r="14541" spans="28:32" x14ac:dyDescent="0.2">
      <c r="AB14541" s="1"/>
      <c r="AF14541"/>
    </row>
    <row r="14542" spans="28:32" x14ac:dyDescent="0.2">
      <c r="AB14542" s="1"/>
      <c r="AF14542"/>
    </row>
    <row r="14543" spans="28:32" x14ac:dyDescent="0.2">
      <c r="AB14543" s="1"/>
      <c r="AF14543"/>
    </row>
    <row r="14544" spans="28:32" x14ac:dyDescent="0.2">
      <c r="AB14544" s="1"/>
      <c r="AF14544"/>
    </row>
    <row r="14545" spans="28:32" x14ac:dyDescent="0.2">
      <c r="AB14545" s="1"/>
      <c r="AF14545"/>
    </row>
    <row r="14546" spans="28:32" x14ac:dyDescent="0.2">
      <c r="AB14546" s="1"/>
      <c r="AF14546"/>
    </row>
    <row r="14547" spans="28:32" x14ac:dyDescent="0.2">
      <c r="AB14547" s="1"/>
      <c r="AF14547"/>
    </row>
    <row r="14548" spans="28:32" x14ac:dyDescent="0.2">
      <c r="AB14548" s="1"/>
      <c r="AF14548"/>
    </row>
    <row r="14549" spans="28:32" x14ac:dyDescent="0.2">
      <c r="AB14549" s="1"/>
      <c r="AF14549"/>
    </row>
    <row r="14550" spans="28:32" x14ac:dyDescent="0.2">
      <c r="AB14550" s="1"/>
      <c r="AF14550"/>
    </row>
    <row r="14551" spans="28:32" x14ac:dyDescent="0.2">
      <c r="AB14551" s="1"/>
      <c r="AF14551"/>
    </row>
    <row r="14552" spans="28:32" x14ac:dyDescent="0.2">
      <c r="AB14552" s="1"/>
      <c r="AF14552"/>
    </row>
    <row r="14553" spans="28:32" x14ac:dyDescent="0.2">
      <c r="AB14553" s="1"/>
      <c r="AF14553"/>
    </row>
    <row r="14554" spans="28:32" x14ac:dyDescent="0.2">
      <c r="AB14554" s="1"/>
      <c r="AF14554"/>
    </row>
    <row r="14555" spans="28:32" x14ac:dyDescent="0.2">
      <c r="AB14555" s="1"/>
      <c r="AF14555"/>
    </row>
    <row r="14556" spans="28:32" x14ac:dyDescent="0.2">
      <c r="AB14556" s="1"/>
      <c r="AF14556"/>
    </row>
    <row r="14557" spans="28:32" x14ac:dyDescent="0.2">
      <c r="AB14557" s="1"/>
      <c r="AF14557"/>
    </row>
    <row r="14558" spans="28:32" x14ac:dyDescent="0.2">
      <c r="AB14558" s="1"/>
      <c r="AF14558"/>
    </row>
    <row r="14559" spans="28:32" x14ac:dyDescent="0.2">
      <c r="AB14559" s="1"/>
      <c r="AF14559"/>
    </row>
    <row r="14560" spans="28:32" x14ac:dyDescent="0.2">
      <c r="AB14560" s="1"/>
      <c r="AF14560"/>
    </row>
    <row r="14561" spans="28:32" x14ac:dyDescent="0.2">
      <c r="AB14561" s="1"/>
      <c r="AF14561"/>
    </row>
    <row r="14562" spans="28:32" x14ac:dyDescent="0.2">
      <c r="AB14562" s="1"/>
      <c r="AF14562"/>
    </row>
    <row r="14563" spans="28:32" x14ac:dyDescent="0.2">
      <c r="AB14563" s="1"/>
      <c r="AF14563"/>
    </row>
    <row r="14564" spans="28:32" x14ac:dyDescent="0.2">
      <c r="AB14564" s="1"/>
      <c r="AF14564"/>
    </row>
    <row r="14565" spans="28:32" x14ac:dyDescent="0.2">
      <c r="AB14565" s="1"/>
      <c r="AF14565"/>
    </row>
    <row r="14566" spans="28:32" x14ac:dyDescent="0.2">
      <c r="AB14566" s="1"/>
      <c r="AF14566"/>
    </row>
    <row r="14567" spans="28:32" x14ac:dyDescent="0.2">
      <c r="AB14567" s="1"/>
      <c r="AF14567"/>
    </row>
    <row r="14568" spans="28:32" x14ac:dyDescent="0.2">
      <c r="AB14568" s="1"/>
      <c r="AF14568"/>
    </row>
    <row r="14569" spans="28:32" x14ac:dyDescent="0.2">
      <c r="AB14569" s="1"/>
      <c r="AF14569"/>
    </row>
    <row r="14570" spans="28:32" x14ac:dyDescent="0.2">
      <c r="AB14570" s="1"/>
      <c r="AF14570"/>
    </row>
    <row r="14571" spans="28:32" x14ac:dyDescent="0.2">
      <c r="AB14571" s="1"/>
      <c r="AF14571"/>
    </row>
    <row r="14572" spans="28:32" x14ac:dyDescent="0.2">
      <c r="AB14572" s="1"/>
      <c r="AF14572"/>
    </row>
    <row r="14573" spans="28:32" x14ac:dyDescent="0.2">
      <c r="AB14573" s="1"/>
      <c r="AF14573"/>
    </row>
    <row r="14574" spans="28:32" x14ac:dyDescent="0.2">
      <c r="AB14574" s="1"/>
      <c r="AF14574"/>
    </row>
    <row r="14575" spans="28:32" x14ac:dyDescent="0.2">
      <c r="AB14575" s="1"/>
      <c r="AF14575"/>
    </row>
    <row r="14576" spans="28:32" x14ac:dyDescent="0.2">
      <c r="AB14576" s="1"/>
      <c r="AF14576"/>
    </row>
    <row r="14577" spans="28:32" x14ac:dyDescent="0.2">
      <c r="AB14577" s="1"/>
      <c r="AF14577"/>
    </row>
    <row r="14578" spans="28:32" x14ac:dyDescent="0.2">
      <c r="AB14578" s="1"/>
      <c r="AF14578"/>
    </row>
    <row r="14579" spans="28:32" x14ac:dyDescent="0.2">
      <c r="AB14579" s="1"/>
      <c r="AF14579"/>
    </row>
    <row r="14580" spans="28:32" x14ac:dyDescent="0.2">
      <c r="AB14580" s="1"/>
      <c r="AF14580"/>
    </row>
    <row r="14581" spans="28:32" x14ac:dyDescent="0.2">
      <c r="AB14581" s="1"/>
      <c r="AF14581"/>
    </row>
    <row r="14582" spans="28:32" x14ac:dyDescent="0.2">
      <c r="AB14582" s="1"/>
      <c r="AF14582"/>
    </row>
    <row r="14583" spans="28:32" x14ac:dyDescent="0.2">
      <c r="AB14583" s="1"/>
      <c r="AF14583"/>
    </row>
    <row r="14584" spans="28:32" x14ac:dyDescent="0.2">
      <c r="AB14584" s="1"/>
      <c r="AF14584"/>
    </row>
    <row r="14585" spans="28:32" x14ac:dyDescent="0.2">
      <c r="AB14585" s="1"/>
      <c r="AF14585"/>
    </row>
    <row r="14586" spans="28:32" x14ac:dyDescent="0.2">
      <c r="AB14586" s="1"/>
      <c r="AF14586"/>
    </row>
    <row r="14587" spans="28:32" x14ac:dyDescent="0.2">
      <c r="AB14587" s="1"/>
      <c r="AF14587"/>
    </row>
    <row r="14588" spans="28:32" x14ac:dyDescent="0.2">
      <c r="AB14588" s="1"/>
      <c r="AF14588"/>
    </row>
    <row r="14589" spans="28:32" x14ac:dyDescent="0.2">
      <c r="AB14589" s="1"/>
      <c r="AF14589"/>
    </row>
    <row r="14590" spans="28:32" x14ac:dyDescent="0.2">
      <c r="AB14590" s="1"/>
      <c r="AF14590"/>
    </row>
    <row r="14591" spans="28:32" x14ac:dyDescent="0.2">
      <c r="AB14591" s="1"/>
      <c r="AF14591"/>
    </row>
    <row r="14592" spans="28:32" x14ac:dyDescent="0.2">
      <c r="AB14592" s="1"/>
      <c r="AF14592"/>
    </row>
    <row r="14593" spans="28:32" x14ac:dyDescent="0.2">
      <c r="AB14593" s="1"/>
      <c r="AF14593"/>
    </row>
    <row r="14594" spans="28:32" x14ac:dyDescent="0.2">
      <c r="AB14594" s="1"/>
      <c r="AF14594"/>
    </row>
    <row r="14595" spans="28:32" x14ac:dyDescent="0.2">
      <c r="AB14595" s="1"/>
      <c r="AF14595"/>
    </row>
    <row r="14596" spans="28:32" x14ac:dyDescent="0.2">
      <c r="AB14596" s="1"/>
      <c r="AF14596"/>
    </row>
    <row r="14597" spans="28:32" x14ac:dyDescent="0.2">
      <c r="AB14597" s="1"/>
      <c r="AF14597"/>
    </row>
    <row r="14598" spans="28:32" x14ac:dyDescent="0.2">
      <c r="AB14598" s="1"/>
      <c r="AF14598"/>
    </row>
    <row r="14599" spans="28:32" x14ac:dyDescent="0.2">
      <c r="AB14599" s="1"/>
      <c r="AF14599"/>
    </row>
    <row r="14600" spans="28:32" x14ac:dyDescent="0.2">
      <c r="AB14600" s="1"/>
      <c r="AF14600"/>
    </row>
    <row r="14601" spans="28:32" x14ac:dyDescent="0.2">
      <c r="AB14601" s="1"/>
      <c r="AF14601"/>
    </row>
    <row r="14602" spans="28:32" x14ac:dyDescent="0.2">
      <c r="AB14602" s="1"/>
      <c r="AF14602"/>
    </row>
    <row r="14603" spans="28:32" x14ac:dyDescent="0.2">
      <c r="AB14603" s="1"/>
      <c r="AF14603"/>
    </row>
    <row r="14604" spans="28:32" x14ac:dyDescent="0.2">
      <c r="AB14604" s="1"/>
      <c r="AF14604"/>
    </row>
    <row r="14605" spans="28:32" x14ac:dyDescent="0.2">
      <c r="AB14605" s="1"/>
      <c r="AF14605"/>
    </row>
    <row r="14606" spans="28:32" x14ac:dyDescent="0.2">
      <c r="AB14606" s="1"/>
      <c r="AF14606"/>
    </row>
    <row r="14607" spans="28:32" x14ac:dyDescent="0.2">
      <c r="AB14607" s="1"/>
      <c r="AF14607"/>
    </row>
    <row r="14608" spans="28:32" x14ac:dyDescent="0.2">
      <c r="AB14608" s="1"/>
      <c r="AF14608"/>
    </row>
    <row r="14609" spans="28:32" x14ac:dyDescent="0.2">
      <c r="AB14609" s="1"/>
      <c r="AF14609"/>
    </row>
    <row r="14610" spans="28:32" x14ac:dyDescent="0.2">
      <c r="AB14610" s="1"/>
      <c r="AF14610"/>
    </row>
    <row r="14611" spans="28:32" x14ac:dyDescent="0.2">
      <c r="AB14611" s="1"/>
      <c r="AF14611"/>
    </row>
    <row r="14612" spans="28:32" x14ac:dyDescent="0.2">
      <c r="AB14612" s="1"/>
      <c r="AF14612"/>
    </row>
    <row r="14613" spans="28:32" x14ac:dyDescent="0.2">
      <c r="AB14613" s="1"/>
      <c r="AF14613"/>
    </row>
    <row r="14614" spans="28:32" x14ac:dyDescent="0.2">
      <c r="AB14614" s="1"/>
      <c r="AF14614"/>
    </row>
    <row r="14615" spans="28:32" x14ac:dyDescent="0.2">
      <c r="AB14615" s="1"/>
      <c r="AF14615"/>
    </row>
    <row r="14616" spans="28:32" x14ac:dyDescent="0.2">
      <c r="AB14616" s="1"/>
      <c r="AF14616"/>
    </row>
    <row r="14617" spans="28:32" x14ac:dyDescent="0.2">
      <c r="AB14617" s="1"/>
      <c r="AF14617"/>
    </row>
    <row r="14618" spans="28:32" x14ac:dyDescent="0.2">
      <c r="AB14618" s="1"/>
      <c r="AF14618"/>
    </row>
    <row r="14619" spans="28:32" x14ac:dyDescent="0.2">
      <c r="AB14619" s="1"/>
      <c r="AF14619"/>
    </row>
    <row r="14620" spans="28:32" x14ac:dyDescent="0.2">
      <c r="AB14620" s="1"/>
      <c r="AF14620"/>
    </row>
    <row r="14621" spans="28:32" x14ac:dyDescent="0.2">
      <c r="AB14621" s="1"/>
      <c r="AF14621"/>
    </row>
    <row r="14622" spans="28:32" x14ac:dyDescent="0.2">
      <c r="AB14622" s="1"/>
      <c r="AF14622"/>
    </row>
    <row r="14623" spans="28:32" x14ac:dyDescent="0.2">
      <c r="AB14623" s="1"/>
      <c r="AF14623"/>
    </row>
    <row r="14624" spans="28:32" x14ac:dyDescent="0.2">
      <c r="AB14624" s="1"/>
      <c r="AF14624"/>
    </row>
    <row r="14625" spans="28:32" x14ac:dyDescent="0.2">
      <c r="AB14625" s="1"/>
      <c r="AF14625"/>
    </row>
    <row r="14626" spans="28:32" x14ac:dyDescent="0.2">
      <c r="AB14626" s="1"/>
      <c r="AF14626"/>
    </row>
    <row r="14627" spans="28:32" x14ac:dyDescent="0.2">
      <c r="AB14627" s="1"/>
      <c r="AF14627"/>
    </row>
    <row r="14628" spans="28:32" x14ac:dyDescent="0.2">
      <c r="AB14628" s="1"/>
      <c r="AF14628"/>
    </row>
    <row r="14629" spans="28:32" x14ac:dyDescent="0.2">
      <c r="AB14629" s="1"/>
      <c r="AF14629"/>
    </row>
    <row r="14630" spans="28:32" x14ac:dyDescent="0.2">
      <c r="AB14630" s="1"/>
      <c r="AF14630"/>
    </row>
    <row r="14631" spans="28:32" x14ac:dyDescent="0.2">
      <c r="AB14631" s="1"/>
      <c r="AF14631"/>
    </row>
    <row r="14632" spans="28:32" x14ac:dyDescent="0.2">
      <c r="AB14632" s="1"/>
      <c r="AF14632"/>
    </row>
    <row r="14633" spans="28:32" x14ac:dyDescent="0.2">
      <c r="AB14633" s="1"/>
      <c r="AF14633"/>
    </row>
    <row r="14634" spans="28:32" x14ac:dyDescent="0.2">
      <c r="AB14634" s="1"/>
      <c r="AF14634"/>
    </row>
    <row r="14635" spans="28:32" x14ac:dyDescent="0.2">
      <c r="AB14635" s="1"/>
      <c r="AF14635"/>
    </row>
    <row r="14636" spans="28:32" x14ac:dyDescent="0.2">
      <c r="AB14636" s="1"/>
      <c r="AF14636"/>
    </row>
    <row r="14637" spans="28:32" x14ac:dyDescent="0.2">
      <c r="AB14637" s="1"/>
      <c r="AF14637"/>
    </row>
    <row r="14638" spans="28:32" x14ac:dyDescent="0.2">
      <c r="AB14638" s="1"/>
      <c r="AF14638"/>
    </row>
    <row r="14639" spans="28:32" x14ac:dyDescent="0.2">
      <c r="AB14639" s="1"/>
      <c r="AF14639"/>
    </row>
    <row r="14640" spans="28:32" x14ac:dyDescent="0.2">
      <c r="AB14640" s="1"/>
      <c r="AF14640"/>
    </row>
    <row r="14641" spans="28:32" x14ac:dyDescent="0.2">
      <c r="AB14641" s="1"/>
      <c r="AF14641"/>
    </row>
    <row r="14642" spans="28:32" x14ac:dyDescent="0.2">
      <c r="AB14642" s="1"/>
      <c r="AF14642"/>
    </row>
    <row r="14643" spans="28:32" x14ac:dyDescent="0.2">
      <c r="AB14643" s="1"/>
      <c r="AF14643"/>
    </row>
    <row r="14644" spans="28:32" x14ac:dyDescent="0.2">
      <c r="AB14644" s="1"/>
      <c r="AF14644"/>
    </row>
    <row r="14645" spans="28:32" x14ac:dyDescent="0.2">
      <c r="AB14645" s="1"/>
      <c r="AF14645"/>
    </row>
    <row r="14646" spans="28:32" x14ac:dyDescent="0.2">
      <c r="AB14646" s="1"/>
      <c r="AF14646"/>
    </row>
    <row r="14647" spans="28:32" x14ac:dyDescent="0.2">
      <c r="AB14647" s="1"/>
      <c r="AF14647"/>
    </row>
    <row r="14648" spans="28:32" x14ac:dyDescent="0.2">
      <c r="AB14648" s="1"/>
      <c r="AF14648"/>
    </row>
    <row r="14649" spans="28:32" x14ac:dyDescent="0.2">
      <c r="AB14649" s="1"/>
      <c r="AF14649"/>
    </row>
    <row r="14650" spans="28:32" x14ac:dyDescent="0.2">
      <c r="AB14650" s="1"/>
      <c r="AF14650"/>
    </row>
    <row r="14651" spans="28:32" x14ac:dyDescent="0.2">
      <c r="AB14651" s="1"/>
      <c r="AF14651"/>
    </row>
    <row r="14652" spans="28:32" x14ac:dyDescent="0.2">
      <c r="AB14652" s="1"/>
      <c r="AF14652"/>
    </row>
    <row r="14653" spans="28:32" x14ac:dyDescent="0.2">
      <c r="AB14653" s="1"/>
      <c r="AF14653"/>
    </row>
    <row r="14654" spans="28:32" x14ac:dyDescent="0.2">
      <c r="AB14654" s="1"/>
      <c r="AF14654"/>
    </row>
    <row r="14655" spans="28:32" x14ac:dyDescent="0.2">
      <c r="AB14655" s="1"/>
      <c r="AF14655"/>
    </row>
    <row r="14656" spans="28:32" x14ac:dyDescent="0.2">
      <c r="AB14656" s="1"/>
      <c r="AF14656"/>
    </row>
    <row r="14657" spans="28:32" x14ac:dyDescent="0.2">
      <c r="AB14657" s="1"/>
      <c r="AF14657"/>
    </row>
    <row r="14658" spans="28:32" x14ac:dyDescent="0.2">
      <c r="AB14658" s="1"/>
      <c r="AF14658"/>
    </row>
    <row r="14659" spans="28:32" x14ac:dyDescent="0.2">
      <c r="AB14659" s="1"/>
      <c r="AF14659"/>
    </row>
    <row r="14660" spans="28:32" x14ac:dyDescent="0.2">
      <c r="AB14660" s="1"/>
      <c r="AF14660"/>
    </row>
    <row r="14661" spans="28:32" x14ac:dyDescent="0.2">
      <c r="AB14661" s="1"/>
      <c r="AF14661"/>
    </row>
    <row r="14662" spans="28:32" x14ac:dyDescent="0.2">
      <c r="AB14662" s="1"/>
      <c r="AF14662"/>
    </row>
    <row r="14663" spans="28:32" x14ac:dyDescent="0.2">
      <c r="AB14663" s="1"/>
      <c r="AF14663"/>
    </row>
    <row r="14664" spans="28:32" x14ac:dyDescent="0.2">
      <c r="AB14664" s="1"/>
      <c r="AF14664"/>
    </row>
    <row r="14665" spans="28:32" x14ac:dyDescent="0.2">
      <c r="AB14665" s="1"/>
      <c r="AF14665"/>
    </row>
    <row r="14666" spans="28:32" x14ac:dyDescent="0.2">
      <c r="AB14666" s="1"/>
      <c r="AF14666"/>
    </row>
    <row r="14667" spans="28:32" x14ac:dyDescent="0.2">
      <c r="AB14667" s="1"/>
      <c r="AF14667"/>
    </row>
    <row r="14668" spans="28:32" x14ac:dyDescent="0.2">
      <c r="AB14668" s="1"/>
      <c r="AF14668"/>
    </row>
    <row r="14669" spans="28:32" x14ac:dyDescent="0.2">
      <c r="AB14669" s="1"/>
      <c r="AF14669"/>
    </row>
    <row r="14670" spans="28:32" x14ac:dyDescent="0.2">
      <c r="AB14670" s="1"/>
      <c r="AF14670"/>
    </row>
    <row r="14671" spans="28:32" x14ac:dyDescent="0.2">
      <c r="AB14671" s="1"/>
      <c r="AF14671"/>
    </row>
    <row r="14672" spans="28:32" x14ac:dyDescent="0.2">
      <c r="AB14672" s="1"/>
      <c r="AF14672"/>
    </row>
    <row r="14673" spans="28:32" x14ac:dyDescent="0.2">
      <c r="AB14673" s="1"/>
      <c r="AF14673"/>
    </row>
    <row r="14674" spans="28:32" x14ac:dyDescent="0.2">
      <c r="AB14674" s="1"/>
      <c r="AF14674"/>
    </row>
    <row r="14675" spans="28:32" x14ac:dyDescent="0.2">
      <c r="AB14675" s="1"/>
      <c r="AF14675"/>
    </row>
    <row r="14676" spans="28:32" x14ac:dyDescent="0.2">
      <c r="AB14676" s="1"/>
      <c r="AF14676"/>
    </row>
    <row r="14677" spans="28:32" x14ac:dyDescent="0.2">
      <c r="AB14677" s="1"/>
      <c r="AF14677"/>
    </row>
    <row r="14678" spans="28:32" x14ac:dyDescent="0.2">
      <c r="AB14678" s="1"/>
      <c r="AF14678"/>
    </row>
    <row r="14679" spans="28:32" x14ac:dyDescent="0.2">
      <c r="AB14679" s="1"/>
      <c r="AF14679"/>
    </row>
    <row r="14680" spans="28:32" x14ac:dyDescent="0.2">
      <c r="AB14680" s="1"/>
      <c r="AF14680"/>
    </row>
    <row r="14681" spans="28:32" x14ac:dyDescent="0.2">
      <c r="AB14681" s="1"/>
      <c r="AF14681"/>
    </row>
    <row r="14682" spans="28:32" x14ac:dyDescent="0.2">
      <c r="AB14682" s="1"/>
      <c r="AF14682"/>
    </row>
    <row r="14683" spans="28:32" x14ac:dyDescent="0.2">
      <c r="AB14683" s="1"/>
      <c r="AF14683"/>
    </row>
    <row r="14684" spans="28:32" x14ac:dyDescent="0.2">
      <c r="AB14684" s="1"/>
      <c r="AF14684"/>
    </row>
    <row r="14685" spans="28:32" x14ac:dyDescent="0.2">
      <c r="AB14685" s="1"/>
      <c r="AF14685"/>
    </row>
    <row r="14686" spans="28:32" x14ac:dyDescent="0.2">
      <c r="AB14686" s="1"/>
      <c r="AF14686"/>
    </row>
    <row r="14687" spans="28:32" x14ac:dyDescent="0.2">
      <c r="AB14687" s="1"/>
      <c r="AF14687"/>
    </row>
    <row r="14688" spans="28:32" x14ac:dyDescent="0.2">
      <c r="AB14688" s="1"/>
      <c r="AF14688"/>
    </row>
    <row r="14689" spans="28:32" x14ac:dyDescent="0.2">
      <c r="AB14689" s="1"/>
      <c r="AF14689"/>
    </row>
    <row r="14690" spans="28:32" x14ac:dyDescent="0.2">
      <c r="AB14690" s="1"/>
      <c r="AF14690"/>
    </row>
    <row r="14691" spans="28:32" x14ac:dyDescent="0.2">
      <c r="AB14691" s="1"/>
      <c r="AF14691"/>
    </row>
    <row r="14692" spans="28:32" x14ac:dyDescent="0.2">
      <c r="AB14692" s="1"/>
      <c r="AF14692"/>
    </row>
    <row r="14693" spans="28:32" x14ac:dyDescent="0.2">
      <c r="AB14693" s="1"/>
      <c r="AF14693"/>
    </row>
    <row r="14694" spans="28:32" x14ac:dyDescent="0.2">
      <c r="AB14694" s="1"/>
      <c r="AF14694"/>
    </row>
    <row r="14695" spans="28:32" x14ac:dyDescent="0.2">
      <c r="AB14695" s="1"/>
      <c r="AF14695"/>
    </row>
    <row r="14696" spans="28:32" x14ac:dyDescent="0.2">
      <c r="AB14696" s="1"/>
      <c r="AF14696"/>
    </row>
    <row r="14697" spans="28:32" x14ac:dyDescent="0.2">
      <c r="AB14697" s="1"/>
      <c r="AF14697"/>
    </row>
    <row r="14698" spans="28:32" x14ac:dyDescent="0.2">
      <c r="AB14698" s="1"/>
      <c r="AF14698"/>
    </row>
    <row r="14699" spans="28:32" x14ac:dyDescent="0.2">
      <c r="AB14699" s="1"/>
      <c r="AF14699"/>
    </row>
    <row r="14700" spans="28:32" x14ac:dyDescent="0.2">
      <c r="AB14700" s="1"/>
      <c r="AF14700"/>
    </row>
    <row r="14701" spans="28:32" x14ac:dyDescent="0.2">
      <c r="AB14701" s="1"/>
      <c r="AF14701"/>
    </row>
    <row r="14702" spans="28:32" x14ac:dyDescent="0.2">
      <c r="AB14702" s="1"/>
      <c r="AF14702"/>
    </row>
    <row r="14703" spans="28:32" x14ac:dyDescent="0.2">
      <c r="AB14703" s="1"/>
      <c r="AF14703"/>
    </row>
    <row r="14704" spans="28:32" x14ac:dyDescent="0.2">
      <c r="AB14704" s="1"/>
      <c r="AF14704"/>
    </row>
    <row r="14705" spans="28:32" x14ac:dyDescent="0.2">
      <c r="AB14705" s="1"/>
      <c r="AF14705"/>
    </row>
    <row r="14706" spans="28:32" x14ac:dyDescent="0.2">
      <c r="AB14706" s="1"/>
      <c r="AF14706"/>
    </row>
    <row r="14707" spans="28:32" x14ac:dyDescent="0.2">
      <c r="AB14707" s="1"/>
      <c r="AF14707"/>
    </row>
    <row r="14708" spans="28:32" x14ac:dyDescent="0.2">
      <c r="AB14708" s="1"/>
      <c r="AF14708"/>
    </row>
    <row r="14709" spans="28:32" x14ac:dyDescent="0.2">
      <c r="AB14709" s="1"/>
      <c r="AF14709"/>
    </row>
    <row r="14710" spans="28:32" x14ac:dyDescent="0.2">
      <c r="AB14710" s="1"/>
      <c r="AF14710"/>
    </row>
    <row r="14711" spans="28:32" x14ac:dyDescent="0.2">
      <c r="AB14711" s="1"/>
      <c r="AF14711"/>
    </row>
    <row r="14712" spans="28:32" x14ac:dyDescent="0.2">
      <c r="AB14712" s="1"/>
      <c r="AF14712"/>
    </row>
    <row r="14713" spans="28:32" x14ac:dyDescent="0.2">
      <c r="AB14713" s="1"/>
      <c r="AF14713"/>
    </row>
    <row r="14714" spans="28:32" x14ac:dyDescent="0.2">
      <c r="AB14714" s="1"/>
      <c r="AF14714"/>
    </row>
    <row r="14715" spans="28:32" x14ac:dyDescent="0.2">
      <c r="AB14715" s="1"/>
      <c r="AF14715"/>
    </row>
    <row r="14716" spans="28:32" x14ac:dyDescent="0.2">
      <c r="AB14716" s="1"/>
      <c r="AF14716"/>
    </row>
    <row r="14717" spans="28:32" x14ac:dyDescent="0.2">
      <c r="AB14717" s="1"/>
      <c r="AF14717"/>
    </row>
    <row r="14718" spans="28:32" x14ac:dyDescent="0.2">
      <c r="AB14718" s="1"/>
      <c r="AF14718"/>
    </row>
    <row r="14719" spans="28:32" x14ac:dyDescent="0.2">
      <c r="AB14719" s="1"/>
      <c r="AF14719"/>
    </row>
    <row r="14720" spans="28:32" x14ac:dyDescent="0.2">
      <c r="AB14720" s="1"/>
      <c r="AF14720"/>
    </row>
    <row r="14721" spans="28:32" x14ac:dyDescent="0.2">
      <c r="AB14721" s="1"/>
      <c r="AF14721"/>
    </row>
    <row r="14722" spans="28:32" x14ac:dyDescent="0.2">
      <c r="AB14722" s="1"/>
      <c r="AF14722"/>
    </row>
    <row r="14723" spans="28:32" x14ac:dyDescent="0.2">
      <c r="AB14723" s="1"/>
      <c r="AF14723"/>
    </row>
    <row r="14724" spans="28:32" x14ac:dyDescent="0.2">
      <c r="AB14724" s="1"/>
      <c r="AF14724"/>
    </row>
    <row r="14725" spans="28:32" x14ac:dyDescent="0.2">
      <c r="AB14725" s="1"/>
      <c r="AF14725"/>
    </row>
    <row r="14726" spans="28:32" x14ac:dyDescent="0.2">
      <c r="AB14726" s="1"/>
      <c r="AF14726"/>
    </row>
    <row r="14727" spans="28:32" x14ac:dyDescent="0.2">
      <c r="AB14727" s="1"/>
      <c r="AF14727"/>
    </row>
    <row r="14728" spans="28:32" x14ac:dyDescent="0.2">
      <c r="AB14728" s="1"/>
      <c r="AF14728"/>
    </row>
    <row r="14729" spans="28:32" x14ac:dyDescent="0.2">
      <c r="AB14729" s="1"/>
      <c r="AF14729"/>
    </row>
    <row r="14730" spans="28:32" x14ac:dyDescent="0.2">
      <c r="AB14730" s="1"/>
      <c r="AF14730"/>
    </row>
    <row r="14731" spans="28:32" x14ac:dyDescent="0.2">
      <c r="AB14731" s="1"/>
      <c r="AF14731"/>
    </row>
    <row r="14732" spans="28:32" x14ac:dyDescent="0.2">
      <c r="AB14732" s="1"/>
      <c r="AF14732"/>
    </row>
    <row r="14733" spans="28:32" x14ac:dyDescent="0.2">
      <c r="AB14733" s="1"/>
      <c r="AF14733"/>
    </row>
    <row r="14734" spans="28:32" x14ac:dyDescent="0.2">
      <c r="AB14734" s="1"/>
      <c r="AF14734"/>
    </row>
    <row r="14735" spans="28:32" x14ac:dyDescent="0.2">
      <c r="AB14735" s="1"/>
      <c r="AF14735"/>
    </row>
    <row r="14736" spans="28:32" x14ac:dyDescent="0.2">
      <c r="AB14736" s="1"/>
      <c r="AF14736"/>
    </row>
    <row r="14737" spans="28:32" x14ac:dyDescent="0.2">
      <c r="AB14737" s="1"/>
      <c r="AF14737"/>
    </row>
    <row r="14738" spans="28:32" x14ac:dyDescent="0.2">
      <c r="AB14738" s="1"/>
      <c r="AF14738"/>
    </row>
    <row r="14739" spans="28:32" x14ac:dyDescent="0.2">
      <c r="AB14739" s="1"/>
      <c r="AF14739"/>
    </row>
    <row r="14740" spans="28:32" x14ac:dyDescent="0.2">
      <c r="AB14740" s="1"/>
      <c r="AF14740"/>
    </row>
    <row r="14741" spans="28:32" x14ac:dyDescent="0.2">
      <c r="AB14741" s="1"/>
      <c r="AF14741"/>
    </row>
    <row r="14742" spans="28:32" x14ac:dyDescent="0.2">
      <c r="AB14742" s="1"/>
      <c r="AF14742"/>
    </row>
    <row r="14743" spans="28:32" x14ac:dyDescent="0.2">
      <c r="AB14743" s="1"/>
      <c r="AF14743"/>
    </row>
    <row r="14744" spans="28:32" x14ac:dyDescent="0.2">
      <c r="AB14744" s="1"/>
      <c r="AF14744"/>
    </row>
    <row r="14745" spans="28:32" x14ac:dyDescent="0.2">
      <c r="AB14745" s="1"/>
      <c r="AF14745"/>
    </row>
    <row r="14746" spans="28:32" x14ac:dyDescent="0.2">
      <c r="AB14746" s="1"/>
      <c r="AF14746"/>
    </row>
    <row r="14747" spans="28:32" x14ac:dyDescent="0.2">
      <c r="AB14747" s="1"/>
      <c r="AF14747"/>
    </row>
    <row r="14748" spans="28:32" x14ac:dyDescent="0.2">
      <c r="AB14748" s="1"/>
      <c r="AF14748"/>
    </row>
    <row r="14749" spans="28:32" x14ac:dyDescent="0.2">
      <c r="AB14749" s="1"/>
      <c r="AF14749"/>
    </row>
    <row r="14750" spans="28:32" x14ac:dyDescent="0.2">
      <c r="AB14750" s="1"/>
      <c r="AF14750"/>
    </row>
    <row r="14751" spans="28:32" x14ac:dyDescent="0.2">
      <c r="AB14751" s="1"/>
      <c r="AF14751"/>
    </row>
    <row r="14752" spans="28:32" x14ac:dyDescent="0.2">
      <c r="AB14752" s="1"/>
      <c r="AF14752"/>
    </row>
    <row r="14753" spans="28:32" x14ac:dyDescent="0.2">
      <c r="AB14753" s="1"/>
      <c r="AF14753"/>
    </row>
    <row r="14754" spans="28:32" x14ac:dyDescent="0.2">
      <c r="AB14754" s="1"/>
      <c r="AF14754"/>
    </row>
    <row r="14755" spans="28:32" x14ac:dyDescent="0.2">
      <c r="AB14755" s="1"/>
      <c r="AF14755"/>
    </row>
    <row r="14756" spans="28:32" x14ac:dyDescent="0.2">
      <c r="AB14756" s="1"/>
      <c r="AF14756"/>
    </row>
    <row r="14757" spans="28:32" x14ac:dyDescent="0.2">
      <c r="AB14757" s="1"/>
      <c r="AF14757"/>
    </row>
    <row r="14758" spans="28:32" x14ac:dyDescent="0.2">
      <c r="AB14758" s="1"/>
      <c r="AF14758"/>
    </row>
    <row r="14759" spans="28:32" x14ac:dyDescent="0.2">
      <c r="AB14759" s="1"/>
      <c r="AF14759"/>
    </row>
    <row r="14760" spans="28:32" x14ac:dyDescent="0.2">
      <c r="AB14760" s="1"/>
      <c r="AF14760"/>
    </row>
    <row r="14761" spans="28:32" x14ac:dyDescent="0.2">
      <c r="AB14761" s="1"/>
      <c r="AF14761"/>
    </row>
    <row r="14762" spans="28:32" x14ac:dyDescent="0.2">
      <c r="AB14762" s="1"/>
      <c r="AF14762"/>
    </row>
    <row r="14763" spans="28:32" x14ac:dyDescent="0.2">
      <c r="AB14763" s="1"/>
      <c r="AF14763"/>
    </row>
    <row r="14764" spans="28:32" x14ac:dyDescent="0.2">
      <c r="AB14764" s="1"/>
      <c r="AF14764"/>
    </row>
    <row r="14765" spans="28:32" x14ac:dyDescent="0.2">
      <c r="AB14765" s="1"/>
      <c r="AF14765"/>
    </row>
    <row r="14766" spans="28:32" x14ac:dyDescent="0.2">
      <c r="AB14766" s="1"/>
      <c r="AF14766"/>
    </row>
    <row r="14767" spans="28:32" x14ac:dyDescent="0.2">
      <c r="AB14767" s="1"/>
      <c r="AF14767"/>
    </row>
    <row r="14768" spans="28:32" x14ac:dyDescent="0.2">
      <c r="AB14768" s="1"/>
      <c r="AF14768"/>
    </row>
    <row r="14769" spans="28:32" x14ac:dyDescent="0.2">
      <c r="AB14769" s="1"/>
      <c r="AF14769"/>
    </row>
    <row r="14770" spans="28:32" x14ac:dyDescent="0.2">
      <c r="AB14770" s="1"/>
      <c r="AF14770"/>
    </row>
    <row r="14771" spans="28:32" x14ac:dyDescent="0.2">
      <c r="AB14771" s="1"/>
      <c r="AF14771"/>
    </row>
    <row r="14772" spans="28:32" x14ac:dyDescent="0.2">
      <c r="AB14772" s="1"/>
      <c r="AF14772"/>
    </row>
    <row r="14773" spans="28:32" x14ac:dyDescent="0.2">
      <c r="AB14773" s="1"/>
      <c r="AF14773"/>
    </row>
    <row r="14774" spans="28:32" x14ac:dyDescent="0.2">
      <c r="AB14774" s="1"/>
      <c r="AF14774"/>
    </row>
    <row r="14775" spans="28:32" x14ac:dyDescent="0.2">
      <c r="AB14775" s="1"/>
      <c r="AF14775"/>
    </row>
    <row r="14776" spans="28:32" x14ac:dyDescent="0.2">
      <c r="AB14776" s="1"/>
      <c r="AF14776"/>
    </row>
    <row r="14777" spans="28:32" x14ac:dyDescent="0.2">
      <c r="AB14777" s="1"/>
      <c r="AF14777"/>
    </row>
    <row r="14778" spans="28:32" x14ac:dyDescent="0.2">
      <c r="AB14778" s="1"/>
      <c r="AF14778"/>
    </row>
    <row r="14779" spans="28:32" x14ac:dyDescent="0.2">
      <c r="AB14779" s="1"/>
      <c r="AF14779"/>
    </row>
    <row r="14780" spans="28:32" x14ac:dyDescent="0.2">
      <c r="AB14780" s="1"/>
      <c r="AF14780"/>
    </row>
    <row r="14781" spans="28:32" x14ac:dyDescent="0.2">
      <c r="AB14781" s="1"/>
      <c r="AF14781"/>
    </row>
    <row r="14782" spans="28:32" x14ac:dyDescent="0.2">
      <c r="AB14782" s="1"/>
      <c r="AF14782"/>
    </row>
    <row r="14783" spans="28:32" x14ac:dyDescent="0.2">
      <c r="AB14783" s="1"/>
      <c r="AF14783"/>
    </row>
    <row r="14784" spans="28:32" x14ac:dyDescent="0.2">
      <c r="AB14784" s="1"/>
      <c r="AF14784"/>
    </row>
    <row r="14785" spans="28:32" x14ac:dyDescent="0.2">
      <c r="AB14785" s="1"/>
      <c r="AF14785"/>
    </row>
    <row r="14786" spans="28:32" x14ac:dyDescent="0.2">
      <c r="AB14786" s="1"/>
      <c r="AF14786"/>
    </row>
    <row r="14787" spans="28:32" x14ac:dyDescent="0.2">
      <c r="AB14787" s="1"/>
      <c r="AF14787"/>
    </row>
    <row r="14788" spans="28:32" x14ac:dyDescent="0.2">
      <c r="AB14788" s="1"/>
      <c r="AF14788"/>
    </row>
    <row r="14789" spans="28:32" x14ac:dyDescent="0.2">
      <c r="AB14789" s="1"/>
      <c r="AF14789"/>
    </row>
    <row r="14790" spans="28:32" x14ac:dyDescent="0.2">
      <c r="AB14790" s="1"/>
      <c r="AF14790"/>
    </row>
    <row r="14791" spans="28:32" x14ac:dyDescent="0.2">
      <c r="AB14791" s="1"/>
      <c r="AF14791"/>
    </row>
    <row r="14792" spans="28:32" x14ac:dyDescent="0.2">
      <c r="AB14792" s="1"/>
      <c r="AF14792"/>
    </row>
    <row r="14793" spans="28:32" x14ac:dyDescent="0.2">
      <c r="AB14793" s="1"/>
      <c r="AF14793"/>
    </row>
    <row r="14794" spans="28:32" x14ac:dyDescent="0.2">
      <c r="AB14794" s="1"/>
      <c r="AF14794"/>
    </row>
    <row r="14795" spans="28:32" x14ac:dyDescent="0.2">
      <c r="AB14795" s="1"/>
      <c r="AF14795"/>
    </row>
    <row r="14796" spans="28:32" x14ac:dyDescent="0.2">
      <c r="AB14796" s="1"/>
      <c r="AF14796"/>
    </row>
    <row r="14797" spans="28:32" x14ac:dyDescent="0.2">
      <c r="AB14797" s="1"/>
      <c r="AF14797"/>
    </row>
    <row r="14798" spans="28:32" x14ac:dyDescent="0.2">
      <c r="AB14798" s="1"/>
      <c r="AF14798"/>
    </row>
    <row r="14799" spans="28:32" x14ac:dyDescent="0.2">
      <c r="AB14799" s="1"/>
      <c r="AF14799"/>
    </row>
    <row r="14800" spans="28:32" x14ac:dyDescent="0.2">
      <c r="AB14800" s="1"/>
      <c r="AF14800"/>
    </row>
    <row r="14801" spans="28:32" x14ac:dyDescent="0.2">
      <c r="AB14801" s="1"/>
      <c r="AF14801"/>
    </row>
    <row r="14802" spans="28:32" x14ac:dyDescent="0.2">
      <c r="AB14802" s="1"/>
      <c r="AF14802"/>
    </row>
    <row r="14803" spans="28:32" x14ac:dyDescent="0.2">
      <c r="AB14803" s="1"/>
      <c r="AF14803"/>
    </row>
    <row r="14804" spans="28:32" x14ac:dyDescent="0.2">
      <c r="AB14804" s="1"/>
      <c r="AF14804"/>
    </row>
    <row r="14805" spans="28:32" x14ac:dyDescent="0.2">
      <c r="AB14805" s="1"/>
      <c r="AF14805"/>
    </row>
    <row r="14806" spans="28:32" x14ac:dyDescent="0.2">
      <c r="AB14806" s="1"/>
      <c r="AF14806"/>
    </row>
    <row r="14807" spans="28:32" x14ac:dyDescent="0.2">
      <c r="AB14807" s="1"/>
      <c r="AF14807"/>
    </row>
    <row r="14808" spans="28:32" x14ac:dyDescent="0.2">
      <c r="AB14808" s="1"/>
      <c r="AF14808"/>
    </row>
    <row r="14809" spans="28:32" x14ac:dyDescent="0.2">
      <c r="AB14809" s="1"/>
      <c r="AF14809"/>
    </row>
    <row r="14810" spans="28:32" x14ac:dyDescent="0.2">
      <c r="AB14810" s="1"/>
      <c r="AF14810"/>
    </row>
    <row r="14811" spans="28:32" x14ac:dyDescent="0.2">
      <c r="AB14811" s="1"/>
      <c r="AF14811"/>
    </row>
    <row r="14812" spans="28:32" x14ac:dyDescent="0.2">
      <c r="AB14812" s="1"/>
      <c r="AF14812"/>
    </row>
    <row r="14813" spans="28:32" x14ac:dyDescent="0.2">
      <c r="AB14813" s="1"/>
      <c r="AF14813"/>
    </row>
    <row r="14814" spans="28:32" x14ac:dyDescent="0.2">
      <c r="AB14814" s="1"/>
      <c r="AF14814"/>
    </row>
    <row r="14815" spans="28:32" x14ac:dyDescent="0.2">
      <c r="AB14815" s="1"/>
      <c r="AF14815"/>
    </row>
    <row r="14816" spans="28:32" x14ac:dyDescent="0.2">
      <c r="AB14816" s="1"/>
      <c r="AF14816"/>
    </row>
    <row r="14817" spans="28:32" x14ac:dyDescent="0.2">
      <c r="AB14817" s="1"/>
      <c r="AF14817"/>
    </row>
    <row r="14818" spans="28:32" x14ac:dyDescent="0.2">
      <c r="AB14818" s="1"/>
      <c r="AF14818"/>
    </row>
    <row r="14819" spans="28:32" x14ac:dyDescent="0.2">
      <c r="AB14819" s="1"/>
      <c r="AF14819"/>
    </row>
    <row r="14820" spans="28:32" x14ac:dyDescent="0.2">
      <c r="AB14820" s="1"/>
      <c r="AF14820"/>
    </row>
    <row r="14821" spans="28:32" x14ac:dyDescent="0.2">
      <c r="AB14821" s="1"/>
      <c r="AF14821"/>
    </row>
    <row r="14822" spans="28:32" x14ac:dyDescent="0.2">
      <c r="AB14822" s="1"/>
      <c r="AF14822"/>
    </row>
    <row r="14823" spans="28:32" x14ac:dyDescent="0.2">
      <c r="AB14823" s="1"/>
      <c r="AF14823"/>
    </row>
    <row r="14824" spans="28:32" x14ac:dyDescent="0.2">
      <c r="AB14824" s="1"/>
      <c r="AF14824"/>
    </row>
    <row r="14825" spans="28:32" x14ac:dyDescent="0.2">
      <c r="AB14825" s="1"/>
      <c r="AF14825"/>
    </row>
    <row r="14826" spans="28:32" x14ac:dyDescent="0.2">
      <c r="AB14826" s="1"/>
      <c r="AF14826"/>
    </row>
    <row r="14827" spans="28:32" x14ac:dyDescent="0.2">
      <c r="AB14827" s="1"/>
      <c r="AF14827"/>
    </row>
    <row r="14828" spans="28:32" x14ac:dyDescent="0.2">
      <c r="AB14828" s="1"/>
      <c r="AF14828"/>
    </row>
    <row r="14829" spans="28:32" x14ac:dyDescent="0.2">
      <c r="AB14829" s="1"/>
      <c r="AF14829"/>
    </row>
    <row r="14830" spans="28:32" x14ac:dyDescent="0.2">
      <c r="AB14830" s="1"/>
      <c r="AF14830"/>
    </row>
    <row r="14831" spans="28:32" x14ac:dyDescent="0.2">
      <c r="AB14831" s="1"/>
      <c r="AF14831"/>
    </row>
    <row r="14832" spans="28:32" x14ac:dyDescent="0.2">
      <c r="AB14832" s="1"/>
      <c r="AF14832"/>
    </row>
    <row r="14833" spans="28:32" x14ac:dyDescent="0.2">
      <c r="AB14833" s="1"/>
      <c r="AF14833"/>
    </row>
    <row r="14834" spans="28:32" x14ac:dyDescent="0.2">
      <c r="AB14834" s="1"/>
      <c r="AF14834"/>
    </row>
    <row r="14835" spans="28:32" x14ac:dyDescent="0.2">
      <c r="AB14835" s="1"/>
      <c r="AF14835"/>
    </row>
    <row r="14836" spans="28:32" x14ac:dyDescent="0.2">
      <c r="AB14836" s="1"/>
      <c r="AF14836"/>
    </row>
    <row r="14837" spans="28:32" x14ac:dyDescent="0.2">
      <c r="AB14837" s="1"/>
      <c r="AF14837"/>
    </row>
    <row r="14838" spans="28:32" x14ac:dyDescent="0.2">
      <c r="AB14838" s="1"/>
      <c r="AF14838"/>
    </row>
    <row r="14839" spans="28:32" x14ac:dyDescent="0.2">
      <c r="AB14839" s="1"/>
      <c r="AF14839"/>
    </row>
    <row r="14840" spans="28:32" x14ac:dyDescent="0.2">
      <c r="AB14840" s="1"/>
      <c r="AF14840"/>
    </row>
    <row r="14841" spans="28:32" x14ac:dyDescent="0.2">
      <c r="AB14841" s="1"/>
      <c r="AF14841"/>
    </row>
    <row r="14842" spans="28:32" x14ac:dyDescent="0.2">
      <c r="AB14842" s="1"/>
      <c r="AF14842"/>
    </row>
    <row r="14843" spans="28:32" x14ac:dyDescent="0.2">
      <c r="AB14843" s="1"/>
      <c r="AF14843"/>
    </row>
    <row r="14844" spans="28:32" x14ac:dyDescent="0.2">
      <c r="AB14844" s="1"/>
      <c r="AF14844"/>
    </row>
    <row r="14845" spans="28:32" x14ac:dyDescent="0.2">
      <c r="AB14845" s="1"/>
      <c r="AF14845"/>
    </row>
    <row r="14846" spans="28:32" x14ac:dyDescent="0.2">
      <c r="AB14846" s="1"/>
      <c r="AF14846"/>
    </row>
    <row r="14847" spans="28:32" x14ac:dyDescent="0.2">
      <c r="AB14847" s="1"/>
      <c r="AF14847"/>
    </row>
    <row r="14848" spans="28:32" x14ac:dyDescent="0.2">
      <c r="AB14848" s="1"/>
      <c r="AF14848"/>
    </row>
    <row r="14849" spans="28:32" x14ac:dyDescent="0.2">
      <c r="AB14849" s="1"/>
      <c r="AF14849"/>
    </row>
    <row r="14850" spans="28:32" x14ac:dyDescent="0.2">
      <c r="AB14850" s="1"/>
      <c r="AF14850"/>
    </row>
    <row r="14851" spans="28:32" x14ac:dyDescent="0.2">
      <c r="AB14851" s="1"/>
      <c r="AF14851"/>
    </row>
    <row r="14852" spans="28:32" x14ac:dyDescent="0.2">
      <c r="AB14852" s="1"/>
      <c r="AF14852"/>
    </row>
    <row r="14853" spans="28:32" x14ac:dyDescent="0.2">
      <c r="AB14853" s="1"/>
      <c r="AF14853"/>
    </row>
    <row r="14854" spans="28:32" x14ac:dyDescent="0.2">
      <c r="AB14854" s="1"/>
      <c r="AF14854"/>
    </row>
    <row r="14855" spans="28:32" x14ac:dyDescent="0.2">
      <c r="AB14855" s="1"/>
      <c r="AF14855"/>
    </row>
    <row r="14856" spans="28:32" x14ac:dyDescent="0.2">
      <c r="AB14856" s="1"/>
      <c r="AF14856"/>
    </row>
    <row r="14857" spans="28:32" x14ac:dyDescent="0.2">
      <c r="AB14857" s="1"/>
      <c r="AF14857"/>
    </row>
    <row r="14858" spans="28:32" x14ac:dyDescent="0.2">
      <c r="AB14858" s="1"/>
      <c r="AF14858"/>
    </row>
    <row r="14859" spans="28:32" x14ac:dyDescent="0.2">
      <c r="AB14859" s="1"/>
      <c r="AF14859"/>
    </row>
    <row r="14860" spans="28:32" x14ac:dyDescent="0.2">
      <c r="AB14860" s="1"/>
      <c r="AF14860"/>
    </row>
    <row r="14861" spans="28:32" x14ac:dyDescent="0.2">
      <c r="AB14861" s="1"/>
      <c r="AF14861"/>
    </row>
    <row r="14862" spans="28:32" x14ac:dyDescent="0.2">
      <c r="AB14862" s="1"/>
      <c r="AF14862"/>
    </row>
    <row r="14863" spans="28:32" x14ac:dyDescent="0.2">
      <c r="AB14863" s="1"/>
      <c r="AF14863"/>
    </row>
    <row r="14864" spans="28:32" x14ac:dyDescent="0.2">
      <c r="AB14864" s="1"/>
      <c r="AF14864"/>
    </row>
    <row r="14865" spans="28:32" x14ac:dyDescent="0.2">
      <c r="AB14865" s="1"/>
      <c r="AF14865"/>
    </row>
    <row r="14866" spans="28:32" x14ac:dyDescent="0.2">
      <c r="AB14866" s="1"/>
      <c r="AF14866"/>
    </row>
    <row r="14867" spans="28:32" x14ac:dyDescent="0.2">
      <c r="AB14867" s="1"/>
      <c r="AF14867"/>
    </row>
    <row r="14868" spans="28:32" x14ac:dyDescent="0.2">
      <c r="AB14868" s="1"/>
      <c r="AF14868"/>
    </row>
    <row r="14869" spans="28:32" x14ac:dyDescent="0.2">
      <c r="AB14869" s="1"/>
      <c r="AF14869"/>
    </row>
    <row r="14870" spans="28:32" x14ac:dyDescent="0.2">
      <c r="AB14870" s="1"/>
      <c r="AF14870"/>
    </row>
    <row r="14871" spans="28:32" x14ac:dyDescent="0.2">
      <c r="AB14871" s="1"/>
      <c r="AF14871"/>
    </row>
    <row r="14872" spans="28:32" x14ac:dyDescent="0.2">
      <c r="AB14872" s="1"/>
      <c r="AF14872"/>
    </row>
    <row r="14873" spans="28:32" x14ac:dyDescent="0.2">
      <c r="AB14873" s="1"/>
      <c r="AF14873"/>
    </row>
    <row r="14874" spans="28:32" x14ac:dyDescent="0.2">
      <c r="AB14874" s="1"/>
      <c r="AF14874"/>
    </row>
    <row r="14875" spans="28:32" x14ac:dyDescent="0.2">
      <c r="AB14875" s="1"/>
      <c r="AF14875"/>
    </row>
    <row r="14876" spans="28:32" x14ac:dyDescent="0.2">
      <c r="AB14876" s="1"/>
      <c r="AF14876"/>
    </row>
    <row r="14877" spans="28:32" x14ac:dyDescent="0.2">
      <c r="AB14877" s="1"/>
      <c r="AF14877"/>
    </row>
    <row r="14878" spans="28:32" x14ac:dyDescent="0.2">
      <c r="AB14878" s="1"/>
      <c r="AF14878"/>
    </row>
    <row r="14879" spans="28:32" x14ac:dyDescent="0.2">
      <c r="AB14879" s="1"/>
      <c r="AF14879"/>
    </row>
    <row r="14880" spans="28:32" x14ac:dyDescent="0.2">
      <c r="AB14880" s="1"/>
      <c r="AF14880"/>
    </row>
    <row r="14881" spans="28:32" x14ac:dyDescent="0.2">
      <c r="AB14881" s="1"/>
      <c r="AF14881"/>
    </row>
    <row r="14882" spans="28:32" x14ac:dyDescent="0.2">
      <c r="AB14882" s="1"/>
      <c r="AF14882"/>
    </row>
    <row r="14883" spans="28:32" x14ac:dyDescent="0.2">
      <c r="AB14883" s="1"/>
      <c r="AF14883"/>
    </row>
    <row r="14884" spans="28:32" x14ac:dyDescent="0.2">
      <c r="AB14884" s="1"/>
      <c r="AF14884"/>
    </row>
    <row r="14885" spans="28:32" x14ac:dyDescent="0.2">
      <c r="AB14885" s="1"/>
      <c r="AF14885"/>
    </row>
    <row r="14886" spans="28:32" x14ac:dyDescent="0.2">
      <c r="AB14886" s="1"/>
      <c r="AF14886"/>
    </row>
    <row r="14887" spans="28:32" x14ac:dyDescent="0.2">
      <c r="AB14887" s="1"/>
      <c r="AF14887"/>
    </row>
    <row r="14888" spans="28:32" x14ac:dyDescent="0.2">
      <c r="AB14888" s="1"/>
      <c r="AF14888"/>
    </row>
    <row r="14889" spans="28:32" x14ac:dyDescent="0.2">
      <c r="AB14889" s="1"/>
      <c r="AF14889"/>
    </row>
    <row r="14890" spans="28:32" x14ac:dyDescent="0.2">
      <c r="AB14890" s="1"/>
      <c r="AF14890"/>
    </row>
    <row r="14891" spans="28:32" x14ac:dyDescent="0.2">
      <c r="AB14891" s="1"/>
      <c r="AF14891"/>
    </row>
    <row r="14892" spans="28:32" x14ac:dyDescent="0.2">
      <c r="AB14892" s="1"/>
      <c r="AF14892"/>
    </row>
    <row r="14893" spans="28:32" x14ac:dyDescent="0.2">
      <c r="AB14893" s="1"/>
      <c r="AF14893"/>
    </row>
    <row r="14894" spans="28:32" x14ac:dyDescent="0.2">
      <c r="AB14894" s="1"/>
      <c r="AF14894"/>
    </row>
    <row r="14895" spans="28:32" x14ac:dyDescent="0.2">
      <c r="AB14895" s="1"/>
      <c r="AF14895"/>
    </row>
    <row r="14896" spans="28:32" x14ac:dyDescent="0.2">
      <c r="AB14896" s="1"/>
      <c r="AF14896"/>
    </row>
    <row r="14897" spans="28:32" x14ac:dyDescent="0.2">
      <c r="AB14897" s="1"/>
      <c r="AF14897"/>
    </row>
    <row r="14898" spans="28:32" x14ac:dyDescent="0.2">
      <c r="AB14898" s="1"/>
      <c r="AF14898"/>
    </row>
    <row r="14899" spans="28:32" x14ac:dyDescent="0.2">
      <c r="AB14899" s="1"/>
      <c r="AF14899"/>
    </row>
    <row r="14900" spans="28:32" x14ac:dyDescent="0.2">
      <c r="AB14900" s="1"/>
      <c r="AF14900"/>
    </row>
    <row r="14901" spans="28:32" x14ac:dyDescent="0.2">
      <c r="AB14901" s="1"/>
      <c r="AF14901"/>
    </row>
    <row r="14902" spans="28:32" x14ac:dyDescent="0.2">
      <c r="AB14902" s="1"/>
      <c r="AF14902"/>
    </row>
    <row r="14903" spans="28:32" x14ac:dyDescent="0.2">
      <c r="AB14903" s="1"/>
      <c r="AF14903"/>
    </row>
    <row r="14904" spans="28:32" x14ac:dyDescent="0.2">
      <c r="AB14904" s="1"/>
      <c r="AF14904"/>
    </row>
    <row r="14905" spans="28:32" x14ac:dyDescent="0.2">
      <c r="AB14905" s="1"/>
      <c r="AF14905"/>
    </row>
    <row r="14906" spans="28:32" x14ac:dyDescent="0.2">
      <c r="AB14906" s="1"/>
      <c r="AF14906"/>
    </row>
    <row r="14907" spans="28:32" x14ac:dyDescent="0.2">
      <c r="AB14907" s="1"/>
      <c r="AF14907"/>
    </row>
    <row r="14908" spans="28:32" x14ac:dyDescent="0.2">
      <c r="AB14908" s="1"/>
      <c r="AF14908"/>
    </row>
    <row r="14909" spans="28:32" x14ac:dyDescent="0.2">
      <c r="AB14909" s="1"/>
      <c r="AF14909"/>
    </row>
    <row r="14910" spans="28:32" x14ac:dyDescent="0.2">
      <c r="AB14910" s="1"/>
      <c r="AF14910"/>
    </row>
    <row r="14911" spans="28:32" x14ac:dyDescent="0.2">
      <c r="AB14911" s="1"/>
      <c r="AF14911"/>
    </row>
    <row r="14912" spans="28:32" x14ac:dyDescent="0.2">
      <c r="AB14912" s="1"/>
      <c r="AF14912"/>
    </row>
    <row r="14913" spans="28:32" x14ac:dyDescent="0.2">
      <c r="AB14913" s="1"/>
      <c r="AF14913"/>
    </row>
    <row r="14914" spans="28:32" x14ac:dyDescent="0.2">
      <c r="AB14914" s="1"/>
      <c r="AF14914"/>
    </row>
    <row r="14915" spans="28:32" x14ac:dyDescent="0.2">
      <c r="AB14915" s="1"/>
      <c r="AF14915"/>
    </row>
    <row r="14916" spans="28:32" x14ac:dyDescent="0.2">
      <c r="AB14916" s="1"/>
      <c r="AF14916"/>
    </row>
    <row r="14917" spans="28:32" x14ac:dyDescent="0.2">
      <c r="AB14917" s="1"/>
      <c r="AF14917"/>
    </row>
    <row r="14918" spans="28:32" x14ac:dyDescent="0.2">
      <c r="AB14918" s="1"/>
      <c r="AF14918"/>
    </row>
    <row r="14919" spans="28:32" x14ac:dyDescent="0.2">
      <c r="AB14919" s="1"/>
      <c r="AF14919"/>
    </row>
    <row r="14920" spans="28:32" x14ac:dyDescent="0.2">
      <c r="AB14920" s="1"/>
      <c r="AF14920"/>
    </row>
    <row r="14921" spans="28:32" x14ac:dyDescent="0.2">
      <c r="AB14921" s="1"/>
      <c r="AF14921"/>
    </row>
    <row r="14922" spans="28:32" x14ac:dyDescent="0.2">
      <c r="AB14922" s="1"/>
      <c r="AF14922"/>
    </row>
    <row r="14923" spans="28:32" x14ac:dyDescent="0.2">
      <c r="AB14923" s="1"/>
      <c r="AF14923"/>
    </row>
    <row r="14924" spans="28:32" x14ac:dyDescent="0.2">
      <c r="AB14924" s="1"/>
      <c r="AF14924"/>
    </row>
    <row r="14925" spans="28:32" x14ac:dyDescent="0.2">
      <c r="AB14925" s="1"/>
      <c r="AF14925"/>
    </row>
    <row r="14926" spans="28:32" x14ac:dyDescent="0.2">
      <c r="AB14926" s="1"/>
      <c r="AF14926"/>
    </row>
    <row r="14927" spans="28:32" x14ac:dyDescent="0.2">
      <c r="AB14927" s="1"/>
      <c r="AF14927"/>
    </row>
    <row r="14928" spans="28:32" x14ac:dyDescent="0.2">
      <c r="AB14928" s="1"/>
      <c r="AF14928"/>
    </row>
    <row r="14929" spans="28:32" x14ac:dyDescent="0.2">
      <c r="AB14929" s="1"/>
      <c r="AF14929"/>
    </row>
    <row r="14930" spans="28:32" x14ac:dyDescent="0.2">
      <c r="AB14930" s="1"/>
      <c r="AF14930"/>
    </row>
    <row r="14931" spans="28:32" x14ac:dyDescent="0.2">
      <c r="AB14931" s="1"/>
      <c r="AF14931"/>
    </row>
    <row r="14932" spans="28:32" x14ac:dyDescent="0.2">
      <c r="AB14932" s="1"/>
      <c r="AF14932"/>
    </row>
    <row r="14933" spans="28:32" x14ac:dyDescent="0.2">
      <c r="AB14933" s="1"/>
      <c r="AF14933"/>
    </row>
    <row r="14934" spans="28:32" x14ac:dyDescent="0.2">
      <c r="AB14934" s="1"/>
      <c r="AF14934"/>
    </row>
    <row r="14935" spans="28:32" x14ac:dyDescent="0.2">
      <c r="AB14935" s="1"/>
      <c r="AF14935"/>
    </row>
    <row r="14936" spans="28:32" x14ac:dyDescent="0.2">
      <c r="AB14936" s="1"/>
      <c r="AF14936"/>
    </row>
    <row r="14937" spans="28:32" x14ac:dyDescent="0.2">
      <c r="AB14937" s="1"/>
      <c r="AF14937"/>
    </row>
    <row r="14938" spans="28:32" x14ac:dyDescent="0.2">
      <c r="AB14938" s="1"/>
      <c r="AF14938"/>
    </row>
    <row r="14939" spans="28:32" x14ac:dyDescent="0.2">
      <c r="AB14939" s="1"/>
      <c r="AF14939"/>
    </row>
    <row r="14940" spans="28:32" x14ac:dyDescent="0.2">
      <c r="AB14940" s="1"/>
      <c r="AF14940"/>
    </row>
    <row r="14941" spans="28:32" x14ac:dyDescent="0.2">
      <c r="AB14941" s="1"/>
      <c r="AF14941"/>
    </row>
    <row r="14942" spans="28:32" x14ac:dyDescent="0.2">
      <c r="AB14942" s="1"/>
      <c r="AF14942"/>
    </row>
    <row r="14943" spans="28:32" x14ac:dyDescent="0.2">
      <c r="AB14943" s="1"/>
      <c r="AF14943"/>
    </row>
    <row r="14944" spans="28:32" x14ac:dyDescent="0.2">
      <c r="AB14944" s="1"/>
      <c r="AF14944"/>
    </row>
    <row r="14945" spans="28:32" x14ac:dyDescent="0.2">
      <c r="AB14945" s="1"/>
      <c r="AF14945"/>
    </row>
    <row r="14946" spans="28:32" x14ac:dyDescent="0.2">
      <c r="AB14946" s="1"/>
      <c r="AF14946"/>
    </row>
    <row r="14947" spans="28:32" x14ac:dyDescent="0.2">
      <c r="AB14947" s="1"/>
      <c r="AF14947"/>
    </row>
    <row r="14948" spans="28:32" x14ac:dyDescent="0.2">
      <c r="AB14948" s="1"/>
      <c r="AF14948"/>
    </row>
    <row r="14949" spans="28:32" x14ac:dyDescent="0.2">
      <c r="AB14949" s="1"/>
      <c r="AF14949"/>
    </row>
    <row r="14950" spans="28:32" x14ac:dyDescent="0.2">
      <c r="AB14950" s="1"/>
      <c r="AF14950"/>
    </row>
    <row r="14951" spans="28:32" x14ac:dyDescent="0.2">
      <c r="AB14951" s="1"/>
      <c r="AF14951"/>
    </row>
    <row r="14952" spans="28:32" x14ac:dyDescent="0.2">
      <c r="AB14952" s="1"/>
      <c r="AF14952"/>
    </row>
    <row r="14953" spans="28:32" x14ac:dyDescent="0.2">
      <c r="AB14953" s="1"/>
      <c r="AF14953"/>
    </row>
    <row r="14954" spans="28:32" x14ac:dyDescent="0.2">
      <c r="AB14954" s="1"/>
      <c r="AF14954"/>
    </row>
    <row r="14955" spans="28:32" x14ac:dyDescent="0.2">
      <c r="AB14955" s="1"/>
      <c r="AF14955"/>
    </row>
    <row r="14956" spans="28:32" x14ac:dyDescent="0.2">
      <c r="AB14956" s="1"/>
      <c r="AF14956"/>
    </row>
    <row r="14957" spans="28:32" x14ac:dyDescent="0.2">
      <c r="AB14957" s="1"/>
      <c r="AF14957"/>
    </row>
    <row r="14958" spans="28:32" x14ac:dyDescent="0.2">
      <c r="AB14958" s="1"/>
      <c r="AF14958"/>
    </row>
    <row r="14959" spans="28:32" x14ac:dyDescent="0.2">
      <c r="AB14959" s="1"/>
      <c r="AF14959"/>
    </row>
    <row r="14960" spans="28:32" x14ac:dyDescent="0.2">
      <c r="AB14960" s="1"/>
      <c r="AF14960"/>
    </row>
    <row r="14961" spans="28:32" x14ac:dyDescent="0.2">
      <c r="AB14961" s="1"/>
      <c r="AF14961"/>
    </row>
    <row r="14962" spans="28:32" x14ac:dyDescent="0.2">
      <c r="AB14962" s="1"/>
      <c r="AF14962"/>
    </row>
    <row r="14963" spans="28:32" x14ac:dyDescent="0.2">
      <c r="AB14963" s="1"/>
      <c r="AF14963"/>
    </row>
    <row r="14964" spans="28:32" x14ac:dyDescent="0.2">
      <c r="AB14964" s="1"/>
      <c r="AF14964"/>
    </row>
    <row r="14965" spans="28:32" x14ac:dyDescent="0.2">
      <c r="AB14965" s="1"/>
      <c r="AF14965"/>
    </row>
    <row r="14966" spans="28:32" x14ac:dyDescent="0.2">
      <c r="AB14966" s="1"/>
      <c r="AF14966"/>
    </row>
    <row r="14967" spans="28:32" x14ac:dyDescent="0.2">
      <c r="AB14967" s="1"/>
      <c r="AF14967"/>
    </row>
    <row r="14968" spans="28:32" x14ac:dyDescent="0.2">
      <c r="AB14968" s="1"/>
      <c r="AF14968"/>
    </row>
    <row r="14969" spans="28:32" x14ac:dyDescent="0.2">
      <c r="AB14969" s="1"/>
      <c r="AF14969"/>
    </row>
    <row r="14970" spans="28:32" x14ac:dyDescent="0.2">
      <c r="AB14970" s="1"/>
      <c r="AF14970"/>
    </row>
    <row r="14971" spans="28:32" x14ac:dyDescent="0.2">
      <c r="AB14971" s="1"/>
      <c r="AF14971"/>
    </row>
    <row r="14972" spans="28:32" x14ac:dyDescent="0.2">
      <c r="AB14972" s="1"/>
      <c r="AF14972"/>
    </row>
    <row r="14973" spans="28:32" x14ac:dyDescent="0.2">
      <c r="AB14973" s="1"/>
      <c r="AF14973"/>
    </row>
    <row r="14974" spans="28:32" x14ac:dyDescent="0.2">
      <c r="AB14974" s="1"/>
      <c r="AF14974"/>
    </row>
    <row r="14975" spans="28:32" x14ac:dyDescent="0.2">
      <c r="AB14975" s="1"/>
      <c r="AF14975"/>
    </row>
    <row r="14976" spans="28:32" x14ac:dyDescent="0.2">
      <c r="AB14976" s="1"/>
      <c r="AF14976"/>
    </row>
    <row r="14977" spans="28:32" x14ac:dyDescent="0.2">
      <c r="AB14977" s="1"/>
      <c r="AF14977"/>
    </row>
    <row r="14978" spans="28:32" x14ac:dyDescent="0.2">
      <c r="AB14978" s="1"/>
      <c r="AF14978"/>
    </row>
    <row r="14979" spans="28:32" x14ac:dyDescent="0.2">
      <c r="AB14979" s="1"/>
      <c r="AF14979"/>
    </row>
    <row r="14980" spans="28:32" x14ac:dyDescent="0.2">
      <c r="AB14980" s="1"/>
      <c r="AF14980"/>
    </row>
    <row r="14981" spans="28:32" x14ac:dyDescent="0.2">
      <c r="AB14981" s="1"/>
      <c r="AF14981"/>
    </row>
    <row r="14982" spans="28:32" x14ac:dyDescent="0.2">
      <c r="AB14982" s="1"/>
      <c r="AF14982"/>
    </row>
    <row r="14983" spans="28:32" x14ac:dyDescent="0.2">
      <c r="AB14983" s="1"/>
      <c r="AF14983"/>
    </row>
    <row r="14984" spans="28:32" x14ac:dyDescent="0.2">
      <c r="AB14984" s="1"/>
      <c r="AF14984"/>
    </row>
    <row r="14985" spans="28:32" x14ac:dyDescent="0.2">
      <c r="AB14985" s="1"/>
      <c r="AF14985"/>
    </row>
    <row r="14986" spans="28:32" x14ac:dyDescent="0.2">
      <c r="AB14986" s="1"/>
      <c r="AF14986"/>
    </row>
    <row r="14987" spans="28:32" x14ac:dyDescent="0.2">
      <c r="AB14987" s="1"/>
      <c r="AF14987"/>
    </row>
    <row r="14988" spans="28:32" x14ac:dyDescent="0.2">
      <c r="AB14988" s="1"/>
      <c r="AF14988"/>
    </row>
    <row r="14989" spans="28:32" x14ac:dyDescent="0.2">
      <c r="AB14989" s="1"/>
      <c r="AF14989"/>
    </row>
    <row r="14990" spans="28:32" x14ac:dyDescent="0.2">
      <c r="AB14990" s="1"/>
      <c r="AF14990"/>
    </row>
    <row r="14991" spans="28:32" x14ac:dyDescent="0.2">
      <c r="AB14991" s="1"/>
      <c r="AF14991"/>
    </row>
    <row r="14992" spans="28:32" x14ac:dyDescent="0.2">
      <c r="AB14992" s="1"/>
      <c r="AF14992"/>
    </row>
    <row r="14993" spans="28:32" x14ac:dyDescent="0.2">
      <c r="AB14993" s="1"/>
      <c r="AF14993"/>
    </row>
    <row r="14994" spans="28:32" x14ac:dyDescent="0.2">
      <c r="AB14994" s="1"/>
      <c r="AF14994"/>
    </row>
    <row r="14995" spans="28:32" x14ac:dyDescent="0.2">
      <c r="AB14995" s="1"/>
      <c r="AF14995"/>
    </row>
    <row r="14996" spans="28:32" x14ac:dyDescent="0.2">
      <c r="AB14996" s="1"/>
      <c r="AF14996"/>
    </row>
    <row r="14997" spans="28:32" x14ac:dyDescent="0.2">
      <c r="AB14997" s="1"/>
      <c r="AF14997"/>
    </row>
    <row r="14998" spans="28:32" x14ac:dyDescent="0.2">
      <c r="AB14998" s="1"/>
      <c r="AF14998"/>
    </row>
    <row r="14999" spans="28:32" x14ac:dyDescent="0.2">
      <c r="AB14999" s="1"/>
      <c r="AF14999"/>
    </row>
    <row r="15000" spans="28:32" x14ac:dyDescent="0.2">
      <c r="AB15000" s="1"/>
      <c r="AF15000"/>
    </row>
    <row r="15001" spans="28:32" x14ac:dyDescent="0.2">
      <c r="AB15001" s="1"/>
      <c r="AF15001"/>
    </row>
    <row r="15002" spans="28:32" x14ac:dyDescent="0.2">
      <c r="AB15002" s="1"/>
      <c r="AF15002"/>
    </row>
    <row r="15003" spans="28:32" x14ac:dyDescent="0.2">
      <c r="AB15003" s="1"/>
      <c r="AF15003"/>
    </row>
    <row r="15004" spans="28:32" x14ac:dyDescent="0.2">
      <c r="AB15004" s="1"/>
      <c r="AF15004"/>
    </row>
    <row r="15005" spans="28:32" x14ac:dyDescent="0.2">
      <c r="AB15005" s="1"/>
      <c r="AF15005"/>
    </row>
    <row r="15006" spans="28:32" x14ac:dyDescent="0.2">
      <c r="AB15006" s="1"/>
      <c r="AF15006"/>
    </row>
    <row r="15007" spans="28:32" x14ac:dyDescent="0.2">
      <c r="AB15007" s="1"/>
      <c r="AF15007"/>
    </row>
    <row r="15008" spans="28:32" x14ac:dyDescent="0.2">
      <c r="AB15008" s="1"/>
      <c r="AF15008"/>
    </row>
    <row r="15009" spans="28:32" x14ac:dyDescent="0.2">
      <c r="AB15009" s="1"/>
      <c r="AF15009"/>
    </row>
    <row r="15010" spans="28:32" x14ac:dyDescent="0.2">
      <c r="AB15010" s="1"/>
      <c r="AF15010"/>
    </row>
    <row r="15011" spans="28:32" x14ac:dyDescent="0.2">
      <c r="AB15011" s="1"/>
      <c r="AF15011"/>
    </row>
    <row r="15012" spans="28:32" x14ac:dyDescent="0.2">
      <c r="AB15012" s="1"/>
      <c r="AF15012"/>
    </row>
    <row r="15013" spans="28:32" x14ac:dyDescent="0.2">
      <c r="AB15013" s="1"/>
      <c r="AF15013"/>
    </row>
    <row r="15014" spans="28:32" x14ac:dyDescent="0.2">
      <c r="AB15014" s="1"/>
      <c r="AF15014"/>
    </row>
    <row r="15015" spans="28:32" x14ac:dyDescent="0.2">
      <c r="AB15015" s="1"/>
      <c r="AF15015"/>
    </row>
    <row r="15016" spans="28:32" x14ac:dyDescent="0.2">
      <c r="AB15016" s="1"/>
      <c r="AF15016"/>
    </row>
    <row r="15017" spans="28:32" x14ac:dyDescent="0.2">
      <c r="AB15017" s="1"/>
      <c r="AF15017"/>
    </row>
    <row r="15018" spans="28:32" x14ac:dyDescent="0.2">
      <c r="AB15018" s="1"/>
      <c r="AF15018"/>
    </row>
    <row r="15019" spans="28:32" x14ac:dyDescent="0.2">
      <c r="AB15019" s="1"/>
      <c r="AF15019"/>
    </row>
    <row r="15020" spans="28:32" x14ac:dyDescent="0.2">
      <c r="AB15020" s="1"/>
      <c r="AF15020"/>
    </row>
    <row r="15021" spans="28:32" x14ac:dyDescent="0.2">
      <c r="AB15021" s="1"/>
      <c r="AF15021"/>
    </row>
    <row r="15022" spans="28:32" x14ac:dyDescent="0.2">
      <c r="AB15022" s="1"/>
      <c r="AF15022"/>
    </row>
    <row r="15023" spans="28:32" x14ac:dyDescent="0.2">
      <c r="AB15023" s="1"/>
      <c r="AF15023"/>
    </row>
    <row r="15024" spans="28:32" x14ac:dyDescent="0.2">
      <c r="AB15024" s="1"/>
      <c r="AF15024"/>
    </row>
    <row r="15025" spans="28:32" x14ac:dyDescent="0.2">
      <c r="AB15025" s="1"/>
      <c r="AF15025"/>
    </row>
    <row r="15026" spans="28:32" x14ac:dyDescent="0.2">
      <c r="AB15026" s="1"/>
      <c r="AF15026"/>
    </row>
    <row r="15027" spans="28:32" x14ac:dyDescent="0.2">
      <c r="AB15027" s="1"/>
      <c r="AF15027"/>
    </row>
    <row r="15028" spans="28:32" x14ac:dyDescent="0.2">
      <c r="AB15028" s="1"/>
      <c r="AF15028"/>
    </row>
    <row r="15029" spans="28:32" x14ac:dyDescent="0.2">
      <c r="AB15029" s="1"/>
      <c r="AF15029"/>
    </row>
    <row r="15030" spans="28:32" x14ac:dyDescent="0.2">
      <c r="AB15030" s="1"/>
      <c r="AF15030"/>
    </row>
    <row r="15031" spans="28:32" x14ac:dyDescent="0.2">
      <c r="AB15031" s="1"/>
      <c r="AF15031"/>
    </row>
    <row r="15032" spans="28:32" x14ac:dyDescent="0.2">
      <c r="AB15032" s="1"/>
      <c r="AF15032"/>
    </row>
    <row r="15033" spans="28:32" x14ac:dyDescent="0.2">
      <c r="AB15033" s="1"/>
      <c r="AF15033"/>
    </row>
    <row r="15034" spans="28:32" x14ac:dyDescent="0.2">
      <c r="AB15034" s="1"/>
      <c r="AF15034"/>
    </row>
    <row r="15035" spans="28:32" x14ac:dyDescent="0.2">
      <c r="AB15035" s="1"/>
      <c r="AF15035"/>
    </row>
    <row r="15036" spans="28:32" x14ac:dyDescent="0.2">
      <c r="AB15036" s="1"/>
      <c r="AF15036"/>
    </row>
    <row r="15037" spans="28:32" x14ac:dyDescent="0.2">
      <c r="AB15037" s="1"/>
      <c r="AF15037"/>
    </row>
    <row r="15038" spans="28:32" x14ac:dyDescent="0.2">
      <c r="AB15038" s="1"/>
      <c r="AF15038"/>
    </row>
    <row r="15039" spans="28:32" x14ac:dyDescent="0.2">
      <c r="AB15039" s="1"/>
      <c r="AF15039"/>
    </row>
    <row r="15040" spans="28:32" x14ac:dyDescent="0.2">
      <c r="AB15040" s="1"/>
      <c r="AF15040"/>
    </row>
    <row r="15041" spans="28:32" x14ac:dyDescent="0.2">
      <c r="AB15041" s="1"/>
      <c r="AF15041"/>
    </row>
    <row r="15042" spans="28:32" x14ac:dyDescent="0.2">
      <c r="AB15042" s="1"/>
      <c r="AF15042"/>
    </row>
    <row r="15043" spans="28:32" x14ac:dyDescent="0.2">
      <c r="AB15043" s="1"/>
      <c r="AF15043"/>
    </row>
    <row r="15044" spans="28:32" x14ac:dyDescent="0.2">
      <c r="AB15044" s="1"/>
      <c r="AF15044"/>
    </row>
    <row r="15045" spans="28:32" x14ac:dyDescent="0.2">
      <c r="AB15045" s="1"/>
      <c r="AF15045"/>
    </row>
    <row r="15046" spans="28:32" x14ac:dyDescent="0.2">
      <c r="AB15046" s="1"/>
      <c r="AF15046"/>
    </row>
    <row r="15047" spans="28:32" x14ac:dyDescent="0.2">
      <c r="AB15047" s="1"/>
      <c r="AF15047"/>
    </row>
    <row r="15048" spans="28:32" x14ac:dyDescent="0.2">
      <c r="AB15048" s="1"/>
      <c r="AF15048"/>
    </row>
    <row r="15049" spans="28:32" x14ac:dyDescent="0.2">
      <c r="AB15049" s="1"/>
      <c r="AF15049"/>
    </row>
    <row r="15050" spans="28:32" x14ac:dyDescent="0.2">
      <c r="AB15050" s="1"/>
      <c r="AF15050"/>
    </row>
    <row r="15051" spans="28:32" x14ac:dyDescent="0.2">
      <c r="AB15051" s="1"/>
      <c r="AF15051"/>
    </row>
    <row r="15052" spans="28:32" x14ac:dyDescent="0.2">
      <c r="AB15052" s="1"/>
      <c r="AF15052"/>
    </row>
    <row r="15053" spans="28:32" x14ac:dyDescent="0.2">
      <c r="AB15053" s="1"/>
      <c r="AF15053"/>
    </row>
    <row r="15054" spans="28:32" x14ac:dyDescent="0.2">
      <c r="AB15054" s="1"/>
      <c r="AF15054"/>
    </row>
    <row r="15055" spans="28:32" x14ac:dyDescent="0.2">
      <c r="AB15055" s="1"/>
      <c r="AF15055"/>
    </row>
    <row r="15056" spans="28:32" x14ac:dyDescent="0.2">
      <c r="AB15056" s="1"/>
      <c r="AF15056"/>
    </row>
    <row r="15057" spans="28:32" x14ac:dyDescent="0.2">
      <c r="AB15057" s="1"/>
      <c r="AF15057"/>
    </row>
    <row r="15058" spans="28:32" x14ac:dyDescent="0.2">
      <c r="AB15058" s="1"/>
      <c r="AF15058"/>
    </row>
    <row r="15059" spans="28:32" x14ac:dyDescent="0.2">
      <c r="AB15059" s="1"/>
      <c r="AF15059"/>
    </row>
    <row r="15060" spans="28:32" x14ac:dyDescent="0.2">
      <c r="AB15060" s="1"/>
      <c r="AF15060"/>
    </row>
    <row r="15061" spans="28:32" x14ac:dyDescent="0.2">
      <c r="AB15061" s="1"/>
      <c r="AF15061"/>
    </row>
    <row r="15062" spans="28:32" x14ac:dyDescent="0.2">
      <c r="AB15062" s="1"/>
      <c r="AF15062"/>
    </row>
    <row r="15063" spans="28:32" x14ac:dyDescent="0.2">
      <c r="AB15063" s="1"/>
      <c r="AF15063"/>
    </row>
    <row r="15064" spans="28:32" x14ac:dyDescent="0.2">
      <c r="AB15064" s="1"/>
      <c r="AF15064"/>
    </row>
    <row r="15065" spans="28:32" x14ac:dyDescent="0.2">
      <c r="AB15065" s="1"/>
      <c r="AF15065"/>
    </row>
    <row r="15066" spans="28:32" x14ac:dyDescent="0.2">
      <c r="AB15066" s="1"/>
      <c r="AF15066"/>
    </row>
    <row r="15067" spans="28:32" x14ac:dyDescent="0.2">
      <c r="AB15067" s="1"/>
      <c r="AF15067"/>
    </row>
    <row r="15068" spans="28:32" x14ac:dyDescent="0.2">
      <c r="AB15068" s="1"/>
      <c r="AF15068"/>
    </row>
    <row r="15069" spans="28:32" x14ac:dyDescent="0.2">
      <c r="AB15069" s="1"/>
      <c r="AF15069"/>
    </row>
    <row r="15070" spans="28:32" x14ac:dyDescent="0.2">
      <c r="AB15070" s="1"/>
      <c r="AF15070"/>
    </row>
    <row r="15071" spans="28:32" x14ac:dyDescent="0.2">
      <c r="AB15071" s="1"/>
      <c r="AF15071"/>
    </row>
    <row r="15072" spans="28:32" x14ac:dyDescent="0.2">
      <c r="AB15072" s="1"/>
      <c r="AF15072"/>
    </row>
    <row r="15073" spans="28:32" x14ac:dyDescent="0.2">
      <c r="AB15073" s="1"/>
      <c r="AF15073"/>
    </row>
    <row r="15074" spans="28:32" x14ac:dyDescent="0.2">
      <c r="AB15074" s="1"/>
      <c r="AF15074"/>
    </row>
    <row r="15075" spans="28:32" x14ac:dyDescent="0.2">
      <c r="AB15075" s="1"/>
      <c r="AF15075"/>
    </row>
    <row r="15076" spans="28:32" x14ac:dyDescent="0.2">
      <c r="AB15076" s="1"/>
      <c r="AF15076"/>
    </row>
    <row r="15077" spans="28:32" x14ac:dyDescent="0.2">
      <c r="AB15077" s="1"/>
      <c r="AF15077"/>
    </row>
    <row r="15078" spans="28:32" x14ac:dyDescent="0.2">
      <c r="AB15078" s="1"/>
      <c r="AF15078"/>
    </row>
    <row r="15079" spans="28:32" x14ac:dyDescent="0.2">
      <c r="AB15079" s="1"/>
      <c r="AF15079"/>
    </row>
    <row r="15080" spans="28:32" x14ac:dyDescent="0.2">
      <c r="AB15080" s="1"/>
      <c r="AF15080"/>
    </row>
    <row r="15081" spans="28:32" x14ac:dyDescent="0.2">
      <c r="AB15081" s="1"/>
      <c r="AF15081"/>
    </row>
    <row r="15082" spans="28:32" x14ac:dyDescent="0.2">
      <c r="AB15082" s="1"/>
      <c r="AF15082"/>
    </row>
    <row r="15083" spans="28:32" x14ac:dyDescent="0.2">
      <c r="AB15083" s="1"/>
      <c r="AF15083"/>
    </row>
    <row r="15084" spans="28:32" x14ac:dyDescent="0.2">
      <c r="AB15084" s="1"/>
      <c r="AF15084"/>
    </row>
    <row r="15085" spans="28:32" x14ac:dyDescent="0.2">
      <c r="AB15085" s="1"/>
      <c r="AF15085"/>
    </row>
    <row r="15086" spans="28:32" x14ac:dyDescent="0.2">
      <c r="AB15086" s="1"/>
      <c r="AF15086"/>
    </row>
    <row r="15087" spans="28:32" x14ac:dyDescent="0.2">
      <c r="AB15087" s="1"/>
      <c r="AF15087"/>
    </row>
    <row r="15088" spans="28:32" x14ac:dyDescent="0.2">
      <c r="AB15088" s="1"/>
      <c r="AF15088"/>
    </row>
    <row r="15089" spans="28:32" x14ac:dyDescent="0.2">
      <c r="AB15089" s="1"/>
      <c r="AF15089"/>
    </row>
    <row r="15090" spans="28:32" x14ac:dyDescent="0.2">
      <c r="AB15090" s="1"/>
      <c r="AF15090"/>
    </row>
    <row r="15091" spans="28:32" x14ac:dyDescent="0.2">
      <c r="AB15091" s="1"/>
      <c r="AF15091"/>
    </row>
    <row r="15092" spans="28:32" x14ac:dyDescent="0.2">
      <c r="AB15092" s="1"/>
      <c r="AF15092"/>
    </row>
    <row r="15093" spans="28:32" x14ac:dyDescent="0.2">
      <c r="AB15093" s="1"/>
      <c r="AF15093"/>
    </row>
    <row r="15094" spans="28:32" x14ac:dyDescent="0.2">
      <c r="AB15094" s="1"/>
      <c r="AF15094"/>
    </row>
    <row r="15095" spans="28:32" x14ac:dyDescent="0.2">
      <c r="AB15095" s="1"/>
      <c r="AF15095"/>
    </row>
    <row r="15096" spans="28:32" x14ac:dyDescent="0.2">
      <c r="AB15096" s="1"/>
      <c r="AF15096"/>
    </row>
    <row r="15097" spans="28:32" x14ac:dyDescent="0.2">
      <c r="AB15097" s="1"/>
      <c r="AF15097"/>
    </row>
    <row r="15098" spans="28:32" x14ac:dyDescent="0.2">
      <c r="AB15098" s="1"/>
      <c r="AF15098"/>
    </row>
    <row r="15099" spans="28:32" x14ac:dyDescent="0.2">
      <c r="AB15099" s="1"/>
      <c r="AF15099"/>
    </row>
    <row r="15100" spans="28:32" x14ac:dyDescent="0.2">
      <c r="AB15100" s="1"/>
      <c r="AF15100"/>
    </row>
    <row r="15101" spans="28:32" x14ac:dyDescent="0.2">
      <c r="AB15101" s="1"/>
      <c r="AF15101"/>
    </row>
    <row r="15102" spans="28:32" x14ac:dyDescent="0.2">
      <c r="AB15102" s="1"/>
      <c r="AF15102"/>
    </row>
    <row r="15103" spans="28:32" x14ac:dyDescent="0.2">
      <c r="AB15103" s="1"/>
      <c r="AF15103"/>
    </row>
    <row r="15104" spans="28:32" x14ac:dyDescent="0.2">
      <c r="AB15104" s="1"/>
      <c r="AF15104"/>
    </row>
    <row r="15105" spans="28:32" x14ac:dyDescent="0.2">
      <c r="AB15105" s="1"/>
      <c r="AF15105"/>
    </row>
    <row r="15106" spans="28:32" x14ac:dyDescent="0.2">
      <c r="AB15106" s="1"/>
      <c r="AF15106"/>
    </row>
    <row r="15107" spans="28:32" x14ac:dyDescent="0.2">
      <c r="AB15107" s="1"/>
      <c r="AF15107"/>
    </row>
    <row r="15108" spans="28:32" x14ac:dyDescent="0.2">
      <c r="AB15108" s="1"/>
      <c r="AF15108"/>
    </row>
    <row r="15109" spans="28:32" x14ac:dyDescent="0.2">
      <c r="AB15109" s="1"/>
      <c r="AF15109"/>
    </row>
    <row r="15110" spans="28:32" x14ac:dyDescent="0.2">
      <c r="AB15110" s="1"/>
      <c r="AF15110"/>
    </row>
    <row r="15111" spans="28:32" x14ac:dyDescent="0.2">
      <c r="AB15111" s="1"/>
      <c r="AF15111"/>
    </row>
    <row r="15112" spans="28:32" x14ac:dyDescent="0.2">
      <c r="AB15112" s="1"/>
      <c r="AF15112"/>
    </row>
    <row r="15113" spans="28:32" x14ac:dyDescent="0.2">
      <c r="AB15113" s="1"/>
      <c r="AF15113"/>
    </row>
    <row r="15114" spans="28:32" x14ac:dyDescent="0.2">
      <c r="AB15114" s="1"/>
      <c r="AF15114"/>
    </row>
    <row r="15115" spans="28:32" x14ac:dyDescent="0.2">
      <c r="AB15115" s="1"/>
      <c r="AF15115"/>
    </row>
    <row r="15116" spans="28:32" x14ac:dyDescent="0.2">
      <c r="AB15116" s="1"/>
      <c r="AF15116"/>
    </row>
    <row r="15117" spans="28:32" x14ac:dyDescent="0.2">
      <c r="AB15117" s="1"/>
      <c r="AF15117"/>
    </row>
    <row r="15118" spans="28:32" x14ac:dyDescent="0.2">
      <c r="AB15118" s="1"/>
      <c r="AF15118"/>
    </row>
    <row r="15119" spans="28:32" x14ac:dyDescent="0.2">
      <c r="AB15119" s="1"/>
      <c r="AF15119"/>
    </row>
    <row r="15120" spans="28:32" x14ac:dyDescent="0.2">
      <c r="AB15120" s="1"/>
      <c r="AF15120"/>
    </row>
    <row r="15121" spans="28:32" x14ac:dyDescent="0.2">
      <c r="AB15121" s="1"/>
      <c r="AF15121"/>
    </row>
    <row r="15122" spans="28:32" x14ac:dyDescent="0.2">
      <c r="AB15122" s="1"/>
      <c r="AF15122"/>
    </row>
    <row r="15123" spans="28:32" x14ac:dyDescent="0.2">
      <c r="AB15123" s="1"/>
      <c r="AF15123"/>
    </row>
    <row r="15124" spans="28:32" x14ac:dyDescent="0.2">
      <c r="AB15124" s="1"/>
      <c r="AF15124"/>
    </row>
    <row r="15125" spans="28:32" x14ac:dyDescent="0.2">
      <c r="AB15125" s="1"/>
      <c r="AF15125"/>
    </row>
    <row r="15126" spans="28:32" x14ac:dyDescent="0.2">
      <c r="AB15126" s="1"/>
      <c r="AF15126"/>
    </row>
    <row r="15127" spans="28:32" x14ac:dyDescent="0.2">
      <c r="AB15127" s="1"/>
      <c r="AF15127"/>
    </row>
    <row r="15128" spans="28:32" x14ac:dyDescent="0.2">
      <c r="AB15128" s="1"/>
      <c r="AF15128"/>
    </row>
    <row r="15129" spans="28:32" x14ac:dyDescent="0.2">
      <c r="AB15129" s="1"/>
      <c r="AF15129"/>
    </row>
    <row r="15130" spans="28:32" x14ac:dyDescent="0.2">
      <c r="AB15130" s="1"/>
      <c r="AF15130"/>
    </row>
    <row r="15131" spans="28:32" x14ac:dyDescent="0.2">
      <c r="AB15131" s="1"/>
      <c r="AF15131"/>
    </row>
    <row r="15132" spans="28:32" x14ac:dyDescent="0.2">
      <c r="AB15132" s="1"/>
      <c r="AF15132"/>
    </row>
    <row r="15133" spans="28:32" x14ac:dyDescent="0.2">
      <c r="AB15133" s="1"/>
      <c r="AF15133"/>
    </row>
    <row r="15134" spans="28:32" x14ac:dyDescent="0.2">
      <c r="AB15134" s="1"/>
      <c r="AF15134"/>
    </row>
    <row r="15135" spans="28:32" x14ac:dyDescent="0.2">
      <c r="AB15135" s="1"/>
      <c r="AF15135"/>
    </row>
    <row r="15136" spans="28:32" x14ac:dyDescent="0.2">
      <c r="AB15136" s="1"/>
      <c r="AF15136"/>
    </row>
    <row r="15137" spans="28:32" x14ac:dyDescent="0.2">
      <c r="AB15137" s="1"/>
      <c r="AF15137"/>
    </row>
    <row r="15138" spans="28:32" x14ac:dyDescent="0.2">
      <c r="AB15138" s="1"/>
      <c r="AF15138"/>
    </row>
    <row r="15139" spans="28:32" x14ac:dyDescent="0.2">
      <c r="AB15139" s="1"/>
      <c r="AF15139"/>
    </row>
    <row r="15140" spans="28:32" x14ac:dyDescent="0.2">
      <c r="AB15140" s="1"/>
      <c r="AF15140"/>
    </row>
    <row r="15141" spans="28:32" x14ac:dyDescent="0.2">
      <c r="AB15141" s="1"/>
      <c r="AF15141"/>
    </row>
    <row r="15142" spans="28:32" x14ac:dyDescent="0.2">
      <c r="AB15142" s="1"/>
      <c r="AF15142"/>
    </row>
    <row r="15143" spans="28:32" x14ac:dyDescent="0.2">
      <c r="AB15143" s="1"/>
      <c r="AF15143"/>
    </row>
    <row r="15144" spans="28:32" x14ac:dyDescent="0.2">
      <c r="AB15144" s="1"/>
      <c r="AF15144"/>
    </row>
    <row r="15145" spans="28:32" x14ac:dyDescent="0.2">
      <c r="AB15145" s="1"/>
      <c r="AF15145"/>
    </row>
    <row r="15146" spans="28:32" x14ac:dyDescent="0.2">
      <c r="AB15146" s="1"/>
      <c r="AF15146"/>
    </row>
    <row r="15147" spans="28:32" x14ac:dyDescent="0.2">
      <c r="AB15147" s="1"/>
      <c r="AF15147"/>
    </row>
    <row r="15148" spans="28:32" x14ac:dyDescent="0.2">
      <c r="AB15148" s="1"/>
      <c r="AF15148"/>
    </row>
    <row r="15149" spans="28:32" x14ac:dyDescent="0.2">
      <c r="AB15149" s="1"/>
      <c r="AF15149"/>
    </row>
    <row r="15150" spans="28:32" x14ac:dyDescent="0.2">
      <c r="AB15150" s="1"/>
      <c r="AF15150"/>
    </row>
    <row r="15151" spans="28:32" x14ac:dyDescent="0.2">
      <c r="AB15151" s="1"/>
      <c r="AF15151"/>
    </row>
    <row r="15152" spans="28:32" x14ac:dyDescent="0.2">
      <c r="AB15152" s="1"/>
      <c r="AF15152"/>
    </row>
    <row r="15153" spans="28:32" x14ac:dyDescent="0.2">
      <c r="AB15153" s="1"/>
      <c r="AF15153"/>
    </row>
    <row r="15154" spans="28:32" x14ac:dyDescent="0.2">
      <c r="AB15154" s="1"/>
      <c r="AF15154"/>
    </row>
    <row r="15155" spans="28:32" x14ac:dyDescent="0.2">
      <c r="AB15155" s="1"/>
      <c r="AF15155"/>
    </row>
    <row r="15156" spans="28:32" x14ac:dyDescent="0.2">
      <c r="AB15156" s="1"/>
      <c r="AF15156"/>
    </row>
    <row r="15157" spans="28:32" x14ac:dyDescent="0.2">
      <c r="AB15157" s="1"/>
      <c r="AF15157"/>
    </row>
    <row r="15158" spans="28:32" x14ac:dyDescent="0.2">
      <c r="AB15158" s="1"/>
      <c r="AF15158"/>
    </row>
    <row r="15159" spans="28:32" x14ac:dyDescent="0.2">
      <c r="AB15159" s="1"/>
      <c r="AF15159"/>
    </row>
    <row r="15160" spans="28:32" x14ac:dyDescent="0.2">
      <c r="AB15160" s="1"/>
      <c r="AF15160"/>
    </row>
    <row r="15161" spans="28:32" x14ac:dyDescent="0.2">
      <c r="AB15161" s="1"/>
      <c r="AF15161"/>
    </row>
    <row r="15162" spans="28:32" x14ac:dyDescent="0.2">
      <c r="AB15162" s="1"/>
      <c r="AF15162"/>
    </row>
    <row r="15163" spans="28:32" x14ac:dyDescent="0.2">
      <c r="AB15163" s="1"/>
      <c r="AF15163"/>
    </row>
    <row r="15164" spans="28:32" x14ac:dyDescent="0.2">
      <c r="AB15164" s="1"/>
      <c r="AF15164"/>
    </row>
    <row r="15165" spans="28:32" x14ac:dyDescent="0.2">
      <c r="AB15165" s="1"/>
      <c r="AF15165"/>
    </row>
    <row r="15166" spans="28:32" x14ac:dyDescent="0.2">
      <c r="AB15166" s="1"/>
      <c r="AF15166"/>
    </row>
    <row r="15167" spans="28:32" x14ac:dyDescent="0.2">
      <c r="AB15167" s="1"/>
      <c r="AF15167"/>
    </row>
    <row r="15168" spans="28:32" x14ac:dyDescent="0.2">
      <c r="AB15168" s="1"/>
      <c r="AF15168"/>
    </row>
    <row r="15169" spans="28:32" x14ac:dyDescent="0.2">
      <c r="AB15169" s="1"/>
      <c r="AF15169"/>
    </row>
    <row r="15170" spans="28:32" x14ac:dyDescent="0.2">
      <c r="AB15170" s="1"/>
      <c r="AF15170"/>
    </row>
    <row r="15171" spans="28:32" x14ac:dyDescent="0.2">
      <c r="AB15171" s="1"/>
      <c r="AF15171"/>
    </row>
    <row r="15172" spans="28:32" x14ac:dyDescent="0.2">
      <c r="AB15172" s="1"/>
      <c r="AF15172"/>
    </row>
    <row r="15173" spans="28:32" x14ac:dyDescent="0.2">
      <c r="AB15173" s="1"/>
      <c r="AF15173"/>
    </row>
    <row r="15174" spans="28:32" x14ac:dyDescent="0.2">
      <c r="AB15174" s="1"/>
      <c r="AF15174"/>
    </row>
    <row r="15175" spans="28:32" x14ac:dyDescent="0.2">
      <c r="AB15175" s="1"/>
      <c r="AF15175"/>
    </row>
    <row r="15176" spans="28:32" x14ac:dyDescent="0.2">
      <c r="AB15176" s="1"/>
      <c r="AF15176"/>
    </row>
    <row r="15177" spans="28:32" x14ac:dyDescent="0.2">
      <c r="AB15177" s="1"/>
      <c r="AF15177"/>
    </row>
    <row r="15178" spans="28:32" x14ac:dyDescent="0.2">
      <c r="AB15178" s="1"/>
      <c r="AF15178"/>
    </row>
    <row r="15179" spans="28:32" x14ac:dyDescent="0.2">
      <c r="AB15179" s="1"/>
      <c r="AF15179"/>
    </row>
    <row r="15180" spans="28:32" x14ac:dyDescent="0.2">
      <c r="AB15180" s="1"/>
      <c r="AF15180"/>
    </row>
    <row r="15181" spans="28:32" x14ac:dyDescent="0.2">
      <c r="AB15181" s="1"/>
      <c r="AF15181"/>
    </row>
    <row r="15182" spans="28:32" x14ac:dyDescent="0.2">
      <c r="AB15182" s="1"/>
      <c r="AF15182"/>
    </row>
    <row r="15183" spans="28:32" x14ac:dyDescent="0.2">
      <c r="AB15183" s="1"/>
      <c r="AF15183"/>
    </row>
    <row r="15184" spans="28:32" x14ac:dyDescent="0.2">
      <c r="AB15184" s="1"/>
      <c r="AF15184"/>
    </row>
    <row r="15185" spans="28:32" x14ac:dyDescent="0.2">
      <c r="AB15185" s="1"/>
      <c r="AF15185"/>
    </row>
    <row r="15186" spans="28:32" x14ac:dyDescent="0.2">
      <c r="AB15186" s="1"/>
      <c r="AF15186"/>
    </row>
    <row r="15187" spans="28:32" x14ac:dyDescent="0.2">
      <c r="AB15187" s="1"/>
      <c r="AF15187"/>
    </row>
    <row r="15188" spans="28:32" x14ac:dyDescent="0.2">
      <c r="AB15188" s="1"/>
      <c r="AF15188"/>
    </row>
    <row r="15189" spans="28:32" x14ac:dyDescent="0.2">
      <c r="AB15189" s="1"/>
      <c r="AF15189"/>
    </row>
    <row r="15190" spans="28:32" x14ac:dyDescent="0.2">
      <c r="AB15190" s="1"/>
      <c r="AF15190"/>
    </row>
    <row r="15191" spans="28:32" x14ac:dyDescent="0.2">
      <c r="AB15191" s="1"/>
      <c r="AF15191"/>
    </row>
    <row r="15192" spans="28:32" x14ac:dyDescent="0.2">
      <c r="AB15192" s="1"/>
      <c r="AF15192"/>
    </row>
    <row r="15193" spans="28:32" x14ac:dyDescent="0.2">
      <c r="AB15193" s="1"/>
      <c r="AF15193"/>
    </row>
    <row r="15194" spans="28:32" x14ac:dyDescent="0.2">
      <c r="AB15194" s="1"/>
      <c r="AF15194"/>
    </row>
    <row r="15195" spans="28:32" x14ac:dyDescent="0.2">
      <c r="AB15195" s="1"/>
      <c r="AF15195"/>
    </row>
    <row r="15196" spans="28:32" x14ac:dyDescent="0.2">
      <c r="AB15196" s="1"/>
      <c r="AF15196"/>
    </row>
    <row r="15197" spans="28:32" x14ac:dyDescent="0.2">
      <c r="AB15197" s="1"/>
      <c r="AF15197"/>
    </row>
    <row r="15198" spans="28:32" x14ac:dyDescent="0.2">
      <c r="AB15198" s="1"/>
      <c r="AF15198"/>
    </row>
    <row r="15199" spans="28:32" x14ac:dyDescent="0.2">
      <c r="AB15199" s="1"/>
      <c r="AF15199"/>
    </row>
    <row r="15200" spans="28:32" x14ac:dyDescent="0.2">
      <c r="AB15200" s="1"/>
      <c r="AF15200"/>
    </row>
    <row r="15201" spans="28:32" x14ac:dyDescent="0.2">
      <c r="AB15201" s="1"/>
      <c r="AF15201"/>
    </row>
    <row r="15202" spans="28:32" x14ac:dyDescent="0.2">
      <c r="AB15202" s="1"/>
      <c r="AF15202"/>
    </row>
    <row r="15203" spans="28:32" x14ac:dyDescent="0.2">
      <c r="AB15203" s="1"/>
      <c r="AF15203"/>
    </row>
    <row r="15204" spans="28:32" x14ac:dyDescent="0.2">
      <c r="AB15204" s="1"/>
      <c r="AF15204"/>
    </row>
    <row r="15205" spans="28:32" x14ac:dyDescent="0.2">
      <c r="AB15205" s="1"/>
      <c r="AF15205"/>
    </row>
    <row r="15206" spans="28:32" x14ac:dyDescent="0.2">
      <c r="AB15206" s="1"/>
      <c r="AF15206"/>
    </row>
    <row r="15207" spans="28:32" x14ac:dyDescent="0.2">
      <c r="AB15207" s="1"/>
      <c r="AF15207"/>
    </row>
    <row r="15208" spans="28:32" x14ac:dyDescent="0.2">
      <c r="AB15208" s="1"/>
      <c r="AF15208"/>
    </row>
    <row r="15209" spans="28:32" x14ac:dyDescent="0.2">
      <c r="AB15209" s="1"/>
      <c r="AF15209"/>
    </row>
    <row r="15210" spans="28:32" x14ac:dyDescent="0.2">
      <c r="AB15210" s="1"/>
      <c r="AF15210"/>
    </row>
    <row r="15211" spans="28:32" x14ac:dyDescent="0.2">
      <c r="AB15211" s="1"/>
      <c r="AF15211"/>
    </row>
    <row r="15212" spans="28:32" x14ac:dyDescent="0.2">
      <c r="AB15212" s="1"/>
      <c r="AF15212"/>
    </row>
    <row r="15213" spans="28:32" x14ac:dyDescent="0.2">
      <c r="AB15213" s="1"/>
      <c r="AF15213"/>
    </row>
    <row r="15214" spans="28:32" x14ac:dyDescent="0.2">
      <c r="AB15214" s="1"/>
      <c r="AF15214"/>
    </row>
    <row r="15215" spans="28:32" x14ac:dyDescent="0.2">
      <c r="AB15215" s="1"/>
      <c r="AF15215"/>
    </row>
    <row r="15216" spans="28:32" x14ac:dyDescent="0.2">
      <c r="AB15216" s="1"/>
      <c r="AF15216"/>
    </row>
    <row r="15217" spans="28:32" x14ac:dyDescent="0.2">
      <c r="AB15217" s="1"/>
      <c r="AF15217"/>
    </row>
    <row r="15218" spans="28:32" x14ac:dyDescent="0.2">
      <c r="AB15218" s="1"/>
      <c r="AF15218"/>
    </row>
    <row r="15219" spans="28:32" x14ac:dyDescent="0.2">
      <c r="AB15219" s="1"/>
      <c r="AF15219"/>
    </row>
    <row r="15220" spans="28:32" x14ac:dyDescent="0.2">
      <c r="AB15220" s="1"/>
      <c r="AF15220"/>
    </row>
    <row r="15221" spans="28:32" x14ac:dyDescent="0.2">
      <c r="AB15221" s="1"/>
      <c r="AF15221"/>
    </row>
    <row r="15222" spans="28:32" x14ac:dyDescent="0.2">
      <c r="AB15222" s="1"/>
      <c r="AF15222"/>
    </row>
    <row r="15223" spans="28:32" x14ac:dyDescent="0.2">
      <c r="AB15223" s="1"/>
      <c r="AF15223"/>
    </row>
    <row r="15224" spans="28:32" x14ac:dyDescent="0.2">
      <c r="AB15224" s="1"/>
      <c r="AF15224"/>
    </row>
    <row r="15225" spans="28:32" x14ac:dyDescent="0.2">
      <c r="AB15225" s="1"/>
      <c r="AF15225"/>
    </row>
    <row r="15226" spans="28:32" x14ac:dyDescent="0.2">
      <c r="AB15226" s="1"/>
      <c r="AF15226"/>
    </row>
    <row r="15227" spans="28:32" x14ac:dyDescent="0.2">
      <c r="AB15227" s="1"/>
      <c r="AF15227"/>
    </row>
    <row r="15228" spans="28:32" x14ac:dyDescent="0.2">
      <c r="AB15228" s="1"/>
      <c r="AF15228"/>
    </row>
    <row r="15229" spans="28:32" x14ac:dyDescent="0.2">
      <c r="AB15229" s="1"/>
      <c r="AF15229"/>
    </row>
    <row r="15230" spans="28:32" x14ac:dyDescent="0.2">
      <c r="AB15230" s="1"/>
      <c r="AF15230"/>
    </row>
    <row r="15231" spans="28:32" x14ac:dyDescent="0.2">
      <c r="AB15231" s="1"/>
      <c r="AF15231"/>
    </row>
    <row r="15232" spans="28:32" x14ac:dyDescent="0.2">
      <c r="AB15232" s="1"/>
      <c r="AF15232"/>
    </row>
    <row r="15233" spans="28:32" x14ac:dyDescent="0.2">
      <c r="AB15233" s="1"/>
      <c r="AF15233"/>
    </row>
    <row r="15234" spans="28:32" x14ac:dyDescent="0.2">
      <c r="AB15234" s="1"/>
      <c r="AF15234"/>
    </row>
    <row r="15235" spans="28:32" x14ac:dyDescent="0.2">
      <c r="AB15235" s="1"/>
      <c r="AF15235"/>
    </row>
    <row r="15236" spans="28:32" x14ac:dyDescent="0.2">
      <c r="AB15236" s="1"/>
      <c r="AF15236"/>
    </row>
    <row r="15237" spans="28:32" x14ac:dyDescent="0.2">
      <c r="AB15237" s="1"/>
      <c r="AF15237"/>
    </row>
    <row r="15238" spans="28:32" x14ac:dyDescent="0.2">
      <c r="AB15238" s="1"/>
      <c r="AF15238"/>
    </row>
    <row r="15239" spans="28:32" x14ac:dyDescent="0.2">
      <c r="AB15239" s="1"/>
      <c r="AF15239"/>
    </row>
    <row r="15240" spans="28:32" x14ac:dyDescent="0.2">
      <c r="AB15240" s="1"/>
      <c r="AF15240"/>
    </row>
    <row r="15241" spans="28:32" x14ac:dyDescent="0.2">
      <c r="AB15241" s="1"/>
      <c r="AF15241"/>
    </row>
    <row r="15242" spans="28:32" x14ac:dyDescent="0.2">
      <c r="AB15242" s="1"/>
      <c r="AF15242"/>
    </row>
    <row r="15243" spans="28:32" x14ac:dyDescent="0.2">
      <c r="AB15243" s="1"/>
      <c r="AF15243"/>
    </row>
    <row r="15244" spans="28:32" x14ac:dyDescent="0.2">
      <c r="AB15244" s="1"/>
      <c r="AF15244"/>
    </row>
    <row r="15245" spans="28:32" x14ac:dyDescent="0.2">
      <c r="AB15245" s="1"/>
      <c r="AF15245"/>
    </row>
    <row r="15246" spans="28:32" x14ac:dyDescent="0.2">
      <c r="AB15246" s="1"/>
      <c r="AF15246"/>
    </row>
    <row r="15247" spans="28:32" x14ac:dyDescent="0.2">
      <c r="AB15247" s="1"/>
      <c r="AF15247"/>
    </row>
    <row r="15248" spans="28:32" x14ac:dyDescent="0.2">
      <c r="AB15248" s="1"/>
      <c r="AF15248"/>
    </row>
    <row r="15249" spans="28:32" x14ac:dyDescent="0.2">
      <c r="AB15249" s="1"/>
      <c r="AF15249"/>
    </row>
    <row r="15250" spans="28:32" x14ac:dyDescent="0.2">
      <c r="AB15250" s="1"/>
      <c r="AF15250"/>
    </row>
    <row r="15251" spans="28:32" x14ac:dyDescent="0.2">
      <c r="AB15251" s="1"/>
      <c r="AF15251"/>
    </row>
    <row r="15252" spans="28:32" x14ac:dyDescent="0.2">
      <c r="AB15252" s="1"/>
      <c r="AF15252"/>
    </row>
    <row r="15253" spans="28:32" x14ac:dyDescent="0.2">
      <c r="AB15253" s="1"/>
      <c r="AF15253"/>
    </row>
    <row r="15254" spans="28:32" x14ac:dyDescent="0.2">
      <c r="AB15254" s="1"/>
      <c r="AF15254"/>
    </row>
    <row r="15255" spans="28:32" x14ac:dyDescent="0.2">
      <c r="AB15255" s="1"/>
      <c r="AF15255"/>
    </row>
    <row r="15256" spans="28:32" x14ac:dyDescent="0.2">
      <c r="AB15256" s="1"/>
      <c r="AF15256"/>
    </row>
    <row r="15257" spans="28:32" x14ac:dyDescent="0.2">
      <c r="AB15257" s="1"/>
      <c r="AF15257"/>
    </row>
    <row r="15258" spans="28:32" x14ac:dyDescent="0.2">
      <c r="AB15258" s="1"/>
      <c r="AF15258"/>
    </row>
    <row r="15259" spans="28:32" x14ac:dyDescent="0.2">
      <c r="AB15259" s="1"/>
      <c r="AF15259"/>
    </row>
    <row r="15260" spans="28:32" x14ac:dyDescent="0.2">
      <c r="AB15260" s="1"/>
      <c r="AF15260"/>
    </row>
    <row r="15261" spans="28:32" x14ac:dyDescent="0.2">
      <c r="AB15261" s="1"/>
      <c r="AF15261"/>
    </row>
    <row r="15262" spans="28:32" x14ac:dyDescent="0.2">
      <c r="AB15262" s="1"/>
      <c r="AF15262"/>
    </row>
    <row r="15263" spans="28:32" x14ac:dyDescent="0.2">
      <c r="AB15263" s="1"/>
      <c r="AF15263"/>
    </row>
    <row r="15264" spans="28:32" x14ac:dyDescent="0.2">
      <c r="AB15264" s="1"/>
      <c r="AF15264"/>
    </row>
    <row r="15265" spans="28:32" x14ac:dyDescent="0.2">
      <c r="AB15265" s="1"/>
      <c r="AF15265"/>
    </row>
    <row r="15266" spans="28:32" x14ac:dyDescent="0.2">
      <c r="AB15266" s="1"/>
      <c r="AF15266"/>
    </row>
    <row r="15267" spans="28:32" x14ac:dyDescent="0.2">
      <c r="AB15267" s="1"/>
      <c r="AF15267"/>
    </row>
    <row r="15268" spans="28:32" x14ac:dyDescent="0.2">
      <c r="AB15268" s="1"/>
      <c r="AF15268"/>
    </row>
    <row r="15269" spans="28:32" x14ac:dyDescent="0.2">
      <c r="AB15269" s="1"/>
      <c r="AF15269"/>
    </row>
    <row r="15270" spans="28:32" x14ac:dyDescent="0.2">
      <c r="AB15270" s="1"/>
      <c r="AF15270"/>
    </row>
    <row r="15271" spans="28:32" x14ac:dyDescent="0.2">
      <c r="AB15271" s="1"/>
      <c r="AF15271"/>
    </row>
    <row r="15272" spans="28:32" x14ac:dyDescent="0.2">
      <c r="AB15272" s="1"/>
      <c r="AF15272"/>
    </row>
    <row r="15273" spans="28:32" x14ac:dyDescent="0.2">
      <c r="AB15273" s="1"/>
      <c r="AF15273"/>
    </row>
    <row r="15274" spans="28:32" x14ac:dyDescent="0.2">
      <c r="AB15274" s="1"/>
      <c r="AF15274"/>
    </row>
    <row r="15275" spans="28:32" x14ac:dyDescent="0.2">
      <c r="AB15275" s="1"/>
      <c r="AF15275"/>
    </row>
    <row r="15276" spans="28:32" x14ac:dyDescent="0.2">
      <c r="AB15276" s="1"/>
      <c r="AF15276"/>
    </row>
    <row r="15277" spans="28:32" x14ac:dyDescent="0.2">
      <c r="AB15277" s="1"/>
      <c r="AF15277"/>
    </row>
    <row r="15278" spans="28:32" x14ac:dyDescent="0.2">
      <c r="AB15278" s="1"/>
      <c r="AF15278"/>
    </row>
    <row r="15279" spans="28:32" x14ac:dyDescent="0.2">
      <c r="AB15279" s="1"/>
      <c r="AF15279"/>
    </row>
    <row r="15280" spans="28:32" x14ac:dyDescent="0.2">
      <c r="AB15280" s="1"/>
      <c r="AF15280"/>
    </row>
    <row r="15281" spans="28:32" x14ac:dyDescent="0.2">
      <c r="AB15281" s="1"/>
      <c r="AF15281"/>
    </row>
    <row r="15282" spans="28:32" x14ac:dyDescent="0.2">
      <c r="AB15282" s="1"/>
      <c r="AF15282"/>
    </row>
    <row r="15283" spans="28:32" x14ac:dyDescent="0.2">
      <c r="AB15283" s="1"/>
      <c r="AF15283"/>
    </row>
    <row r="15284" spans="28:32" x14ac:dyDescent="0.2">
      <c r="AB15284" s="1"/>
      <c r="AF15284"/>
    </row>
    <row r="15285" spans="28:32" x14ac:dyDescent="0.2">
      <c r="AB15285" s="1"/>
      <c r="AF15285"/>
    </row>
    <row r="15286" spans="28:32" x14ac:dyDescent="0.2">
      <c r="AB15286" s="1"/>
      <c r="AF15286"/>
    </row>
    <row r="15287" spans="28:32" x14ac:dyDescent="0.2">
      <c r="AB15287" s="1"/>
      <c r="AF15287"/>
    </row>
    <row r="15288" spans="28:32" x14ac:dyDescent="0.2">
      <c r="AB15288" s="1"/>
      <c r="AF15288"/>
    </row>
    <row r="15289" spans="28:32" x14ac:dyDescent="0.2">
      <c r="AB15289" s="1"/>
      <c r="AF15289"/>
    </row>
    <row r="15290" spans="28:32" x14ac:dyDescent="0.2">
      <c r="AB15290" s="1"/>
      <c r="AF15290"/>
    </row>
    <row r="15291" spans="28:32" x14ac:dyDescent="0.2">
      <c r="AB15291" s="1"/>
      <c r="AF15291"/>
    </row>
    <row r="15292" spans="28:32" x14ac:dyDescent="0.2">
      <c r="AB15292" s="1"/>
      <c r="AF15292"/>
    </row>
    <row r="15293" spans="28:32" x14ac:dyDescent="0.2">
      <c r="AB15293" s="1"/>
      <c r="AF15293"/>
    </row>
    <row r="15294" spans="28:32" x14ac:dyDescent="0.2">
      <c r="AB15294" s="1"/>
      <c r="AF15294"/>
    </row>
    <row r="15295" spans="28:32" x14ac:dyDescent="0.2">
      <c r="AB15295" s="1"/>
      <c r="AF15295"/>
    </row>
    <row r="15296" spans="28:32" x14ac:dyDescent="0.2">
      <c r="AB15296" s="1"/>
      <c r="AF15296"/>
    </row>
    <row r="15297" spans="28:32" x14ac:dyDescent="0.2">
      <c r="AB15297" s="1"/>
      <c r="AF15297"/>
    </row>
    <row r="15298" spans="28:32" x14ac:dyDescent="0.2">
      <c r="AB15298" s="1"/>
      <c r="AF15298"/>
    </row>
    <row r="15299" spans="28:32" x14ac:dyDescent="0.2">
      <c r="AB15299" s="1"/>
      <c r="AF15299"/>
    </row>
    <row r="15300" spans="28:32" x14ac:dyDescent="0.2">
      <c r="AB15300" s="1"/>
      <c r="AF15300"/>
    </row>
    <row r="15301" spans="28:32" x14ac:dyDescent="0.2">
      <c r="AB15301" s="1"/>
      <c r="AF15301"/>
    </row>
    <row r="15302" spans="28:32" x14ac:dyDescent="0.2">
      <c r="AB15302" s="1"/>
      <c r="AF15302"/>
    </row>
    <row r="15303" spans="28:32" x14ac:dyDescent="0.2">
      <c r="AB15303" s="1"/>
      <c r="AF15303"/>
    </row>
    <row r="15304" spans="28:32" x14ac:dyDescent="0.2">
      <c r="AB15304" s="1"/>
      <c r="AF15304"/>
    </row>
    <row r="15305" spans="28:32" x14ac:dyDescent="0.2">
      <c r="AB15305" s="1"/>
      <c r="AF15305"/>
    </row>
    <row r="15306" spans="28:32" x14ac:dyDescent="0.2">
      <c r="AB15306" s="1"/>
      <c r="AF15306"/>
    </row>
    <row r="15307" spans="28:32" x14ac:dyDescent="0.2">
      <c r="AB15307" s="1"/>
      <c r="AF15307"/>
    </row>
    <row r="15308" spans="28:32" x14ac:dyDescent="0.2">
      <c r="AB15308" s="1"/>
      <c r="AF15308"/>
    </row>
    <row r="15309" spans="28:32" x14ac:dyDescent="0.2">
      <c r="AB15309" s="1"/>
      <c r="AF15309"/>
    </row>
    <row r="15310" spans="28:32" x14ac:dyDescent="0.2">
      <c r="AB15310" s="1"/>
      <c r="AF15310"/>
    </row>
    <row r="15311" spans="28:32" x14ac:dyDescent="0.2">
      <c r="AB15311" s="1"/>
      <c r="AF15311"/>
    </row>
    <row r="15312" spans="28:32" x14ac:dyDescent="0.2">
      <c r="AB15312" s="1"/>
      <c r="AF15312"/>
    </row>
    <row r="15313" spans="28:32" x14ac:dyDescent="0.2">
      <c r="AB15313" s="1"/>
      <c r="AF15313"/>
    </row>
    <row r="15314" spans="28:32" x14ac:dyDescent="0.2">
      <c r="AB15314" s="1"/>
      <c r="AF15314"/>
    </row>
    <row r="15315" spans="28:32" x14ac:dyDescent="0.2">
      <c r="AB15315" s="1"/>
      <c r="AF15315"/>
    </row>
    <row r="15316" spans="28:32" x14ac:dyDescent="0.2">
      <c r="AB15316" s="1"/>
      <c r="AF15316"/>
    </row>
    <row r="15317" spans="28:32" x14ac:dyDescent="0.2">
      <c r="AB15317" s="1"/>
      <c r="AF15317"/>
    </row>
    <row r="15318" spans="28:32" x14ac:dyDescent="0.2">
      <c r="AB15318" s="1"/>
      <c r="AF15318"/>
    </row>
    <row r="15319" spans="28:32" x14ac:dyDescent="0.2">
      <c r="AB15319" s="1"/>
      <c r="AF15319"/>
    </row>
    <row r="15320" spans="28:32" x14ac:dyDescent="0.2">
      <c r="AB15320" s="1"/>
      <c r="AF15320"/>
    </row>
    <row r="15321" spans="28:32" x14ac:dyDescent="0.2">
      <c r="AB15321" s="1"/>
      <c r="AF15321"/>
    </row>
    <row r="15322" spans="28:32" x14ac:dyDescent="0.2">
      <c r="AB15322" s="1"/>
      <c r="AF15322"/>
    </row>
    <row r="15323" spans="28:32" x14ac:dyDescent="0.2">
      <c r="AB15323" s="1"/>
      <c r="AF15323"/>
    </row>
    <row r="15324" spans="28:32" x14ac:dyDescent="0.2">
      <c r="AB15324" s="1"/>
      <c r="AF15324"/>
    </row>
    <row r="15325" spans="28:32" x14ac:dyDescent="0.2">
      <c r="AB15325" s="1"/>
      <c r="AF15325"/>
    </row>
    <row r="15326" spans="28:32" x14ac:dyDescent="0.2">
      <c r="AB15326" s="1"/>
      <c r="AF15326"/>
    </row>
    <row r="15327" spans="28:32" x14ac:dyDescent="0.2">
      <c r="AB15327" s="1"/>
      <c r="AF15327"/>
    </row>
    <row r="15328" spans="28:32" x14ac:dyDescent="0.2">
      <c r="AB15328" s="1"/>
      <c r="AF15328"/>
    </row>
    <row r="15329" spans="28:32" x14ac:dyDescent="0.2">
      <c r="AB15329" s="1"/>
      <c r="AF15329"/>
    </row>
    <row r="15330" spans="28:32" x14ac:dyDescent="0.2">
      <c r="AB15330" s="1"/>
      <c r="AF15330"/>
    </row>
    <row r="15331" spans="28:32" x14ac:dyDescent="0.2">
      <c r="AB15331" s="1"/>
      <c r="AF15331"/>
    </row>
    <row r="15332" spans="28:32" x14ac:dyDescent="0.2">
      <c r="AB15332" s="1"/>
      <c r="AF15332"/>
    </row>
    <row r="15333" spans="28:32" x14ac:dyDescent="0.2">
      <c r="AB15333" s="1"/>
      <c r="AF15333"/>
    </row>
    <row r="15334" spans="28:32" x14ac:dyDescent="0.2">
      <c r="AB15334" s="1"/>
      <c r="AF15334"/>
    </row>
    <row r="15335" spans="28:32" x14ac:dyDescent="0.2">
      <c r="AB15335" s="1"/>
      <c r="AF15335"/>
    </row>
    <row r="15336" spans="28:32" x14ac:dyDescent="0.2">
      <c r="AB15336" s="1"/>
      <c r="AF15336"/>
    </row>
    <row r="15337" spans="28:32" x14ac:dyDescent="0.2">
      <c r="AB15337" s="1"/>
      <c r="AF15337"/>
    </row>
    <row r="15338" spans="28:32" x14ac:dyDescent="0.2">
      <c r="AB15338" s="1"/>
      <c r="AF15338"/>
    </row>
    <row r="15339" spans="28:32" x14ac:dyDescent="0.2">
      <c r="AB15339" s="1"/>
      <c r="AF15339"/>
    </row>
    <row r="15340" spans="28:32" x14ac:dyDescent="0.2">
      <c r="AB15340" s="1"/>
      <c r="AF15340"/>
    </row>
    <row r="15341" spans="28:32" x14ac:dyDescent="0.2">
      <c r="AB15341" s="1"/>
      <c r="AF15341"/>
    </row>
    <row r="15342" spans="28:32" x14ac:dyDescent="0.2">
      <c r="AB15342" s="1"/>
      <c r="AF15342"/>
    </row>
    <row r="15343" spans="28:32" x14ac:dyDescent="0.2">
      <c r="AB15343" s="1"/>
      <c r="AF15343"/>
    </row>
    <row r="15344" spans="28:32" x14ac:dyDescent="0.2">
      <c r="AB15344" s="1"/>
      <c r="AF15344"/>
    </row>
    <row r="15345" spans="28:32" x14ac:dyDescent="0.2">
      <c r="AB15345" s="1"/>
      <c r="AF15345"/>
    </row>
    <row r="15346" spans="28:32" x14ac:dyDescent="0.2">
      <c r="AB15346" s="1"/>
      <c r="AF15346"/>
    </row>
    <row r="15347" spans="28:32" x14ac:dyDescent="0.2">
      <c r="AB15347" s="1"/>
      <c r="AF15347"/>
    </row>
    <row r="15348" spans="28:32" x14ac:dyDescent="0.2">
      <c r="AB15348" s="1"/>
      <c r="AF15348"/>
    </row>
    <row r="15349" spans="28:32" x14ac:dyDescent="0.2">
      <c r="AB15349" s="1"/>
      <c r="AF15349"/>
    </row>
    <row r="15350" spans="28:32" x14ac:dyDescent="0.2">
      <c r="AB15350" s="1"/>
      <c r="AF15350"/>
    </row>
    <row r="15351" spans="28:32" x14ac:dyDescent="0.2">
      <c r="AB15351" s="1"/>
      <c r="AF15351"/>
    </row>
    <row r="15352" spans="28:32" x14ac:dyDescent="0.2">
      <c r="AB15352" s="1"/>
      <c r="AF15352"/>
    </row>
    <row r="15353" spans="28:32" x14ac:dyDescent="0.2">
      <c r="AB15353" s="1"/>
      <c r="AF15353"/>
    </row>
    <row r="15354" spans="28:32" x14ac:dyDescent="0.2">
      <c r="AB15354" s="1"/>
      <c r="AF15354"/>
    </row>
    <row r="15355" spans="28:32" x14ac:dyDescent="0.2">
      <c r="AB15355" s="1"/>
      <c r="AF15355"/>
    </row>
    <row r="15356" spans="28:32" x14ac:dyDescent="0.2">
      <c r="AB15356" s="1"/>
      <c r="AF15356"/>
    </row>
    <row r="15357" spans="28:32" x14ac:dyDescent="0.2">
      <c r="AB15357" s="1"/>
      <c r="AF15357"/>
    </row>
    <row r="15358" spans="28:32" x14ac:dyDescent="0.2">
      <c r="AB15358" s="1"/>
      <c r="AF15358"/>
    </row>
    <row r="15359" spans="28:32" x14ac:dyDescent="0.2">
      <c r="AB15359" s="1"/>
      <c r="AF15359"/>
    </row>
    <row r="15360" spans="28:32" x14ac:dyDescent="0.2">
      <c r="AB15360" s="1"/>
      <c r="AF15360"/>
    </row>
    <row r="15361" spans="28:32" x14ac:dyDescent="0.2">
      <c r="AB15361" s="1"/>
      <c r="AF15361"/>
    </row>
    <row r="15362" spans="28:32" x14ac:dyDescent="0.2">
      <c r="AB15362" s="1"/>
      <c r="AF15362"/>
    </row>
    <row r="15363" spans="28:32" x14ac:dyDescent="0.2">
      <c r="AB15363" s="1"/>
      <c r="AF15363"/>
    </row>
    <row r="15364" spans="28:32" x14ac:dyDescent="0.2">
      <c r="AB15364" s="1"/>
      <c r="AF15364"/>
    </row>
    <row r="15365" spans="28:32" x14ac:dyDescent="0.2">
      <c r="AB15365" s="1"/>
      <c r="AF15365"/>
    </row>
    <row r="15366" spans="28:32" x14ac:dyDescent="0.2">
      <c r="AB15366" s="1"/>
      <c r="AF15366"/>
    </row>
    <row r="15367" spans="28:32" x14ac:dyDescent="0.2">
      <c r="AB15367" s="1"/>
      <c r="AF15367"/>
    </row>
    <row r="15368" spans="28:32" x14ac:dyDescent="0.2">
      <c r="AB15368" s="1"/>
      <c r="AF15368"/>
    </row>
    <row r="15369" spans="28:32" x14ac:dyDescent="0.2">
      <c r="AB15369" s="1"/>
      <c r="AF15369"/>
    </row>
    <row r="15370" spans="28:32" x14ac:dyDescent="0.2">
      <c r="AB15370" s="1"/>
      <c r="AF15370"/>
    </row>
    <row r="15371" spans="28:32" x14ac:dyDescent="0.2">
      <c r="AB15371" s="1"/>
      <c r="AF15371"/>
    </row>
    <row r="15372" spans="28:32" x14ac:dyDescent="0.2">
      <c r="AB15372" s="1"/>
      <c r="AF15372"/>
    </row>
    <row r="15373" spans="28:32" x14ac:dyDescent="0.2">
      <c r="AB15373" s="1"/>
      <c r="AF15373"/>
    </row>
    <row r="15374" spans="28:32" x14ac:dyDescent="0.2">
      <c r="AB15374" s="1"/>
      <c r="AF15374"/>
    </row>
    <row r="15375" spans="28:32" x14ac:dyDescent="0.2">
      <c r="AB15375" s="1"/>
      <c r="AF15375"/>
    </row>
    <row r="15376" spans="28:32" x14ac:dyDescent="0.2">
      <c r="AB15376" s="1"/>
      <c r="AF15376"/>
    </row>
    <row r="15377" spans="28:32" x14ac:dyDescent="0.2">
      <c r="AB15377" s="1"/>
      <c r="AF15377"/>
    </row>
    <row r="15378" spans="28:32" x14ac:dyDescent="0.2">
      <c r="AB15378" s="1"/>
      <c r="AF15378"/>
    </row>
    <row r="15379" spans="28:32" x14ac:dyDescent="0.2">
      <c r="AB15379" s="1"/>
      <c r="AF15379"/>
    </row>
    <row r="15380" spans="28:32" x14ac:dyDescent="0.2">
      <c r="AB15380" s="1"/>
      <c r="AF15380"/>
    </row>
    <row r="15381" spans="28:32" x14ac:dyDescent="0.2">
      <c r="AB15381" s="1"/>
      <c r="AF15381"/>
    </row>
    <row r="15382" spans="28:32" x14ac:dyDescent="0.2">
      <c r="AB15382" s="1"/>
      <c r="AF15382"/>
    </row>
    <row r="15383" spans="28:32" x14ac:dyDescent="0.2">
      <c r="AB15383" s="1"/>
      <c r="AF15383"/>
    </row>
    <row r="15384" spans="28:32" x14ac:dyDescent="0.2">
      <c r="AB15384" s="1"/>
      <c r="AF15384"/>
    </row>
    <row r="15385" spans="28:32" x14ac:dyDescent="0.2">
      <c r="AB15385" s="1"/>
      <c r="AF15385"/>
    </row>
    <row r="15386" spans="28:32" x14ac:dyDescent="0.2">
      <c r="AB15386" s="1"/>
      <c r="AF15386"/>
    </row>
    <row r="15387" spans="28:32" x14ac:dyDescent="0.2">
      <c r="AB15387" s="1"/>
      <c r="AF15387"/>
    </row>
    <row r="15388" spans="28:32" x14ac:dyDescent="0.2">
      <c r="AB15388" s="1"/>
      <c r="AF15388"/>
    </row>
    <row r="15389" spans="28:32" x14ac:dyDescent="0.2">
      <c r="AB15389" s="1"/>
      <c r="AF15389"/>
    </row>
    <row r="15390" spans="28:32" x14ac:dyDescent="0.2">
      <c r="AB15390" s="1"/>
      <c r="AF15390"/>
    </row>
    <row r="15391" spans="28:32" x14ac:dyDescent="0.2">
      <c r="AB15391" s="1"/>
      <c r="AF15391"/>
    </row>
    <row r="15392" spans="28:32" x14ac:dyDescent="0.2">
      <c r="AB15392" s="1"/>
      <c r="AF15392"/>
    </row>
    <row r="15393" spans="28:32" x14ac:dyDescent="0.2">
      <c r="AB15393" s="1"/>
      <c r="AF15393"/>
    </row>
    <row r="15394" spans="28:32" x14ac:dyDescent="0.2">
      <c r="AB15394" s="1"/>
      <c r="AF15394"/>
    </row>
    <row r="15395" spans="28:32" x14ac:dyDescent="0.2">
      <c r="AB15395" s="1"/>
      <c r="AF15395"/>
    </row>
    <row r="15396" spans="28:32" x14ac:dyDescent="0.2">
      <c r="AB15396" s="1"/>
      <c r="AF15396"/>
    </row>
    <row r="15397" spans="28:32" x14ac:dyDescent="0.2">
      <c r="AB15397" s="1"/>
      <c r="AF15397"/>
    </row>
    <row r="15398" spans="28:32" x14ac:dyDescent="0.2">
      <c r="AB15398" s="1"/>
      <c r="AF15398"/>
    </row>
    <row r="15399" spans="28:32" x14ac:dyDescent="0.2">
      <c r="AB15399" s="1"/>
      <c r="AF15399"/>
    </row>
    <row r="15400" spans="28:32" x14ac:dyDescent="0.2">
      <c r="AB15400" s="1"/>
      <c r="AF15400"/>
    </row>
    <row r="15401" spans="28:32" x14ac:dyDescent="0.2">
      <c r="AB15401" s="1"/>
      <c r="AF15401"/>
    </row>
    <row r="15402" spans="28:32" x14ac:dyDescent="0.2">
      <c r="AB15402" s="1"/>
      <c r="AF15402"/>
    </row>
    <row r="15403" spans="28:32" x14ac:dyDescent="0.2">
      <c r="AB15403" s="1"/>
      <c r="AF15403"/>
    </row>
    <row r="15404" spans="28:32" x14ac:dyDescent="0.2">
      <c r="AB15404" s="1"/>
      <c r="AF15404"/>
    </row>
    <row r="15405" spans="28:32" x14ac:dyDescent="0.2">
      <c r="AB15405" s="1"/>
      <c r="AF15405"/>
    </row>
    <row r="15406" spans="28:32" x14ac:dyDescent="0.2">
      <c r="AB15406" s="1"/>
      <c r="AF15406"/>
    </row>
    <row r="15407" spans="28:32" x14ac:dyDescent="0.2">
      <c r="AB15407" s="1"/>
      <c r="AF15407"/>
    </row>
    <row r="15408" spans="28:32" x14ac:dyDescent="0.2">
      <c r="AB15408" s="1"/>
      <c r="AF15408"/>
    </row>
    <row r="15409" spans="28:32" x14ac:dyDescent="0.2">
      <c r="AB15409" s="1"/>
      <c r="AF15409"/>
    </row>
    <row r="15410" spans="28:32" x14ac:dyDescent="0.2">
      <c r="AB15410" s="1"/>
      <c r="AF15410"/>
    </row>
    <row r="15411" spans="28:32" x14ac:dyDescent="0.2">
      <c r="AB15411" s="1"/>
      <c r="AF15411"/>
    </row>
    <row r="15412" spans="28:32" x14ac:dyDescent="0.2">
      <c r="AB15412" s="1"/>
      <c r="AF15412"/>
    </row>
    <row r="15413" spans="28:32" x14ac:dyDescent="0.2">
      <c r="AB15413" s="1"/>
      <c r="AF15413"/>
    </row>
    <row r="15414" spans="28:32" x14ac:dyDescent="0.2">
      <c r="AB15414" s="1"/>
      <c r="AF15414"/>
    </row>
    <row r="15415" spans="28:32" x14ac:dyDescent="0.2">
      <c r="AB15415" s="1"/>
      <c r="AF15415"/>
    </row>
    <row r="15416" spans="28:32" x14ac:dyDescent="0.2">
      <c r="AB15416" s="1"/>
      <c r="AF15416"/>
    </row>
    <row r="15417" spans="28:32" x14ac:dyDescent="0.2">
      <c r="AB15417" s="1"/>
      <c r="AF15417"/>
    </row>
    <row r="15418" spans="28:32" x14ac:dyDescent="0.2">
      <c r="AB15418" s="1"/>
      <c r="AF15418"/>
    </row>
    <row r="15419" spans="28:32" x14ac:dyDescent="0.2">
      <c r="AB15419" s="1"/>
      <c r="AF15419"/>
    </row>
    <row r="15420" spans="28:32" x14ac:dyDescent="0.2">
      <c r="AB15420" s="1"/>
      <c r="AF15420"/>
    </row>
    <row r="15421" spans="28:32" x14ac:dyDescent="0.2">
      <c r="AB15421" s="1"/>
      <c r="AF15421"/>
    </row>
    <row r="15422" spans="28:32" x14ac:dyDescent="0.2">
      <c r="AB15422" s="1"/>
      <c r="AF15422"/>
    </row>
    <row r="15423" spans="28:32" x14ac:dyDescent="0.2">
      <c r="AB15423" s="1"/>
      <c r="AF15423"/>
    </row>
    <row r="15424" spans="28:32" x14ac:dyDescent="0.2">
      <c r="AB15424" s="1"/>
      <c r="AF15424"/>
    </row>
    <row r="15425" spans="28:32" x14ac:dyDescent="0.2">
      <c r="AB15425" s="1"/>
      <c r="AF15425"/>
    </row>
    <row r="15426" spans="28:32" x14ac:dyDescent="0.2">
      <c r="AB15426" s="1"/>
      <c r="AF15426"/>
    </row>
    <row r="15427" spans="28:32" x14ac:dyDescent="0.2">
      <c r="AB15427" s="1"/>
      <c r="AF15427"/>
    </row>
    <row r="15428" spans="28:32" x14ac:dyDescent="0.2">
      <c r="AB15428" s="1"/>
      <c r="AF15428"/>
    </row>
    <row r="15429" spans="28:32" x14ac:dyDescent="0.2">
      <c r="AB15429" s="1"/>
      <c r="AF15429"/>
    </row>
    <row r="15430" spans="28:32" x14ac:dyDescent="0.2">
      <c r="AB15430" s="1"/>
      <c r="AF15430"/>
    </row>
    <row r="15431" spans="28:32" x14ac:dyDescent="0.2">
      <c r="AB15431" s="1"/>
      <c r="AF15431"/>
    </row>
    <row r="15432" spans="28:32" x14ac:dyDescent="0.2">
      <c r="AB15432" s="1"/>
      <c r="AF15432"/>
    </row>
    <row r="15433" spans="28:32" x14ac:dyDescent="0.2">
      <c r="AB15433" s="1"/>
      <c r="AF15433"/>
    </row>
    <row r="15434" spans="28:32" x14ac:dyDescent="0.2">
      <c r="AB15434" s="1"/>
      <c r="AF15434"/>
    </row>
    <row r="15435" spans="28:32" x14ac:dyDescent="0.2">
      <c r="AB15435" s="1"/>
      <c r="AF15435"/>
    </row>
    <row r="15436" spans="28:32" x14ac:dyDescent="0.2">
      <c r="AB15436" s="1"/>
      <c r="AF15436"/>
    </row>
    <row r="15437" spans="28:32" x14ac:dyDescent="0.2">
      <c r="AB15437" s="1"/>
      <c r="AF15437"/>
    </row>
    <row r="15438" spans="28:32" x14ac:dyDescent="0.2">
      <c r="AB15438" s="1"/>
      <c r="AF15438"/>
    </row>
    <row r="15439" spans="28:32" x14ac:dyDescent="0.2">
      <c r="AB15439" s="1"/>
      <c r="AF15439"/>
    </row>
    <row r="15440" spans="28:32" x14ac:dyDescent="0.2">
      <c r="AB15440" s="1"/>
      <c r="AF15440"/>
    </row>
    <row r="15441" spans="28:32" x14ac:dyDescent="0.2">
      <c r="AB15441" s="1"/>
      <c r="AF15441"/>
    </row>
    <row r="15442" spans="28:32" x14ac:dyDescent="0.2">
      <c r="AB15442" s="1"/>
      <c r="AF15442"/>
    </row>
    <row r="15443" spans="28:32" x14ac:dyDescent="0.2">
      <c r="AB15443" s="1"/>
      <c r="AF15443"/>
    </row>
    <row r="15444" spans="28:32" x14ac:dyDescent="0.2">
      <c r="AB15444" s="1"/>
      <c r="AF15444"/>
    </row>
    <row r="15445" spans="28:32" x14ac:dyDescent="0.2">
      <c r="AB15445" s="1"/>
      <c r="AF15445"/>
    </row>
    <row r="15446" spans="28:32" x14ac:dyDescent="0.2">
      <c r="AB15446" s="1"/>
      <c r="AF15446"/>
    </row>
    <row r="15447" spans="28:32" x14ac:dyDescent="0.2">
      <c r="AB15447" s="1"/>
      <c r="AF15447"/>
    </row>
    <row r="15448" spans="28:32" x14ac:dyDescent="0.2">
      <c r="AB15448" s="1"/>
      <c r="AF15448"/>
    </row>
    <row r="15449" spans="28:32" x14ac:dyDescent="0.2">
      <c r="AB15449" s="1"/>
      <c r="AF15449"/>
    </row>
    <row r="15450" spans="28:32" x14ac:dyDescent="0.2">
      <c r="AB15450" s="1"/>
      <c r="AF15450"/>
    </row>
    <row r="15451" spans="28:32" x14ac:dyDescent="0.2">
      <c r="AB15451" s="1"/>
      <c r="AF15451"/>
    </row>
    <row r="15452" spans="28:32" x14ac:dyDescent="0.2">
      <c r="AB15452" s="1"/>
      <c r="AF15452"/>
    </row>
    <row r="15453" spans="28:32" x14ac:dyDescent="0.2">
      <c r="AB15453" s="1"/>
      <c r="AF15453"/>
    </row>
    <row r="15454" spans="28:32" x14ac:dyDescent="0.2">
      <c r="AB15454" s="1"/>
      <c r="AF15454"/>
    </row>
    <row r="15455" spans="28:32" x14ac:dyDescent="0.2">
      <c r="AB15455" s="1"/>
      <c r="AF15455"/>
    </row>
    <row r="15456" spans="28:32" x14ac:dyDescent="0.2">
      <c r="AB15456" s="1"/>
      <c r="AF15456"/>
    </row>
    <row r="15457" spans="28:32" x14ac:dyDescent="0.2">
      <c r="AB15457" s="1"/>
      <c r="AF15457"/>
    </row>
    <row r="15458" spans="28:32" x14ac:dyDescent="0.2">
      <c r="AB15458" s="1"/>
      <c r="AF15458"/>
    </row>
    <row r="15459" spans="28:32" x14ac:dyDescent="0.2">
      <c r="AB15459" s="1"/>
      <c r="AF15459"/>
    </row>
    <row r="15460" spans="28:32" x14ac:dyDescent="0.2">
      <c r="AB15460" s="1"/>
      <c r="AF15460"/>
    </row>
    <row r="15461" spans="28:32" x14ac:dyDescent="0.2">
      <c r="AB15461" s="1"/>
      <c r="AF15461"/>
    </row>
    <row r="15462" spans="28:32" x14ac:dyDescent="0.2">
      <c r="AB15462" s="1"/>
      <c r="AF15462"/>
    </row>
    <row r="15463" spans="28:32" x14ac:dyDescent="0.2">
      <c r="AB15463" s="1"/>
      <c r="AF15463"/>
    </row>
    <row r="15464" spans="28:32" x14ac:dyDescent="0.2">
      <c r="AB15464" s="1"/>
      <c r="AF15464"/>
    </row>
    <row r="15465" spans="28:32" x14ac:dyDescent="0.2">
      <c r="AB15465" s="1"/>
      <c r="AF15465"/>
    </row>
    <row r="15466" spans="28:32" x14ac:dyDescent="0.2">
      <c r="AB15466" s="1"/>
      <c r="AF15466"/>
    </row>
    <row r="15467" spans="28:32" x14ac:dyDescent="0.2">
      <c r="AB15467" s="1"/>
      <c r="AF15467"/>
    </row>
    <row r="15468" spans="28:32" x14ac:dyDescent="0.2">
      <c r="AB15468" s="1"/>
      <c r="AF15468"/>
    </row>
    <row r="15469" spans="28:32" x14ac:dyDescent="0.2">
      <c r="AB15469" s="1"/>
      <c r="AF15469"/>
    </row>
    <row r="15470" spans="28:32" x14ac:dyDescent="0.2">
      <c r="AB15470" s="1"/>
      <c r="AF15470"/>
    </row>
    <row r="15471" spans="28:32" x14ac:dyDescent="0.2">
      <c r="AB15471" s="1"/>
      <c r="AF15471"/>
    </row>
    <row r="15472" spans="28:32" x14ac:dyDescent="0.2">
      <c r="AB15472" s="1"/>
      <c r="AF15472"/>
    </row>
    <row r="15473" spans="28:32" x14ac:dyDescent="0.2">
      <c r="AB15473" s="1"/>
      <c r="AF15473"/>
    </row>
    <row r="15474" spans="28:32" x14ac:dyDescent="0.2">
      <c r="AB15474" s="1"/>
      <c r="AF15474"/>
    </row>
    <row r="15475" spans="28:32" x14ac:dyDescent="0.2">
      <c r="AB15475" s="1"/>
      <c r="AF15475"/>
    </row>
    <row r="15476" spans="28:32" x14ac:dyDescent="0.2">
      <c r="AB15476" s="1"/>
      <c r="AF15476"/>
    </row>
    <row r="15477" spans="28:32" x14ac:dyDescent="0.2">
      <c r="AB15477" s="1"/>
      <c r="AF15477"/>
    </row>
    <row r="15478" spans="28:32" x14ac:dyDescent="0.2">
      <c r="AB15478" s="1"/>
      <c r="AF15478"/>
    </row>
    <row r="15479" spans="28:32" x14ac:dyDescent="0.2">
      <c r="AB15479" s="1"/>
      <c r="AF15479"/>
    </row>
    <row r="15480" spans="28:32" x14ac:dyDescent="0.2">
      <c r="AB15480" s="1"/>
      <c r="AF15480"/>
    </row>
    <row r="15481" spans="28:32" x14ac:dyDescent="0.2">
      <c r="AB15481" s="1"/>
      <c r="AF15481"/>
    </row>
    <row r="15482" spans="28:32" x14ac:dyDescent="0.2">
      <c r="AB15482" s="1"/>
      <c r="AF15482"/>
    </row>
    <row r="15483" spans="28:32" x14ac:dyDescent="0.2">
      <c r="AB15483" s="1"/>
      <c r="AF15483"/>
    </row>
    <row r="15484" spans="28:32" x14ac:dyDescent="0.2">
      <c r="AB15484" s="1"/>
      <c r="AF15484"/>
    </row>
    <row r="15485" spans="28:32" x14ac:dyDescent="0.2">
      <c r="AB15485" s="1"/>
      <c r="AF15485"/>
    </row>
    <row r="15486" spans="28:32" x14ac:dyDescent="0.2">
      <c r="AB15486" s="1"/>
      <c r="AF15486"/>
    </row>
    <row r="15487" spans="28:32" x14ac:dyDescent="0.2">
      <c r="AB15487" s="1"/>
      <c r="AF15487"/>
    </row>
    <row r="15488" spans="28:32" x14ac:dyDescent="0.2">
      <c r="AB15488" s="1"/>
      <c r="AF15488"/>
    </row>
    <row r="15489" spans="28:32" x14ac:dyDescent="0.2">
      <c r="AB15489" s="1"/>
      <c r="AF15489"/>
    </row>
    <row r="15490" spans="28:32" x14ac:dyDescent="0.2">
      <c r="AB15490" s="1"/>
      <c r="AF15490"/>
    </row>
    <row r="15491" spans="28:32" x14ac:dyDescent="0.2">
      <c r="AB15491" s="1"/>
      <c r="AF15491"/>
    </row>
    <row r="15492" spans="28:32" x14ac:dyDescent="0.2">
      <c r="AB15492" s="1"/>
      <c r="AF15492"/>
    </row>
    <row r="15493" spans="28:32" x14ac:dyDescent="0.2">
      <c r="AB15493" s="1"/>
      <c r="AF15493"/>
    </row>
    <row r="15494" spans="28:32" x14ac:dyDescent="0.2">
      <c r="AB15494" s="1"/>
      <c r="AF15494"/>
    </row>
    <row r="15495" spans="28:32" x14ac:dyDescent="0.2">
      <c r="AB15495" s="1"/>
      <c r="AF15495"/>
    </row>
    <row r="15496" spans="28:32" x14ac:dyDescent="0.2">
      <c r="AB15496" s="1"/>
      <c r="AF15496"/>
    </row>
    <row r="15497" spans="28:32" x14ac:dyDescent="0.2">
      <c r="AB15497" s="1"/>
      <c r="AF15497"/>
    </row>
    <row r="15498" spans="28:32" x14ac:dyDescent="0.2">
      <c r="AB15498" s="1"/>
      <c r="AF15498"/>
    </row>
    <row r="15499" spans="28:32" x14ac:dyDescent="0.2">
      <c r="AB15499" s="1"/>
      <c r="AF15499"/>
    </row>
    <row r="15500" spans="28:32" x14ac:dyDescent="0.2">
      <c r="AB15500" s="1"/>
      <c r="AF15500"/>
    </row>
    <row r="15501" spans="28:32" x14ac:dyDescent="0.2">
      <c r="AB15501" s="1"/>
      <c r="AF15501"/>
    </row>
    <row r="15502" spans="28:32" x14ac:dyDescent="0.2">
      <c r="AB15502" s="1"/>
      <c r="AF15502"/>
    </row>
    <row r="15503" spans="28:32" x14ac:dyDescent="0.2">
      <c r="AB15503" s="1"/>
      <c r="AF15503"/>
    </row>
    <row r="15504" spans="28:32" x14ac:dyDescent="0.2">
      <c r="AB15504" s="1"/>
      <c r="AF15504"/>
    </row>
    <row r="15505" spans="28:32" x14ac:dyDescent="0.2">
      <c r="AB15505" s="1"/>
      <c r="AF15505"/>
    </row>
    <row r="15506" spans="28:32" x14ac:dyDescent="0.2">
      <c r="AB15506" s="1"/>
      <c r="AF15506"/>
    </row>
    <row r="15507" spans="28:32" x14ac:dyDescent="0.2">
      <c r="AB15507" s="1"/>
      <c r="AF15507"/>
    </row>
    <row r="15508" spans="28:32" x14ac:dyDescent="0.2">
      <c r="AB15508" s="1"/>
      <c r="AF15508"/>
    </row>
    <row r="15509" spans="28:32" x14ac:dyDescent="0.2">
      <c r="AB15509" s="1"/>
      <c r="AF15509"/>
    </row>
    <row r="15510" spans="28:32" x14ac:dyDescent="0.2">
      <c r="AB15510" s="1"/>
      <c r="AF15510"/>
    </row>
    <row r="15511" spans="28:32" x14ac:dyDescent="0.2">
      <c r="AB15511" s="1"/>
      <c r="AF15511"/>
    </row>
    <row r="15512" spans="28:32" x14ac:dyDescent="0.2">
      <c r="AB15512" s="1"/>
      <c r="AF15512"/>
    </row>
    <row r="15513" spans="28:32" x14ac:dyDescent="0.2">
      <c r="AB15513" s="1"/>
      <c r="AF15513"/>
    </row>
    <row r="15514" spans="28:32" x14ac:dyDescent="0.2">
      <c r="AB15514" s="1"/>
      <c r="AF15514"/>
    </row>
    <row r="15515" spans="28:32" x14ac:dyDescent="0.2">
      <c r="AB15515" s="1"/>
      <c r="AF15515"/>
    </row>
    <row r="15516" spans="28:32" x14ac:dyDescent="0.2">
      <c r="AB15516" s="1"/>
      <c r="AF15516"/>
    </row>
    <row r="15517" spans="28:32" x14ac:dyDescent="0.2">
      <c r="AB15517" s="1"/>
      <c r="AF15517"/>
    </row>
    <row r="15518" spans="28:32" x14ac:dyDescent="0.2">
      <c r="AB15518" s="1"/>
      <c r="AF15518"/>
    </row>
    <row r="15519" spans="28:32" x14ac:dyDescent="0.2">
      <c r="AB15519" s="1"/>
      <c r="AF15519"/>
    </row>
    <row r="15520" spans="28:32" x14ac:dyDescent="0.2">
      <c r="AB15520" s="1"/>
      <c r="AF15520"/>
    </row>
    <row r="15521" spans="28:32" x14ac:dyDescent="0.2">
      <c r="AB15521" s="1"/>
      <c r="AF15521"/>
    </row>
    <row r="15522" spans="28:32" x14ac:dyDescent="0.2">
      <c r="AB15522" s="1"/>
      <c r="AF15522"/>
    </row>
    <row r="15523" spans="28:32" x14ac:dyDescent="0.2">
      <c r="AB15523" s="1"/>
      <c r="AF15523"/>
    </row>
    <row r="15524" spans="28:32" x14ac:dyDescent="0.2">
      <c r="AB15524" s="1"/>
      <c r="AF15524"/>
    </row>
    <row r="15525" spans="28:32" x14ac:dyDescent="0.2">
      <c r="AB15525" s="1"/>
      <c r="AF15525"/>
    </row>
    <row r="15526" spans="28:32" x14ac:dyDescent="0.2">
      <c r="AB15526" s="1"/>
      <c r="AF15526"/>
    </row>
    <row r="15527" spans="28:32" x14ac:dyDescent="0.2">
      <c r="AB15527" s="1"/>
      <c r="AF15527"/>
    </row>
    <row r="15528" spans="28:32" x14ac:dyDescent="0.2">
      <c r="AB15528" s="1"/>
      <c r="AF15528"/>
    </row>
    <row r="15529" spans="28:32" x14ac:dyDescent="0.2">
      <c r="AB15529" s="1"/>
      <c r="AF15529"/>
    </row>
    <row r="15530" spans="28:32" x14ac:dyDescent="0.2">
      <c r="AB15530" s="1"/>
      <c r="AF15530"/>
    </row>
    <row r="15531" spans="28:32" x14ac:dyDescent="0.2">
      <c r="AB15531" s="1"/>
      <c r="AF15531"/>
    </row>
    <row r="15532" spans="28:32" x14ac:dyDescent="0.2">
      <c r="AB15532" s="1"/>
      <c r="AF15532"/>
    </row>
    <row r="15533" spans="28:32" x14ac:dyDescent="0.2">
      <c r="AB15533" s="1"/>
      <c r="AF15533"/>
    </row>
    <row r="15534" spans="28:32" x14ac:dyDescent="0.2">
      <c r="AB15534" s="1"/>
      <c r="AF15534"/>
    </row>
    <row r="15535" spans="28:32" x14ac:dyDescent="0.2">
      <c r="AB15535" s="1"/>
      <c r="AF15535"/>
    </row>
    <row r="15536" spans="28:32" x14ac:dyDescent="0.2">
      <c r="AB15536" s="1"/>
      <c r="AF15536"/>
    </row>
    <row r="15537" spans="28:32" x14ac:dyDescent="0.2">
      <c r="AB15537" s="1"/>
      <c r="AF15537"/>
    </row>
    <row r="15538" spans="28:32" x14ac:dyDescent="0.2">
      <c r="AB15538" s="1"/>
      <c r="AF15538"/>
    </row>
    <row r="15539" spans="28:32" x14ac:dyDescent="0.2">
      <c r="AB15539" s="1"/>
      <c r="AF15539"/>
    </row>
    <row r="15540" spans="28:32" x14ac:dyDescent="0.2">
      <c r="AB15540" s="1"/>
      <c r="AF15540"/>
    </row>
    <row r="15541" spans="28:32" x14ac:dyDescent="0.2">
      <c r="AB15541" s="1"/>
      <c r="AF15541"/>
    </row>
    <row r="15542" spans="28:32" x14ac:dyDescent="0.2">
      <c r="AB15542" s="1"/>
      <c r="AF15542"/>
    </row>
    <row r="15543" spans="28:32" x14ac:dyDescent="0.2">
      <c r="AB15543" s="1"/>
      <c r="AF15543"/>
    </row>
    <row r="15544" spans="28:32" x14ac:dyDescent="0.2">
      <c r="AB15544" s="1"/>
      <c r="AF15544"/>
    </row>
    <row r="15545" spans="28:32" x14ac:dyDescent="0.2">
      <c r="AB15545" s="1"/>
      <c r="AF15545"/>
    </row>
    <row r="15546" spans="28:32" x14ac:dyDescent="0.2">
      <c r="AB15546" s="1"/>
      <c r="AF15546"/>
    </row>
    <row r="15547" spans="28:32" x14ac:dyDescent="0.2">
      <c r="AB15547" s="1"/>
      <c r="AF15547"/>
    </row>
    <row r="15548" spans="28:32" x14ac:dyDescent="0.2">
      <c r="AB15548" s="1"/>
      <c r="AF15548"/>
    </row>
    <row r="15549" spans="28:32" x14ac:dyDescent="0.2">
      <c r="AB15549" s="1"/>
      <c r="AF15549"/>
    </row>
    <row r="15550" spans="28:32" x14ac:dyDescent="0.2">
      <c r="AB15550" s="1"/>
      <c r="AF15550"/>
    </row>
    <row r="15551" spans="28:32" x14ac:dyDescent="0.2">
      <c r="AB15551" s="1"/>
      <c r="AF15551"/>
    </row>
    <row r="15552" spans="28:32" x14ac:dyDescent="0.2">
      <c r="AB15552" s="1"/>
      <c r="AF15552"/>
    </row>
    <row r="15553" spans="28:32" x14ac:dyDescent="0.2">
      <c r="AB15553" s="1"/>
      <c r="AF15553"/>
    </row>
    <row r="15554" spans="28:32" x14ac:dyDescent="0.2">
      <c r="AB15554" s="1"/>
      <c r="AF15554"/>
    </row>
    <row r="15555" spans="28:32" x14ac:dyDescent="0.2">
      <c r="AB15555" s="1"/>
      <c r="AF15555"/>
    </row>
    <row r="15556" spans="28:32" x14ac:dyDescent="0.2">
      <c r="AB15556" s="1"/>
      <c r="AF15556"/>
    </row>
    <row r="15557" spans="28:32" x14ac:dyDescent="0.2">
      <c r="AB15557" s="1"/>
      <c r="AF15557"/>
    </row>
    <row r="15558" spans="28:32" x14ac:dyDescent="0.2">
      <c r="AB15558" s="1"/>
      <c r="AF15558"/>
    </row>
    <row r="15559" spans="28:32" x14ac:dyDescent="0.2">
      <c r="AB15559" s="1"/>
      <c r="AF15559"/>
    </row>
    <row r="15560" spans="28:32" x14ac:dyDescent="0.2">
      <c r="AB15560" s="1"/>
      <c r="AF15560"/>
    </row>
    <row r="15561" spans="28:32" x14ac:dyDescent="0.2">
      <c r="AB15561" s="1"/>
      <c r="AF15561"/>
    </row>
    <row r="15562" spans="28:32" x14ac:dyDescent="0.2">
      <c r="AB15562" s="1"/>
      <c r="AF15562"/>
    </row>
    <row r="15563" spans="28:32" x14ac:dyDescent="0.2">
      <c r="AB15563" s="1"/>
      <c r="AF15563"/>
    </row>
    <row r="15564" spans="28:32" x14ac:dyDescent="0.2">
      <c r="AB15564" s="1"/>
      <c r="AF15564"/>
    </row>
    <row r="15565" spans="28:32" x14ac:dyDescent="0.2">
      <c r="AB15565" s="1"/>
      <c r="AF15565"/>
    </row>
    <row r="15566" spans="28:32" x14ac:dyDescent="0.2">
      <c r="AB15566" s="1"/>
      <c r="AF15566"/>
    </row>
    <row r="15567" spans="28:32" x14ac:dyDescent="0.2">
      <c r="AB15567" s="1"/>
      <c r="AF15567"/>
    </row>
    <row r="15568" spans="28:32" x14ac:dyDescent="0.2">
      <c r="AB15568" s="1"/>
      <c r="AF15568"/>
    </row>
    <row r="15569" spans="28:32" x14ac:dyDescent="0.2">
      <c r="AB15569" s="1"/>
      <c r="AF15569"/>
    </row>
    <row r="15570" spans="28:32" x14ac:dyDescent="0.2">
      <c r="AB15570" s="1"/>
      <c r="AF15570"/>
    </row>
    <row r="15571" spans="28:32" x14ac:dyDescent="0.2">
      <c r="AB15571" s="1"/>
      <c r="AF15571"/>
    </row>
    <row r="15572" spans="28:32" x14ac:dyDescent="0.2">
      <c r="AB15572" s="1"/>
      <c r="AF15572"/>
    </row>
    <row r="15573" spans="28:32" x14ac:dyDescent="0.2">
      <c r="AB15573" s="1"/>
      <c r="AF15573"/>
    </row>
    <row r="15574" spans="28:32" x14ac:dyDescent="0.2">
      <c r="AB15574" s="1"/>
      <c r="AF15574"/>
    </row>
    <row r="15575" spans="28:32" x14ac:dyDescent="0.2">
      <c r="AB15575" s="1"/>
      <c r="AF15575"/>
    </row>
    <row r="15576" spans="28:32" x14ac:dyDescent="0.2">
      <c r="AB15576" s="1"/>
      <c r="AF15576"/>
    </row>
    <row r="15577" spans="28:32" x14ac:dyDescent="0.2">
      <c r="AB15577" s="1"/>
      <c r="AF15577"/>
    </row>
    <row r="15578" spans="28:32" x14ac:dyDescent="0.2">
      <c r="AB15578" s="1"/>
      <c r="AF15578"/>
    </row>
    <row r="15579" spans="28:32" x14ac:dyDescent="0.2">
      <c r="AB15579" s="1"/>
      <c r="AF15579"/>
    </row>
    <row r="15580" spans="28:32" x14ac:dyDescent="0.2">
      <c r="AB15580" s="1"/>
      <c r="AF15580"/>
    </row>
    <row r="15581" spans="28:32" x14ac:dyDescent="0.2">
      <c r="AB15581" s="1"/>
      <c r="AF15581"/>
    </row>
    <row r="15582" spans="28:32" x14ac:dyDescent="0.2">
      <c r="AB15582" s="1"/>
      <c r="AF15582"/>
    </row>
    <row r="15583" spans="28:32" x14ac:dyDescent="0.2">
      <c r="AB15583" s="1"/>
      <c r="AF15583"/>
    </row>
    <row r="15584" spans="28:32" x14ac:dyDescent="0.2">
      <c r="AB15584" s="1"/>
      <c r="AF15584"/>
    </row>
    <row r="15585" spans="28:32" x14ac:dyDescent="0.2">
      <c r="AB15585" s="1"/>
      <c r="AF15585"/>
    </row>
    <row r="15586" spans="28:32" x14ac:dyDescent="0.2">
      <c r="AB15586" s="1"/>
      <c r="AF15586"/>
    </row>
    <row r="15587" spans="28:32" x14ac:dyDescent="0.2">
      <c r="AB15587" s="1"/>
      <c r="AF15587"/>
    </row>
    <row r="15588" spans="28:32" x14ac:dyDescent="0.2">
      <c r="AB15588" s="1"/>
      <c r="AF15588"/>
    </row>
    <row r="15589" spans="28:32" x14ac:dyDescent="0.2">
      <c r="AB15589" s="1"/>
      <c r="AF15589"/>
    </row>
    <row r="15590" spans="28:32" x14ac:dyDescent="0.2">
      <c r="AB15590" s="1"/>
      <c r="AF15590"/>
    </row>
    <row r="15591" spans="28:32" x14ac:dyDescent="0.2">
      <c r="AB15591" s="1"/>
      <c r="AF15591"/>
    </row>
    <row r="15592" spans="28:32" x14ac:dyDescent="0.2">
      <c r="AB15592" s="1"/>
      <c r="AF15592"/>
    </row>
    <row r="15593" spans="28:32" x14ac:dyDescent="0.2">
      <c r="AB15593" s="1"/>
      <c r="AF15593"/>
    </row>
    <row r="15594" spans="28:32" x14ac:dyDescent="0.2">
      <c r="AB15594" s="1"/>
      <c r="AF15594"/>
    </row>
    <row r="15595" spans="28:32" x14ac:dyDescent="0.2">
      <c r="AB15595" s="1"/>
      <c r="AF15595"/>
    </row>
    <row r="15596" spans="28:32" x14ac:dyDescent="0.2">
      <c r="AB15596" s="1"/>
      <c r="AF15596"/>
    </row>
    <row r="15597" spans="28:32" x14ac:dyDescent="0.2">
      <c r="AB15597" s="1"/>
      <c r="AF15597"/>
    </row>
    <row r="15598" spans="28:32" x14ac:dyDescent="0.2">
      <c r="AB15598" s="1"/>
      <c r="AF15598"/>
    </row>
    <row r="15599" spans="28:32" x14ac:dyDescent="0.2">
      <c r="AB15599" s="1"/>
      <c r="AF15599"/>
    </row>
    <row r="15600" spans="28:32" x14ac:dyDescent="0.2">
      <c r="AB15600" s="1"/>
      <c r="AF15600"/>
    </row>
    <row r="15601" spans="28:32" x14ac:dyDescent="0.2">
      <c r="AB15601" s="1"/>
      <c r="AF15601"/>
    </row>
    <row r="15602" spans="28:32" x14ac:dyDescent="0.2">
      <c r="AB15602" s="1"/>
      <c r="AF15602"/>
    </row>
    <row r="15603" spans="28:32" x14ac:dyDescent="0.2">
      <c r="AB15603" s="1"/>
      <c r="AF15603"/>
    </row>
    <row r="15604" spans="28:32" x14ac:dyDescent="0.2">
      <c r="AB15604" s="1"/>
      <c r="AF15604"/>
    </row>
    <row r="15605" spans="28:32" x14ac:dyDescent="0.2">
      <c r="AB15605" s="1"/>
      <c r="AF15605"/>
    </row>
    <row r="15606" spans="28:32" x14ac:dyDescent="0.2">
      <c r="AB15606" s="1"/>
      <c r="AF15606"/>
    </row>
    <row r="15607" spans="28:32" x14ac:dyDescent="0.2">
      <c r="AB15607" s="1"/>
      <c r="AF15607"/>
    </row>
    <row r="15608" spans="28:32" x14ac:dyDescent="0.2">
      <c r="AB15608" s="1"/>
      <c r="AF15608"/>
    </row>
    <row r="15609" spans="28:32" x14ac:dyDescent="0.2">
      <c r="AB15609" s="1"/>
      <c r="AF15609"/>
    </row>
    <row r="15610" spans="28:32" x14ac:dyDescent="0.2">
      <c r="AB15610" s="1"/>
      <c r="AF15610"/>
    </row>
    <row r="15611" spans="28:32" x14ac:dyDescent="0.2">
      <c r="AB15611" s="1"/>
      <c r="AF15611"/>
    </row>
    <row r="15612" spans="28:32" x14ac:dyDescent="0.2">
      <c r="AB15612" s="1"/>
      <c r="AF15612"/>
    </row>
    <row r="15613" spans="28:32" x14ac:dyDescent="0.2">
      <c r="AB15613" s="1"/>
      <c r="AF15613"/>
    </row>
    <row r="15614" spans="28:32" x14ac:dyDescent="0.2">
      <c r="AB15614" s="1"/>
      <c r="AF15614"/>
    </row>
    <row r="15615" spans="28:32" x14ac:dyDescent="0.2">
      <c r="AB15615" s="1"/>
      <c r="AF15615"/>
    </row>
    <row r="15616" spans="28:32" x14ac:dyDescent="0.2">
      <c r="AB15616" s="1"/>
      <c r="AF15616"/>
    </row>
    <row r="15617" spans="28:32" x14ac:dyDescent="0.2">
      <c r="AB15617" s="1"/>
      <c r="AF15617"/>
    </row>
    <row r="15618" spans="28:32" x14ac:dyDescent="0.2">
      <c r="AB15618" s="1"/>
      <c r="AF15618"/>
    </row>
    <row r="15619" spans="28:32" x14ac:dyDescent="0.2">
      <c r="AB15619" s="1"/>
      <c r="AF15619"/>
    </row>
    <row r="15620" spans="28:32" x14ac:dyDescent="0.2">
      <c r="AB15620" s="1"/>
      <c r="AF15620"/>
    </row>
    <row r="15621" spans="28:32" x14ac:dyDescent="0.2">
      <c r="AB15621" s="1"/>
      <c r="AF15621"/>
    </row>
    <row r="15622" spans="28:32" x14ac:dyDescent="0.2">
      <c r="AB15622" s="1"/>
      <c r="AF15622"/>
    </row>
    <row r="15623" spans="28:32" x14ac:dyDescent="0.2">
      <c r="AB15623" s="1"/>
      <c r="AF15623"/>
    </row>
    <row r="15624" spans="28:32" x14ac:dyDescent="0.2">
      <c r="AB15624" s="1"/>
      <c r="AF15624"/>
    </row>
    <row r="15625" spans="28:32" x14ac:dyDescent="0.2">
      <c r="AB15625" s="1"/>
      <c r="AF15625"/>
    </row>
    <row r="15626" spans="28:32" x14ac:dyDescent="0.2">
      <c r="AB15626" s="1"/>
      <c r="AF15626"/>
    </row>
    <row r="15627" spans="28:32" x14ac:dyDescent="0.2">
      <c r="AB15627" s="1"/>
      <c r="AF15627"/>
    </row>
    <row r="15628" spans="28:32" x14ac:dyDescent="0.2">
      <c r="AB15628" s="1"/>
      <c r="AF15628"/>
    </row>
    <row r="15629" spans="28:32" x14ac:dyDescent="0.2">
      <c r="AB15629" s="1"/>
      <c r="AF15629"/>
    </row>
    <row r="15630" spans="28:32" x14ac:dyDescent="0.2">
      <c r="AB15630" s="1"/>
      <c r="AF15630"/>
    </row>
    <row r="15631" spans="28:32" x14ac:dyDescent="0.2">
      <c r="AB15631" s="1"/>
      <c r="AF15631"/>
    </row>
    <row r="15632" spans="28:32" x14ac:dyDescent="0.2">
      <c r="AB15632" s="1"/>
      <c r="AF15632"/>
    </row>
    <row r="15633" spans="28:32" x14ac:dyDescent="0.2">
      <c r="AB15633" s="1"/>
      <c r="AF15633"/>
    </row>
    <row r="15634" spans="28:32" x14ac:dyDescent="0.2">
      <c r="AB15634" s="1"/>
      <c r="AF15634"/>
    </row>
    <row r="15635" spans="28:32" x14ac:dyDescent="0.2">
      <c r="AB15635" s="1"/>
      <c r="AF15635"/>
    </row>
    <row r="15636" spans="28:32" x14ac:dyDescent="0.2">
      <c r="AB15636" s="1"/>
      <c r="AF15636"/>
    </row>
    <row r="15637" spans="28:32" x14ac:dyDescent="0.2">
      <c r="AB15637" s="1"/>
      <c r="AF15637"/>
    </row>
    <row r="15638" spans="28:32" x14ac:dyDescent="0.2">
      <c r="AB15638" s="1"/>
      <c r="AF15638"/>
    </row>
    <row r="15639" spans="28:32" x14ac:dyDescent="0.2">
      <c r="AB15639" s="1"/>
      <c r="AF15639"/>
    </row>
    <row r="15640" spans="28:32" x14ac:dyDescent="0.2">
      <c r="AB15640" s="1"/>
      <c r="AF15640"/>
    </row>
    <row r="15641" spans="28:32" x14ac:dyDescent="0.2">
      <c r="AB15641" s="1"/>
      <c r="AF15641"/>
    </row>
    <row r="15642" spans="28:32" x14ac:dyDescent="0.2">
      <c r="AB15642" s="1"/>
      <c r="AF15642"/>
    </row>
    <row r="15643" spans="28:32" x14ac:dyDescent="0.2">
      <c r="AB15643" s="1"/>
      <c r="AF15643"/>
    </row>
    <row r="15644" spans="28:32" x14ac:dyDescent="0.2">
      <c r="AB15644" s="1"/>
      <c r="AF15644"/>
    </row>
    <row r="15645" spans="28:32" x14ac:dyDescent="0.2">
      <c r="AB15645" s="1"/>
      <c r="AF15645"/>
    </row>
    <row r="15646" spans="28:32" x14ac:dyDescent="0.2">
      <c r="AB15646" s="1"/>
      <c r="AF15646"/>
    </row>
    <row r="15647" spans="28:32" x14ac:dyDescent="0.2">
      <c r="AB15647" s="1"/>
      <c r="AF15647"/>
    </row>
    <row r="15648" spans="28:32" x14ac:dyDescent="0.2">
      <c r="AB15648" s="1"/>
      <c r="AF15648"/>
    </row>
    <row r="15649" spans="28:32" x14ac:dyDescent="0.2">
      <c r="AB15649" s="1"/>
      <c r="AF15649"/>
    </row>
    <row r="15650" spans="28:32" x14ac:dyDescent="0.2">
      <c r="AB15650" s="1"/>
      <c r="AF15650"/>
    </row>
    <row r="15651" spans="28:32" x14ac:dyDescent="0.2">
      <c r="AB15651" s="1"/>
      <c r="AF15651"/>
    </row>
    <row r="15652" spans="28:32" x14ac:dyDescent="0.2">
      <c r="AB15652" s="1"/>
      <c r="AF15652"/>
    </row>
    <row r="15653" spans="28:32" x14ac:dyDescent="0.2">
      <c r="AB15653" s="1"/>
      <c r="AF15653"/>
    </row>
    <row r="15654" spans="28:32" x14ac:dyDescent="0.2">
      <c r="AB15654" s="1"/>
      <c r="AF15654"/>
    </row>
    <row r="15655" spans="28:32" x14ac:dyDescent="0.2">
      <c r="AB15655" s="1"/>
      <c r="AF15655"/>
    </row>
    <row r="15656" spans="28:32" x14ac:dyDescent="0.2">
      <c r="AB15656" s="1"/>
      <c r="AF15656"/>
    </row>
    <row r="15657" spans="28:32" x14ac:dyDescent="0.2">
      <c r="AB15657" s="1"/>
      <c r="AF15657"/>
    </row>
    <row r="15658" spans="28:32" x14ac:dyDescent="0.2">
      <c r="AB15658" s="1"/>
      <c r="AF15658"/>
    </row>
    <row r="15659" spans="28:32" x14ac:dyDescent="0.2">
      <c r="AB15659" s="1"/>
      <c r="AF15659"/>
    </row>
    <row r="15660" spans="28:32" x14ac:dyDescent="0.2">
      <c r="AB15660" s="1"/>
      <c r="AF15660"/>
    </row>
    <row r="15661" spans="28:32" x14ac:dyDescent="0.2">
      <c r="AB15661" s="1"/>
      <c r="AF15661"/>
    </row>
    <row r="15662" spans="28:32" x14ac:dyDescent="0.2">
      <c r="AB15662" s="1"/>
      <c r="AF15662"/>
    </row>
    <row r="15663" spans="28:32" x14ac:dyDescent="0.2">
      <c r="AB15663" s="1"/>
      <c r="AF15663"/>
    </row>
    <row r="15664" spans="28:32" x14ac:dyDescent="0.2">
      <c r="AB15664" s="1"/>
      <c r="AF15664"/>
    </row>
    <row r="15665" spans="28:32" x14ac:dyDescent="0.2">
      <c r="AB15665" s="1"/>
      <c r="AF15665"/>
    </row>
    <row r="15666" spans="28:32" x14ac:dyDescent="0.2">
      <c r="AB15666" s="1"/>
      <c r="AF15666"/>
    </row>
    <row r="15667" spans="28:32" x14ac:dyDescent="0.2">
      <c r="AB15667" s="1"/>
      <c r="AF15667"/>
    </row>
    <row r="15668" spans="28:32" x14ac:dyDescent="0.2">
      <c r="AB15668" s="1"/>
      <c r="AF15668"/>
    </row>
    <row r="15669" spans="28:32" x14ac:dyDescent="0.2">
      <c r="AB15669" s="1"/>
      <c r="AF15669"/>
    </row>
    <row r="15670" spans="28:32" x14ac:dyDescent="0.2">
      <c r="AB15670" s="1"/>
      <c r="AF15670"/>
    </row>
    <row r="15671" spans="28:32" x14ac:dyDescent="0.2">
      <c r="AB15671" s="1"/>
      <c r="AF15671"/>
    </row>
    <row r="15672" spans="28:32" x14ac:dyDescent="0.2">
      <c r="AB15672" s="1"/>
      <c r="AF15672"/>
    </row>
    <row r="15673" spans="28:32" x14ac:dyDescent="0.2">
      <c r="AB15673" s="1"/>
      <c r="AF15673"/>
    </row>
    <row r="15674" spans="28:32" x14ac:dyDescent="0.2">
      <c r="AB15674" s="1"/>
      <c r="AF15674"/>
    </row>
    <row r="15675" spans="28:32" x14ac:dyDescent="0.2">
      <c r="AB15675" s="1"/>
      <c r="AF15675"/>
    </row>
    <row r="15676" spans="28:32" x14ac:dyDescent="0.2">
      <c r="AB15676" s="1"/>
      <c r="AF15676"/>
    </row>
    <row r="15677" spans="28:32" x14ac:dyDescent="0.2">
      <c r="AB15677" s="1"/>
      <c r="AF15677"/>
    </row>
    <row r="15678" spans="28:32" x14ac:dyDescent="0.2">
      <c r="AB15678" s="1"/>
      <c r="AF15678"/>
    </row>
    <row r="15679" spans="28:32" x14ac:dyDescent="0.2">
      <c r="AB15679" s="1"/>
      <c r="AF15679"/>
    </row>
    <row r="15680" spans="28:32" x14ac:dyDescent="0.2">
      <c r="AB15680" s="1"/>
      <c r="AF15680"/>
    </row>
    <row r="15681" spans="28:32" x14ac:dyDescent="0.2">
      <c r="AB15681" s="1"/>
      <c r="AF15681"/>
    </row>
    <row r="15682" spans="28:32" x14ac:dyDescent="0.2">
      <c r="AB15682" s="1"/>
      <c r="AF15682"/>
    </row>
    <row r="15683" spans="28:32" x14ac:dyDescent="0.2">
      <c r="AB15683" s="1"/>
      <c r="AF15683"/>
    </row>
    <row r="15684" spans="28:32" x14ac:dyDescent="0.2">
      <c r="AB15684" s="1"/>
      <c r="AF15684"/>
    </row>
    <row r="15685" spans="28:32" x14ac:dyDescent="0.2">
      <c r="AB15685" s="1"/>
      <c r="AF15685"/>
    </row>
    <row r="15686" spans="28:32" x14ac:dyDescent="0.2">
      <c r="AB15686" s="1"/>
      <c r="AF15686"/>
    </row>
    <row r="15687" spans="28:32" x14ac:dyDescent="0.2">
      <c r="AB15687" s="1"/>
      <c r="AF15687"/>
    </row>
    <row r="15688" spans="28:32" x14ac:dyDescent="0.2">
      <c r="AB15688" s="1"/>
      <c r="AF15688"/>
    </row>
    <row r="15689" spans="28:32" x14ac:dyDescent="0.2">
      <c r="AB15689" s="1"/>
      <c r="AF15689"/>
    </row>
    <row r="15690" spans="28:32" x14ac:dyDescent="0.2">
      <c r="AB15690" s="1"/>
      <c r="AF15690"/>
    </row>
    <row r="15691" spans="28:32" x14ac:dyDescent="0.2">
      <c r="AB15691" s="1"/>
      <c r="AF15691"/>
    </row>
    <row r="15692" spans="28:32" x14ac:dyDescent="0.2">
      <c r="AB15692" s="1"/>
      <c r="AF15692"/>
    </row>
    <row r="15693" spans="28:32" x14ac:dyDescent="0.2">
      <c r="AB15693" s="1"/>
      <c r="AF15693"/>
    </row>
    <row r="15694" spans="28:32" x14ac:dyDescent="0.2">
      <c r="AB15694" s="1"/>
      <c r="AF15694"/>
    </row>
    <row r="15695" spans="28:32" x14ac:dyDescent="0.2">
      <c r="AB15695" s="1"/>
      <c r="AF15695"/>
    </row>
    <row r="15696" spans="28:32" x14ac:dyDescent="0.2">
      <c r="AB15696" s="1"/>
      <c r="AF15696"/>
    </row>
    <row r="15697" spans="28:32" x14ac:dyDescent="0.2">
      <c r="AB15697" s="1"/>
      <c r="AF15697"/>
    </row>
    <row r="15698" spans="28:32" x14ac:dyDescent="0.2">
      <c r="AB15698" s="1"/>
      <c r="AF15698"/>
    </row>
    <row r="15699" spans="28:32" x14ac:dyDescent="0.2">
      <c r="AB15699" s="1"/>
      <c r="AF15699"/>
    </row>
    <row r="15700" spans="28:32" x14ac:dyDescent="0.2">
      <c r="AB15700" s="1"/>
      <c r="AF15700"/>
    </row>
    <row r="15701" spans="28:32" x14ac:dyDescent="0.2">
      <c r="AB15701" s="1"/>
      <c r="AF15701"/>
    </row>
    <row r="15702" spans="28:32" x14ac:dyDescent="0.2">
      <c r="AB15702" s="1"/>
      <c r="AF15702"/>
    </row>
    <row r="15703" spans="28:32" x14ac:dyDescent="0.2">
      <c r="AB15703" s="1"/>
      <c r="AF15703"/>
    </row>
    <row r="15704" spans="28:32" x14ac:dyDescent="0.2">
      <c r="AB15704" s="1"/>
      <c r="AF15704"/>
    </row>
    <row r="15705" spans="28:32" x14ac:dyDescent="0.2">
      <c r="AB15705" s="1"/>
      <c r="AF15705"/>
    </row>
    <row r="15706" spans="28:32" x14ac:dyDescent="0.2">
      <c r="AB15706" s="1"/>
      <c r="AF15706"/>
    </row>
    <row r="15707" spans="28:32" x14ac:dyDescent="0.2">
      <c r="AB15707" s="1"/>
      <c r="AF15707"/>
    </row>
    <row r="15708" spans="28:32" x14ac:dyDescent="0.2">
      <c r="AB15708" s="1"/>
      <c r="AF15708"/>
    </row>
    <row r="15709" spans="28:32" x14ac:dyDescent="0.2">
      <c r="AB15709" s="1"/>
      <c r="AF15709"/>
    </row>
    <row r="15710" spans="28:32" x14ac:dyDescent="0.2">
      <c r="AB15710" s="1"/>
      <c r="AF15710"/>
    </row>
    <row r="15711" spans="28:32" x14ac:dyDescent="0.2">
      <c r="AB15711" s="1"/>
      <c r="AF15711"/>
    </row>
    <row r="15712" spans="28:32" x14ac:dyDescent="0.2">
      <c r="AB15712" s="1"/>
      <c r="AF15712"/>
    </row>
    <row r="15713" spans="28:32" x14ac:dyDescent="0.2">
      <c r="AB15713" s="1"/>
      <c r="AF15713"/>
    </row>
    <row r="15714" spans="28:32" x14ac:dyDescent="0.2">
      <c r="AB15714" s="1"/>
      <c r="AF15714"/>
    </row>
    <row r="15715" spans="28:32" x14ac:dyDescent="0.2">
      <c r="AB15715" s="1"/>
      <c r="AF15715"/>
    </row>
    <row r="15716" spans="28:32" x14ac:dyDescent="0.2">
      <c r="AB15716" s="1"/>
      <c r="AF15716"/>
    </row>
    <row r="15717" spans="28:32" x14ac:dyDescent="0.2">
      <c r="AB15717" s="1"/>
      <c r="AF15717"/>
    </row>
    <row r="15718" spans="28:32" x14ac:dyDescent="0.2">
      <c r="AB15718" s="1"/>
      <c r="AF15718"/>
    </row>
    <row r="15719" spans="28:32" x14ac:dyDescent="0.2">
      <c r="AB15719" s="1"/>
      <c r="AF15719"/>
    </row>
    <row r="15720" spans="28:32" x14ac:dyDescent="0.2">
      <c r="AB15720" s="1"/>
      <c r="AF15720"/>
    </row>
    <row r="15721" spans="28:32" x14ac:dyDescent="0.2">
      <c r="AB15721" s="1"/>
      <c r="AF15721"/>
    </row>
    <row r="15722" spans="28:32" x14ac:dyDescent="0.2">
      <c r="AB15722" s="1"/>
      <c r="AF15722"/>
    </row>
    <row r="15723" spans="28:32" x14ac:dyDescent="0.2">
      <c r="AB15723" s="1"/>
      <c r="AF15723"/>
    </row>
    <row r="15724" spans="28:32" x14ac:dyDescent="0.2">
      <c r="AB15724" s="1"/>
      <c r="AF15724"/>
    </row>
    <row r="15725" spans="28:32" x14ac:dyDescent="0.2">
      <c r="AB15725" s="1"/>
      <c r="AF15725"/>
    </row>
    <row r="15726" spans="28:32" x14ac:dyDescent="0.2">
      <c r="AB15726" s="1"/>
      <c r="AF15726"/>
    </row>
    <row r="15727" spans="28:32" x14ac:dyDescent="0.2">
      <c r="AB15727" s="1"/>
      <c r="AF15727"/>
    </row>
    <row r="15728" spans="28:32" x14ac:dyDescent="0.2">
      <c r="AB15728" s="1"/>
      <c r="AF15728"/>
    </row>
    <row r="15729" spans="28:32" x14ac:dyDescent="0.2">
      <c r="AB15729" s="1"/>
      <c r="AF15729"/>
    </row>
    <row r="15730" spans="28:32" x14ac:dyDescent="0.2">
      <c r="AB15730" s="1"/>
      <c r="AF15730"/>
    </row>
    <row r="15731" spans="28:32" x14ac:dyDescent="0.2">
      <c r="AB15731" s="1"/>
      <c r="AF15731"/>
    </row>
    <row r="15732" spans="28:32" x14ac:dyDescent="0.2">
      <c r="AB15732" s="1"/>
      <c r="AF15732"/>
    </row>
    <row r="15733" spans="28:32" x14ac:dyDescent="0.2">
      <c r="AB15733" s="1"/>
      <c r="AF15733"/>
    </row>
    <row r="15734" spans="28:32" x14ac:dyDescent="0.2">
      <c r="AB15734" s="1"/>
      <c r="AF15734"/>
    </row>
    <row r="15735" spans="28:32" x14ac:dyDescent="0.2">
      <c r="AB15735" s="1"/>
      <c r="AF15735"/>
    </row>
    <row r="15736" spans="28:32" x14ac:dyDescent="0.2">
      <c r="AB15736" s="1"/>
      <c r="AF15736"/>
    </row>
    <row r="15737" spans="28:32" x14ac:dyDescent="0.2">
      <c r="AB15737" s="1"/>
      <c r="AF15737"/>
    </row>
    <row r="15738" spans="28:32" x14ac:dyDescent="0.2">
      <c r="AB15738" s="1"/>
      <c r="AF15738"/>
    </row>
    <row r="15739" spans="28:32" x14ac:dyDescent="0.2">
      <c r="AB15739" s="1"/>
      <c r="AF15739"/>
    </row>
    <row r="15740" spans="28:32" x14ac:dyDescent="0.2">
      <c r="AB15740" s="1"/>
      <c r="AF15740"/>
    </row>
    <row r="15741" spans="28:32" x14ac:dyDescent="0.2">
      <c r="AB15741" s="1"/>
      <c r="AF15741"/>
    </row>
    <row r="15742" spans="28:32" x14ac:dyDescent="0.2">
      <c r="AB15742" s="1"/>
      <c r="AF15742"/>
    </row>
    <row r="15743" spans="28:32" x14ac:dyDescent="0.2">
      <c r="AB15743" s="1"/>
      <c r="AF15743"/>
    </row>
    <row r="15744" spans="28:32" x14ac:dyDescent="0.2">
      <c r="AB15744" s="1"/>
      <c r="AF15744"/>
    </row>
    <row r="15745" spans="28:32" x14ac:dyDescent="0.2">
      <c r="AB15745" s="1"/>
      <c r="AF15745"/>
    </row>
    <row r="15746" spans="28:32" x14ac:dyDescent="0.2">
      <c r="AB15746" s="1"/>
      <c r="AF15746"/>
    </row>
    <row r="15747" spans="28:32" x14ac:dyDescent="0.2">
      <c r="AB15747" s="1"/>
      <c r="AF15747"/>
    </row>
    <row r="15748" spans="28:32" x14ac:dyDescent="0.2">
      <c r="AB15748" s="1"/>
      <c r="AF15748"/>
    </row>
    <row r="15749" spans="28:32" x14ac:dyDescent="0.2">
      <c r="AB15749" s="1"/>
      <c r="AF15749"/>
    </row>
    <row r="15750" spans="28:32" x14ac:dyDescent="0.2">
      <c r="AB15750" s="1"/>
      <c r="AF15750"/>
    </row>
    <row r="15751" spans="28:32" x14ac:dyDescent="0.2">
      <c r="AB15751" s="1"/>
      <c r="AF15751"/>
    </row>
    <row r="15752" spans="28:32" x14ac:dyDescent="0.2">
      <c r="AB15752" s="1"/>
      <c r="AF15752"/>
    </row>
    <row r="15753" spans="28:32" x14ac:dyDescent="0.2">
      <c r="AB15753" s="1"/>
      <c r="AF15753"/>
    </row>
    <row r="15754" spans="28:32" x14ac:dyDescent="0.2">
      <c r="AB15754" s="1"/>
      <c r="AF15754"/>
    </row>
    <row r="15755" spans="28:32" x14ac:dyDescent="0.2">
      <c r="AB15755" s="1"/>
      <c r="AF15755"/>
    </row>
    <row r="15756" spans="28:32" x14ac:dyDescent="0.2">
      <c r="AB15756" s="1"/>
      <c r="AF15756"/>
    </row>
    <row r="15757" spans="28:32" x14ac:dyDescent="0.2">
      <c r="AB15757" s="1"/>
      <c r="AF15757"/>
    </row>
    <row r="15758" spans="28:32" x14ac:dyDescent="0.2">
      <c r="AB15758" s="1"/>
      <c r="AF15758"/>
    </row>
    <row r="15759" spans="28:32" x14ac:dyDescent="0.2">
      <c r="AB15759" s="1"/>
      <c r="AF15759"/>
    </row>
    <row r="15760" spans="28:32" x14ac:dyDescent="0.2">
      <c r="AB15760" s="1"/>
      <c r="AF15760"/>
    </row>
    <row r="15761" spans="28:32" x14ac:dyDescent="0.2">
      <c r="AB15761" s="1"/>
      <c r="AF15761"/>
    </row>
    <row r="15762" spans="28:32" x14ac:dyDescent="0.2">
      <c r="AB15762" s="1"/>
      <c r="AF15762"/>
    </row>
    <row r="15763" spans="28:32" x14ac:dyDescent="0.2">
      <c r="AB15763" s="1"/>
      <c r="AF15763"/>
    </row>
    <row r="15764" spans="28:32" x14ac:dyDescent="0.2">
      <c r="AB15764" s="1"/>
      <c r="AF15764"/>
    </row>
    <row r="15765" spans="28:32" x14ac:dyDescent="0.2">
      <c r="AB15765" s="1"/>
      <c r="AF15765"/>
    </row>
    <row r="15766" spans="28:32" x14ac:dyDescent="0.2">
      <c r="AB15766" s="1"/>
      <c r="AF15766"/>
    </row>
    <row r="15767" spans="28:32" x14ac:dyDescent="0.2">
      <c r="AB15767" s="1"/>
      <c r="AF15767"/>
    </row>
    <row r="15768" spans="28:32" x14ac:dyDescent="0.2">
      <c r="AB15768" s="1"/>
      <c r="AF15768"/>
    </row>
    <row r="15769" spans="28:32" x14ac:dyDescent="0.2">
      <c r="AB15769" s="1"/>
      <c r="AF15769"/>
    </row>
    <row r="15770" spans="28:32" x14ac:dyDescent="0.2">
      <c r="AB15770" s="1"/>
      <c r="AF15770"/>
    </row>
    <row r="15771" spans="28:32" x14ac:dyDescent="0.2">
      <c r="AB15771" s="1"/>
      <c r="AF15771"/>
    </row>
    <row r="15772" spans="28:32" x14ac:dyDescent="0.2">
      <c r="AB15772" s="1"/>
      <c r="AF15772"/>
    </row>
    <row r="15773" spans="28:32" x14ac:dyDescent="0.2">
      <c r="AB15773" s="1"/>
      <c r="AF15773"/>
    </row>
    <row r="15774" spans="28:32" x14ac:dyDescent="0.2">
      <c r="AB15774" s="1"/>
      <c r="AF15774"/>
    </row>
    <row r="15775" spans="28:32" x14ac:dyDescent="0.2">
      <c r="AB15775" s="1"/>
      <c r="AF15775"/>
    </row>
    <row r="15776" spans="28:32" x14ac:dyDescent="0.2">
      <c r="AB15776" s="1"/>
      <c r="AF15776"/>
    </row>
    <row r="15777" spans="28:32" x14ac:dyDescent="0.2">
      <c r="AB15777" s="1"/>
      <c r="AF15777"/>
    </row>
    <row r="15778" spans="28:32" x14ac:dyDescent="0.2">
      <c r="AB15778" s="1"/>
      <c r="AF15778"/>
    </row>
    <row r="15779" spans="28:32" x14ac:dyDescent="0.2">
      <c r="AB15779" s="1"/>
      <c r="AF15779"/>
    </row>
    <row r="15780" spans="28:32" x14ac:dyDescent="0.2">
      <c r="AB15780" s="1"/>
      <c r="AF15780"/>
    </row>
    <row r="15781" spans="28:32" x14ac:dyDescent="0.2">
      <c r="AB15781" s="1"/>
      <c r="AF15781"/>
    </row>
    <row r="15782" spans="28:32" x14ac:dyDescent="0.2">
      <c r="AB15782" s="1"/>
      <c r="AF15782"/>
    </row>
    <row r="15783" spans="28:32" x14ac:dyDescent="0.2">
      <c r="AB15783" s="1"/>
      <c r="AF15783"/>
    </row>
    <row r="15784" spans="28:32" x14ac:dyDescent="0.2">
      <c r="AB15784" s="1"/>
      <c r="AF15784"/>
    </row>
    <row r="15785" spans="28:32" x14ac:dyDescent="0.2">
      <c r="AB15785" s="1"/>
      <c r="AF15785"/>
    </row>
    <row r="15786" spans="28:32" x14ac:dyDescent="0.2">
      <c r="AB15786" s="1"/>
      <c r="AF15786"/>
    </row>
    <row r="15787" spans="28:32" x14ac:dyDescent="0.2">
      <c r="AB15787" s="1"/>
      <c r="AF15787"/>
    </row>
    <row r="15788" spans="28:32" x14ac:dyDescent="0.2">
      <c r="AB15788" s="1"/>
      <c r="AF15788"/>
    </row>
    <row r="15789" spans="28:32" x14ac:dyDescent="0.2">
      <c r="AB15789" s="1"/>
      <c r="AF15789"/>
    </row>
    <row r="15790" spans="28:32" x14ac:dyDescent="0.2">
      <c r="AB15790" s="1"/>
      <c r="AF15790"/>
    </row>
    <row r="15791" spans="28:32" x14ac:dyDescent="0.2">
      <c r="AB15791" s="1"/>
      <c r="AF15791"/>
    </row>
    <row r="15792" spans="28:32" x14ac:dyDescent="0.2">
      <c r="AB15792" s="1"/>
      <c r="AF15792"/>
    </row>
    <row r="15793" spans="28:32" x14ac:dyDescent="0.2">
      <c r="AB15793" s="1"/>
      <c r="AF15793"/>
    </row>
    <row r="15794" spans="28:32" x14ac:dyDescent="0.2">
      <c r="AB15794" s="1"/>
      <c r="AF15794"/>
    </row>
    <row r="15795" spans="28:32" x14ac:dyDescent="0.2">
      <c r="AB15795" s="1"/>
      <c r="AF15795"/>
    </row>
    <row r="15796" spans="28:32" x14ac:dyDescent="0.2">
      <c r="AB15796" s="1"/>
      <c r="AF15796"/>
    </row>
    <row r="15797" spans="28:32" x14ac:dyDescent="0.2">
      <c r="AB15797" s="1"/>
      <c r="AF15797"/>
    </row>
    <row r="15798" spans="28:32" x14ac:dyDescent="0.2">
      <c r="AB15798" s="1"/>
      <c r="AF15798"/>
    </row>
    <row r="15799" spans="28:32" x14ac:dyDescent="0.2">
      <c r="AB15799" s="1"/>
      <c r="AF15799"/>
    </row>
    <row r="15800" spans="28:32" x14ac:dyDescent="0.2">
      <c r="AB15800" s="1"/>
      <c r="AF15800"/>
    </row>
    <row r="15801" spans="28:32" x14ac:dyDescent="0.2">
      <c r="AB15801" s="1"/>
      <c r="AF15801"/>
    </row>
    <row r="15802" spans="28:32" x14ac:dyDescent="0.2">
      <c r="AB15802" s="1"/>
      <c r="AF15802"/>
    </row>
    <row r="15803" spans="28:32" x14ac:dyDescent="0.2">
      <c r="AB15803" s="1"/>
      <c r="AF15803"/>
    </row>
    <row r="15804" spans="28:32" x14ac:dyDescent="0.2">
      <c r="AB15804" s="1"/>
      <c r="AF15804"/>
    </row>
    <row r="15805" spans="28:32" x14ac:dyDescent="0.2">
      <c r="AB15805" s="1"/>
      <c r="AF15805"/>
    </row>
    <row r="15806" spans="28:32" x14ac:dyDescent="0.2">
      <c r="AB15806" s="1"/>
      <c r="AF15806"/>
    </row>
    <row r="15807" spans="28:32" x14ac:dyDescent="0.2">
      <c r="AB15807" s="1"/>
      <c r="AF15807"/>
    </row>
    <row r="15808" spans="28:32" x14ac:dyDescent="0.2">
      <c r="AB15808" s="1"/>
      <c r="AF15808"/>
    </row>
    <row r="15809" spans="28:32" x14ac:dyDescent="0.2">
      <c r="AB15809" s="1"/>
      <c r="AF15809"/>
    </row>
    <row r="15810" spans="28:32" x14ac:dyDescent="0.2">
      <c r="AB15810" s="1"/>
      <c r="AF15810"/>
    </row>
    <row r="15811" spans="28:32" x14ac:dyDescent="0.2">
      <c r="AB15811" s="1"/>
      <c r="AF15811"/>
    </row>
    <row r="15812" spans="28:32" x14ac:dyDescent="0.2">
      <c r="AB15812" s="1"/>
      <c r="AF15812"/>
    </row>
    <row r="15813" spans="28:32" x14ac:dyDescent="0.2">
      <c r="AB15813" s="1"/>
      <c r="AF15813"/>
    </row>
    <row r="15814" spans="28:32" x14ac:dyDescent="0.2">
      <c r="AB15814" s="1"/>
      <c r="AF15814"/>
    </row>
    <row r="15815" spans="28:32" x14ac:dyDescent="0.2">
      <c r="AB15815" s="1"/>
      <c r="AF15815"/>
    </row>
    <row r="15816" spans="28:32" x14ac:dyDescent="0.2">
      <c r="AB15816" s="1"/>
      <c r="AF15816"/>
    </row>
    <row r="15817" spans="28:32" x14ac:dyDescent="0.2">
      <c r="AB15817" s="1"/>
      <c r="AF15817"/>
    </row>
    <row r="15818" spans="28:32" x14ac:dyDescent="0.2">
      <c r="AB15818" s="1"/>
      <c r="AF15818"/>
    </row>
    <row r="15819" spans="28:32" x14ac:dyDescent="0.2">
      <c r="AB15819" s="1"/>
      <c r="AF15819"/>
    </row>
    <row r="15820" spans="28:32" x14ac:dyDescent="0.2">
      <c r="AB15820" s="1"/>
      <c r="AF15820"/>
    </row>
    <row r="15821" spans="28:32" x14ac:dyDescent="0.2">
      <c r="AB15821" s="1"/>
      <c r="AF15821"/>
    </row>
    <row r="15822" spans="28:32" x14ac:dyDescent="0.2">
      <c r="AB15822" s="1"/>
      <c r="AF15822"/>
    </row>
    <row r="15823" spans="28:32" x14ac:dyDescent="0.2">
      <c r="AB15823" s="1"/>
      <c r="AF15823"/>
    </row>
    <row r="15824" spans="28:32" x14ac:dyDescent="0.2">
      <c r="AB15824" s="1"/>
      <c r="AF15824"/>
    </row>
    <row r="15825" spans="28:32" x14ac:dyDescent="0.2">
      <c r="AB15825" s="1"/>
      <c r="AF15825"/>
    </row>
    <row r="15826" spans="28:32" x14ac:dyDescent="0.2">
      <c r="AB15826" s="1"/>
      <c r="AF15826"/>
    </row>
    <row r="15827" spans="28:32" x14ac:dyDescent="0.2">
      <c r="AB15827" s="1"/>
      <c r="AF15827"/>
    </row>
    <row r="15828" spans="28:32" x14ac:dyDescent="0.2">
      <c r="AB15828" s="1"/>
      <c r="AF15828"/>
    </row>
    <row r="15829" spans="28:32" x14ac:dyDescent="0.2">
      <c r="AB15829" s="1"/>
      <c r="AF15829"/>
    </row>
    <row r="15830" spans="28:32" x14ac:dyDescent="0.2">
      <c r="AB15830" s="1"/>
      <c r="AF15830"/>
    </row>
    <row r="15831" spans="28:32" x14ac:dyDescent="0.2">
      <c r="AB15831" s="1"/>
      <c r="AF15831"/>
    </row>
    <row r="15832" spans="28:32" x14ac:dyDescent="0.2">
      <c r="AB15832" s="1"/>
      <c r="AF15832"/>
    </row>
    <row r="15833" spans="28:32" x14ac:dyDescent="0.2">
      <c r="AB15833" s="1"/>
      <c r="AF15833"/>
    </row>
    <row r="15834" spans="28:32" x14ac:dyDescent="0.2">
      <c r="AB15834" s="1"/>
      <c r="AF15834"/>
    </row>
    <row r="15835" spans="28:32" x14ac:dyDescent="0.2">
      <c r="AB15835" s="1"/>
      <c r="AF15835"/>
    </row>
    <row r="15836" spans="28:32" x14ac:dyDescent="0.2">
      <c r="AB15836" s="1"/>
      <c r="AF15836"/>
    </row>
    <row r="15837" spans="28:32" x14ac:dyDescent="0.2">
      <c r="AB15837" s="1"/>
      <c r="AF15837"/>
    </row>
    <row r="15838" spans="28:32" x14ac:dyDescent="0.2">
      <c r="AB15838" s="1"/>
      <c r="AF15838"/>
    </row>
    <row r="15839" spans="28:32" x14ac:dyDescent="0.2">
      <c r="AB15839" s="1"/>
      <c r="AF15839"/>
    </row>
    <row r="15840" spans="28:32" x14ac:dyDescent="0.2">
      <c r="AB15840" s="1"/>
      <c r="AF15840"/>
    </row>
    <row r="15841" spans="28:32" x14ac:dyDescent="0.2">
      <c r="AB15841" s="1"/>
      <c r="AF15841"/>
    </row>
    <row r="15842" spans="28:32" x14ac:dyDescent="0.2">
      <c r="AB15842" s="1"/>
      <c r="AF15842"/>
    </row>
    <row r="15843" spans="28:32" x14ac:dyDescent="0.2">
      <c r="AB15843" s="1"/>
      <c r="AF15843"/>
    </row>
    <row r="15844" spans="28:32" x14ac:dyDescent="0.2">
      <c r="AB15844" s="1"/>
      <c r="AF15844"/>
    </row>
    <row r="15845" spans="28:32" x14ac:dyDescent="0.2">
      <c r="AB15845" s="1"/>
      <c r="AF15845"/>
    </row>
    <row r="15846" spans="28:32" x14ac:dyDescent="0.2">
      <c r="AB15846" s="1"/>
      <c r="AF15846"/>
    </row>
    <row r="15847" spans="28:32" x14ac:dyDescent="0.2">
      <c r="AB15847" s="1"/>
      <c r="AF15847"/>
    </row>
    <row r="15848" spans="28:32" x14ac:dyDescent="0.2">
      <c r="AB15848" s="1"/>
      <c r="AF15848"/>
    </row>
    <row r="15849" spans="28:32" x14ac:dyDescent="0.2">
      <c r="AB15849" s="1"/>
      <c r="AF15849"/>
    </row>
    <row r="15850" spans="28:32" x14ac:dyDescent="0.2">
      <c r="AB15850" s="1"/>
      <c r="AF15850"/>
    </row>
    <row r="15851" spans="28:32" x14ac:dyDescent="0.2">
      <c r="AB15851" s="1"/>
      <c r="AF15851"/>
    </row>
    <row r="15852" spans="28:32" x14ac:dyDescent="0.2">
      <c r="AB15852" s="1"/>
      <c r="AF15852"/>
    </row>
    <row r="15853" spans="28:32" x14ac:dyDescent="0.2">
      <c r="AB15853" s="1"/>
      <c r="AF15853"/>
    </row>
    <row r="15854" spans="28:32" x14ac:dyDescent="0.2">
      <c r="AB15854" s="1"/>
      <c r="AF15854"/>
    </row>
    <row r="15855" spans="28:32" x14ac:dyDescent="0.2">
      <c r="AB15855" s="1"/>
      <c r="AF15855"/>
    </row>
    <row r="15856" spans="28:32" x14ac:dyDescent="0.2">
      <c r="AB15856" s="1"/>
      <c r="AF15856"/>
    </row>
    <row r="15857" spans="28:32" x14ac:dyDescent="0.2">
      <c r="AB15857" s="1"/>
      <c r="AF15857"/>
    </row>
    <row r="15858" spans="28:32" x14ac:dyDescent="0.2">
      <c r="AB15858" s="1"/>
      <c r="AF15858"/>
    </row>
    <row r="15859" spans="28:32" x14ac:dyDescent="0.2">
      <c r="AB15859" s="1"/>
      <c r="AF15859"/>
    </row>
    <row r="15860" spans="28:32" x14ac:dyDescent="0.2">
      <c r="AB15860" s="1"/>
      <c r="AF15860"/>
    </row>
    <row r="15861" spans="28:32" x14ac:dyDescent="0.2">
      <c r="AB15861" s="1"/>
      <c r="AF15861"/>
    </row>
    <row r="15862" spans="28:32" x14ac:dyDescent="0.2">
      <c r="AB15862" s="1"/>
      <c r="AF15862"/>
    </row>
    <row r="15863" spans="28:32" x14ac:dyDescent="0.2">
      <c r="AB15863" s="1"/>
      <c r="AF15863"/>
    </row>
    <row r="15864" spans="28:32" x14ac:dyDescent="0.2">
      <c r="AB15864" s="1"/>
      <c r="AF15864"/>
    </row>
    <row r="15865" spans="28:32" x14ac:dyDescent="0.2">
      <c r="AB15865" s="1"/>
      <c r="AF15865"/>
    </row>
    <row r="15866" spans="28:32" x14ac:dyDescent="0.2">
      <c r="AB15866" s="1"/>
      <c r="AF15866"/>
    </row>
    <row r="15867" spans="28:32" x14ac:dyDescent="0.2">
      <c r="AB15867" s="1"/>
      <c r="AF15867"/>
    </row>
    <row r="15868" spans="28:32" x14ac:dyDescent="0.2">
      <c r="AB15868" s="1"/>
      <c r="AF15868"/>
    </row>
    <row r="15869" spans="28:32" x14ac:dyDescent="0.2">
      <c r="AB15869" s="1"/>
      <c r="AF15869"/>
    </row>
    <row r="15870" spans="28:32" x14ac:dyDescent="0.2">
      <c r="AB15870" s="1"/>
      <c r="AF15870"/>
    </row>
    <row r="15871" spans="28:32" x14ac:dyDescent="0.2">
      <c r="AB15871" s="1"/>
      <c r="AF15871"/>
    </row>
    <row r="15872" spans="28:32" x14ac:dyDescent="0.2">
      <c r="AB15872" s="1"/>
      <c r="AF15872"/>
    </row>
    <row r="15873" spans="28:32" x14ac:dyDescent="0.2">
      <c r="AB15873" s="1"/>
      <c r="AF15873"/>
    </row>
    <row r="15874" spans="28:32" x14ac:dyDescent="0.2">
      <c r="AB15874" s="1"/>
      <c r="AF15874"/>
    </row>
    <row r="15875" spans="28:32" x14ac:dyDescent="0.2">
      <c r="AB15875" s="1"/>
      <c r="AF15875"/>
    </row>
    <row r="15876" spans="28:32" x14ac:dyDescent="0.2">
      <c r="AB15876" s="1"/>
      <c r="AF15876"/>
    </row>
    <row r="15877" spans="28:32" x14ac:dyDescent="0.2">
      <c r="AB15877" s="1"/>
      <c r="AF15877"/>
    </row>
    <row r="15878" spans="28:32" x14ac:dyDescent="0.2">
      <c r="AB15878" s="1"/>
      <c r="AF15878"/>
    </row>
    <row r="15879" spans="28:32" x14ac:dyDescent="0.2">
      <c r="AB15879" s="1"/>
      <c r="AF15879"/>
    </row>
    <row r="15880" spans="28:32" x14ac:dyDescent="0.2">
      <c r="AB15880" s="1"/>
      <c r="AF15880"/>
    </row>
    <row r="15881" spans="28:32" x14ac:dyDescent="0.2">
      <c r="AB15881" s="1"/>
      <c r="AF15881"/>
    </row>
    <row r="15882" spans="28:32" x14ac:dyDescent="0.2">
      <c r="AB15882" s="1"/>
      <c r="AF15882"/>
    </row>
    <row r="15883" spans="28:32" x14ac:dyDescent="0.2">
      <c r="AB15883" s="1"/>
      <c r="AF15883"/>
    </row>
    <row r="15884" spans="28:32" x14ac:dyDescent="0.2">
      <c r="AB15884" s="1"/>
      <c r="AF15884"/>
    </row>
    <row r="15885" spans="28:32" x14ac:dyDescent="0.2">
      <c r="AB15885" s="1"/>
      <c r="AF15885"/>
    </row>
    <row r="15886" spans="28:32" x14ac:dyDescent="0.2">
      <c r="AB15886" s="1"/>
      <c r="AF15886"/>
    </row>
    <row r="15887" spans="28:32" x14ac:dyDescent="0.2">
      <c r="AB15887" s="1"/>
      <c r="AF15887"/>
    </row>
    <row r="15888" spans="28:32" x14ac:dyDescent="0.2">
      <c r="AB15888" s="1"/>
      <c r="AF15888"/>
    </row>
    <row r="15889" spans="28:32" x14ac:dyDescent="0.2">
      <c r="AB15889" s="1"/>
      <c r="AF15889"/>
    </row>
    <row r="15890" spans="28:32" x14ac:dyDescent="0.2">
      <c r="AB15890" s="1"/>
      <c r="AF15890"/>
    </row>
    <row r="15891" spans="28:32" x14ac:dyDescent="0.2">
      <c r="AB15891" s="1"/>
      <c r="AF15891"/>
    </row>
    <row r="15892" spans="28:32" x14ac:dyDescent="0.2">
      <c r="AB15892" s="1"/>
      <c r="AF15892"/>
    </row>
    <row r="15893" spans="28:32" x14ac:dyDescent="0.2">
      <c r="AB15893" s="1"/>
      <c r="AF15893"/>
    </row>
    <row r="15894" spans="28:32" x14ac:dyDescent="0.2">
      <c r="AB15894" s="1"/>
      <c r="AF15894"/>
    </row>
    <row r="15895" spans="28:32" x14ac:dyDescent="0.2">
      <c r="AB15895" s="1"/>
      <c r="AF15895"/>
    </row>
    <row r="15896" spans="28:32" x14ac:dyDescent="0.2">
      <c r="AB15896" s="1"/>
      <c r="AF15896"/>
    </row>
    <row r="15897" spans="28:32" x14ac:dyDescent="0.2">
      <c r="AB15897" s="1"/>
      <c r="AF15897"/>
    </row>
    <row r="15898" spans="28:32" x14ac:dyDescent="0.2">
      <c r="AB15898" s="1"/>
      <c r="AF15898"/>
    </row>
    <row r="15899" spans="28:32" x14ac:dyDescent="0.2">
      <c r="AB15899" s="1"/>
      <c r="AF15899"/>
    </row>
    <row r="15900" spans="28:32" x14ac:dyDescent="0.2">
      <c r="AB15900" s="1"/>
      <c r="AF15900"/>
    </row>
    <row r="15901" spans="28:32" x14ac:dyDescent="0.2">
      <c r="AB15901" s="1"/>
      <c r="AF15901"/>
    </row>
    <row r="15902" spans="28:32" x14ac:dyDescent="0.2">
      <c r="AB15902" s="1"/>
      <c r="AF15902"/>
    </row>
    <row r="15903" spans="28:32" x14ac:dyDescent="0.2">
      <c r="AB15903" s="1"/>
      <c r="AF15903"/>
    </row>
    <row r="15904" spans="28:32" x14ac:dyDescent="0.2">
      <c r="AB15904" s="1"/>
      <c r="AF15904"/>
    </row>
    <row r="15905" spans="28:32" x14ac:dyDescent="0.2">
      <c r="AB15905" s="1"/>
      <c r="AF15905"/>
    </row>
    <row r="15906" spans="28:32" x14ac:dyDescent="0.2">
      <c r="AB15906" s="1"/>
      <c r="AF15906"/>
    </row>
    <row r="15907" spans="28:32" x14ac:dyDescent="0.2">
      <c r="AB15907" s="1"/>
      <c r="AF15907"/>
    </row>
    <row r="15908" spans="28:32" x14ac:dyDescent="0.2">
      <c r="AB15908" s="1"/>
      <c r="AF15908"/>
    </row>
    <row r="15909" spans="28:32" x14ac:dyDescent="0.2">
      <c r="AB15909" s="1"/>
      <c r="AF15909"/>
    </row>
    <row r="15910" spans="28:32" x14ac:dyDescent="0.2">
      <c r="AB15910" s="1"/>
      <c r="AF15910"/>
    </row>
    <row r="15911" spans="28:32" x14ac:dyDescent="0.2">
      <c r="AB15911" s="1"/>
      <c r="AF15911"/>
    </row>
    <row r="15912" spans="28:32" x14ac:dyDescent="0.2">
      <c r="AB15912" s="1"/>
      <c r="AF15912"/>
    </row>
    <row r="15913" spans="28:32" x14ac:dyDescent="0.2">
      <c r="AB15913" s="1"/>
      <c r="AF15913"/>
    </row>
    <row r="15914" spans="28:32" x14ac:dyDescent="0.2">
      <c r="AB15914" s="1"/>
      <c r="AF15914"/>
    </row>
    <row r="15915" spans="28:32" x14ac:dyDescent="0.2">
      <c r="AB15915" s="1"/>
      <c r="AF15915"/>
    </row>
    <row r="15916" spans="28:32" x14ac:dyDescent="0.2">
      <c r="AB15916" s="1"/>
      <c r="AF15916"/>
    </row>
    <row r="15917" spans="28:32" x14ac:dyDescent="0.2">
      <c r="AB15917" s="1"/>
      <c r="AF15917"/>
    </row>
    <row r="15918" spans="28:32" x14ac:dyDescent="0.2">
      <c r="AB15918" s="1"/>
      <c r="AF15918"/>
    </row>
    <row r="15919" spans="28:32" x14ac:dyDescent="0.2">
      <c r="AB15919" s="1"/>
      <c r="AF15919"/>
    </row>
    <row r="15920" spans="28:32" x14ac:dyDescent="0.2">
      <c r="AB15920" s="1"/>
      <c r="AF15920"/>
    </row>
    <row r="15921" spans="28:32" x14ac:dyDescent="0.2">
      <c r="AB15921" s="1"/>
      <c r="AF15921"/>
    </row>
    <row r="15922" spans="28:32" x14ac:dyDescent="0.2">
      <c r="AB15922" s="1"/>
      <c r="AF15922"/>
    </row>
    <row r="15923" spans="28:32" x14ac:dyDescent="0.2">
      <c r="AB15923" s="1"/>
      <c r="AF15923"/>
    </row>
    <row r="15924" spans="28:32" x14ac:dyDescent="0.2">
      <c r="AB15924" s="1"/>
      <c r="AF15924"/>
    </row>
    <row r="15925" spans="28:32" x14ac:dyDescent="0.2">
      <c r="AB15925" s="1"/>
      <c r="AF15925"/>
    </row>
    <row r="15926" spans="28:32" x14ac:dyDescent="0.2">
      <c r="AB15926" s="1"/>
      <c r="AF15926"/>
    </row>
    <row r="15927" spans="28:32" x14ac:dyDescent="0.2">
      <c r="AB15927" s="1"/>
      <c r="AF15927"/>
    </row>
    <row r="15928" spans="28:32" x14ac:dyDescent="0.2">
      <c r="AB15928" s="1"/>
      <c r="AF15928"/>
    </row>
    <row r="15929" spans="28:32" x14ac:dyDescent="0.2">
      <c r="AB15929" s="1"/>
      <c r="AF15929"/>
    </row>
    <row r="15930" spans="28:32" x14ac:dyDescent="0.2">
      <c r="AB15930" s="1"/>
      <c r="AF15930"/>
    </row>
    <row r="15931" spans="28:32" x14ac:dyDescent="0.2">
      <c r="AB15931" s="1"/>
      <c r="AF15931"/>
    </row>
    <row r="15932" spans="28:32" x14ac:dyDescent="0.2">
      <c r="AB15932" s="1"/>
      <c r="AF15932"/>
    </row>
    <row r="15933" spans="28:32" x14ac:dyDescent="0.2">
      <c r="AB15933" s="1"/>
      <c r="AF15933"/>
    </row>
    <row r="15934" spans="28:32" x14ac:dyDescent="0.2">
      <c r="AB15934" s="1"/>
      <c r="AF15934"/>
    </row>
    <row r="15935" spans="28:32" x14ac:dyDescent="0.2">
      <c r="AB15935" s="1"/>
      <c r="AF15935"/>
    </row>
    <row r="15936" spans="28:32" x14ac:dyDescent="0.2">
      <c r="AB15936" s="1"/>
      <c r="AF15936"/>
    </row>
    <row r="15937" spans="28:32" x14ac:dyDescent="0.2">
      <c r="AB15937" s="1"/>
      <c r="AF15937"/>
    </row>
    <row r="15938" spans="28:32" x14ac:dyDescent="0.2">
      <c r="AB15938" s="1"/>
      <c r="AF15938"/>
    </row>
    <row r="15939" spans="28:32" x14ac:dyDescent="0.2">
      <c r="AB15939" s="1"/>
      <c r="AF15939"/>
    </row>
    <row r="15940" spans="28:32" x14ac:dyDescent="0.2">
      <c r="AB15940" s="1"/>
      <c r="AF15940"/>
    </row>
    <row r="15941" spans="28:32" x14ac:dyDescent="0.2">
      <c r="AB15941" s="1"/>
      <c r="AF15941"/>
    </row>
    <row r="15942" spans="28:32" x14ac:dyDescent="0.2">
      <c r="AB15942" s="1"/>
      <c r="AF15942"/>
    </row>
    <row r="15943" spans="28:32" x14ac:dyDescent="0.2">
      <c r="AB15943" s="1"/>
      <c r="AF15943"/>
    </row>
    <row r="15944" spans="28:32" x14ac:dyDescent="0.2">
      <c r="AB15944" s="1"/>
      <c r="AF15944"/>
    </row>
    <row r="15945" spans="28:32" x14ac:dyDescent="0.2">
      <c r="AB15945" s="1"/>
      <c r="AF15945"/>
    </row>
    <row r="15946" spans="28:32" x14ac:dyDescent="0.2">
      <c r="AB15946" s="1"/>
      <c r="AF15946"/>
    </row>
    <row r="15947" spans="28:32" x14ac:dyDescent="0.2">
      <c r="AB15947" s="1"/>
      <c r="AF15947"/>
    </row>
    <row r="15948" spans="28:32" x14ac:dyDescent="0.2">
      <c r="AB15948" s="1"/>
      <c r="AF15948"/>
    </row>
    <row r="15949" spans="28:32" x14ac:dyDescent="0.2">
      <c r="AB15949" s="1"/>
      <c r="AF15949"/>
    </row>
    <row r="15950" spans="28:32" x14ac:dyDescent="0.2">
      <c r="AB15950" s="1"/>
      <c r="AF15950"/>
    </row>
    <row r="15951" spans="28:32" x14ac:dyDescent="0.2">
      <c r="AB15951" s="1"/>
      <c r="AF15951"/>
    </row>
    <row r="15952" spans="28:32" x14ac:dyDescent="0.2">
      <c r="AB15952" s="1"/>
      <c r="AF15952"/>
    </row>
    <row r="15953" spans="28:32" x14ac:dyDescent="0.2">
      <c r="AB15953" s="1"/>
      <c r="AF15953"/>
    </row>
    <row r="15954" spans="28:32" x14ac:dyDescent="0.2">
      <c r="AB15954" s="1"/>
      <c r="AF15954"/>
    </row>
    <row r="15955" spans="28:32" x14ac:dyDescent="0.2">
      <c r="AB15955" s="1"/>
      <c r="AF15955"/>
    </row>
    <row r="15956" spans="28:32" x14ac:dyDescent="0.2">
      <c r="AB15956" s="1"/>
      <c r="AF15956"/>
    </row>
    <row r="15957" spans="28:32" x14ac:dyDescent="0.2">
      <c r="AB15957" s="1"/>
      <c r="AF15957"/>
    </row>
    <row r="15958" spans="28:32" x14ac:dyDescent="0.2">
      <c r="AB15958" s="1"/>
      <c r="AF15958"/>
    </row>
    <row r="15959" spans="28:32" x14ac:dyDescent="0.2">
      <c r="AB15959" s="1"/>
      <c r="AF15959"/>
    </row>
    <row r="15960" spans="28:32" x14ac:dyDescent="0.2">
      <c r="AB15960" s="1"/>
      <c r="AF15960"/>
    </row>
    <row r="15961" spans="28:32" x14ac:dyDescent="0.2">
      <c r="AB15961" s="1"/>
      <c r="AF15961"/>
    </row>
    <row r="15962" spans="28:32" x14ac:dyDescent="0.2">
      <c r="AB15962" s="1"/>
      <c r="AF15962"/>
    </row>
    <row r="15963" spans="28:32" x14ac:dyDescent="0.2">
      <c r="AB15963" s="1"/>
      <c r="AF15963"/>
    </row>
    <row r="15964" spans="28:32" x14ac:dyDescent="0.2">
      <c r="AB15964" s="1"/>
      <c r="AF15964"/>
    </row>
    <row r="15965" spans="28:32" x14ac:dyDescent="0.2">
      <c r="AB15965" s="1"/>
      <c r="AF15965"/>
    </row>
    <row r="15966" spans="28:32" x14ac:dyDescent="0.2">
      <c r="AB15966" s="1"/>
      <c r="AF15966"/>
    </row>
    <row r="15967" spans="28:32" x14ac:dyDescent="0.2">
      <c r="AB15967" s="1"/>
      <c r="AF15967"/>
    </row>
    <row r="15968" spans="28:32" x14ac:dyDescent="0.2">
      <c r="AB15968" s="1"/>
      <c r="AF15968"/>
    </row>
    <row r="15969" spans="28:32" x14ac:dyDescent="0.2">
      <c r="AB15969" s="1"/>
      <c r="AF15969"/>
    </row>
    <row r="15970" spans="28:32" x14ac:dyDescent="0.2">
      <c r="AB15970" s="1"/>
      <c r="AF15970"/>
    </row>
    <row r="15971" spans="28:32" x14ac:dyDescent="0.2">
      <c r="AB15971" s="1"/>
      <c r="AF15971"/>
    </row>
    <row r="15972" spans="28:32" x14ac:dyDescent="0.2">
      <c r="AB15972" s="1"/>
      <c r="AF15972"/>
    </row>
    <row r="15973" spans="28:32" x14ac:dyDescent="0.2">
      <c r="AB15973" s="1"/>
      <c r="AF15973"/>
    </row>
    <row r="15974" spans="28:32" x14ac:dyDescent="0.2">
      <c r="AB15974" s="1"/>
      <c r="AF15974"/>
    </row>
    <row r="15975" spans="28:32" x14ac:dyDescent="0.2">
      <c r="AB15975" s="1"/>
      <c r="AF15975"/>
    </row>
    <row r="15976" spans="28:32" x14ac:dyDescent="0.2">
      <c r="AB15976" s="1"/>
      <c r="AF15976"/>
    </row>
    <row r="15977" spans="28:32" x14ac:dyDescent="0.2">
      <c r="AB15977" s="1"/>
      <c r="AF15977"/>
    </row>
    <row r="15978" spans="28:32" x14ac:dyDescent="0.2">
      <c r="AB15978" s="1"/>
      <c r="AF15978"/>
    </row>
    <row r="15979" spans="28:32" x14ac:dyDescent="0.2">
      <c r="AB15979" s="1"/>
      <c r="AF15979"/>
    </row>
    <row r="15980" spans="28:32" x14ac:dyDescent="0.2">
      <c r="AB15980" s="1"/>
      <c r="AF15980"/>
    </row>
    <row r="15981" spans="28:32" x14ac:dyDescent="0.2">
      <c r="AB15981" s="1"/>
      <c r="AF15981"/>
    </row>
    <row r="15982" spans="28:32" x14ac:dyDescent="0.2">
      <c r="AB15982" s="1"/>
      <c r="AF15982"/>
    </row>
    <row r="15983" spans="28:32" x14ac:dyDescent="0.2">
      <c r="AB15983" s="1"/>
      <c r="AF15983"/>
    </row>
    <row r="15984" spans="28:32" x14ac:dyDescent="0.2">
      <c r="AB15984" s="1"/>
      <c r="AF15984"/>
    </row>
    <row r="15985" spans="28:32" x14ac:dyDescent="0.2">
      <c r="AB15985" s="1"/>
      <c r="AF15985"/>
    </row>
    <row r="15986" spans="28:32" x14ac:dyDescent="0.2">
      <c r="AB15986" s="1"/>
      <c r="AF15986"/>
    </row>
    <row r="15987" spans="28:32" x14ac:dyDescent="0.2">
      <c r="AB15987" s="1"/>
      <c r="AF15987"/>
    </row>
    <row r="15988" spans="28:32" x14ac:dyDescent="0.2">
      <c r="AB15988" s="1"/>
      <c r="AF15988"/>
    </row>
    <row r="15989" spans="28:32" x14ac:dyDescent="0.2">
      <c r="AB15989" s="1"/>
      <c r="AF15989"/>
    </row>
    <row r="15990" spans="28:32" x14ac:dyDescent="0.2">
      <c r="AB15990" s="1"/>
      <c r="AF15990"/>
    </row>
    <row r="15991" spans="28:32" x14ac:dyDescent="0.2">
      <c r="AB15991" s="1"/>
      <c r="AF15991"/>
    </row>
    <row r="15992" spans="28:32" x14ac:dyDescent="0.2">
      <c r="AB15992" s="1"/>
      <c r="AF15992"/>
    </row>
    <row r="15993" spans="28:32" x14ac:dyDescent="0.2">
      <c r="AB15993" s="1"/>
      <c r="AF15993"/>
    </row>
    <row r="15994" spans="28:32" x14ac:dyDescent="0.2">
      <c r="AB15994" s="1"/>
      <c r="AF15994"/>
    </row>
    <row r="15995" spans="28:32" x14ac:dyDescent="0.2">
      <c r="AB15995" s="1"/>
      <c r="AF15995"/>
    </row>
    <row r="15996" spans="28:32" x14ac:dyDescent="0.2">
      <c r="AB15996" s="1"/>
      <c r="AF15996"/>
    </row>
    <row r="15997" spans="28:32" x14ac:dyDescent="0.2">
      <c r="AB15997" s="1"/>
      <c r="AF15997"/>
    </row>
    <row r="15998" spans="28:32" x14ac:dyDescent="0.2">
      <c r="AB15998" s="1"/>
      <c r="AF15998"/>
    </row>
    <row r="15999" spans="28:32" x14ac:dyDescent="0.2">
      <c r="AB15999" s="1"/>
      <c r="AF15999"/>
    </row>
    <row r="16000" spans="28:32" x14ac:dyDescent="0.2">
      <c r="AB16000" s="1"/>
      <c r="AF16000"/>
    </row>
    <row r="16001" spans="28:32" x14ac:dyDescent="0.2">
      <c r="AB16001" s="1"/>
      <c r="AF16001"/>
    </row>
    <row r="16002" spans="28:32" x14ac:dyDescent="0.2">
      <c r="AB16002" s="1"/>
      <c r="AF16002"/>
    </row>
    <row r="16003" spans="28:32" x14ac:dyDescent="0.2">
      <c r="AB16003" s="1"/>
      <c r="AF16003"/>
    </row>
    <row r="16004" spans="28:32" x14ac:dyDescent="0.2">
      <c r="AB16004" s="1"/>
      <c r="AF16004"/>
    </row>
    <row r="16005" spans="28:32" x14ac:dyDescent="0.2">
      <c r="AB16005" s="1"/>
      <c r="AF16005"/>
    </row>
    <row r="16006" spans="28:32" x14ac:dyDescent="0.2">
      <c r="AB16006" s="1"/>
      <c r="AF16006"/>
    </row>
    <row r="16007" spans="28:32" x14ac:dyDescent="0.2">
      <c r="AB16007" s="1"/>
      <c r="AF16007"/>
    </row>
    <row r="16008" spans="28:32" x14ac:dyDescent="0.2">
      <c r="AB16008" s="1"/>
      <c r="AF16008"/>
    </row>
    <row r="16009" spans="28:32" x14ac:dyDescent="0.2">
      <c r="AB16009" s="1"/>
      <c r="AF16009"/>
    </row>
    <row r="16010" spans="28:32" x14ac:dyDescent="0.2">
      <c r="AB16010" s="1"/>
      <c r="AF16010"/>
    </row>
    <row r="16011" spans="28:32" x14ac:dyDescent="0.2">
      <c r="AB16011" s="1"/>
      <c r="AF16011"/>
    </row>
    <row r="16012" spans="28:32" x14ac:dyDescent="0.2">
      <c r="AB16012" s="1"/>
      <c r="AF16012"/>
    </row>
    <row r="16013" spans="28:32" x14ac:dyDescent="0.2">
      <c r="AB16013" s="1"/>
      <c r="AF16013"/>
    </row>
    <row r="16014" spans="28:32" x14ac:dyDescent="0.2">
      <c r="AB16014" s="1"/>
      <c r="AF16014"/>
    </row>
    <row r="16015" spans="28:32" x14ac:dyDescent="0.2">
      <c r="AB16015" s="1"/>
      <c r="AF16015"/>
    </row>
    <row r="16016" spans="28:32" x14ac:dyDescent="0.2">
      <c r="AB16016" s="1"/>
      <c r="AF16016"/>
    </row>
    <row r="16017" spans="28:32" x14ac:dyDescent="0.2">
      <c r="AB16017" s="1"/>
      <c r="AF16017"/>
    </row>
    <row r="16018" spans="28:32" x14ac:dyDescent="0.2">
      <c r="AB16018" s="1"/>
      <c r="AF16018"/>
    </row>
    <row r="16019" spans="28:32" x14ac:dyDescent="0.2">
      <c r="AB16019" s="1"/>
      <c r="AF16019"/>
    </row>
    <row r="16020" spans="28:32" x14ac:dyDescent="0.2">
      <c r="AB16020" s="1"/>
      <c r="AF16020"/>
    </row>
    <row r="16021" spans="28:32" x14ac:dyDescent="0.2">
      <c r="AB16021" s="1"/>
      <c r="AF16021"/>
    </row>
    <row r="16022" spans="28:32" x14ac:dyDescent="0.2">
      <c r="AB16022" s="1"/>
      <c r="AF16022"/>
    </row>
    <row r="16023" spans="28:32" x14ac:dyDescent="0.2">
      <c r="AB16023" s="1"/>
      <c r="AF16023"/>
    </row>
    <row r="16024" spans="28:32" x14ac:dyDescent="0.2">
      <c r="AB16024" s="1"/>
      <c r="AF16024"/>
    </row>
    <row r="16025" spans="28:32" x14ac:dyDescent="0.2">
      <c r="AB16025" s="1"/>
      <c r="AF16025"/>
    </row>
    <row r="16026" spans="28:32" x14ac:dyDescent="0.2">
      <c r="AB16026" s="1"/>
      <c r="AF16026"/>
    </row>
    <row r="16027" spans="28:32" x14ac:dyDescent="0.2">
      <c r="AB16027" s="1"/>
      <c r="AF16027"/>
    </row>
    <row r="16028" spans="28:32" x14ac:dyDescent="0.2">
      <c r="AB16028" s="1"/>
      <c r="AF16028"/>
    </row>
    <row r="16029" spans="28:32" x14ac:dyDescent="0.2">
      <c r="AB16029" s="1"/>
      <c r="AF16029"/>
    </row>
    <row r="16030" spans="28:32" x14ac:dyDescent="0.2">
      <c r="AB16030" s="1"/>
      <c r="AF16030"/>
    </row>
    <row r="16031" spans="28:32" x14ac:dyDescent="0.2">
      <c r="AB16031" s="1"/>
      <c r="AF16031"/>
    </row>
    <row r="16032" spans="28:32" x14ac:dyDescent="0.2">
      <c r="AB16032" s="1"/>
      <c r="AF16032"/>
    </row>
    <row r="16033" spans="28:32" x14ac:dyDescent="0.2">
      <c r="AB16033" s="1"/>
      <c r="AF16033"/>
    </row>
    <row r="16034" spans="28:32" x14ac:dyDescent="0.2">
      <c r="AB16034" s="1"/>
      <c r="AF16034"/>
    </row>
    <row r="16035" spans="28:32" x14ac:dyDescent="0.2">
      <c r="AB16035" s="1"/>
      <c r="AF16035"/>
    </row>
    <row r="16036" spans="28:32" x14ac:dyDescent="0.2">
      <c r="AB16036" s="1"/>
      <c r="AF16036"/>
    </row>
    <row r="16037" spans="28:32" x14ac:dyDescent="0.2">
      <c r="AB16037" s="1"/>
      <c r="AF16037"/>
    </row>
    <row r="16038" spans="28:32" x14ac:dyDescent="0.2">
      <c r="AB16038" s="1"/>
      <c r="AF16038"/>
    </row>
    <row r="16039" spans="28:32" x14ac:dyDescent="0.2">
      <c r="AB16039" s="1"/>
      <c r="AF16039"/>
    </row>
    <row r="16040" spans="28:32" x14ac:dyDescent="0.2">
      <c r="AB16040" s="1"/>
      <c r="AF16040"/>
    </row>
    <row r="16041" spans="28:32" x14ac:dyDescent="0.2">
      <c r="AB16041" s="1"/>
      <c r="AF16041"/>
    </row>
    <row r="16042" spans="28:32" x14ac:dyDescent="0.2">
      <c r="AB16042" s="1"/>
      <c r="AF16042"/>
    </row>
    <row r="16043" spans="28:32" x14ac:dyDescent="0.2">
      <c r="AB16043" s="1"/>
      <c r="AF16043"/>
    </row>
    <row r="16044" spans="28:32" x14ac:dyDescent="0.2">
      <c r="AB16044" s="1"/>
      <c r="AF16044"/>
    </row>
    <row r="16045" spans="28:32" x14ac:dyDescent="0.2">
      <c r="AB16045" s="1"/>
      <c r="AF16045"/>
    </row>
    <row r="16046" spans="28:32" x14ac:dyDescent="0.2">
      <c r="AB16046" s="1"/>
      <c r="AF16046"/>
    </row>
    <row r="16047" spans="28:32" x14ac:dyDescent="0.2">
      <c r="AB16047" s="1"/>
      <c r="AF16047"/>
    </row>
    <row r="16048" spans="28:32" x14ac:dyDescent="0.2">
      <c r="AB16048" s="1"/>
      <c r="AF16048"/>
    </row>
    <row r="16049" spans="28:32" x14ac:dyDescent="0.2">
      <c r="AB16049" s="1"/>
      <c r="AF16049"/>
    </row>
    <row r="16050" spans="28:32" x14ac:dyDescent="0.2">
      <c r="AB16050" s="1"/>
      <c r="AF16050"/>
    </row>
    <row r="16051" spans="28:32" x14ac:dyDescent="0.2">
      <c r="AB16051" s="1"/>
      <c r="AF16051"/>
    </row>
    <row r="16052" spans="28:32" x14ac:dyDescent="0.2">
      <c r="AB16052" s="1"/>
      <c r="AF16052"/>
    </row>
    <row r="16053" spans="28:32" x14ac:dyDescent="0.2">
      <c r="AB16053" s="1"/>
      <c r="AF16053"/>
    </row>
    <row r="16054" spans="28:32" x14ac:dyDescent="0.2">
      <c r="AB16054" s="1"/>
      <c r="AF16054"/>
    </row>
    <row r="16055" spans="28:32" x14ac:dyDescent="0.2">
      <c r="AB16055" s="1"/>
      <c r="AF16055"/>
    </row>
    <row r="16056" spans="28:32" x14ac:dyDescent="0.2">
      <c r="AB16056" s="1"/>
      <c r="AF16056"/>
    </row>
    <row r="16057" spans="28:32" x14ac:dyDescent="0.2">
      <c r="AB16057" s="1"/>
      <c r="AF16057"/>
    </row>
    <row r="16058" spans="28:32" x14ac:dyDescent="0.2">
      <c r="AB16058" s="1"/>
      <c r="AF16058"/>
    </row>
    <row r="16059" spans="28:32" x14ac:dyDescent="0.2">
      <c r="AB16059" s="1"/>
      <c r="AF16059"/>
    </row>
    <row r="16060" spans="28:32" x14ac:dyDescent="0.2">
      <c r="AB16060" s="1"/>
      <c r="AF16060"/>
    </row>
    <row r="16061" spans="28:32" x14ac:dyDescent="0.2">
      <c r="AB16061" s="1"/>
      <c r="AF16061"/>
    </row>
    <row r="16062" spans="28:32" x14ac:dyDescent="0.2">
      <c r="AB16062" s="1"/>
      <c r="AF16062"/>
    </row>
    <row r="16063" spans="28:32" x14ac:dyDescent="0.2">
      <c r="AB16063" s="1"/>
      <c r="AF16063"/>
    </row>
    <row r="16064" spans="28:32" x14ac:dyDescent="0.2">
      <c r="AB16064" s="1"/>
      <c r="AF16064"/>
    </row>
    <row r="16065" spans="28:32" x14ac:dyDescent="0.2">
      <c r="AB16065" s="1"/>
      <c r="AF16065"/>
    </row>
    <row r="16066" spans="28:32" x14ac:dyDescent="0.2">
      <c r="AB16066" s="1"/>
      <c r="AF16066"/>
    </row>
    <row r="16067" spans="28:32" x14ac:dyDescent="0.2">
      <c r="AB16067" s="1"/>
      <c r="AF16067"/>
    </row>
    <row r="16068" spans="28:32" x14ac:dyDescent="0.2">
      <c r="AB16068" s="1"/>
      <c r="AF16068"/>
    </row>
    <row r="16069" spans="28:32" x14ac:dyDescent="0.2">
      <c r="AB16069" s="1"/>
      <c r="AF16069"/>
    </row>
    <row r="16070" spans="28:32" x14ac:dyDescent="0.2">
      <c r="AB16070" s="1"/>
      <c r="AF16070"/>
    </row>
    <row r="16071" spans="28:32" x14ac:dyDescent="0.2">
      <c r="AB16071" s="1"/>
      <c r="AF16071"/>
    </row>
    <row r="16072" spans="28:32" x14ac:dyDescent="0.2">
      <c r="AB16072" s="1"/>
      <c r="AF16072"/>
    </row>
    <row r="16073" spans="28:32" x14ac:dyDescent="0.2">
      <c r="AB16073" s="1"/>
      <c r="AF16073"/>
    </row>
    <row r="16074" spans="28:32" x14ac:dyDescent="0.2">
      <c r="AB16074" s="1"/>
      <c r="AF16074"/>
    </row>
    <row r="16075" spans="28:32" x14ac:dyDescent="0.2">
      <c r="AB16075" s="1"/>
      <c r="AF16075"/>
    </row>
    <row r="16076" spans="28:32" x14ac:dyDescent="0.2">
      <c r="AB16076" s="1"/>
      <c r="AF16076"/>
    </row>
    <row r="16077" spans="28:32" x14ac:dyDescent="0.2">
      <c r="AB16077" s="1"/>
      <c r="AF16077"/>
    </row>
    <row r="16078" spans="28:32" x14ac:dyDescent="0.2">
      <c r="AB16078" s="1"/>
      <c r="AF16078"/>
    </row>
    <row r="16079" spans="28:32" x14ac:dyDescent="0.2">
      <c r="AB16079" s="1"/>
      <c r="AF16079"/>
    </row>
    <row r="16080" spans="28:32" x14ac:dyDescent="0.2">
      <c r="AB16080" s="1"/>
      <c r="AF16080"/>
    </row>
    <row r="16081" spans="28:32" x14ac:dyDescent="0.2">
      <c r="AB16081" s="1"/>
      <c r="AF16081"/>
    </row>
    <row r="16082" spans="28:32" x14ac:dyDescent="0.2">
      <c r="AB16082" s="1"/>
      <c r="AF16082"/>
    </row>
    <row r="16083" spans="28:32" x14ac:dyDescent="0.2">
      <c r="AB16083" s="1"/>
      <c r="AF16083"/>
    </row>
    <row r="16084" spans="28:32" x14ac:dyDescent="0.2">
      <c r="AB16084" s="1"/>
      <c r="AF16084"/>
    </row>
    <row r="16085" spans="28:32" x14ac:dyDescent="0.2">
      <c r="AB16085" s="1"/>
      <c r="AF16085"/>
    </row>
    <row r="16086" spans="28:32" x14ac:dyDescent="0.2">
      <c r="AB16086" s="1"/>
      <c r="AF16086"/>
    </row>
    <row r="16087" spans="28:32" x14ac:dyDescent="0.2">
      <c r="AB16087" s="1"/>
      <c r="AF16087"/>
    </row>
    <row r="16088" spans="28:32" x14ac:dyDescent="0.2">
      <c r="AB16088" s="1"/>
      <c r="AF16088"/>
    </row>
    <row r="16089" spans="28:32" x14ac:dyDescent="0.2">
      <c r="AB16089" s="1"/>
      <c r="AF16089"/>
    </row>
    <row r="16090" spans="28:32" x14ac:dyDescent="0.2">
      <c r="AB16090" s="1"/>
      <c r="AF16090"/>
    </row>
    <row r="16091" spans="28:32" x14ac:dyDescent="0.2">
      <c r="AB16091" s="1"/>
      <c r="AF16091"/>
    </row>
    <row r="16092" spans="28:32" x14ac:dyDescent="0.2">
      <c r="AB16092" s="1"/>
      <c r="AF16092"/>
    </row>
    <row r="16093" spans="28:32" x14ac:dyDescent="0.2">
      <c r="AB16093" s="1"/>
      <c r="AF16093"/>
    </row>
    <row r="16094" spans="28:32" x14ac:dyDescent="0.2">
      <c r="AB16094" s="1"/>
      <c r="AF16094"/>
    </row>
    <row r="16095" spans="28:32" x14ac:dyDescent="0.2">
      <c r="AB16095" s="1"/>
      <c r="AF16095"/>
    </row>
    <row r="16096" spans="28:32" x14ac:dyDescent="0.2">
      <c r="AB16096" s="1"/>
      <c r="AF16096"/>
    </row>
    <row r="16097" spans="28:32" x14ac:dyDescent="0.2">
      <c r="AB16097" s="1"/>
      <c r="AF16097"/>
    </row>
    <row r="16098" spans="28:32" x14ac:dyDescent="0.2">
      <c r="AB16098" s="1"/>
      <c r="AF16098"/>
    </row>
    <row r="16099" spans="28:32" x14ac:dyDescent="0.2">
      <c r="AB16099" s="1"/>
      <c r="AF16099"/>
    </row>
    <row r="16100" spans="28:32" x14ac:dyDescent="0.2">
      <c r="AB16100" s="1"/>
      <c r="AF16100"/>
    </row>
    <row r="16101" spans="28:32" x14ac:dyDescent="0.2">
      <c r="AB16101" s="1"/>
      <c r="AF16101"/>
    </row>
    <row r="16102" spans="28:32" x14ac:dyDescent="0.2">
      <c r="AB16102" s="1"/>
      <c r="AF16102"/>
    </row>
    <row r="16103" spans="28:32" x14ac:dyDescent="0.2">
      <c r="AB16103" s="1"/>
      <c r="AF16103"/>
    </row>
    <row r="16104" spans="28:32" x14ac:dyDescent="0.2">
      <c r="AB16104" s="1"/>
      <c r="AF16104"/>
    </row>
    <row r="16105" spans="28:32" x14ac:dyDescent="0.2">
      <c r="AB16105" s="1"/>
      <c r="AF16105"/>
    </row>
    <row r="16106" spans="28:32" x14ac:dyDescent="0.2">
      <c r="AB16106" s="1"/>
      <c r="AF16106"/>
    </row>
    <row r="16107" spans="28:32" x14ac:dyDescent="0.2">
      <c r="AB16107" s="1"/>
      <c r="AF16107"/>
    </row>
    <row r="16108" spans="28:32" x14ac:dyDescent="0.2">
      <c r="AB16108" s="1"/>
      <c r="AF16108"/>
    </row>
    <row r="16109" spans="28:32" x14ac:dyDescent="0.2">
      <c r="AB16109" s="1"/>
      <c r="AF16109"/>
    </row>
    <row r="16110" spans="28:32" x14ac:dyDescent="0.2">
      <c r="AB16110" s="1"/>
      <c r="AF16110"/>
    </row>
    <row r="16111" spans="28:32" x14ac:dyDescent="0.2">
      <c r="AB16111" s="1"/>
      <c r="AF16111"/>
    </row>
    <row r="16112" spans="28:32" x14ac:dyDescent="0.2">
      <c r="AB16112" s="1"/>
      <c r="AF16112"/>
    </row>
    <row r="16113" spans="28:32" x14ac:dyDescent="0.2">
      <c r="AB16113" s="1"/>
      <c r="AF16113"/>
    </row>
    <row r="16114" spans="28:32" x14ac:dyDescent="0.2">
      <c r="AB16114" s="1"/>
      <c r="AF16114"/>
    </row>
    <row r="16115" spans="28:32" x14ac:dyDescent="0.2">
      <c r="AB16115" s="1"/>
      <c r="AF16115"/>
    </row>
    <row r="16116" spans="28:32" x14ac:dyDescent="0.2">
      <c r="AB16116" s="1"/>
      <c r="AF16116"/>
    </row>
    <row r="16117" spans="28:32" x14ac:dyDescent="0.2">
      <c r="AB16117" s="1"/>
      <c r="AF16117"/>
    </row>
    <row r="16118" spans="28:32" x14ac:dyDescent="0.2">
      <c r="AB16118" s="1"/>
      <c r="AF16118"/>
    </row>
    <row r="16119" spans="28:32" x14ac:dyDescent="0.2">
      <c r="AB16119" s="1"/>
      <c r="AF16119"/>
    </row>
    <row r="16120" spans="28:32" x14ac:dyDescent="0.2">
      <c r="AB16120" s="1"/>
      <c r="AF16120"/>
    </row>
    <row r="16121" spans="28:32" x14ac:dyDescent="0.2">
      <c r="AB16121" s="1"/>
      <c r="AF16121"/>
    </row>
    <row r="16122" spans="28:32" x14ac:dyDescent="0.2">
      <c r="AB16122" s="1"/>
      <c r="AF16122"/>
    </row>
    <row r="16123" spans="28:32" x14ac:dyDescent="0.2">
      <c r="AB16123" s="1"/>
      <c r="AF16123"/>
    </row>
    <row r="16124" spans="28:32" x14ac:dyDescent="0.2">
      <c r="AB16124" s="1"/>
      <c r="AF16124"/>
    </row>
    <row r="16125" spans="28:32" x14ac:dyDescent="0.2">
      <c r="AB16125" s="1"/>
      <c r="AF16125"/>
    </row>
    <row r="16126" spans="28:32" x14ac:dyDescent="0.2">
      <c r="AB16126" s="1"/>
      <c r="AF16126"/>
    </row>
    <row r="16127" spans="28:32" x14ac:dyDescent="0.2">
      <c r="AB16127" s="1"/>
      <c r="AF16127"/>
    </row>
    <row r="16128" spans="28:32" x14ac:dyDescent="0.2">
      <c r="AB16128" s="1"/>
      <c r="AF16128"/>
    </row>
    <row r="16129" spans="28:32" x14ac:dyDescent="0.2">
      <c r="AB16129" s="1"/>
      <c r="AF16129"/>
    </row>
    <row r="16130" spans="28:32" x14ac:dyDescent="0.2">
      <c r="AB16130" s="1"/>
      <c r="AF16130"/>
    </row>
    <row r="16131" spans="28:32" x14ac:dyDescent="0.2">
      <c r="AB16131" s="1"/>
      <c r="AF16131"/>
    </row>
    <row r="16132" spans="28:32" x14ac:dyDescent="0.2">
      <c r="AB16132" s="1"/>
      <c r="AF16132"/>
    </row>
    <row r="16133" spans="28:32" x14ac:dyDescent="0.2">
      <c r="AB16133" s="1"/>
      <c r="AF16133"/>
    </row>
    <row r="16134" spans="28:32" x14ac:dyDescent="0.2">
      <c r="AB16134" s="1"/>
      <c r="AF16134"/>
    </row>
    <row r="16135" spans="28:32" x14ac:dyDescent="0.2">
      <c r="AB16135" s="1"/>
      <c r="AF16135"/>
    </row>
    <row r="16136" spans="28:32" x14ac:dyDescent="0.2">
      <c r="AB16136" s="1"/>
      <c r="AF16136"/>
    </row>
    <row r="16137" spans="28:32" x14ac:dyDescent="0.2">
      <c r="AB16137" s="1"/>
      <c r="AF16137"/>
    </row>
    <row r="16138" spans="28:32" x14ac:dyDescent="0.2">
      <c r="AB16138" s="1"/>
      <c r="AF16138"/>
    </row>
    <row r="16139" spans="28:32" x14ac:dyDescent="0.2">
      <c r="AB16139" s="1"/>
      <c r="AF16139"/>
    </row>
    <row r="16140" spans="28:32" x14ac:dyDescent="0.2">
      <c r="AB16140" s="1"/>
      <c r="AF16140"/>
    </row>
    <row r="16141" spans="28:32" x14ac:dyDescent="0.2">
      <c r="AB16141" s="1"/>
      <c r="AF16141"/>
    </row>
    <row r="16142" spans="28:32" x14ac:dyDescent="0.2">
      <c r="AB16142" s="1"/>
      <c r="AF16142"/>
    </row>
    <row r="16143" spans="28:32" x14ac:dyDescent="0.2">
      <c r="AB16143" s="1"/>
      <c r="AF16143"/>
    </row>
    <row r="16144" spans="28:32" x14ac:dyDescent="0.2">
      <c r="AB16144" s="1"/>
      <c r="AF16144"/>
    </row>
    <row r="16145" spans="28:32" x14ac:dyDescent="0.2">
      <c r="AB16145" s="1"/>
      <c r="AF16145"/>
    </row>
    <row r="16146" spans="28:32" x14ac:dyDescent="0.2">
      <c r="AB16146" s="1"/>
      <c r="AF16146"/>
    </row>
    <row r="16147" spans="28:32" x14ac:dyDescent="0.2">
      <c r="AB16147" s="1"/>
      <c r="AF16147"/>
    </row>
    <row r="16148" spans="28:32" x14ac:dyDescent="0.2">
      <c r="AB16148" s="1"/>
      <c r="AF16148"/>
    </row>
    <row r="16149" spans="28:32" x14ac:dyDescent="0.2">
      <c r="AB16149" s="1"/>
      <c r="AF16149"/>
    </row>
    <row r="16150" spans="28:32" x14ac:dyDescent="0.2">
      <c r="AB16150" s="1"/>
      <c r="AF16150"/>
    </row>
    <row r="16151" spans="28:32" x14ac:dyDescent="0.2">
      <c r="AB16151" s="1"/>
      <c r="AF16151"/>
    </row>
    <row r="16152" spans="28:32" x14ac:dyDescent="0.2">
      <c r="AB16152" s="1"/>
      <c r="AF16152"/>
    </row>
    <row r="16153" spans="28:32" x14ac:dyDescent="0.2">
      <c r="AB16153" s="1"/>
      <c r="AF16153"/>
    </row>
    <row r="16154" spans="28:32" x14ac:dyDescent="0.2">
      <c r="AB16154" s="1"/>
      <c r="AF16154"/>
    </row>
    <row r="16155" spans="28:32" x14ac:dyDescent="0.2">
      <c r="AB16155" s="1"/>
      <c r="AF16155"/>
    </row>
    <row r="16156" spans="28:32" x14ac:dyDescent="0.2">
      <c r="AB16156" s="1"/>
      <c r="AF16156"/>
    </row>
    <row r="16157" spans="28:32" x14ac:dyDescent="0.2">
      <c r="AB16157" s="1"/>
      <c r="AF16157"/>
    </row>
    <row r="16158" spans="28:32" x14ac:dyDescent="0.2">
      <c r="AB16158" s="1"/>
      <c r="AF16158"/>
    </row>
    <row r="16159" spans="28:32" x14ac:dyDescent="0.2">
      <c r="AB16159" s="1"/>
      <c r="AF16159"/>
    </row>
    <row r="16160" spans="28:32" x14ac:dyDescent="0.2">
      <c r="AB16160" s="1"/>
      <c r="AF16160"/>
    </row>
    <row r="16161" spans="28:32" x14ac:dyDescent="0.2">
      <c r="AB16161" s="1"/>
      <c r="AF16161"/>
    </row>
    <row r="16162" spans="28:32" x14ac:dyDescent="0.2">
      <c r="AB16162" s="1"/>
      <c r="AF16162"/>
    </row>
    <row r="16163" spans="28:32" x14ac:dyDescent="0.2">
      <c r="AB16163" s="1"/>
      <c r="AF16163"/>
    </row>
    <row r="16164" spans="28:32" x14ac:dyDescent="0.2">
      <c r="AB16164" s="1"/>
      <c r="AF16164"/>
    </row>
    <row r="16165" spans="28:32" x14ac:dyDescent="0.2">
      <c r="AB16165" s="1"/>
      <c r="AF16165"/>
    </row>
    <row r="16166" spans="28:32" x14ac:dyDescent="0.2">
      <c r="AB16166" s="1"/>
      <c r="AF16166"/>
    </row>
    <row r="16167" spans="28:32" x14ac:dyDescent="0.2">
      <c r="AB16167" s="1"/>
      <c r="AF16167"/>
    </row>
    <row r="16168" spans="28:32" x14ac:dyDescent="0.2">
      <c r="AB16168" s="1"/>
      <c r="AF16168"/>
    </row>
    <row r="16169" spans="28:32" x14ac:dyDescent="0.2">
      <c r="AB16169" s="1"/>
      <c r="AF16169"/>
    </row>
    <row r="16170" spans="28:32" x14ac:dyDescent="0.2">
      <c r="AB16170" s="1"/>
      <c r="AF16170"/>
    </row>
    <row r="16171" spans="28:32" x14ac:dyDescent="0.2">
      <c r="AB16171" s="1"/>
      <c r="AF16171"/>
    </row>
    <row r="16172" spans="28:32" x14ac:dyDescent="0.2">
      <c r="AB16172" s="1"/>
      <c r="AF16172"/>
    </row>
    <row r="16173" spans="28:32" x14ac:dyDescent="0.2">
      <c r="AB16173" s="1"/>
      <c r="AF16173"/>
    </row>
    <row r="16174" spans="28:32" x14ac:dyDescent="0.2">
      <c r="AB16174" s="1"/>
      <c r="AF16174"/>
    </row>
    <row r="16175" spans="28:32" x14ac:dyDescent="0.2">
      <c r="AB16175" s="1"/>
      <c r="AF16175"/>
    </row>
    <row r="16176" spans="28:32" x14ac:dyDescent="0.2">
      <c r="AB16176" s="1"/>
      <c r="AF16176"/>
    </row>
    <row r="16177" spans="28:32" x14ac:dyDescent="0.2">
      <c r="AB16177" s="1"/>
      <c r="AF16177"/>
    </row>
    <row r="16178" spans="28:32" x14ac:dyDescent="0.2">
      <c r="AB16178" s="1"/>
      <c r="AF16178"/>
    </row>
    <row r="16179" spans="28:32" x14ac:dyDescent="0.2">
      <c r="AB16179" s="1"/>
      <c r="AF16179"/>
    </row>
    <row r="16180" spans="28:32" x14ac:dyDescent="0.2">
      <c r="AB16180" s="1"/>
      <c r="AF16180"/>
    </row>
    <row r="16181" spans="28:32" x14ac:dyDescent="0.2">
      <c r="AB16181" s="1"/>
      <c r="AF16181"/>
    </row>
    <row r="16182" spans="28:32" x14ac:dyDescent="0.2">
      <c r="AB16182" s="1"/>
      <c r="AF16182"/>
    </row>
    <row r="16183" spans="28:32" x14ac:dyDescent="0.2">
      <c r="AB16183" s="1"/>
      <c r="AF16183"/>
    </row>
    <row r="16184" spans="28:32" x14ac:dyDescent="0.2">
      <c r="AB16184" s="1"/>
      <c r="AF16184"/>
    </row>
    <row r="16185" spans="28:32" x14ac:dyDescent="0.2">
      <c r="AB16185" s="1"/>
      <c r="AF16185"/>
    </row>
    <row r="16186" spans="28:32" x14ac:dyDescent="0.2">
      <c r="AB16186" s="1"/>
      <c r="AF16186"/>
    </row>
    <row r="16187" spans="28:32" x14ac:dyDescent="0.2">
      <c r="AB16187" s="1"/>
      <c r="AF16187"/>
    </row>
    <row r="16188" spans="28:32" x14ac:dyDescent="0.2">
      <c r="AB16188" s="1"/>
      <c r="AF16188"/>
    </row>
    <row r="16189" spans="28:32" x14ac:dyDescent="0.2">
      <c r="AB16189" s="1"/>
      <c r="AF16189"/>
    </row>
    <row r="16190" spans="28:32" x14ac:dyDescent="0.2">
      <c r="AB16190" s="1"/>
      <c r="AF16190"/>
    </row>
    <row r="16191" spans="28:32" x14ac:dyDescent="0.2">
      <c r="AB16191" s="1"/>
      <c r="AF16191"/>
    </row>
    <row r="16192" spans="28:32" x14ac:dyDescent="0.2">
      <c r="AB16192" s="1"/>
      <c r="AF16192"/>
    </row>
    <row r="16193" spans="28:32" x14ac:dyDescent="0.2">
      <c r="AB16193" s="1"/>
      <c r="AF16193"/>
    </row>
    <row r="16194" spans="28:32" x14ac:dyDescent="0.2">
      <c r="AB16194" s="1"/>
      <c r="AF16194"/>
    </row>
    <row r="16195" spans="28:32" x14ac:dyDescent="0.2">
      <c r="AB16195" s="1"/>
      <c r="AF16195"/>
    </row>
    <row r="16196" spans="28:32" x14ac:dyDescent="0.2">
      <c r="AB16196" s="1"/>
      <c r="AF16196"/>
    </row>
    <row r="16197" spans="28:32" x14ac:dyDescent="0.2">
      <c r="AB16197" s="1"/>
      <c r="AF16197"/>
    </row>
    <row r="16198" spans="28:32" x14ac:dyDescent="0.2">
      <c r="AB16198" s="1"/>
      <c r="AF16198"/>
    </row>
    <row r="16199" spans="28:32" x14ac:dyDescent="0.2">
      <c r="AB16199" s="1"/>
      <c r="AF16199"/>
    </row>
    <row r="16200" spans="28:32" x14ac:dyDescent="0.2">
      <c r="AB16200" s="1"/>
      <c r="AF16200"/>
    </row>
    <row r="16201" spans="28:32" x14ac:dyDescent="0.2">
      <c r="AB16201" s="1"/>
      <c r="AF16201"/>
    </row>
    <row r="16202" spans="28:32" x14ac:dyDescent="0.2">
      <c r="AB16202" s="1"/>
      <c r="AF16202"/>
    </row>
    <row r="16203" spans="28:32" x14ac:dyDescent="0.2">
      <c r="AB16203" s="1"/>
      <c r="AF16203"/>
    </row>
    <row r="16204" spans="28:32" x14ac:dyDescent="0.2">
      <c r="AB16204" s="1"/>
      <c r="AF16204"/>
    </row>
    <row r="16205" spans="28:32" x14ac:dyDescent="0.2">
      <c r="AB16205" s="1"/>
      <c r="AF16205"/>
    </row>
    <row r="16206" spans="28:32" x14ac:dyDescent="0.2">
      <c r="AB16206" s="1"/>
      <c r="AF16206"/>
    </row>
    <row r="16207" spans="28:32" x14ac:dyDescent="0.2">
      <c r="AB16207" s="1"/>
      <c r="AF16207"/>
    </row>
    <row r="16208" spans="28:32" x14ac:dyDescent="0.2">
      <c r="AB16208" s="1"/>
      <c r="AF16208"/>
    </row>
    <row r="16209" spans="28:32" x14ac:dyDescent="0.2">
      <c r="AB16209" s="1"/>
      <c r="AF16209"/>
    </row>
    <row r="16210" spans="28:32" x14ac:dyDescent="0.2">
      <c r="AB16210" s="1"/>
      <c r="AF16210"/>
    </row>
    <row r="16211" spans="28:32" x14ac:dyDescent="0.2">
      <c r="AB16211" s="1"/>
      <c r="AF16211"/>
    </row>
    <row r="16212" spans="28:32" x14ac:dyDescent="0.2">
      <c r="AB16212" s="1"/>
      <c r="AF16212"/>
    </row>
    <row r="16213" spans="28:32" x14ac:dyDescent="0.2">
      <c r="AB16213" s="1"/>
      <c r="AF16213"/>
    </row>
    <row r="16214" spans="28:32" x14ac:dyDescent="0.2">
      <c r="AB16214" s="1"/>
      <c r="AF16214"/>
    </row>
    <row r="16215" spans="28:32" x14ac:dyDescent="0.2">
      <c r="AB16215" s="1"/>
      <c r="AF16215"/>
    </row>
    <row r="16216" spans="28:32" x14ac:dyDescent="0.2">
      <c r="AB16216" s="1"/>
      <c r="AF16216"/>
    </row>
    <row r="16217" spans="28:32" x14ac:dyDescent="0.2">
      <c r="AB16217" s="1"/>
      <c r="AF16217"/>
    </row>
    <row r="16218" spans="28:32" x14ac:dyDescent="0.2">
      <c r="AB16218" s="1"/>
      <c r="AF16218"/>
    </row>
    <row r="16219" spans="28:32" x14ac:dyDescent="0.2">
      <c r="AB16219" s="1"/>
      <c r="AF16219"/>
    </row>
    <row r="16220" spans="28:32" x14ac:dyDescent="0.2">
      <c r="AB16220" s="1"/>
      <c r="AF16220"/>
    </row>
    <row r="16221" spans="28:32" x14ac:dyDescent="0.2">
      <c r="AB16221" s="1"/>
      <c r="AF16221"/>
    </row>
    <row r="16222" spans="28:32" x14ac:dyDescent="0.2">
      <c r="AB16222" s="1"/>
      <c r="AF16222"/>
    </row>
    <row r="16223" spans="28:32" x14ac:dyDescent="0.2">
      <c r="AB16223" s="1"/>
      <c r="AF16223"/>
    </row>
    <row r="16224" spans="28:32" x14ac:dyDescent="0.2">
      <c r="AB16224" s="1"/>
      <c r="AF16224"/>
    </row>
    <row r="16225" spans="28:32" x14ac:dyDescent="0.2">
      <c r="AB16225" s="1"/>
      <c r="AF16225"/>
    </row>
    <row r="16226" spans="28:32" x14ac:dyDescent="0.2">
      <c r="AB16226" s="1"/>
      <c r="AF16226"/>
    </row>
    <row r="16227" spans="28:32" x14ac:dyDescent="0.2">
      <c r="AB16227" s="1"/>
      <c r="AF16227"/>
    </row>
    <row r="16228" spans="28:32" x14ac:dyDescent="0.2">
      <c r="AB16228" s="1"/>
      <c r="AF16228"/>
    </row>
    <row r="16229" spans="28:32" x14ac:dyDescent="0.2">
      <c r="AB16229" s="1"/>
      <c r="AF16229"/>
    </row>
    <row r="16230" spans="28:32" x14ac:dyDescent="0.2">
      <c r="AB16230" s="1"/>
      <c r="AF16230"/>
    </row>
    <row r="16231" spans="28:32" x14ac:dyDescent="0.2">
      <c r="AB16231" s="1"/>
      <c r="AF16231"/>
    </row>
    <row r="16232" spans="28:32" x14ac:dyDescent="0.2">
      <c r="AB16232" s="1"/>
      <c r="AF16232"/>
    </row>
    <row r="16233" spans="28:32" x14ac:dyDescent="0.2">
      <c r="AB16233" s="1"/>
      <c r="AF16233"/>
    </row>
    <row r="16234" spans="28:32" x14ac:dyDescent="0.2">
      <c r="AB16234" s="1"/>
      <c r="AF16234"/>
    </row>
    <row r="16235" spans="28:32" x14ac:dyDescent="0.2">
      <c r="AB16235" s="1"/>
      <c r="AF16235"/>
    </row>
    <row r="16236" spans="28:32" x14ac:dyDescent="0.2">
      <c r="AB16236" s="1"/>
      <c r="AF16236"/>
    </row>
    <row r="16237" spans="28:32" x14ac:dyDescent="0.2">
      <c r="AB16237" s="1"/>
      <c r="AF16237"/>
    </row>
    <row r="16238" spans="28:32" x14ac:dyDescent="0.2">
      <c r="AB16238" s="1"/>
      <c r="AF16238"/>
    </row>
    <row r="16239" spans="28:32" x14ac:dyDescent="0.2">
      <c r="AB16239" s="1"/>
      <c r="AF16239"/>
    </row>
    <row r="16240" spans="28:32" x14ac:dyDescent="0.2">
      <c r="AB16240" s="1"/>
      <c r="AF16240"/>
    </row>
    <row r="16241" spans="28:32" x14ac:dyDescent="0.2">
      <c r="AB16241" s="1"/>
      <c r="AF16241"/>
    </row>
    <row r="16242" spans="28:32" x14ac:dyDescent="0.2">
      <c r="AB16242" s="1"/>
      <c r="AF16242"/>
    </row>
    <row r="16243" spans="28:32" x14ac:dyDescent="0.2">
      <c r="AB16243" s="1"/>
      <c r="AF16243"/>
    </row>
    <row r="16244" spans="28:32" x14ac:dyDescent="0.2">
      <c r="AB16244" s="1"/>
      <c r="AF16244"/>
    </row>
    <row r="16245" spans="28:32" x14ac:dyDescent="0.2">
      <c r="AB16245" s="1"/>
      <c r="AF16245"/>
    </row>
    <row r="16246" spans="28:32" x14ac:dyDescent="0.2">
      <c r="AB16246" s="1"/>
      <c r="AF16246"/>
    </row>
    <row r="16247" spans="28:32" x14ac:dyDescent="0.2">
      <c r="AB16247" s="1"/>
      <c r="AF16247"/>
    </row>
    <row r="16248" spans="28:32" x14ac:dyDescent="0.2">
      <c r="AB16248" s="1"/>
      <c r="AF16248"/>
    </row>
    <row r="16249" spans="28:32" x14ac:dyDescent="0.2">
      <c r="AB16249" s="1"/>
      <c r="AF16249"/>
    </row>
    <row r="16250" spans="28:32" x14ac:dyDescent="0.2">
      <c r="AB16250" s="1"/>
      <c r="AF16250"/>
    </row>
    <row r="16251" spans="28:32" x14ac:dyDescent="0.2">
      <c r="AB16251" s="1"/>
      <c r="AF16251"/>
    </row>
    <row r="16252" spans="28:32" x14ac:dyDescent="0.2">
      <c r="AB16252" s="1"/>
      <c r="AF16252"/>
    </row>
    <row r="16253" spans="28:32" x14ac:dyDescent="0.2">
      <c r="AB16253" s="1"/>
      <c r="AF16253"/>
    </row>
    <row r="16254" spans="28:32" x14ac:dyDescent="0.2">
      <c r="AB16254" s="1"/>
      <c r="AF16254"/>
    </row>
    <row r="16255" spans="28:32" x14ac:dyDescent="0.2">
      <c r="AB16255" s="1"/>
      <c r="AF16255"/>
    </row>
    <row r="16256" spans="28:32" x14ac:dyDescent="0.2">
      <c r="AB16256" s="1"/>
      <c r="AF16256"/>
    </row>
    <row r="16257" spans="28:32" x14ac:dyDescent="0.2">
      <c r="AB16257" s="1"/>
      <c r="AF16257"/>
    </row>
    <row r="16258" spans="28:32" x14ac:dyDescent="0.2">
      <c r="AB16258" s="1"/>
      <c r="AF16258"/>
    </row>
    <row r="16259" spans="28:32" x14ac:dyDescent="0.2">
      <c r="AB16259" s="1"/>
      <c r="AF16259"/>
    </row>
    <row r="16260" spans="28:32" x14ac:dyDescent="0.2">
      <c r="AB16260" s="1"/>
      <c r="AF16260"/>
    </row>
    <row r="16261" spans="28:32" x14ac:dyDescent="0.2">
      <c r="AB16261" s="1"/>
      <c r="AF16261"/>
    </row>
    <row r="16262" spans="28:32" x14ac:dyDescent="0.2">
      <c r="AB16262" s="1"/>
      <c r="AF16262"/>
    </row>
    <row r="16263" spans="28:32" x14ac:dyDescent="0.2">
      <c r="AB16263" s="1"/>
      <c r="AF16263"/>
    </row>
    <row r="16264" spans="28:32" x14ac:dyDescent="0.2">
      <c r="AB16264" s="1"/>
      <c r="AF16264"/>
    </row>
    <row r="16265" spans="28:32" x14ac:dyDescent="0.2">
      <c r="AB16265" s="1"/>
      <c r="AF16265"/>
    </row>
    <row r="16266" spans="28:32" x14ac:dyDescent="0.2">
      <c r="AB16266" s="1"/>
      <c r="AF16266"/>
    </row>
    <row r="16267" spans="28:32" x14ac:dyDescent="0.2">
      <c r="AB16267" s="1"/>
      <c r="AF16267"/>
    </row>
    <row r="16268" spans="28:32" x14ac:dyDescent="0.2">
      <c r="AB16268" s="1"/>
      <c r="AF16268"/>
    </row>
    <row r="16269" spans="28:32" x14ac:dyDescent="0.2">
      <c r="AB16269" s="1"/>
      <c r="AF16269"/>
    </row>
    <row r="16270" spans="28:32" x14ac:dyDescent="0.2">
      <c r="AB16270" s="1"/>
      <c r="AF16270"/>
    </row>
    <row r="16271" spans="28:32" x14ac:dyDescent="0.2">
      <c r="AB16271" s="1"/>
      <c r="AF16271"/>
    </row>
    <row r="16272" spans="28:32" x14ac:dyDescent="0.2">
      <c r="AB16272" s="1"/>
      <c r="AF16272"/>
    </row>
    <row r="16273" spans="28:32" x14ac:dyDescent="0.2">
      <c r="AB16273" s="1"/>
      <c r="AF16273"/>
    </row>
    <row r="16274" spans="28:32" x14ac:dyDescent="0.2">
      <c r="AB16274" s="1"/>
      <c r="AF16274"/>
    </row>
    <row r="16275" spans="28:32" x14ac:dyDescent="0.2">
      <c r="AB16275" s="1"/>
      <c r="AF16275"/>
    </row>
    <row r="16276" spans="28:32" x14ac:dyDescent="0.2">
      <c r="AB16276" s="1"/>
      <c r="AF16276"/>
    </row>
    <row r="16277" spans="28:32" x14ac:dyDescent="0.2">
      <c r="AB16277" s="1"/>
      <c r="AF16277"/>
    </row>
    <row r="16278" spans="28:32" x14ac:dyDescent="0.2">
      <c r="AB16278" s="1"/>
      <c r="AF16278"/>
    </row>
    <row r="16279" spans="28:32" x14ac:dyDescent="0.2">
      <c r="AB16279" s="1"/>
      <c r="AF16279"/>
    </row>
    <row r="16280" spans="28:32" x14ac:dyDescent="0.2">
      <c r="AB16280" s="1"/>
      <c r="AF16280"/>
    </row>
    <row r="16281" spans="28:32" x14ac:dyDescent="0.2">
      <c r="AB16281" s="1"/>
      <c r="AF16281"/>
    </row>
    <row r="16282" spans="28:32" x14ac:dyDescent="0.2">
      <c r="AB16282" s="1"/>
      <c r="AF16282"/>
    </row>
    <row r="16283" spans="28:32" x14ac:dyDescent="0.2">
      <c r="AB16283" s="1"/>
      <c r="AF16283"/>
    </row>
    <row r="16284" spans="28:32" x14ac:dyDescent="0.2">
      <c r="AB16284" s="1"/>
      <c r="AF16284"/>
    </row>
    <row r="16285" spans="28:32" x14ac:dyDescent="0.2">
      <c r="AB16285" s="1"/>
      <c r="AF16285"/>
    </row>
    <row r="16286" spans="28:32" x14ac:dyDescent="0.2">
      <c r="AB16286" s="1"/>
      <c r="AF16286"/>
    </row>
    <row r="16287" spans="28:32" x14ac:dyDescent="0.2">
      <c r="AB16287" s="1"/>
      <c r="AF16287"/>
    </row>
    <row r="16288" spans="28:32" x14ac:dyDescent="0.2">
      <c r="AB16288" s="1"/>
      <c r="AF16288"/>
    </row>
    <row r="16289" spans="28:32" x14ac:dyDescent="0.2">
      <c r="AB16289" s="1"/>
      <c r="AF16289"/>
    </row>
    <row r="16290" spans="28:32" x14ac:dyDescent="0.2">
      <c r="AB16290" s="1"/>
      <c r="AF16290"/>
    </row>
    <row r="16291" spans="28:32" x14ac:dyDescent="0.2">
      <c r="AB16291" s="1"/>
      <c r="AF16291"/>
    </row>
    <row r="16292" spans="28:32" x14ac:dyDescent="0.2">
      <c r="AB16292" s="1"/>
      <c r="AF16292"/>
    </row>
    <row r="16293" spans="28:32" x14ac:dyDescent="0.2">
      <c r="AB16293" s="1"/>
      <c r="AF16293"/>
    </row>
    <row r="16294" spans="28:32" x14ac:dyDescent="0.2">
      <c r="AB16294" s="1"/>
      <c r="AF16294"/>
    </row>
    <row r="16295" spans="28:32" x14ac:dyDescent="0.2">
      <c r="AB16295" s="1"/>
      <c r="AF16295"/>
    </row>
    <row r="16296" spans="28:32" x14ac:dyDescent="0.2">
      <c r="AB16296" s="1"/>
      <c r="AF16296"/>
    </row>
    <row r="16297" spans="28:32" x14ac:dyDescent="0.2">
      <c r="AB16297" s="1"/>
      <c r="AF16297"/>
    </row>
    <row r="16298" spans="28:32" x14ac:dyDescent="0.2">
      <c r="AB16298" s="1"/>
      <c r="AF16298"/>
    </row>
    <row r="16299" spans="28:32" x14ac:dyDescent="0.2">
      <c r="AB16299" s="1"/>
      <c r="AF16299"/>
    </row>
    <row r="16300" spans="28:32" x14ac:dyDescent="0.2">
      <c r="AB16300" s="1"/>
      <c r="AF16300"/>
    </row>
    <row r="16301" spans="28:32" x14ac:dyDescent="0.2">
      <c r="AB16301" s="1"/>
      <c r="AF16301"/>
    </row>
    <row r="16302" spans="28:32" x14ac:dyDescent="0.2">
      <c r="AB16302" s="1"/>
      <c r="AF16302"/>
    </row>
    <row r="16303" spans="28:32" x14ac:dyDescent="0.2">
      <c r="AB16303" s="1"/>
      <c r="AF16303"/>
    </row>
    <row r="16304" spans="28:32" x14ac:dyDescent="0.2">
      <c r="AB16304" s="1"/>
      <c r="AF16304"/>
    </row>
    <row r="16305" spans="28:32" x14ac:dyDescent="0.2">
      <c r="AB16305" s="1"/>
      <c r="AF16305"/>
    </row>
    <row r="16306" spans="28:32" x14ac:dyDescent="0.2">
      <c r="AB16306" s="1"/>
      <c r="AF16306"/>
    </row>
    <row r="16307" spans="28:32" x14ac:dyDescent="0.2">
      <c r="AB16307" s="1"/>
      <c r="AF16307"/>
    </row>
    <row r="16308" spans="28:32" x14ac:dyDescent="0.2">
      <c r="AB16308" s="1"/>
      <c r="AF16308"/>
    </row>
    <row r="16309" spans="28:32" x14ac:dyDescent="0.2">
      <c r="AB16309" s="1"/>
      <c r="AF16309"/>
    </row>
    <row r="16310" spans="28:32" x14ac:dyDescent="0.2">
      <c r="AB16310" s="1"/>
      <c r="AF16310"/>
    </row>
    <row r="16311" spans="28:32" x14ac:dyDescent="0.2">
      <c r="AB16311" s="1"/>
      <c r="AF16311"/>
    </row>
    <row r="16312" spans="28:32" x14ac:dyDescent="0.2">
      <c r="AB16312" s="1"/>
      <c r="AF16312"/>
    </row>
    <row r="16313" spans="28:32" x14ac:dyDescent="0.2">
      <c r="AB16313" s="1"/>
      <c r="AF16313"/>
    </row>
    <row r="16314" spans="28:32" x14ac:dyDescent="0.2">
      <c r="AB16314" s="1"/>
      <c r="AF16314"/>
    </row>
    <row r="16315" spans="28:32" x14ac:dyDescent="0.2">
      <c r="AB16315" s="1"/>
      <c r="AF16315"/>
    </row>
    <row r="16316" spans="28:32" x14ac:dyDescent="0.2">
      <c r="AB16316" s="1"/>
      <c r="AF16316"/>
    </row>
    <row r="16317" spans="28:32" x14ac:dyDescent="0.2">
      <c r="AB16317" s="1"/>
      <c r="AF16317"/>
    </row>
    <row r="16318" spans="28:32" x14ac:dyDescent="0.2">
      <c r="AB16318" s="1"/>
      <c r="AF16318"/>
    </row>
    <row r="16319" spans="28:32" x14ac:dyDescent="0.2">
      <c r="AB16319" s="1"/>
      <c r="AF16319"/>
    </row>
    <row r="16320" spans="28:32" x14ac:dyDescent="0.2">
      <c r="AB16320" s="1"/>
      <c r="AF16320"/>
    </row>
    <row r="16321" spans="28:32" x14ac:dyDescent="0.2">
      <c r="AB16321" s="1"/>
      <c r="AF16321"/>
    </row>
    <row r="16322" spans="28:32" x14ac:dyDescent="0.2">
      <c r="AB16322" s="1"/>
      <c r="AF16322"/>
    </row>
    <row r="16323" spans="28:32" x14ac:dyDescent="0.2">
      <c r="AB16323" s="1"/>
      <c r="AF16323"/>
    </row>
    <row r="16324" spans="28:32" x14ac:dyDescent="0.2">
      <c r="AB16324" s="1"/>
      <c r="AF16324"/>
    </row>
    <row r="16325" spans="28:32" x14ac:dyDescent="0.2">
      <c r="AB16325" s="1"/>
      <c r="AF16325"/>
    </row>
    <row r="16326" spans="28:32" x14ac:dyDescent="0.2">
      <c r="AB16326" s="1"/>
      <c r="AF16326"/>
    </row>
    <row r="16327" spans="28:32" x14ac:dyDescent="0.2">
      <c r="AB16327" s="1"/>
      <c r="AF16327"/>
    </row>
    <row r="16328" spans="28:32" x14ac:dyDescent="0.2">
      <c r="AB16328" s="1"/>
      <c r="AF16328"/>
    </row>
    <row r="16329" spans="28:32" x14ac:dyDescent="0.2">
      <c r="AB16329" s="1"/>
      <c r="AF16329"/>
    </row>
    <row r="16330" spans="28:32" x14ac:dyDescent="0.2">
      <c r="AB16330" s="1"/>
      <c r="AF16330"/>
    </row>
    <row r="16331" spans="28:32" x14ac:dyDescent="0.2">
      <c r="AB16331" s="1"/>
      <c r="AF16331"/>
    </row>
    <row r="16332" spans="28:32" x14ac:dyDescent="0.2">
      <c r="AB16332" s="1"/>
      <c r="AF16332"/>
    </row>
    <row r="16333" spans="28:32" x14ac:dyDescent="0.2">
      <c r="AB16333" s="1"/>
      <c r="AF16333"/>
    </row>
    <row r="16334" spans="28:32" x14ac:dyDescent="0.2">
      <c r="AB16334" s="1"/>
      <c r="AF16334"/>
    </row>
    <row r="16335" spans="28:32" x14ac:dyDescent="0.2">
      <c r="AB16335" s="1"/>
      <c r="AF16335"/>
    </row>
    <row r="16336" spans="28:32" x14ac:dyDescent="0.2">
      <c r="AB16336" s="1"/>
      <c r="AF16336"/>
    </row>
    <row r="16337" spans="28:32" x14ac:dyDescent="0.2">
      <c r="AB16337" s="1"/>
      <c r="AF16337"/>
    </row>
    <row r="16338" spans="28:32" x14ac:dyDescent="0.2">
      <c r="AB16338" s="1"/>
      <c r="AF16338"/>
    </row>
    <row r="16339" spans="28:32" x14ac:dyDescent="0.2">
      <c r="AB16339" s="1"/>
      <c r="AF16339"/>
    </row>
    <row r="16340" spans="28:32" x14ac:dyDescent="0.2">
      <c r="AB16340" s="1"/>
      <c r="AF16340"/>
    </row>
    <row r="16341" spans="28:32" x14ac:dyDescent="0.2">
      <c r="AB16341" s="1"/>
      <c r="AF16341"/>
    </row>
    <row r="16342" spans="28:32" x14ac:dyDescent="0.2">
      <c r="AB16342" s="1"/>
      <c r="AF16342"/>
    </row>
    <row r="16343" spans="28:32" x14ac:dyDescent="0.2">
      <c r="AB16343" s="1"/>
      <c r="AF16343"/>
    </row>
    <row r="16344" spans="28:32" x14ac:dyDescent="0.2">
      <c r="AB16344" s="1"/>
      <c r="AF16344"/>
    </row>
    <row r="16345" spans="28:32" x14ac:dyDescent="0.2">
      <c r="AB16345" s="1"/>
      <c r="AF16345"/>
    </row>
    <row r="16346" spans="28:32" x14ac:dyDescent="0.2">
      <c r="AB16346" s="1"/>
      <c r="AF16346"/>
    </row>
    <row r="16347" spans="28:32" x14ac:dyDescent="0.2">
      <c r="AB16347" s="1"/>
      <c r="AF16347"/>
    </row>
    <row r="16348" spans="28:32" x14ac:dyDescent="0.2">
      <c r="AB16348" s="1"/>
      <c r="AF16348"/>
    </row>
    <row r="16349" spans="28:32" x14ac:dyDescent="0.2">
      <c r="AB16349" s="1"/>
      <c r="AF16349"/>
    </row>
    <row r="16350" spans="28:32" x14ac:dyDescent="0.2">
      <c r="AB16350" s="1"/>
      <c r="AF16350"/>
    </row>
    <row r="16351" spans="28:32" x14ac:dyDescent="0.2">
      <c r="AB16351" s="1"/>
      <c r="AF16351"/>
    </row>
    <row r="16352" spans="28:32" x14ac:dyDescent="0.2">
      <c r="AB16352" s="1"/>
      <c r="AF16352"/>
    </row>
    <row r="16353" spans="28:32" x14ac:dyDescent="0.2">
      <c r="AB16353" s="1"/>
      <c r="AF16353"/>
    </row>
    <row r="16354" spans="28:32" x14ac:dyDescent="0.2">
      <c r="AB16354" s="1"/>
      <c r="AF16354"/>
    </row>
    <row r="16355" spans="28:32" x14ac:dyDescent="0.2">
      <c r="AB16355" s="1"/>
      <c r="AF16355"/>
    </row>
    <row r="16356" spans="28:32" x14ac:dyDescent="0.2">
      <c r="AB16356" s="1"/>
      <c r="AF16356"/>
    </row>
    <row r="16357" spans="28:32" x14ac:dyDescent="0.2">
      <c r="AB16357" s="1"/>
      <c r="AF16357"/>
    </row>
    <row r="16358" spans="28:32" x14ac:dyDescent="0.2">
      <c r="AB16358" s="1"/>
      <c r="AF16358"/>
    </row>
    <row r="16359" spans="28:32" x14ac:dyDescent="0.2">
      <c r="AB16359" s="1"/>
      <c r="AF16359"/>
    </row>
    <row r="16360" spans="28:32" x14ac:dyDescent="0.2">
      <c r="AB16360" s="1"/>
      <c r="AF16360"/>
    </row>
    <row r="16361" spans="28:32" x14ac:dyDescent="0.2">
      <c r="AB16361" s="1"/>
      <c r="AF16361"/>
    </row>
    <row r="16362" spans="28:32" x14ac:dyDescent="0.2">
      <c r="AB16362" s="1"/>
      <c r="AF16362"/>
    </row>
    <row r="16363" spans="28:32" x14ac:dyDescent="0.2">
      <c r="AB16363" s="1"/>
      <c r="AF16363"/>
    </row>
    <row r="16364" spans="28:32" x14ac:dyDescent="0.2">
      <c r="AB16364" s="1"/>
      <c r="AF16364"/>
    </row>
    <row r="16365" spans="28:32" x14ac:dyDescent="0.2">
      <c r="AB16365" s="1"/>
      <c r="AF16365"/>
    </row>
    <row r="16366" spans="28:32" x14ac:dyDescent="0.2">
      <c r="AB16366" s="1"/>
      <c r="AF16366"/>
    </row>
    <row r="16367" spans="28:32" x14ac:dyDescent="0.2">
      <c r="AB16367" s="1"/>
      <c r="AF16367"/>
    </row>
    <row r="16368" spans="28:32" x14ac:dyDescent="0.2">
      <c r="AB16368" s="1"/>
      <c r="AF16368"/>
    </row>
    <row r="16369" spans="28:32" x14ac:dyDescent="0.2">
      <c r="AB16369" s="1"/>
      <c r="AF16369"/>
    </row>
    <row r="16370" spans="28:32" x14ac:dyDescent="0.2">
      <c r="AB16370" s="1"/>
      <c r="AF16370"/>
    </row>
    <row r="16371" spans="28:32" x14ac:dyDescent="0.2">
      <c r="AB16371" s="1"/>
      <c r="AF16371"/>
    </row>
    <row r="16372" spans="28:32" x14ac:dyDescent="0.2">
      <c r="AB16372" s="1"/>
      <c r="AF16372"/>
    </row>
    <row r="16373" spans="28:32" x14ac:dyDescent="0.2">
      <c r="AB16373" s="1"/>
      <c r="AF16373"/>
    </row>
    <row r="16374" spans="28:32" x14ac:dyDescent="0.2">
      <c r="AB16374" s="1"/>
      <c r="AF16374"/>
    </row>
    <row r="16375" spans="28:32" x14ac:dyDescent="0.2">
      <c r="AB16375" s="1"/>
      <c r="AF16375"/>
    </row>
    <row r="16376" spans="28:32" x14ac:dyDescent="0.2">
      <c r="AB16376" s="1"/>
      <c r="AF16376"/>
    </row>
    <row r="16377" spans="28:32" x14ac:dyDescent="0.2">
      <c r="AB16377" s="1"/>
      <c r="AF16377"/>
    </row>
    <row r="16378" spans="28:32" x14ac:dyDescent="0.2">
      <c r="AB16378" s="1"/>
      <c r="AF16378"/>
    </row>
    <row r="16379" spans="28:32" x14ac:dyDescent="0.2">
      <c r="AB16379" s="1"/>
      <c r="AF16379"/>
    </row>
    <row r="16380" spans="28:32" x14ac:dyDescent="0.2">
      <c r="AB16380" s="1"/>
      <c r="AF16380"/>
    </row>
    <row r="16381" spans="28:32" x14ac:dyDescent="0.2">
      <c r="AB16381" s="1"/>
      <c r="AF16381"/>
    </row>
    <row r="16382" spans="28:32" x14ac:dyDescent="0.2">
      <c r="AB16382" s="1"/>
      <c r="AF16382"/>
    </row>
    <row r="16383" spans="28:32" x14ac:dyDescent="0.2">
      <c r="AB16383" s="1"/>
      <c r="AF16383"/>
    </row>
    <row r="16384" spans="28:32" x14ac:dyDescent="0.2">
      <c r="AB16384" s="1"/>
      <c r="AF16384"/>
    </row>
    <row r="16385" spans="28:32" x14ac:dyDescent="0.2">
      <c r="AB16385" s="1"/>
      <c r="AF16385"/>
    </row>
    <row r="16386" spans="28:32" x14ac:dyDescent="0.2">
      <c r="AB16386" s="1"/>
      <c r="AF16386"/>
    </row>
    <row r="16387" spans="28:32" x14ac:dyDescent="0.2">
      <c r="AB16387" s="1"/>
      <c r="AF16387"/>
    </row>
    <row r="16388" spans="28:32" x14ac:dyDescent="0.2">
      <c r="AB16388" s="1"/>
      <c r="AF16388"/>
    </row>
    <row r="16389" spans="28:32" x14ac:dyDescent="0.2">
      <c r="AB16389" s="1"/>
      <c r="AF16389"/>
    </row>
    <row r="16390" spans="28:32" x14ac:dyDescent="0.2">
      <c r="AB16390" s="1"/>
      <c r="AF16390"/>
    </row>
    <row r="16391" spans="28:32" x14ac:dyDescent="0.2">
      <c r="AB16391" s="1"/>
      <c r="AF16391"/>
    </row>
    <row r="16392" spans="28:32" x14ac:dyDescent="0.2">
      <c r="AB16392" s="1"/>
      <c r="AF16392"/>
    </row>
    <row r="16393" spans="28:32" x14ac:dyDescent="0.2">
      <c r="AB16393" s="1"/>
      <c r="AF16393"/>
    </row>
    <row r="16394" spans="28:32" x14ac:dyDescent="0.2">
      <c r="AB16394" s="1"/>
      <c r="AF16394"/>
    </row>
    <row r="16395" spans="28:32" x14ac:dyDescent="0.2">
      <c r="AB16395" s="1"/>
      <c r="AF16395"/>
    </row>
    <row r="16396" spans="28:32" x14ac:dyDescent="0.2">
      <c r="AB16396" s="1"/>
      <c r="AF16396"/>
    </row>
    <row r="16397" spans="28:32" x14ac:dyDescent="0.2">
      <c r="AB16397" s="1"/>
      <c r="AF16397"/>
    </row>
    <row r="16398" spans="28:32" x14ac:dyDescent="0.2">
      <c r="AB16398" s="1"/>
      <c r="AF16398"/>
    </row>
    <row r="16399" spans="28:32" x14ac:dyDescent="0.2">
      <c r="AB16399" s="1"/>
      <c r="AF16399"/>
    </row>
    <row r="16400" spans="28:32" x14ac:dyDescent="0.2">
      <c r="AB16400" s="1"/>
      <c r="AF16400"/>
    </row>
    <row r="16401" spans="28:32" x14ac:dyDescent="0.2">
      <c r="AB16401" s="1"/>
      <c r="AF16401"/>
    </row>
    <row r="16402" spans="28:32" x14ac:dyDescent="0.2">
      <c r="AB16402" s="1"/>
      <c r="AF16402"/>
    </row>
    <row r="16403" spans="28:32" x14ac:dyDescent="0.2">
      <c r="AB16403" s="1"/>
      <c r="AF16403"/>
    </row>
    <row r="16404" spans="28:32" x14ac:dyDescent="0.2">
      <c r="AB16404" s="1"/>
      <c r="AF16404"/>
    </row>
    <row r="16405" spans="28:32" x14ac:dyDescent="0.2">
      <c r="AB16405" s="1"/>
      <c r="AF16405"/>
    </row>
    <row r="16406" spans="28:32" x14ac:dyDescent="0.2">
      <c r="AB16406" s="1"/>
      <c r="AF16406"/>
    </row>
    <row r="16407" spans="28:32" x14ac:dyDescent="0.2">
      <c r="AB16407" s="1"/>
      <c r="AF16407"/>
    </row>
    <row r="16408" spans="28:32" x14ac:dyDescent="0.2">
      <c r="AB16408" s="1"/>
      <c r="AF16408"/>
    </row>
    <row r="16409" spans="28:32" x14ac:dyDescent="0.2">
      <c r="AB16409" s="1"/>
      <c r="AF16409"/>
    </row>
    <row r="16410" spans="28:32" x14ac:dyDescent="0.2">
      <c r="AB16410" s="1"/>
      <c r="AF16410"/>
    </row>
    <row r="16411" spans="28:32" x14ac:dyDescent="0.2">
      <c r="AB16411" s="1"/>
      <c r="AF16411"/>
    </row>
    <row r="16412" spans="28:32" x14ac:dyDescent="0.2">
      <c r="AB16412" s="1"/>
      <c r="AF16412"/>
    </row>
    <row r="16413" spans="28:32" x14ac:dyDescent="0.2">
      <c r="AB16413" s="1"/>
      <c r="AF16413"/>
    </row>
    <row r="16414" spans="28:32" x14ac:dyDescent="0.2">
      <c r="AB16414" s="1"/>
      <c r="AF16414"/>
    </row>
    <row r="16415" spans="28:32" x14ac:dyDescent="0.2">
      <c r="AB16415" s="1"/>
      <c r="AF16415"/>
    </row>
    <row r="16416" spans="28:32" x14ac:dyDescent="0.2">
      <c r="AB16416" s="1"/>
      <c r="AF16416"/>
    </row>
    <row r="16417" spans="28:32" x14ac:dyDescent="0.2">
      <c r="AB16417" s="1"/>
      <c r="AF16417"/>
    </row>
    <row r="16418" spans="28:32" x14ac:dyDescent="0.2">
      <c r="AB16418" s="1"/>
      <c r="AF16418"/>
    </row>
    <row r="16419" spans="28:32" x14ac:dyDescent="0.2">
      <c r="AB16419" s="1"/>
      <c r="AF16419"/>
    </row>
    <row r="16420" spans="28:32" x14ac:dyDescent="0.2">
      <c r="AB16420" s="1"/>
      <c r="AF16420"/>
    </row>
    <row r="16421" spans="28:32" x14ac:dyDescent="0.2">
      <c r="AB16421" s="1"/>
      <c r="AF16421"/>
    </row>
    <row r="16422" spans="28:32" x14ac:dyDescent="0.2">
      <c r="AB16422" s="1"/>
      <c r="AF16422"/>
    </row>
    <row r="16423" spans="28:32" x14ac:dyDescent="0.2">
      <c r="AB16423" s="1"/>
      <c r="AF16423"/>
    </row>
    <row r="16424" spans="28:32" x14ac:dyDescent="0.2">
      <c r="AB16424" s="1"/>
      <c r="AF16424"/>
    </row>
    <row r="16425" spans="28:32" x14ac:dyDescent="0.2">
      <c r="AB16425" s="1"/>
      <c r="AF16425"/>
    </row>
    <row r="16426" spans="28:32" x14ac:dyDescent="0.2">
      <c r="AB16426" s="1"/>
      <c r="AF16426"/>
    </row>
    <row r="16427" spans="28:32" x14ac:dyDescent="0.2">
      <c r="AB16427" s="1"/>
      <c r="AF16427"/>
    </row>
    <row r="16428" spans="28:32" x14ac:dyDescent="0.2">
      <c r="AB16428" s="1"/>
      <c r="AF16428"/>
    </row>
    <row r="16429" spans="28:32" x14ac:dyDescent="0.2">
      <c r="AB16429" s="1"/>
      <c r="AF16429"/>
    </row>
    <row r="16430" spans="28:32" x14ac:dyDescent="0.2">
      <c r="AB16430" s="1"/>
      <c r="AF16430"/>
    </row>
    <row r="16431" spans="28:32" x14ac:dyDescent="0.2">
      <c r="AB16431" s="1"/>
      <c r="AF16431"/>
    </row>
    <row r="16432" spans="28:32" x14ac:dyDescent="0.2">
      <c r="AB16432" s="1"/>
      <c r="AF16432"/>
    </row>
    <row r="16433" spans="28:32" x14ac:dyDescent="0.2">
      <c r="AB16433" s="1"/>
      <c r="AF16433"/>
    </row>
    <row r="16434" spans="28:32" x14ac:dyDescent="0.2">
      <c r="AB16434" s="1"/>
      <c r="AF16434"/>
    </row>
    <row r="16435" spans="28:32" x14ac:dyDescent="0.2">
      <c r="AB16435" s="1"/>
      <c r="AF16435"/>
    </row>
    <row r="16436" spans="28:32" x14ac:dyDescent="0.2">
      <c r="AB16436" s="1"/>
      <c r="AF16436"/>
    </row>
    <row r="16437" spans="28:32" x14ac:dyDescent="0.2">
      <c r="AB16437" s="1"/>
      <c r="AF16437"/>
    </row>
    <row r="16438" spans="28:32" x14ac:dyDescent="0.2">
      <c r="AB16438" s="1"/>
      <c r="AF16438"/>
    </row>
    <row r="16439" spans="28:32" x14ac:dyDescent="0.2">
      <c r="AB16439" s="1"/>
      <c r="AF16439"/>
    </row>
    <row r="16440" spans="28:32" x14ac:dyDescent="0.2">
      <c r="AB16440" s="1"/>
      <c r="AF16440"/>
    </row>
    <row r="16441" spans="28:32" x14ac:dyDescent="0.2">
      <c r="AB16441" s="1"/>
      <c r="AF16441"/>
    </row>
    <row r="16442" spans="28:32" x14ac:dyDescent="0.2">
      <c r="AB16442" s="1"/>
      <c r="AF16442"/>
    </row>
    <row r="16443" spans="28:32" x14ac:dyDescent="0.2">
      <c r="AB16443" s="1"/>
      <c r="AF16443"/>
    </row>
    <row r="16444" spans="28:32" x14ac:dyDescent="0.2">
      <c r="AB16444" s="1"/>
      <c r="AF16444"/>
    </row>
    <row r="16445" spans="28:32" x14ac:dyDescent="0.2">
      <c r="AB16445" s="1"/>
      <c r="AF16445"/>
    </row>
    <row r="16446" spans="28:32" x14ac:dyDescent="0.2">
      <c r="AB16446" s="1"/>
      <c r="AF16446"/>
    </row>
    <row r="16447" spans="28:32" x14ac:dyDescent="0.2">
      <c r="AB16447" s="1"/>
      <c r="AF16447"/>
    </row>
    <row r="16448" spans="28:32" x14ac:dyDescent="0.2">
      <c r="AB16448" s="1"/>
      <c r="AF16448"/>
    </row>
    <row r="16449" spans="28:32" x14ac:dyDescent="0.2">
      <c r="AB16449" s="1"/>
      <c r="AF16449"/>
    </row>
    <row r="16450" spans="28:32" x14ac:dyDescent="0.2">
      <c r="AB16450" s="1"/>
      <c r="AF16450"/>
    </row>
    <row r="16451" spans="28:32" x14ac:dyDescent="0.2">
      <c r="AB16451" s="1"/>
      <c r="AF16451"/>
    </row>
    <row r="16452" spans="28:32" x14ac:dyDescent="0.2">
      <c r="AB16452" s="1"/>
      <c r="AF16452"/>
    </row>
    <row r="16453" spans="28:32" x14ac:dyDescent="0.2">
      <c r="AB16453" s="1"/>
      <c r="AF16453"/>
    </row>
    <row r="16454" spans="28:32" x14ac:dyDescent="0.2">
      <c r="AB16454" s="1"/>
      <c r="AF16454"/>
    </row>
    <row r="16455" spans="28:32" x14ac:dyDescent="0.2">
      <c r="AB16455" s="1"/>
      <c r="AF16455"/>
    </row>
    <row r="16456" spans="28:32" x14ac:dyDescent="0.2">
      <c r="AB16456" s="1"/>
      <c r="AF16456"/>
    </row>
    <row r="16457" spans="28:32" x14ac:dyDescent="0.2">
      <c r="AB16457" s="1"/>
      <c r="AF16457"/>
    </row>
    <row r="16458" spans="28:32" x14ac:dyDescent="0.2">
      <c r="AB16458" s="1"/>
      <c r="AF16458"/>
    </row>
    <row r="16459" spans="28:32" x14ac:dyDescent="0.2">
      <c r="AB16459" s="1"/>
      <c r="AF16459"/>
    </row>
    <row r="16460" spans="28:32" x14ac:dyDescent="0.2">
      <c r="AB16460" s="1"/>
      <c r="AF16460"/>
    </row>
    <row r="16461" spans="28:32" x14ac:dyDescent="0.2">
      <c r="AB16461" s="1"/>
      <c r="AF16461"/>
    </row>
    <row r="16462" spans="28:32" x14ac:dyDescent="0.2">
      <c r="AB16462" s="1"/>
      <c r="AF16462"/>
    </row>
    <row r="16463" spans="28:32" x14ac:dyDescent="0.2">
      <c r="AB16463" s="1"/>
      <c r="AF16463"/>
    </row>
    <row r="16464" spans="28:32" x14ac:dyDescent="0.2">
      <c r="AB16464" s="1"/>
      <c r="AF16464"/>
    </row>
    <row r="16465" spans="28:32" x14ac:dyDescent="0.2">
      <c r="AB16465" s="1"/>
      <c r="AF16465"/>
    </row>
    <row r="16466" spans="28:32" x14ac:dyDescent="0.2">
      <c r="AB16466" s="1"/>
      <c r="AF16466"/>
    </row>
    <row r="16467" spans="28:32" x14ac:dyDescent="0.2">
      <c r="AB16467" s="1"/>
      <c r="AF16467"/>
    </row>
    <row r="16468" spans="28:32" x14ac:dyDescent="0.2">
      <c r="AB16468" s="1"/>
      <c r="AF16468"/>
    </row>
    <row r="16469" spans="28:32" x14ac:dyDescent="0.2">
      <c r="AB16469" s="1"/>
      <c r="AF16469"/>
    </row>
    <row r="16470" spans="28:32" x14ac:dyDescent="0.2">
      <c r="AB16470" s="1"/>
      <c r="AF16470"/>
    </row>
    <row r="16471" spans="28:32" x14ac:dyDescent="0.2">
      <c r="AB16471" s="1"/>
      <c r="AF16471"/>
    </row>
    <row r="16472" spans="28:32" x14ac:dyDescent="0.2">
      <c r="AB16472" s="1"/>
      <c r="AF16472"/>
    </row>
    <row r="16473" spans="28:32" x14ac:dyDescent="0.2">
      <c r="AB16473" s="1"/>
      <c r="AF16473"/>
    </row>
    <row r="16474" spans="28:32" x14ac:dyDescent="0.2">
      <c r="AB16474" s="1"/>
      <c r="AF16474"/>
    </row>
    <row r="16475" spans="28:32" x14ac:dyDescent="0.2">
      <c r="AB16475" s="1"/>
      <c r="AF16475"/>
    </row>
    <row r="16476" spans="28:32" x14ac:dyDescent="0.2">
      <c r="AB16476" s="1"/>
      <c r="AF16476"/>
    </row>
    <row r="16477" spans="28:32" x14ac:dyDescent="0.2">
      <c r="AB16477" s="1"/>
      <c r="AF16477"/>
    </row>
    <row r="16478" spans="28:32" x14ac:dyDescent="0.2">
      <c r="AB16478" s="1"/>
      <c r="AF16478"/>
    </row>
    <row r="16479" spans="28:32" x14ac:dyDescent="0.2">
      <c r="AB16479" s="1"/>
      <c r="AF16479"/>
    </row>
    <row r="16480" spans="28:32" x14ac:dyDescent="0.2">
      <c r="AB16480" s="1"/>
      <c r="AF16480"/>
    </row>
    <row r="16481" spans="28:32" x14ac:dyDescent="0.2">
      <c r="AB16481" s="1"/>
      <c r="AF16481"/>
    </row>
    <row r="16482" spans="28:32" x14ac:dyDescent="0.2">
      <c r="AB16482" s="1"/>
      <c r="AF16482"/>
    </row>
    <row r="16483" spans="28:32" x14ac:dyDescent="0.2">
      <c r="AB16483" s="1"/>
      <c r="AF16483"/>
    </row>
    <row r="16484" spans="28:32" x14ac:dyDescent="0.2">
      <c r="AB16484" s="1"/>
      <c r="AF16484"/>
    </row>
    <row r="16485" spans="28:32" x14ac:dyDescent="0.2">
      <c r="AB16485" s="1"/>
      <c r="AF16485"/>
    </row>
    <row r="16486" spans="28:32" x14ac:dyDescent="0.2">
      <c r="AB16486" s="1"/>
      <c r="AF16486"/>
    </row>
    <row r="16487" spans="28:32" x14ac:dyDescent="0.2">
      <c r="AB16487" s="1"/>
      <c r="AF16487"/>
    </row>
    <row r="16488" spans="28:32" x14ac:dyDescent="0.2">
      <c r="AB16488" s="1"/>
      <c r="AF16488"/>
    </row>
    <row r="16489" spans="28:32" x14ac:dyDescent="0.2">
      <c r="AB16489" s="1"/>
      <c r="AF16489"/>
    </row>
    <row r="16490" spans="28:32" x14ac:dyDescent="0.2">
      <c r="AB16490" s="1"/>
      <c r="AF16490"/>
    </row>
    <row r="16491" spans="28:32" x14ac:dyDescent="0.2">
      <c r="AB16491" s="1"/>
      <c r="AF16491"/>
    </row>
    <row r="16492" spans="28:32" x14ac:dyDescent="0.2">
      <c r="AB16492" s="1"/>
      <c r="AF16492"/>
    </row>
    <row r="16493" spans="28:32" x14ac:dyDescent="0.2">
      <c r="AB16493" s="1"/>
      <c r="AF16493"/>
    </row>
    <row r="16494" spans="28:32" x14ac:dyDescent="0.2">
      <c r="AB16494" s="1"/>
      <c r="AF16494"/>
    </row>
    <row r="16495" spans="28:32" x14ac:dyDescent="0.2">
      <c r="AB16495" s="1"/>
      <c r="AF16495"/>
    </row>
    <row r="16496" spans="28:32" x14ac:dyDescent="0.2">
      <c r="AB16496" s="1"/>
      <c r="AF16496"/>
    </row>
    <row r="16497" spans="28:32" x14ac:dyDescent="0.2">
      <c r="AB16497" s="1"/>
      <c r="AF16497"/>
    </row>
    <row r="16498" spans="28:32" x14ac:dyDescent="0.2">
      <c r="AB16498" s="1"/>
      <c r="AF16498"/>
    </row>
    <row r="16499" spans="28:32" x14ac:dyDescent="0.2">
      <c r="AB16499" s="1"/>
      <c r="AF16499"/>
    </row>
    <row r="16500" spans="28:32" x14ac:dyDescent="0.2">
      <c r="AB16500" s="1"/>
      <c r="AF16500"/>
    </row>
    <row r="16501" spans="28:32" x14ac:dyDescent="0.2">
      <c r="AB16501" s="1"/>
      <c r="AF16501"/>
    </row>
    <row r="16502" spans="28:32" x14ac:dyDescent="0.2">
      <c r="AB16502" s="1"/>
      <c r="AF16502"/>
    </row>
    <row r="16503" spans="28:32" x14ac:dyDescent="0.2">
      <c r="AB16503" s="1"/>
      <c r="AF16503"/>
    </row>
    <row r="16504" spans="28:32" x14ac:dyDescent="0.2">
      <c r="AB16504" s="1"/>
      <c r="AF16504"/>
    </row>
    <row r="16505" spans="28:32" x14ac:dyDescent="0.2">
      <c r="AB16505" s="1"/>
      <c r="AF16505"/>
    </row>
    <row r="16506" spans="28:32" x14ac:dyDescent="0.2">
      <c r="AB16506" s="1"/>
      <c r="AF16506"/>
    </row>
    <row r="16507" spans="28:32" x14ac:dyDescent="0.2">
      <c r="AB16507" s="1"/>
      <c r="AF16507"/>
    </row>
    <row r="16508" spans="28:32" x14ac:dyDescent="0.2">
      <c r="AB16508" s="1"/>
      <c r="AF16508"/>
    </row>
    <row r="16509" spans="28:32" x14ac:dyDescent="0.2">
      <c r="AB16509" s="1"/>
      <c r="AF16509"/>
    </row>
    <row r="16510" spans="28:32" x14ac:dyDescent="0.2">
      <c r="AB16510" s="1"/>
      <c r="AF16510"/>
    </row>
    <row r="16511" spans="28:32" x14ac:dyDescent="0.2">
      <c r="AB16511" s="1"/>
      <c r="AF16511"/>
    </row>
    <row r="16512" spans="28:32" x14ac:dyDescent="0.2">
      <c r="AB16512" s="1"/>
      <c r="AF16512"/>
    </row>
    <row r="16513" spans="28:32" x14ac:dyDescent="0.2">
      <c r="AB16513" s="1"/>
      <c r="AF16513"/>
    </row>
    <row r="16514" spans="28:32" x14ac:dyDescent="0.2">
      <c r="AB16514" s="1"/>
      <c r="AF16514"/>
    </row>
    <row r="16515" spans="28:32" x14ac:dyDescent="0.2">
      <c r="AB16515" s="1"/>
      <c r="AF16515"/>
    </row>
    <row r="16516" spans="28:32" x14ac:dyDescent="0.2">
      <c r="AB16516" s="1"/>
      <c r="AF16516"/>
    </row>
    <row r="16517" spans="28:32" x14ac:dyDescent="0.2">
      <c r="AB16517" s="1"/>
      <c r="AF16517"/>
    </row>
    <row r="16518" spans="28:32" x14ac:dyDescent="0.2">
      <c r="AB16518" s="1"/>
      <c r="AF16518"/>
    </row>
    <row r="16519" spans="28:32" x14ac:dyDescent="0.2">
      <c r="AB16519" s="1"/>
      <c r="AF16519"/>
    </row>
    <row r="16520" spans="28:32" x14ac:dyDescent="0.2">
      <c r="AB16520" s="1"/>
      <c r="AF16520"/>
    </row>
    <row r="16521" spans="28:32" x14ac:dyDescent="0.2">
      <c r="AB16521" s="1"/>
      <c r="AF16521"/>
    </row>
    <row r="16522" spans="28:32" x14ac:dyDescent="0.2">
      <c r="AB16522" s="1"/>
      <c r="AF16522"/>
    </row>
    <row r="16523" spans="28:32" x14ac:dyDescent="0.2">
      <c r="AB16523" s="1"/>
      <c r="AF16523"/>
    </row>
    <row r="16524" spans="28:32" x14ac:dyDescent="0.2">
      <c r="AB16524" s="1"/>
      <c r="AF16524"/>
    </row>
    <row r="16525" spans="28:32" x14ac:dyDescent="0.2">
      <c r="AB16525" s="1"/>
      <c r="AF16525"/>
    </row>
    <row r="16526" spans="28:32" x14ac:dyDescent="0.2">
      <c r="AB16526" s="1"/>
      <c r="AF16526"/>
    </row>
    <row r="16527" spans="28:32" x14ac:dyDescent="0.2">
      <c r="AB16527" s="1"/>
      <c r="AF16527"/>
    </row>
    <row r="16528" spans="28:32" x14ac:dyDescent="0.2">
      <c r="AB16528" s="1"/>
      <c r="AF16528"/>
    </row>
    <row r="16529" spans="28:32" x14ac:dyDescent="0.2">
      <c r="AB16529" s="1"/>
      <c r="AF16529"/>
    </row>
    <row r="16530" spans="28:32" x14ac:dyDescent="0.2">
      <c r="AB16530" s="1"/>
      <c r="AF16530"/>
    </row>
    <row r="16531" spans="28:32" x14ac:dyDescent="0.2">
      <c r="AB16531" s="1"/>
      <c r="AF16531"/>
    </row>
    <row r="16532" spans="28:32" x14ac:dyDescent="0.2">
      <c r="AB16532" s="1"/>
      <c r="AF16532"/>
    </row>
    <row r="16533" spans="28:32" x14ac:dyDescent="0.2">
      <c r="AB16533" s="1"/>
      <c r="AF16533"/>
    </row>
    <row r="16534" spans="28:32" x14ac:dyDescent="0.2">
      <c r="AB16534" s="1"/>
      <c r="AF16534"/>
    </row>
    <row r="16535" spans="28:32" x14ac:dyDescent="0.2">
      <c r="AB16535" s="1"/>
      <c r="AF16535"/>
    </row>
    <row r="16536" spans="28:32" x14ac:dyDescent="0.2">
      <c r="AB16536" s="1"/>
      <c r="AF16536"/>
    </row>
    <row r="16537" spans="28:32" x14ac:dyDescent="0.2">
      <c r="AB16537" s="1"/>
      <c r="AF16537"/>
    </row>
    <row r="16538" spans="28:32" x14ac:dyDescent="0.2">
      <c r="AB16538" s="1"/>
      <c r="AF16538"/>
    </row>
    <row r="16539" spans="28:32" x14ac:dyDescent="0.2">
      <c r="AB16539" s="1"/>
      <c r="AF16539"/>
    </row>
    <row r="16540" spans="28:32" x14ac:dyDescent="0.2">
      <c r="AB16540" s="1"/>
      <c r="AF16540"/>
    </row>
    <row r="16541" spans="28:32" x14ac:dyDescent="0.2">
      <c r="AB16541" s="1"/>
      <c r="AF16541"/>
    </row>
    <row r="16542" spans="28:32" x14ac:dyDescent="0.2">
      <c r="AB16542" s="1"/>
      <c r="AF16542"/>
    </row>
    <row r="16543" spans="28:32" x14ac:dyDescent="0.2">
      <c r="AB16543" s="1"/>
      <c r="AF16543"/>
    </row>
    <row r="16544" spans="28:32" x14ac:dyDescent="0.2">
      <c r="AB16544" s="1"/>
      <c r="AF16544"/>
    </row>
    <row r="16545" spans="28:32" x14ac:dyDescent="0.2">
      <c r="AB16545" s="1"/>
      <c r="AF16545"/>
    </row>
    <row r="16546" spans="28:32" x14ac:dyDescent="0.2">
      <c r="AB16546" s="1"/>
      <c r="AF16546"/>
    </row>
    <row r="16547" spans="28:32" x14ac:dyDescent="0.2">
      <c r="AB16547" s="1"/>
      <c r="AF16547"/>
    </row>
    <row r="16548" spans="28:32" x14ac:dyDescent="0.2">
      <c r="AB16548" s="1"/>
      <c r="AF16548"/>
    </row>
    <row r="16549" spans="28:32" x14ac:dyDescent="0.2">
      <c r="AB16549" s="1"/>
      <c r="AF16549"/>
    </row>
    <row r="16550" spans="28:32" x14ac:dyDescent="0.2">
      <c r="AB16550" s="1"/>
      <c r="AF16550"/>
    </row>
    <row r="16551" spans="28:32" x14ac:dyDescent="0.2">
      <c r="AB16551" s="1"/>
      <c r="AF16551"/>
    </row>
    <row r="16552" spans="28:32" x14ac:dyDescent="0.2">
      <c r="AB16552" s="1"/>
      <c r="AF16552"/>
    </row>
    <row r="16553" spans="28:32" x14ac:dyDescent="0.2">
      <c r="AB16553" s="1"/>
      <c r="AF16553"/>
    </row>
    <row r="16554" spans="28:32" x14ac:dyDescent="0.2">
      <c r="AB16554" s="1"/>
      <c r="AF16554"/>
    </row>
    <row r="16555" spans="28:32" x14ac:dyDescent="0.2">
      <c r="AB16555" s="1"/>
      <c r="AF16555"/>
    </row>
    <row r="16556" spans="28:32" x14ac:dyDescent="0.2">
      <c r="AB16556" s="1"/>
      <c r="AF16556"/>
    </row>
    <row r="16557" spans="28:32" x14ac:dyDescent="0.2">
      <c r="AB16557" s="1"/>
      <c r="AF16557"/>
    </row>
    <row r="16558" spans="28:32" x14ac:dyDescent="0.2">
      <c r="AB16558" s="1"/>
      <c r="AF16558"/>
    </row>
    <row r="16559" spans="28:32" x14ac:dyDescent="0.2">
      <c r="AB16559" s="1"/>
      <c r="AF16559"/>
    </row>
    <row r="16560" spans="28:32" x14ac:dyDescent="0.2">
      <c r="AB16560" s="1"/>
      <c r="AF16560"/>
    </row>
    <row r="16561" spans="28:32" x14ac:dyDescent="0.2">
      <c r="AB16561" s="1"/>
      <c r="AF16561"/>
    </row>
    <row r="16562" spans="28:32" x14ac:dyDescent="0.2">
      <c r="AB16562" s="1"/>
      <c r="AF16562"/>
    </row>
    <row r="16563" spans="28:32" x14ac:dyDescent="0.2">
      <c r="AB16563" s="1"/>
      <c r="AF16563"/>
    </row>
    <row r="16564" spans="28:32" x14ac:dyDescent="0.2">
      <c r="AB16564" s="1"/>
      <c r="AF16564"/>
    </row>
    <row r="16565" spans="28:32" x14ac:dyDescent="0.2">
      <c r="AB16565" s="1"/>
      <c r="AF16565"/>
    </row>
    <row r="16566" spans="28:32" x14ac:dyDescent="0.2">
      <c r="AB16566" s="1"/>
      <c r="AF16566"/>
    </row>
    <row r="16567" spans="28:32" x14ac:dyDescent="0.2">
      <c r="AB16567" s="1"/>
      <c r="AF16567"/>
    </row>
    <row r="16568" spans="28:32" x14ac:dyDescent="0.2">
      <c r="AB16568" s="1"/>
      <c r="AF16568"/>
    </row>
    <row r="16569" spans="28:32" x14ac:dyDescent="0.2">
      <c r="AB16569" s="1"/>
      <c r="AF16569"/>
    </row>
    <row r="16570" spans="28:32" x14ac:dyDescent="0.2">
      <c r="AB16570" s="1"/>
      <c r="AF16570"/>
    </row>
    <row r="16571" spans="28:32" x14ac:dyDescent="0.2">
      <c r="AB16571" s="1"/>
      <c r="AF16571"/>
    </row>
    <row r="16572" spans="28:32" x14ac:dyDescent="0.2">
      <c r="AB16572" s="1"/>
      <c r="AF16572"/>
    </row>
    <row r="16573" spans="28:32" x14ac:dyDescent="0.2">
      <c r="AB16573" s="1"/>
      <c r="AF16573"/>
    </row>
    <row r="16574" spans="28:32" x14ac:dyDescent="0.2">
      <c r="AB16574" s="1"/>
      <c r="AF16574"/>
    </row>
    <row r="16575" spans="28:32" x14ac:dyDescent="0.2">
      <c r="AB16575" s="1"/>
      <c r="AF16575"/>
    </row>
    <row r="16576" spans="28:32" x14ac:dyDescent="0.2">
      <c r="AB16576" s="1"/>
      <c r="AF16576"/>
    </row>
    <row r="16577" spans="28:32" x14ac:dyDescent="0.2">
      <c r="AB16577" s="1"/>
      <c r="AF16577"/>
    </row>
    <row r="16578" spans="28:32" x14ac:dyDescent="0.2">
      <c r="AB16578" s="1"/>
      <c r="AF16578"/>
    </row>
    <row r="16579" spans="28:32" x14ac:dyDescent="0.2">
      <c r="AB16579" s="1"/>
      <c r="AF16579"/>
    </row>
    <row r="16580" spans="28:32" x14ac:dyDescent="0.2">
      <c r="AB16580" s="1"/>
      <c r="AF16580"/>
    </row>
    <row r="16581" spans="28:32" x14ac:dyDescent="0.2">
      <c r="AB16581" s="1"/>
      <c r="AF16581"/>
    </row>
    <row r="16582" spans="28:32" x14ac:dyDescent="0.2">
      <c r="AB16582" s="1"/>
      <c r="AF16582"/>
    </row>
    <row r="16583" spans="28:32" x14ac:dyDescent="0.2">
      <c r="AB16583" s="1"/>
      <c r="AF16583"/>
    </row>
    <row r="16584" spans="28:32" x14ac:dyDescent="0.2">
      <c r="AB16584" s="1"/>
      <c r="AF16584"/>
    </row>
    <row r="16585" spans="28:32" x14ac:dyDescent="0.2">
      <c r="AB16585" s="1"/>
      <c r="AF16585"/>
    </row>
    <row r="16586" spans="28:32" x14ac:dyDescent="0.2">
      <c r="AB16586" s="1"/>
      <c r="AF16586"/>
    </row>
    <row r="16587" spans="28:32" x14ac:dyDescent="0.2">
      <c r="AB16587" s="1"/>
      <c r="AF16587"/>
    </row>
    <row r="16588" spans="28:32" x14ac:dyDescent="0.2">
      <c r="AB16588" s="1"/>
      <c r="AF16588"/>
    </row>
    <row r="16589" spans="28:32" x14ac:dyDescent="0.2">
      <c r="AB16589" s="1"/>
      <c r="AF16589"/>
    </row>
    <row r="16590" spans="28:32" x14ac:dyDescent="0.2">
      <c r="AB16590" s="1"/>
      <c r="AF16590"/>
    </row>
    <row r="16591" spans="28:32" x14ac:dyDescent="0.2">
      <c r="AB16591" s="1"/>
      <c r="AF16591"/>
    </row>
    <row r="16592" spans="28:32" x14ac:dyDescent="0.2">
      <c r="AB16592" s="1"/>
      <c r="AF16592"/>
    </row>
    <row r="16593" spans="28:32" x14ac:dyDescent="0.2">
      <c r="AB16593" s="1"/>
      <c r="AF16593"/>
    </row>
    <row r="16594" spans="28:32" x14ac:dyDescent="0.2">
      <c r="AB16594" s="1"/>
      <c r="AF16594"/>
    </row>
    <row r="16595" spans="28:32" x14ac:dyDescent="0.2">
      <c r="AB16595" s="1"/>
      <c r="AF16595"/>
    </row>
    <row r="16596" spans="28:32" x14ac:dyDescent="0.2">
      <c r="AB16596" s="1"/>
      <c r="AF16596"/>
    </row>
    <row r="16597" spans="28:32" x14ac:dyDescent="0.2">
      <c r="AB16597" s="1"/>
      <c r="AF16597"/>
    </row>
    <row r="16598" spans="28:32" x14ac:dyDescent="0.2">
      <c r="AB16598" s="1"/>
      <c r="AF16598"/>
    </row>
    <row r="16599" spans="28:32" x14ac:dyDescent="0.2">
      <c r="AB16599" s="1"/>
      <c r="AF16599"/>
    </row>
    <row r="16600" spans="28:32" x14ac:dyDescent="0.2">
      <c r="AB16600" s="1"/>
      <c r="AF16600"/>
    </row>
    <row r="16601" spans="28:32" x14ac:dyDescent="0.2">
      <c r="AB16601" s="1"/>
      <c r="AF16601"/>
    </row>
    <row r="16602" spans="28:32" x14ac:dyDescent="0.2">
      <c r="AB16602" s="1"/>
      <c r="AF16602"/>
    </row>
    <row r="16603" spans="28:32" x14ac:dyDescent="0.2">
      <c r="AB16603" s="1"/>
      <c r="AF16603"/>
    </row>
    <row r="16604" spans="28:32" x14ac:dyDescent="0.2">
      <c r="AB16604" s="1"/>
      <c r="AF16604"/>
    </row>
    <row r="16605" spans="28:32" x14ac:dyDescent="0.2">
      <c r="AB16605" s="1"/>
      <c r="AF16605"/>
    </row>
    <row r="16606" spans="28:32" x14ac:dyDescent="0.2">
      <c r="AB16606" s="1"/>
      <c r="AF16606"/>
    </row>
    <row r="16607" spans="28:32" x14ac:dyDescent="0.2">
      <c r="AB16607" s="1"/>
      <c r="AF16607"/>
    </row>
    <row r="16608" spans="28:32" x14ac:dyDescent="0.2">
      <c r="AB16608" s="1"/>
      <c r="AF16608"/>
    </row>
    <row r="16609" spans="28:32" x14ac:dyDescent="0.2">
      <c r="AB16609" s="1"/>
      <c r="AF16609"/>
    </row>
    <row r="16610" spans="28:32" x14ac:dyDescent="0.2">
      <c r="AB16610" s="1"/>
      <c r="AF16610"/>
    </row>
    <row r="16611" spans="28:32" x14ac:dyDescent="0.2">
      <c r="AB16611" s="1"/>
      <c r="AF16611"/>
    </row>
    <row r="16612" spans="28:32" x14ac:dyDescent="0.2">
      <c r="AB16612" s="1"/>
      <c r="AF16612"/>
    </row>
    <row r="16613" spans="28:32" x14ac:dyDescent="0.2">
      <c r="AB16613" s="1"/>
      <c r="AF16613"/>
    </row>
    <row r="16614" spans="28:32" x14ac:dyDescent="0.2">
      <c r="AB16614" s="1"/>
      <c r="AF16614"/>
    </row>
    <row r="16615" spans="28:32" x14ac:dyDescent="0.2">
      <c r="AB16615" s="1"/>
      <c r="AF16615"/>
    </row>
    <row r="16616" spans="28:32" x14ac:dyDescent="0.2">
      <c r="AB16616" s="1"/>
      <c r="AF16616"/>
    </row>
    <row r="16617" spans="28:32" x14ac:dyDescent="0.2">
      <c r="AB16617" s="1"/>
      <c r="AF16617"/>
    </row>
    <row r="16618" spans="28:32" x14ac:dyDescent="0.2">
      <c r="AB16618" s="1"/>
      <c r="AF16618"/>
    </row>
    <row r="16619" spans="28:32" x14ac:dyDescent="0.2">
      <c r="AB16619" s="1"/>
      <c r="AF16619"/>
    </row>
    <row r="16620" spans="28:32" x14ac:dyDescent="0.2">
      <c r="AB16620" s="1"/>
      <c r="AF16620"/>
    </row>
    <row r="16621" spans="28:32" x14ac:dyDescent="0.2">
      <c r="AB16621" s="1"/>
      <c r="AF16621"/>
    </row>
    <row r="16622" spans="28:32" x14ac:dyDescent="0.2">
      <c r="AB16622" s="1"/>
      <c r="AF16622"/>
    </row>
    <row r="16623" spans="28:32" x14ac:dyDescent="0.2">
      <c r="AB16623" s="1"/>
      <c r="AF16623"/>
    </row>
    <row r="16624" spans="28:32" x14ac:dyDescent="0.2">
      <c r="AB16624" s="1"/>
      <c r="AF16624"/>
    </row>
    <row r="16625" spans="28:32" x14ac:dyDescent="0.2">
      <c r="AB16625" s="1"/>
      <c r="AF16625"/>
    </row>
    <row r="16626" spans="28:32" x14ac:dyDescent="0.2">
      <c r="AB16626" s="1"/>
      <c r="AF16626"/>
    </row>
    <row r="16627" spans="28:32" x14ac:dyDescent="0.2">
      <c r="AB16627" s="1"/>
      <c r="AF16627"/>
    </row>
    <row r="16628" spans="28:32" x14ac:dyDescent="0.2">
      <c r="AB16628" s="1"/>
      <c r="AF16628"/>
    </row>
    <row r="16629" spans="28:32" x14ac:dyDescent="0.2">
      <c r="AB16629" s="1"/>
      <c r="AF16629"/>
    </row>
    <row r="16630" spans="28:32" x14ac:dyDescent="0.2">
      <c r="AB16630" s="1"/>
      <c r="AF16630"/>
    </row>
    <row r="16631" spans="28:32" x14ac:dyDescent="0.2">
      <c r="AB16631" s="1"/>
      <c r="AF16631"/>
    </row>
    <row r="16632" spans="28:32" x14ac:dyDescent="0.2">
      <c r="AB16632" s="1"/>
      <c r="AF16632"/>
    </row>
    <row r="16633" spans="28:32" x14ac:dyDescent="0.2">
      <c r="AB16633" s="1"/>
      <c r="AF16633"/>
    </row>
    <row r="16634" spans="28:32" x14ac:dyDescent="0.2">
      <c r="AB16634" s="1"/>
      <c r="AF16634"/>
    </row>
    <row r="16635" spans="28:32" x14ac:dyDescent="0.2">
      <c r="AB16635" s="1"/>
      <c r="AF16635"/>
    </row>
    <row r="16636" spans="28:32" x14ac:dyDescent="0.2">
      <c r="AB16636" s="1"/>
      <c r="AF16636"/>
    </row>
    <row r="16637" spans="28:32" x14ac:dyDescent="0.2">
      <c r="AB16637" s="1"/>
      <c r="AF16637"/>
    </row>
    <row r="16638" spans="28:32" x14ac:dyDescent="0.2">
      <c r="AB16638" s="1"/>
      <c r="AF16638"/>
    </row>
    <row r="16639" spans="28:32" x14ac:dyDescent="0.2">
      <c r="AB16639" s="1"/>
      <c r="AF16639"/>
    </row>
    <row r="16640" spans="28:32" x14ac:dyDescent="0.2">
      <c r="AB16640" s="1"/>
      <c r="AF16640"/>
    </row>
    <row r="16641" spans="28:32" x14ac:dyDescent="0.2">
      <c r="AB16641" s="1"/>
      <c r="AF16641"/>
    </row>
    <row r="16642" spans="28:32" x14ac:dyDescent="0.2">
      <c r="AB16642" s="1"/>
      <c r="AF16642"/>
    </row>
    <row r="16643" spans="28:32" x14ac:dyDescent="0.2">
      <c r="AB16643" s="1"/>
      <c r="AF16643"/>
    </row>
    <row r="16644" spans="28:32" x14ac:dyDescent="0.2">
      <c r="AB16644" s="1"/>
      <c r="AF16644"/>
    </row>
    <row r="16645" spans="28:32" x14ac:dyDescent="0.2">
      <c r="AB16645" s="1"/>
      <c r="AF16645"/>
    </row>
    <row r="16646" spans="28:32" x14ac:dyDescent="0.2">
      <c r="AB16646" s="1"/>
      <c r="AF16646"/>
    </row>
    <row r="16647" spans="28:32" x14ac:dyDescent="0.2">
      <c r="AB16647" s="1"/>
      <c r="AF16647"/>
    </row>
    <row r="16648" spans="28:32" x14ac:dyDescent="0.2">
      <c r="AB16648" s="1"/>
      <c r="AF16648"/>
    </row>
    <row r="16649" spans="28:32" x14ac:dyDescent="0.2">
      <c r="AB16649" s="1"/>
      <c r="AF16649"/>
    </row>
    <row r="16650" spans="28:32" x14ac:dyDescent="0.2">
      <c r="AB16650" s="1"/>
      <c r="AF16650"/>
    </row>
    <row r="16651" spans="28:32" x14ac:dyDescent="0.2">
      <c r="AB16651" s="1"/>
      <c r="AF16651"/>
    </row>
    <row r="16652" spans="28:32" x14ac:dyDescent="0.2">
      <c r="AB16652" s="1"/>
      <c r="AF16652"/>
    </row>
    <row r="16653" spans="28:32" x14ac:dyDescent="0.2">
      <c r="AB16653" s="1"/>
      <c r="AF16653"/>
    </row>
    <row r="16654" spans="28:32" x14ac:dyDescent="0.2">
      <c r="AB16654" s="1"/>
      <c r="AF16654"/>
    </row>
    <row r="16655" spans="28:32" x14ac:dyDescent="0.2">
      <c r="AB16655" s="1"/>
      <c r="AF16655"/>
    </row>
    <row r="16656" spans="28:32" x14ac:dyDescent="0.2">
      <c r="AB16656" s="1"/>
      <c r="AF16656"/>
    </row>
    <row r="16657" spans="28:32" x14ac:dyDescent="0.2">
      <c r="AB16657" s="1"/>
      <c r="AF16657"/>
    </row>
    <row r="16658" spans="28:32" x14ac:dyDescent="0.2">
      <c r="AB16658" s="1"/>
      <c r="AF16658"/>
    </row>
    <row r="16659" spans="28:32" x14ac:dyDescent="0.2">
      <c r="AB16659" s="1"/>
      <c r="AF16659"/>
    </row>
    <row r="16660" spans="28:32" x14ac:dyDescent="0.2">
      <c r="AB16660" s="1"/>
      <c r="AF16660"/>
    </row>
    <row r="16661" spans="28:32" x14ac:dyDescent="0.2">
      <c r="AB16661" s="1"/>
      <c r="AF16661"/>
    </row>
    <row r="16662" spans="28:32" x14ac:dyDescent="0.2">
      <c r="AB16662" s="1"/>
      <c r="AF16662"/>
    </row>
    <row r="16663" spans="28:32" x14ac:dyDescent="0.2">
      <c r="AB16663" s="1"/>
      <c r="AF16663"/>
    </row>
    <row r="16664" spans="28:32" x14ac:dyDescent="0.2">
      <c r="AB16664" s="1"/>
      <c r="AF16664"/>
    </row>
    <row r="16665" spans="28:32" x14ac:dyDescent="0.2">
      <c r="AB16665" s="1"/>
      <c r="AF16665"/>
    </row>
    <row r="16666" spans="28:32" x14ac:dyDescent="0.2">
      <c r="AB16666" s="1"/>
      <c r="AF16666"/>
    </row>
    <row r="16667" spans="28:32" x14ac:dyDescent="0.2">
      <c r="AB16667" s="1"/>
      <c r="AF16667"/>
    </row>
    <row r="16668" spans="28:32" x14ac:dyDescent="0.2">
      <c r="AB16668" s="1"/>
      <c r="AF16668"/>
    </row>
    <row r="16669" spans="28:32" x14ac:dyDescent="0.2">
      <c r="AB16669" s="1"/>
      <c r="AF16669"/>
    </row>
    <row r="16670" spans="28:32" x14ac:dyDescent="0.2">
      <c r="AB16670" s="1"/>
      <c r="AF16670"/>
    </row>
    <row r="16671" spans="28:32" x14ac:dyDescent="0.2">
      <c r="AB16671" s="1"/>
      <c r="AF16671"/>
    </row>
    <row r="16672" spans="28:32" x14ac:dyDescent="0.2">
      <c r="AB16672" s="1"/>
      <c r="AF16672"/>
    </row>
    <row r="16673" spans="28:32" x14ac:dyDescent="0.2">
      <c r="AB16673" s="1"/>
      <c r="AF16673"/>
    </row>
    <row r="16674" spans="28:32" x14ac:dyDescent="0.2">
      <c r="AB16674" s="1"/>
      <c r="AF16674"/>
    </row>
    <row r="16675" spans="28:32" x14ac:dyDescent="0.2">
      <c r="AB16675" s="1"/>
      <c r="AF16675"/>
    </row>
    <row r="16676" spans="28:32" x14ac:dyDescent="0.2">
      <c r="AB16676" s="1"/>
      <c r="AF16676"/>
    </row>
    <row r="16677" spans="28:32" x14ac:dyDescent="0.2">
      <c r="AB16677" s="1"/>
      <c r="AF16677"/>
    </row>
    <row r="16678" spans="28:32" x14ac:dyDescent="0.2">
      <c r="AB16678" s="1"/>
      <c r="AF16678"/>
    </row>
    <row r="16679" spans="28:32" x14ac:dyDescent="0.2">
      <c r="AB16679" s="1"/>
      <c r="AF16679"/>
    </row>
    <row r="16680" spans="28:32" x14ac:dyDescent="0.2">
      <c r="AB16680" s="1"/>
      <c r="AF16680"/>
    </row>
    <row r="16681" spans="28:32" x14ac:dyDescent="0.2">
      <c r="AB16681" s="1"/>
      <c r="AF16681"/>
    </row>
    <row r="16682" spans="28:32" x14ac:dyDescent="0.2">
      <c r="AB16682" s="1"/>
      <c r="AF16682"/>
    </row>
    <row r="16683" spans="28:32" x14ac:dyDescent="0.2">
      <c r="AB16683" s="1"/>
      <c r="AF16683"/>
    </row>
    <row r="16684" spans="28:32" x14ac:dyDescent="0.2">
      <c r="AB16684" s="1"/>
      <c r="AF16684"/>
    </row>
    <row r="16685" spans="28:32" x14ac:dyDescent="0.2">
      <c r="AB16685" s="1"/>
      <c r="AF16685"/>
    </row>
    <row r="16686" spans="28:32" x14ac:dyDescent="0.2">
      <c r="AB16686" s="1"/>
      <c r="AF16686"/>
    </row>
    <row r="16687" spans="28:32" x14ac:dyDescent="0.2">
      <c r="AB16687" s="1"/>
      <c r="AF16687"/>
    </row>
    <row r="16688" spans="28:32" x14ac:dyDescent="0.2">
      <c r="AB16688" s="1"/>
      <c r="AF16688"/>
    </row>
    <row r="16689" spans="28:32" x14ac:dyDescent="0.2">
      <c r="AB16689" s="1"/>
      <c r="AF16689"/>
    </row>
    <row r="16690" spans="28:32" x14ac:dyDescent="0.2">
      <c r="AB16690" s="1"/>
      <c r="AF16690"/>
    </row>
    <row r="16691" spans="28:32" x14ac:dyDescent="0.2">
      <c r="AB16691" s="1"/>
      <c r="AF16691"/>
    </row>
    <row r="16692" spans="28:32" x14ac:dyDescent="0.2">
      <c r="AB16692" s="1"/>
      <c r="AF16692"/>
    </row>
    <row r="16693" spans="28:32" x14ac:dyDescent="0.2">
      <c r="AB16693" s="1"/>
      <c r="AF16693"/>
    </row>
    <row r="16694" spans="28:32" x14ac:dyDescent="0.2">
      <c r="AB16694" s="1"/>
      <c r="AF16694"/>
    </row>
    <row r="16695" spans="28:32" x14ac:dyDescent="0.2">
      <c r="AB16695" s="1"/>
      <c r="AF16695"/>
    </row>
    <row r="16696" spans="28:32" x14ac:dyDescent="0.2">
      <c r="AB16696" s="1"/>
      <c r="AF16696"/>
    </row>
    <row r="16697" spans="28:32" x14ac:dyDescent="0.2">
      <c r="AB16697" s="1"/>
      <c r="AF16697"/>
    </row>
    <row r="16698" spans="28:32" x14ac:dyDescent="0.2">
      <c r="AB16698" s="1"/>
      <c r="AF16698"/>
    </row>
    <row r="16699" spans="28:32" x14ac:dyDescent="0.2">
      <c r="AB16699" s="1"/>
      <c r="AF16699"/>
    </row>
    <row r="16700" spans="28:32" x14ac:dyDescent="0.2">
      <c r="AB16700" s="1"/>
      <c r="AF16700"/>
    </row>
    <row r="16701" spans="28:32" x14ac:dyDescent="0.2">
      <c r="AB16701" s="1"/>
      <c r="AF16701"/>
    </row>
    <row r="16702" spans="28:32" x14ac:dyDescent="0.2">
      <c r="AB16702" s="1"/>
      <c r="AF16702"/>
    </row>
    <row r="16703" spans="28:32" x14ac:dyDescent="0.2">
      <c r="AB16703" s="1"/>
      <c r="AF16703"/>
    </row>
    <row r="16704" spans="28:32" x14ac:dyDescent="0.2">
      <c r="AB16704" s="1"/>
      <c r="AF16704"/>
    </row>
    <row r="16705" spans="28:32" x14ac:dyDescent="0.2">
      <c r="AB16705" s="1"/>
      <c r="AF16705"/>
    </row>
    <row r="16706" spans="28:32" x14ac:dyDescent="0.2">
      <c r="AB16706" s="1"/>
      <c r="AF16706"/>
    </row>
    <row r="16707" spans="28:32" x14ac:dyDescent="0.2">
      <c r="AB16707" s="1"/>
      <c r="AF16707"/>
    </row>
    <row r="16708" spans="28:32" x14ac:dyDescent="0.2">
      <c r="AB16708" s="1"/>
      <c r="AF16708"/>
    </row>
    <row r="16709" spans="28:32" x14ac:dyDescent="0.2">
      <c r="AB16709" s="1"/>
      <c r="AF16709"/>
    </row>
    <row r="16710" spans="28:32" x14ac:dyDescent="0.2">
      <c r="AB16710" s="1"/>
      <c r="AF16710"/>
    </row>
    <row r="16711" spans="28:32" x14ac:dyDescent="0.2">
      <c r="AB16711" s="1"/>
      <c r="AF16711"/>
    </row>
    <row r="16712" spans="28:32" x14ac:dyDescent="0.2">
      <c r="AB16712" s="1"/>
      <c r="AF16712"/>
    </row>
    <row r="16713" spans="28:32" x14ac:dyDescent="0.2">
      <c r="AB16713" s="1"/>
      <c r="AF16713"/>
    </row>
    <row r="16714" spans="28:32" x14ac:dyDescent="0.2">
      <c r="AB16714" s="1"/>
      <c r="AF16714"/>
    </row>
    <row r="16715" spans="28:32" x14ac:dyDescent="0.2">
      <c r="AB16715" s="1"/>
      <c r="AF16715"/>
    </row>
    <row r="16716" spans="28:32" x14ac:dyDescent="0.2">
      <c r="AB16716" s="1"/>
      <c r="AF16716"/>
    </row>
    <row r="16717" spans="28:32" x14ac:dyDescent="0.2">
      <c r="AB16717" s="1"/>
      <c r="AF16717"/>
    </row>
    <row r="16718" spans="28:32" x14ac:dyDescent="0.2">
      <c r="AB16718" s="1"/>
      <c r="AF16718"/>
    </row>
    <row r="16719" spans="28:32" x14ac:dyDescent="0.2">
      <c r="AB16719" s="1"/>
      <c r="AF16719"/>
    </row>
    <row r="16720" spans="28:32" x14ac:dyDescent="0.2">
      <c r="AB16720" s="1"/>
      <c r="AF16720"/>
    </row>
    <row r="16721" spans="28:32" x14ac:dyDescent="0.2">
      <c r="AB16721" s="1"/>
      <c r="AF16721"/>
    </row>
    <row r="16722" spans="28:32" x14ac:dyDescent="0.2">
      <c r="AB16722" s="1"/>
      <c r="AF16722"/>
    </row>
    <row r="16723" spans="28:32" x14ac:dyDescent="0.2">
      <c r="AB16723" s="1"/>
      <c r="AF16723"/>
    </row>
    <row r="16724" spans="28:32" x14ac:dyDescent="0.2">
      <c r="AB16724" s="1"/>
      <c r="AF16724"/>
    </row>
    <row r="16725" spans="28:32" x14ac:dyDescent="0.2">
      <c r="AB16725" s="1"/>
      <c r="AF16725"/>
    </row>
    <row r="16726" spans="28:32" x14ac:dyDescent="0.2">
      <c r="AB16726" s="1"/>
      <c r="AF16726"/>
    </row>
    <row r="16727" spans="28:32" x14ac:dyDescent="0.2">
      <c r="AB16727" s="1"/>
      <c r="AF16727"/>
    </row>
    <row r="16728" spans="28:32" x14ac:dyDescent="0.2">
      <c r="AB16728" s="1"/>
      <c r="AF16728"/>
    </row>
    <row r="16729" spans="28:32" x14ac:dyDescent="0.2">
      <c r="AB16729" s="1"/>
      <c r="AF16729"/>
    </row>
    <row r="16730" spans="28:32" x14ac:dyDescent="0.2">
      <c r="AB16730" s="1"/>
      <c r="AF16730"/>
    </row>
    <row r="16731" spans="28:32" x14ac:dyDescent="0.2">
      <c r="AB16731" s="1"/>
      <c r="AF16731"/>
    </row>
    <row r="16732" spans="28:32" x14ac:dyDescent="0.2">
      <c r="AB16732" s="1"/>
      <c r="AF16732"/>
    </row>
    <row r="16733" spans="28:32" x14ac:dyDescent="0.2">
      <c r="AB16733" s="1"/>
      <c r="AF16733"/>
    </row>
    <row r="16734" spans="28:32" x14ac:dyDescent="0.2">
      <c r="AB16734" s="1"/>
      <c r="AF16734"/>
    </row>
    <row r="16735" spans="28:32" x14ac:dyDescent="0.2">
      <c r="AB16735" s="1"/>
      <c r="AF16735"/>
    </row>
    <row r="16736" spans="28:32" x14ac:dyDescent="0.2">
      <c r="AB16736" s="1"/>
      <c r="AF16736"/>
    </row>
    <row r="16737" spans="28:32" x14ac:dyDescent="0.2">
      <c r="AB16737" s="1"/>
      <c r="AF16737"/>
    </row>
    <row r="16738" spans="28:32" x14ac:dyDescent="0.2">
      <c r="AB16738" s="1"/>
      <c r="AF16738"/>
    </row>
    <row r="16739" spans="28:32" x14ac:dyDescent="0.2">
      <c r="AB16739" s="1"/>
      <c r="AF16739"/>
    </row>
    <row r="16740" spans="28:32" x14ac:dyDescent="0.2">
      <c r="AB16740" s="1"/>
      <c r="AF16740"/>
    </row>
    <row r="16741" spans="28:32" x14ac:dyDescent="0.2">
      <c r="AB16741" s="1"/>
      <c r="AF16741"/>
    </row>
    <row r="16742" spans="28:32" x14ac:dyDescent="0.2">
      <c r="AB16742" s="1"/>
      <c r="AF16742"/>
    </row>
    <row r="16743" spans="28:32" x14ac:dyDescent="0.2">
      <c r="AB16743" s="1"/>
      <c r="AF16743"/>
    </row>
    <row r="16744" spans="28:32" x14ac:dyDescent="0.2">
      <c r="AB16744" s="1"/>
      <c r="AF16744"/>
    </row>
    <row r="16745" spans="28:32" x14ac:dyDescent="0.2">
      <c r="AB16745" s="1"/>
      <c r="AF16745"/>
    </row>
    <row r="16746" spans="28:32" x14ac:dyDescent="0.2">
      <c r="AB16746" s="1"/>
      <c r="AF16746"/>
    </row>
    <row r="16747" spans="28:32" x14ac:dyDescent="0.2">
      <c r="AB16747" s="1"/>
      <c r="AF16747"/>
    </row>
    <row r="16748" spans="28:32" x14ac:dyDescent="0.2">
      <c r="AB16748" s="1"/>
      <c r="AF16748"/>
    </row>
    <row r="16749" spans="28:32" x14ac:dyDescent="0.2">
      <c r="AB16749" s="1"/>
      <c r="AF16749"/>
    </row>
    <row r="16750" spans="28:32" x14ac:dyDescent="0.2">
      <c r="AB16750" s="1"/>
      <c r="AF16750"/>
    </row>
    <row r="16751" spans="28:32" x14ac:dyDescent="0.2">
      <c r="AB16751" s="1"/>
      <c r="AF16751"/>
    </row>
    <row r="16752" spans="28:32" x14ac:dyDescent="0.2">
      <c r="AB16752" s="1"/>
      <c r="AF16752"/>
    </row>
    <row r="16753" spans="28:32" x14ac:dyDescent="0.2">
      <c r="AB16753" s="1"/>
      <c r="AF16753"/>
    </row>
    <row r="16754" spans="28:32" x14ac:dyDescent="0.2">
      <c r="AB16754" s="1"/>
      <c r="AF16754"/>
    </row>
    <row r="16755" spans="28:32" x14ac:dyDescent="0.2">
      <c r="AB16755" s="1"/>
      <c r="AF16755"/>
    </row>
    <row r="16756" spans="28:32" x14ac:dyDescent="0.2">
      <c r="AB16756" s="1"/>
      <c r="AF16756"/>
    </row>
    <row r="16757" spans="28:32" x14ac:dyDescent="0.2">
      <c r="AB16757" s="1"/>
      <c r="AF16757"/>
    </row>
    <row r="16758" spans="28:32" x14ac:dyDescent="0.2">
      <c r="AB16758" s="1"/>
      <c r="AF16758"/>
    </row>
    <row r="16759" spans="28:32" x14ac:dyDescent="0.2">
      <c r="AB16759" s="1"/>
      <c r="AF16759"/>
    </row>
    <row r="16760" spans="28:32" x14ac:dyDescent="0.2">
      <c r="AB16760" s="1"/>
      <c r="AF16760"/>
    </row>
    <row r="16761" spans="28:32" x14ac:dyDescent="0.2">
      <c r="AB16761" s="1"/>
      <c r="AF16761"/>
    </row>
    <row r="16762" spans="28:32" x14ac:dyDescent="0.2">
      <c r="AB16762" s="1"/>
      <c r="AF16762"/>
    </row>
    <row r="16763" spans="28:32" x14ac:dyDescent="0.2">
      <c r="AB16763" s="1"/>
      <c r="AF16763"/>
    </row>
    <row r="16764" spans="28:32" x14ac:dyDescent="0.2">
      <c r="AB16764" s="1"/>
      <c r="AF16764"/>
    </row>
    <row r="16765" spans="28:32" x14ac:dyDescent="0.2">
      <c r="AB16765" s="1"/>
      <c r="AF16765"/>
    </row>
    <row r="16766" spans="28:32" x14ac:dyDescent="0.2">
      <c r="AB16766" s="1"/>
      <c r="AF16766"/>
    </row>
    <row r="16767" spans="28:32" x14ac:dyDescent="0.2">
      <c r="AB16767" s="1"/>
      <c r="AF16767"/>
    </row>
    <row r="16768" spans="28:32" x14ac:dyDescent="0.2">
      <c r="AB16768" s="1"/>
      <c r="AF16768"/>
    </row>
    <row r="16769" spans="28:32" x14ac:dyDescent="0.2">
      <c r="AB16769" s="1"/>
      <c r="AF16769"/>
    </row>
    <row r="16770" spans="28:32" x14ac:dyDescent="0.2">
      <c r="AB16770" s="1"/>
      <c r="AF16770"/>
    </row>
    <row r="16771" spans="28:32" x14ac:dyDescent="0.2">
      <c r="AB16771" s="1"/>
      <c r="AF16771"/>
    </row>
    <row r="16772" spans="28:32" x14ac:dyDescent="0.2">
      <c r="AB16772" s="1"/>
      <c r="AF16772"/>
    </row>
    <row r="16773" spans="28:32" x14ac:dyDescent="0.2">
      <c r="AB16773" s="1"/>
      <c r="AF16773"/>
    </row>
    <row r="16774" spans="28:32" x14ac:dyDescent="0.2">
      <c r="AB16774" s="1"/>
      <c r="AF16774"/>
    </row>
    <row r="16775" spans="28:32" x14ac:dyDescent="0.2">
      <c r="AB16775" s="1"/>
      <c r="AF16775"/>
    </row>
    <row r="16776" spans="28:32" x14ac:dyDescent="0.2">
      <c r="AB16776" s="1"/>
      <c r="AF16776"/>
    </row>
    <row r="16777" spans="28:32" x14ac:dyDescent="0.2">
      <c r="AB16777" s="1"/>
      <c r="AF16777"/>
    </row>
    <row r="16778" spans="28:32" x14ac:dyDescent="0.2">
      <c r="AB16778" s="1"/>
      <c r="AF16778"/>
    </row>
    <row r="16779" spans="28:32" x14ac:dyDescent="0.2">
      <c r="AB16779" s="1"/>
      <c r="AF16779"/>
    </row>
    <row r="16780" spans="28:32" x14ac:dyDescent="0.2">
      <c r="AB16780" s="1"/>
      <c r="AF16780"/>
    </row>
    <row r="16781" spans="28:32" x14ac:dyDescent="0.2">
      <c r="AB16781" s="1"/>
      <c r="AF16781"/>
    </row>
    <row r="16782" spans="28:32" x14ac:dyDescent="0.2">
      <c r="AB16782" s="1"/>
      <c r="AF16782"/>
    </row>
    <row r="16783" spans="28:32" x14ac:dyDescent="0.2">
      <c r="AB16783" s="1"/>
      <c r="AF16783"/>
    </row>
    <row r="16784" spans="28:32" x14ac:dyDescent="0.2">
      <c r="AB16784" s="1"/>
      <c r="AF16784"/>
    </row>
    <row r="16785" spans="28:32" x14ac:dyDescent="0.2">
      <c r="AB16785" s="1"/>
      <c r="AF16785"/>
    </row>
    <row r="16786" spans="28:32" x14ac:dyDescent="0.2">
      <c r="AB16786" s="1"/>
      <c r="AF16786"/>
    </row>
    <row r="16787" spans="28:32" x14ac:dyDescent="0.2">
      <c r="AB16787" s="1"/>
      <c r="AF16787"/>
    </row>
    <row r="16788" spans="28:32" x14ac:dyDescent="0.2">
      <c r="AB16788" s="1"/>
      <c r="AF16788"/>
    </row>
    <row r="16789" spans="28:32" x14ac:dyDescent="0.2">
      <c r="AB16789" s="1"/>
      <c r="AF16789"/>
    </row>
    <row r="16790" spans="28:32" x14ac:dyDescent="0.2">
      <c r="AB16790" s="1"/>
      <c r="AF16790"/>
    </row>
    <row r="16791" spans="28:32" x14ac:dyDescent="0.2">
      <c r="AB16791" s="1"/>
      <c r="AF16791"/>
    </row>
    <row r="16792" spans="28:32" x14ac:dyDescent="0.2">
      <c r="AB16792" s="1"/>
      <c r="AF16792"/>
    </row>
    <row r="16793" spans="28:32" x14ac:dyDescent="0.2">
      <c r="AB16793" s="1"/>
      <c r="AF16793"/>
    </row>
    <row r="16794" spans="28:32" x14ac:dyDescent="0.2">
      <c r="AB16794" s="1"/>
      <c r="AF16794"/>
    </row>
    <row r="16795" spans="28:32" x14ac:dyDescent="0.2">
      <c r="AB16795" s="1"/>
      <c r="AF16795"/>
    </row>
    <row r="16796" spans="28:32" x14ac:dyDescent="0.2">
      <c r="AB16796" s="1"/>
      <c r="AF16796"/>
    </row>
    <row r="16797" spans="28:32" x14ac:dyDescent="0.2">
      <c r="AB16797" s="1"/>
      <c r="AF16797"/>
    </row>
    <row r="16798" spans="28:32" x14ac:dyDescent="0.2">
      <c r="AB16798" s="1"/>
      <c r="AF16798"/>
    </row>
    <row r="16799" spans="28:32" x14ac:dyDescent="0.2">
      <c r="AB16799" s="1"/>
      <c r="AF16799"/>
    </row>
    <row r="16800" spans="28:32" x14ac:dyDescent="0.2">
      <c r="AB16800" s="1"/>
      <c r="AF16800"/>
    </row>
    <row r="16801" spans="28:32" x14ac:dyDescent="0.2">
      <c r="AB16801" s="1"/>
      <c r="AF16801"/>
    </row>
    <row r="16802" spans="28:32" x14ac:dyDescent="0.2">
      <c r="AB16802" s="1"/>
      <c r="AF16802"/>
    </row>
    <row r="16803" spans="28:32" x14ac:dyDescent="0.2">
      <c r="AB16803" s="1"/>
      <c r="AF16803"/>
    </row>
    <row r="16804" spans="28:32" x14ac:dyDescent="0.2">
      <c r="AB16804" s="1"/>
      <c r="AF16804"/>
    </row>
    <row r="16805" spans="28:32" x14ac:dyDescent="0.2">
      <c r="AB16805" s="1"/>
      <c r="AF16805"/>
    </row>
    <row r="16806" spans="28:32" x14ac:dyDescent="0.2">
      <c r="AB16806" s="1"/>
      <c r="AF16806"/>
    </row>
    <row r="16807" spans="28:32" x14ac:dyDescent="0.2">
      <c r="AB16807" s="1"/>
      <c r="AF16807"/>
    </row>
    <row r="16808" spans="28:32" x14ac:dyDescent="0.2">
      <c r="AB16808" s="1"/>
      <c r="AF16808"/>
    </row>
    <row r="16809" spans="28:32" x14ac:dyDescent="0.2">
      <c r="AB16809" s="1"/>
      <c r="AF16809"/>
    </row>
    <row r="16810" spans="28:32" x14ac:dyDescent="0.2">
      <c r="AB16810" s="1"/>
      <c r="AF16810"/>
    </row>
    <row r="16811" spans="28:32" x14ac:dyDescent="0.2">
      <c r="AB16811" s="1"/>
      <c r="AF16811"/>
    </row>
    <row r="16812" spans="28:32" x14ac:dyDescent="0.2">
      <c r="AB16812" s="1"/>
      <c r="AF16812"/>
    </row>
    <row r="16813" spans="28:32" x14ac:dyDescent="0.2">
      <c r="AB16813" s="1"/>
      <c r="AF16813"/>
    </row>
    <row r="16814" spans="28:32" x14ac:dyDescent="0.2">
      <c r="AB16814" s="1"/>
      <c r="AF16814"/>
    </row>
    <row r="16815" spans="28:32" x14ac:dyDescent="0.2">
      <c r="AB16815" s="1"/>
      <c r="AF16815"/>
    </row>
    <row r="16816" spans="28:32" x14ac:dyDescent="0.2">
      <c r="AB16816" s="1"/>
      <c r="AF16816"/>
    </row>
    <row r="16817" spans="28:32" x14ac:dyDescent="0.2">
      <c r="AB16817" s="1"/>
      <c r="AF16817"/>
    </row>
    <row r="16818" spans="28:32" x14ac:dyDescent="0.2">
      <c r="AB16818" s="1"/>
      <c r="AF16818"/>
    </row>
    <row r="16819" spans="28:32" x14ac:dyDescent="0.2">
      <c r="AB16819" s="1"/>
      <c r="AF16819"/>
    </row>
    <row r="16820" spans="28:32" x14ac:dyDescent="0.2">
      <c r="AB16820" s="1"/>
      <c r="AF16820"/>
    </row>
    <row r="16821" spans="28:32" x14ac:dyDescent="0.2">
      <c r="AB16821" s="1"/>
      <c r="AF16821"/>
    </row>
    <row r="16822" spans="28:32" x14ac:dyDescent="0.2">
      <c r="AB16822" s="1"/>
      <c r="AF16822"/>
    </row>
    <row r="16823" spans="28:32" x14ac:dyDescent="0.2">
      <c r="AB16823" s="1"/>
      <c r="AF16823"/>
    </row>
    <row r="16824" spans="28:32" x14ac:dyDescent="0.2">
      <c r="AB16824" s="1"/>
      <c r="AF16824"/>
    </row>
    <row r="16825" spans="28:32" x14ac:dyDescent="0.2">
      <c r="AB16825" s="1"/>
      <c r="AF16825"/>
    </row>
    <row r="16826" spans="28:32" x14ac:dyDescent="0.2">
      <c r="AB16826" s="1"/>
      <c r="AF16826"/>
    </row>
    <row r="16827" spans="28:32" x14ac:dyDescent="0.2">
      <c r="AB16827" s="1"/>
      <c r="AF16827"/>
    </row>
    <row r="16828" spans="28:32" x14ac:dyDescent="0.2">
      <c r="AB16828" s="1"/>
      <c r="AF16828"/>
    </row>
    <row r="16829" spans="28:32" x14ac:dyDescent="0.2">
      <c r="AB16829" s="1"/>
      <c r="AF16829"/>
    </row>
    <row r="16830" spans="28:32" x14ac:dyDescent="0.2">
      <c r="AB16830" s="1"/>
      <c r="AF16830"/>
    </row>
    <row r="16831" spans="28:32" x14ac:dyDescent="0.2">
      <c r="AB16831" s="1"/>
      <c r="AF16831"/>
    </row>
    <row r="16832" spans="28:32" x14ac:dyDescent="0.2">
      <c r="AB16832" s="1"/>
      <c r="AF16832"/>
    </row>
    <row r="16833" spans="28:32" x14ac:dyDescent="0.2">
      <c r="AB16833" s="1"/>
      <c r="AF16833"/>
    </row>
    <row r="16834" spans="28:32" x14ac:dyDescent="0.2">
      <c r="AB16834" s="1"/>
      <c r="AF16834"/>
    </row>
    <row r="16835" spans="28:32" x14ac:dyDescent="0.2">
      <c r="AB16835" s="1"/>
      <c r="AF16835"/>
    </row>
    <row r="16836" spans="28:32" x14ac:dyDescent="0.2">
      <c r="AB16836" s="1"/>
      <c r="AF16836"/>
    </row>
    <row r="16837" spans="28:32" x14ac:dyDescent="0.2">
      <c r="AB16837" s="1"/>
      <c r="AF16837"/>
    </row>
    <row r="16838" spans="28:32" x14ac:dyDescent="0.2">
      <c r="AB16838" s="1"/>
      <c r="AF16838"/>
    </row>
    <row r="16839" spans="28:32" x14ac:dyDescent="0.2">
      <c r="AB16839" s="1"/>
      <c r="AF16839"/>
    </row>
    <row r="16840" spans="28:32" x14ac:dyDescent="0.2">
      <c r="AB16840" s="1"/>
      <c r="AF16840"/>
    </row>
    <row r="16841" spans="28:32" x14ac:dyDescent="0.2">
      <c r="AB16841" s="1"/>
      <c r="AF16841"/>
    </row>
    <row r="16842" spans="28:32" x14ac:dyDescent="0.2">
      <c r="AB16842" s="1"/>
      <c r="AF16842"/>
    </row>
    <row r="16843" spans="28:32" x14ac:dyDescent="0.2">
      <c r="AB16843" s="1"/>
      <c r="AF16843"/>
    </row>
    <row r="16844" spans="28:32" x14ac:dyDescent="0.2">
      <c r="AB16844" s="1"/>
      <c r="AF16844"/>
    </row>
    <row r="16845" spans="28:32" x14ac:dyDescent="0.2">
      <c r="AB16845" s="1"/>
      <c r="AF16845"/>
    </row>
    <row r="16846" spans="28:32" x14ac:dyDescent="0.2">
      <c r="AB16846" s="1"/>
      <c r="AF16846"/>
    </row>
    <row r="16847" spans="28:32" x14ac:dyDescent="0.2">
      <c r="AB16847" s="1"/>
      <c r="AF16847"/>
    </row>
    <row r="16848" spans="28:32" x14ac:dyDescent="0.2">
      <c r="AB16848" s="1"/>
      <c r="AF16848"/>
    </row>
    <row r="16849" spans="28:32" x14ac:dyDescent="0.2">
      <c r="AB16849" s="1"/>
      <c r="AF16849"/>
    </row>
    <row r="16850" spans="28:32" x14ac:dyDescent="0.2">
      <c r="AB16850" s="1"/>
      <c r="AF16850"/>
    </row>
    <row r="16851" spans="28:32" x14ac:dyDescent="0.2">
      <c r="AB16851" s="1"/>
      <c r="AF16851"/>
    </row>
    <row r="16852" spans="28:32" x14ac:dyDescent="0.2">
      <c r="AB16852" s="1"/>
      <c r="AF16852"/>
    </row>
    <row r="16853" spans="28:32" x14ac:dyDescent="0.2">
      <c r="AB16853" s="1"/>
      <c r="AF16853"/>
    </row>
    <row r="16854" spans="28:32" x14ac:dyDescent="0.2">
      <c r="AB16854" s="1"/>
      <c r="AF16854"/>
    </row>
    <row r="16855" spans="28:32" x14ac:dyDescent="0.2">
      <c r="AB16855" s="1"/>
      <c r="AF16855"/>
    </row>
    <row r="16856" spans="28:32" x14ac:dyDescent="0.2">
      <c r="AB16856" s="1"/>
      <c r="AF16856"/>
    </row>
    <row r="16857" spans="28:32" x14ac:dyDescent="0.2">
      <c r="AB16857" s="1"/>
      <c r="AF16857"/>
    </row>
    <row r="16858" spans="28:32" x14ac:dyDescent="0.2">
      <c r="AB16858" s="1"/>
      <c r="AF16858"/>
    </row>
    <row r="16859" spans="28:32" x14ac:dyDescent="0.2">
      <c r="AB16859" s="1"/>
      <c r="AF16859"/>
    </row>
    <row r="16860" spans="28:32" x14ac:dyDescent="0.2">
      <c r="AB16860" s="1"/>
      <c r="AF16860"/>
    </row>
    <row r="16861" spans="28:32" x14ac:dyDescent="0.2">
      <c r="AB16861" s="1"/>
      <c r="AF16861"/>
    </row>
    <row r="16862" spans="28:32" x14ac:dyDescent="0.2">
      <c r="AB16862" s="1"/>
      <c r="AF16862"/>
    </row>
    <row r="16863" spans="28:32" x14ac:dyDescent="0.2">
      <c r="AB16863" s="1"/>
      <c r="AF16863"/>
    </row>
    <row r="16864" spans="28:32" x14ac:dyDescent="0.2">
      <c r="AB16864" s="1"/>
      <c r="AF16864"/>
    </row>
    <row r="16865" spans="28:32" x14ac:dyDescent="0.2">
      <c r="AB16865" s="1"/>
      <c r="AF16865"/>
    </row>
    <row r="16866" spans="28:32" x14ac:dyDescent="0.2">
      <c r="AB16866" s="1"/>
      <c r="AF16866"/>
    </row>
    <row r="16867" spans="28:32" x14ac:dyDescent="0.2">
      <c r="AB16867" s="1"/>
      <c r="AF16867"/>
    </row>
    <row r="16868" spans="28:32" x14ac:dyDescent="0.2">
      <c r="AB16868" s="1"/>
      <c r="AF16868"/>
    </row>
    <row r="16869" spans="28:32" x14ac:dyDescent="0.2">
      <c r="AB16869" s="1"/>
      <c r="AF16869"/>
    </row>
    <row r="16870" spans="28:32" x14ac:dyDescent="0.2">
      <c r="AB16870" s="1"/>
      <c r="AF16870"/>
    </row>
    <row r="16871" spans="28:32" x14ac:dyDescent="0.2">
      <c r="AB16871" s="1"/>
      <c r="AF16871"/>
    </row>
    <row r="16872" spans="28:32" x14ac:dyDescent="0.2">
      <c r="AB16872" s="1"/>
      <c r="AF16872"/>
    </row>
    <row r="16873" spans="28:32" x14ac:dyDescent="0.2">
      <c r="AB16873" s="1"/>
      <c r="AF16873"/>
    </row>
    <row r="16874" spans="28:32" x14ac:dyDescent="0.2">
      <c r="AB16874" s="1"/>
      <c r="AF16874"/>
    </row>
    <row r="16875" spans="28:32" x14ac:dyDescent="0.2">
      <c r="AB16875" s="1"/>
      <c r="AF16875"/>
    </row>
    <row r="16876" spans="28:32" x14ac:dyDescent="0.2">
      <c r="AB16876" s="1"/>
      <c r="AF16876"/>
    </row>
    <row r="16877" spans="28:32" x14ac:dyDescent="0.2">
      <c r="AB16877" s="1"/>
      <c r="AF16877"/>
    </row>
    <row r="16878" spans="28:32" x14ac:dyDescent="0.2">
      <c r="AB16878" s="1"/>
      <c r="AF16878"/>
    </row>
    <row r="16879" spans="28:32" x14ac:dyDescent="0.2">
      <c r="AB16879" s="1"/>
      <c r="AF16879"/>
    </row>
    <row r="16880" spans="28:32" x14ac:dyDescent="0.2">
      <c r="AB16880" s="1"/>
      <c r="AF16880"/>
    </row>
    <row r="16881" spans="28:32" x14ac:dyDescent="0.2">
      <c r="AB16881" s="1"/>
      <c r="AF16881"/>
    </row>
    <row r="16882" spans="28:32" x14ac:dyDescent="0.2">
      <c r="AB16882" s="1"/>
      <c r="AF16882"/>
    </row>
    <row r="16883" spans="28:32" x14ac:dyDescent="0.2">
      <c r="AB16883" s="1"/>
      <c r="AF16883"/>
    </row>
    <row r="16884" spans="28:32" x14ac:dyDescent="0.2">
      <c r="AB16884" s="1"/>
      <c r="AF16884"/>
    </row>
    <row r="16885" spans="28:32" x14ac:dyDescent="0.2">
      <c r="AB16885" s="1"/>
      <c r="AF16885"/>
    </row>
    <row r="16886" spans="28:32" x14ac:dyDescent="0.2">
      <c r="AB16886" s="1"/>
      <c r="AF16886"/>
    </row>
    <row r="16887" spans="28:32" x14ac:dyDescent="0.2">
      <c r="AB16887" s="1"/>
      <c r="AF16887"/>
    </row>
    <row r="16888" spans="28:32" x14ac:dyDescent="0.2">
      <c r="AB16888" s="1"/>
      <c r="AF16888"/>
    </row>
    <row r="16889" spans="28:32" x14ac:dyDescent="0.2">
      <c r="AB16889" s="1"/>
      <c r="AF16889"/>
    </row>
    <row r="16890" spans="28:32" x14ac:dyDescent="0.2">
      <c r="AB16890" s="1"/>
      <c r="AF16890"/>
    </row>
    <row r="16891" spans="28:32" x14ac:dyDescent="0.2">
      <c r="AB16891" s="1"/>
      <c r="AF16891"/>
    </row>
    <row r="16892" spans="28:32" x14ac:dyDescent="0.2">
      <c r="AB16892" s="1"/>
      <c r="AF16892"/>
    </row>
    <row r="16893" spans="28:32" x14ac:dyDescent="0.2">
      <c r="AB16893" s="1"/>
      <c r="AF16893"/>
    </row>
    <row r="16894" spans="28:32" x14ac:dyDescent="0.2">
      <c r="AB16894" s="1"/>
      <c r="AF16894"/>
    </row>
    <row r="16895" spans="28:32" x14ac:dyDescent="0.2">
      <c r="AB16895" s="1"/>
      <c r="AF16895"/>
    </row>
    <row r="16896" spans="28:32" x14ac:dyDescent="0.2">
      <c r="AB16896" s="1"/>
      <c r="AF16896"/>
    </row>
    <row r="16897" spans="28:32" x14ac:dyDescent="0.2">
      <c r="AB16897" s="1"/>
      <c r="AF16897"/>
    </row>
    <row r="16898" spans="28:32" x14ac:dyDescent="0.2">
      <c r="AB16898" s="1"/>
      <c r="AF16898"/>
    </row>
    <row r="16899" spans="28:32" x14ac:dyDescent="0.2">
      <c r="AB16899" s="1"/>
      <c r="AF16899"/>
    </row>
    <row r="16900" spans="28:32" x14ac:dyDescent="0.2">
      <c r="AB16900" s="1"/>
      <c r="AF16900"/>
    </row>
    <row r="16901" spans="28:32" x14ac:dyDescent="0.2">
      <c r="AB16901" s="1"/>
      <c r="AF16901"/>
    </row>
    <row r="16902" spans="28:32" x14ac:dyDescent="0.2">
      <c r="AB16902" s="1"/>
      <c r="AF16902"/>
    </row>
    <row r="16903" spans="28:32" x14ac:dyDescent="0.2">
      <c r="AB16903" s="1"/>
      <c r="AF16903"/>
    </row>
    <row r="16904" spans="28:32" x14ac:dyDescent="0.2">
      <c r="AB16904" s="1"/>
      <c r="AF16904"/>
    </row>
    <row r="16905" spans="28:32" x14ac:dyDescent="0.2">
      <c r="AB16905" s="1"/>
      <c r="AF16905"/>
    </row>
    <row r="16906" spans="28:32" x14ac:dyDescent="0.2">
      <c r="AB16906" s="1"/>
      <c r="AF16906"/>
    </row>
    <row r="16907" spans="28:32" x14ac:dyDescent="0.2">
      <c r="AB16907" s="1"/>
      <c r="AF16907"/>
    </row>
    <row r="16908" spans="28:32" x14ac:dyDescent="0.2">
      <c r="AB16908" s="1"/>
      <c r="AF16908"/>
    </row>
    <row r="16909" spans="28:32" x14ac:dyDescent="0.2">
      <c r="AB16909" s="1"/>
      <c r="AF16909"/>
    </row>
    <row r="16910" spans="28:32" x14ac:dyDescent="0.2">
      <c r="AB16910" s="1"/>
      <c r="AF16910"/>
    </row>
    <row r="16911" spans="28:32" x14ac:dyDescent="0.2">
      <c r="AB16911" s="1"/>
      <c r="AF16911"/>
    </row>
    <row r="16912" spans="28:32" x14ac:dyDescent="0.2">
      <c r="AB16912" s="1"/>
      <c r="AF16912"/>
    </row>
    <row r="16913" spans="28:32" x14ac:dyDescent="0.2">
      <c r="AB16913" s="1"/>
      <c r="AF16913"/>
    </row>
    <row r="16914" spans="28:32" x14ac:dyDescent="0.2">
      <c r="AB16914" s="1"/>
      <c r="AF16914"/>
    </row>
    <row r="16915" spans="28:32" x14ac:dyDescent="0.2">
      <c r="AB16915" s="1"/>
      <c r="AF16915"/>
    </row>
    <row r="16916" spans="28:32" x14ac:dyDescent="0.2">
      <c r="AB16916" s="1"/>
      <c r="AF16916"/>
    </row>
    <row r="16917" spans="28:32" x14ac:dyDescent="0.2">
      <c r="AB16917" s="1"/>
      <c r="AF16917"/>
    </row>
    <row r="16918" spans="28:32" x14ac:dyDescent="0.2">
      <c r="AB16918" s="1"/>
      <c r="AF16918"/>
    </row>
    <row r="16919" spans="28:32" x14ac:dyDescent="0.2">
      <c r="AB16919" s="1"/>
      <c r="AF16919"/>
    </row>
    <row r="16920" spans="28:32" x14ac:dyDescent="0.2">
      <c r="AB16920" s="1"/>
      <c r="AF16920"/>
    </row>
    <row r="16921" spans="28:32" x14ac:dyDescent="0.2">
      <c r="AB16921" s="1"/>
      <c r="AF16921"/>
    </row>
    <row r="16922" spans="28:32" x14ac:dyDescent="0.2">
      <c r="AB16922" s="1"/>
      <c r="AF16922"/>
    </row>
    <row r="16923" spans="28:32" x14ac:dyDescent="0.2">
      <c r="AB16923" s="1"/>
      <c r="AF16923"/>
    </row>
    <row r="16924" spans="28:32" x14ac:dyDescent="0.2">
      <c r="AB16924" s="1"/>
      <c r="AF16924"/>
    </row>
    <row r="16925" spans="28:32" x14ac:dyDescent="0.2">
      <c r="AB16925" s="1"/>
      <c r="AF16925"/>
    </row>
    <row r="16926" spans="28:32" x14ac:dyDescent="0.2">
      <c r="AB16926" s="1"/>
      <c r="AF16926"/>
    </row>
    <row r="16927" spans="28:32" x14ac:dyDescent="0.2">
      <c r="AB16927" s="1"/>
      <c r="AF16927"/>
    </row>
    <row r="16928" spans="28:32" x14ac:dyDescent="0.2">
      <c r="AB16928" s="1"/>
      <c r="AF16928"/>
    </row>
    <row r="16929" spans="28:32" x14ac:dyDescent="0.2">
      <c r="AB16929" s="1"/>
      <c r="AF16929"/>
    </row>
    <row r="16930" spans="28:32" x14ac:dyDescent="0.2">
      <c r="AB16930" s="1"/>
      <c r="AF16930"/>
    </row>
    <row r="16931" spans="28:32" x14ac:dyDescent="0.2">
      <c r="AB16931" s="1"/>
      <c r="AF16931"/>
    </row>
    <row r="16932" spans="28:32" x14ac:dyDescent="0.2">
      <c r="AB16932" s="1"/>
      <c r="AF16932"/>
    </row>
    <row r="16933" spans="28:32" x14ac:dyDescent="0.2">
      <c r="AB16933" s="1"/>
      <c r="AF16933"/>
    </row>
    <row r="16934" spans="28:32" x14ac:dyDescent="0.2">
      <c r="AB16934" s="1"/>
      <c r="AF16934"/>
    </row>
    <row r="16935" spans="28:32" x14ac:dyDescent="0.2">
      <c r="AB16935" s="1"/>
      <c r="AF16935"/>
    </row>
    <row r="16936" spans="28:32" x14ac:dyDescent="0.2">
      <c r="AB16936" s="1"/>
      <c r="AF16936"/>
    </row>
    <row r="16937" spans="28:32" x14ac:dyDescent="0.2">
      <c r="AB16937" s="1"/>
      <c r="AF16937"/>
    </row>
    <row r="16938" spans="28:32" x14ac:dyDescent="0.2">
      <c r="AB16938" s="1"/>
      <c r="AF16938"/>
    </row>
    <row r="16939" spans="28:32" x14ac:dyDescent="0.2">
      <c r="AB16939" s="1"/>
      <c r="AF16939"/>
    </row>
    <row r="16940" spans="28:32" x14ac:dyDescent="0.2">
      <c r="AB16940" s="1"/>
      <c r="AF16940"/>
    </row>
    <row r="16941" spans="28:32" x14ac:dyDescent="0.2">
      <c r="AB16941" s="1"/>
      <c r="AF16941"/>
    </row>
    <row r="16942" spans="28:32" x14ac:dyDescent="0.2">
      <c r="AB16942" s="1"/>
      <c r="AF16942"/>
    </row>
    <row r="16943" spans="28:32" x14ac:dyDescent="0.2">
      <c r="AB16943" s="1"/>
      <c r="AF16943"/>
    </row>
    <row r="16944" spans="28:32" x14ac:dyDescent="0.2">
      <c r="AB16944" s="1"/>
      <c r="AF16944"/>
    </row>
    <row r="16945" spans="28:32" x14ac:dyDescent="0.2">
      <c r="AB16945" s="1"/>
      <c r="AF16945"/>
    </row>
    <row r="16946" spans="28:32" x14ac:dyDescent="0.2">
      <c r="AB16946" s="1"/>
      <c r="AF16946"/>
    </row>
    <row r="16947" spans="28:32" x14ac:dyDescent="0.2">
      <c r="AB16947" s="1"/>
      <c r="AF16947"/>
    </row>
    <row r="16948" spans="28:32" x14ac:dyDescent="0.2">
      <c r="AB16948" s="1"/>
      <c r="AF16948"/>
    </row>
    <row r="16949" spans="28:32" x14ac:dyDescent="0.2">
      <c r="AB16949" s="1"/>
      <c r="AF16949"/>
    </row>
    <row r="16950" spans="28:32" x14ac:dyDescent="0.2">
      <c r="AB16950" s="1"/>
      <c r="AF16950"/>
    </row>
    <row r="16951" spans="28:32" x14ac:dyDescent="0.2">
      <c r="AB16951" s="1"/>
      <c r="AF16951"/>
    </row>
    <row r="16952" spans="28:32" x14ac:dyDescent="0.2">
      <c r="AB16952" s="1"/>
      <c r="AF16952"/>
    </row>
    <row r="16953" spans="28:32" x14ac:dyDescent="0.2">
      <c r="AB16953" s="1"/>
      <c r="AF16953"/>
    </row>
    <row r="16954" spans="28:32" x14ac:dyDescent="0.2">
      <c r="AB16954" s="1"/>
      <c r="AF16954"/>
    </row>
    <row r="16955" spans="28:32" x14ac:dyDescent="0.2">
      <c r="AB16955" s="1"/>
      <c r="AF16955"/>
    </row>
    <row r="16956" spans="28:32" x14ac:dyDescent="0.2">
      <c r="AB16956" s="1"/>
      <c r="AF16956"/>
    </row>
    <row r="16957" spans="28:32" x14ac:dyDescent="0.2">
      <c r="AB16957" s="1"/>
      <c r="AF16957"/>
    </row>
    <row r="16958" spans="28:32" x14ac:dyDescent="0.2">
      <c r="AB16958" s="1"/>
      <c r="AF16958"/>
    </row>
    <row r="16959" spans="28:32" x14ac:dyDescent="0.2">
      <c r="AB16959" s="1"/>
      <c r="AF16959"/>
    </row>
    <row r="16960" spans="28:32" x14ac:dyDescent="0.2">
      <c r="AB16960" s="1"/>
      <c r="AF16960"/>
    </row>
    <row r="16961" spans="28:32" x14ac:dyDescent="0.2">
      <c r="AB16961" s="1"/>
      <c r="AF16961"/>
    </row>
    <row r="16962" spans="28:32" x14ac:dyDescent="0.2">
      <c r="AB16962" s="1"/>
      <c r="AF16962"/>
    </row>
    <row r="16963" spans="28:32" x14ac:dyDescent="0.2">
      <c r="AB16963" s="1"/>
      <c r="AF16963"/>
    </row>
    <row r="16964" spans="28:32" x14ac:dyDescent="0.2">
      <c r="AB16964" s="1"/>
      <c r="AF16964"/>
    </row>
    <row r="16965" spans="28:32" x14ac:dyDescent="0.2">
      <c r="AB16965" s="1"/>
      <c r="AF16965"/>
    </row>
    <row r="16966" spans="28:32" x14ac:dyDescent="0.2">
      <c r="AB16966" s="1"/>
      <c r="AF16966"/>
    </row>
    <row r="16967" spans="28:32" x14ac:dyDescent="0.2">
      <c r="AB16967" s="1"/>
      <c r="AF16967"/>
    </row>
    <row r="16968" spans="28:32" x14ac:dyDescent="0.2">
      <c r="AB16968" s="1"/>
      <c r="AF16968"/>
    </row>
    <row r="16969" spans="28:32" x14ac:dyDescent="0.2">
      <c r="AB16969" s="1"/>
      <c r="AF16969"/>
    </row>
    <row r="16970" spans="28:32" x14ac:dyDescent="0.2">
      <c r="AB16970" s="1"/>
      <c r="AF16970"/>
    </row>
    <row r="16971" spans="28:32" x14ac:dyDescent="0.2">
      <c r="AB16971" s="1"/>
      <c r="AF16971"/>
    </row>
    <row r="16972" spans="28:32" x14ac:dyDescent="0.2">
      <c r="AB16972" s="1"/>
      <c r="AF16972"/>
    </row>
    <row r="16973" spans="28:32" x14ac:dyDescent="0.2">
      <c r="AB16973" s="1"/>
      <c r="AF16973"/>
    </row>
    <row r="16974" spans="28:32" x14ac:dyDescent="0.2">
      <c r="AB16974" s="1"/>
      <c r="AF16974"/>
    </row>
    <row r="16975" spans="28:32" x14ac:dyDescent="0.2">
      <c r="AB16975" s="1"/>
      <c r="AF16975"/>
    </row>
    <row r="16976" spans="28:32" x14ac:dyDescent="0.2">
      <c r="AB16976" s="1"/>
      <c r="AF16976"/>
    </row>
    <row r="16977" spans="28:32" x14ac:dyDescent="0.2">
      <c r="AB16977" s="1"/>
      <c r="AF16977"/>
    </row>
    <row r="16978" spans="28:32" x14ac:dyDescent="0.2">
      <c r="AB16978" s="1"/>
      <c r="AF16978"/>
    </row>
    <row r="16979" spans="28:32" x14ac:dyDescent="0.2">
      <c r="AB16979" s="1"/>
      <c r="AF16979"/>
    </row>
    <row r="16980" spans="28:32" x14ac:dyDescent="0.2">
      <c r="AB16980" s="1"/>
      <c r="AF16980"/>
    </row>
    <row r="16981" spans="28:32" x14ac:dyDescent="0.2">
      <c r="AB16981" s="1"/>
      <c r="AF16981"/>
    </row>
    <row r="16982" spans="28:32" x14ac:dyDescent="0.2">
      <c r="AB16982" s="1"/>
      <c r="AF16982"/>
    </row>
    <row r="16983" spans="28:32" x14ac:dyDescent="0.2">
      <c r="AB16983" s="1"/>
      <c r="AF16983"/>
    </row>
    <row r="16984" spans="28:32" x14ac:dyDescent="0.2">
      <c r="AB16984" s="1"/>
      <c r="AF16984"/>
    </row>
    <row r="16985" spans="28:32" x14ac:dyDescent="0.2">
      <c r="AB16985" s="1"/>
      <c r="AF16985"/>
    </row>
    <row r="16986" spans="28:32" x14ac:dyDescent="0.2">
      <c r="AB16986" s="1"/>
      <c r="AF16986"/>
    </row>
    <row r="16987" spans="28:32" x14ac:dyDescent="0.2">
      <c r="AB16987" s="1"/>
      <c r="AF16987"/>
    </row>
    <row r="16988" spans="28:32" x14ac:dyDescent="0.2">
      <c r="AB16988" s="1"/>
      <c r="AF16988"/>
    </row>
    <row r="16989" spans="28:32" x14ac:dyDescent="0.2">
      <c r="AB16989" s="1"/>
      <c r="AF16989"/>
    </row>
    <row r="16990" spans="28:32" x14ac:dyDescent="0.2">
      <c r="AB16990" s="1"/>
      <c r="AF16990"/>
    </row>
    <row r="16991" spans="28:32" x14ac:dyDescent="0.2">
      <c r="AB16991" s="1"/>
      <c r="AF16991"/>
    </row>
    <row r="16992" spans="28:32" x14ac:dyDescent="0.2">
      <c r="AB16992" s="1"/>
      <c r="AF16992"/>
    </row>
    <row r="16993" spans="28:32" x14ac:dyDescent="0.2">
      <c r="AB16993" s="1"/>
      <c r="AF16993"/>
    </row>
    <row r="16994" spans="28:32" x14ac:dyDescent="0.2">
      <c r="AB16994" s="1"/>
      <c r="AF16994"/>
    </row>
    <row r="16995" spans="28:32" x14ac:dyDescent="0.2">
      <c r="AB16995" s="1"/>
      <c r="AF16995"/>
    </row>
    <row r="16996" spans="28:32" x14ac:dyDescent="0.2">
      <c r="AB16996" s="1"/>
      <c r="AF16996"/>
    </row>
    <row r="16997" spans="28:32" x14ac:dyDescent="0.2">
      <c r="AB16997" s="1"/>
      <c r="AF16997"/>
    </row>
    <row r="16998" spans="28:32" x14ac:dyDescent="0.2">
      <c r="AB16998" s="1"/>
      <c r="AF16998"/>
    </row>
    <row r="16999" spans="28:32" x14ac:dyDescent="0.2">
      <c r="AB16999" s="1"/>
      <c r="AF16999"/>
    </row>
    <row r="17000" spans="28:32" x14ac:dyDescent="0.2">
      <c r="AB17000" s="1"/>
      <c r="AF17000"/>
    </row>
    <row r="17001" spans="28:32" x14ac:dyDescent="0.2">
      <c r="AB17001" s="1"/>
      <c r="AF17001"/>
    </row>
    <row r="17002" spans="28:32" x14ac:dyDescent="0.2">
      <c r="AB17002" s="1"/>
      <c r="AF17002"/>
    </row>
    <row r="17003" spans="28:32" x14ac:dyDescent="0.2">
      <c r="AB17003" s="1"/>
      <c r="AF17003"/>
    </row>
    <row r="17004" spans="28:32" x14ac:dyDescent="0.2">
      <c r="AB17004" s="1"/>
      <c r="AF17004"/>
    </row>
    <row r="17005" spans="28:32" x14ac:dyDescent="0.2">
      <c r="AB17005" s="1"/>
      <c r="AF17005"/>
    </row>
    <row r="17006" spans="28:32" x14ac:dyDescent="0.2">
      <c r="AB17006" s="1"/>
      <c r="AF17006"/>
    </row>
    <row r="17007" spans="28:32" x14ac:dyDescent="0.2">
      <c r="AB17007" s="1"/>
      <c r="AF17007"/>
    </row>
    <row r="17008" spans="28:32" x14ac:dyDescent="0.2">
      <c r="AB17008" s="1"/>
      <c r="AF17008"/>
    </row>
    <row r="17009" spans="28:32" x14ac:dyDescent="0.2">
      <c r="AB17009" s="1"/>
      <c r="AF17009"/>
    </row>
    <row r="17010" spans="28:32" x14ac:dyDescent="0.2">
      <c r="AB17010" s="1"/>
      <c r="AF17010"/>
    </row>
    <row r="17011" spans="28:32" x14ac:dyDescent="0.2">
      <c r="AB17011" s="1"/>
      <c r="AF17011"/>
    </row>
    <row r="17012" spans="28:32" x14ac:dyDescent="0.2">
      <c r="AB17012" s="1"/>
      <c r="AF17012"/>
    </row>
    <row r="17013" spans="28:32" x14ac:dyDescent="0.2">
      <c r="AB17013" s="1"/>
      <c r="AF17013"/>
    </row>
    <row r="17014" spans="28:32" x14ac:dyDescent="0.2">
      <c r="AB17014" s="1"/>
      <c r="AF17014"/>
    </row>
    <row r="17015" spans="28:32" x14ac:dyDescent="0.2">
      <c r="AB17015" s="1"/>
      <c r="AF17015"/>
    </row>
    <row r="17016" spans="28:32" x14ac:dyDescent="0.2">
      <c r="AB17016" s="1"/>
      <c r="AF17016"/>
    </row>
    <row r="17017" spans="28:32" x14ac:dyDescent="0.2">
      <c r="AB17017" s="1"/>
      <c r="AF17017"/>
    </row>
    <row r="17018" spans="28:32" x14ac:dyDescent="0.2">
      <c r="AB17018" s="1"/>
      <c r="AF17018"/>
    </row>
    <row r="17019" spans="28:32" x14ac:dyDescent="0.2">
      <c r="AB17019" s="1"/>
      <c r="AF17019"/>
    </row>
    <row r="17020" spans="28:32" x14ac:dyDescent="0.2">
      <c r="AB17020" s="1"/>
      <c r="AF17020"/>
    </row>
    <row r="17021" spans="28:32" x14ac:dyDescent="0.2">
      <c r="AB17021" s="1"/>
      <c r="AF17021"/>
    </row>
    <row r="17022" spans="28:32" x14ac:dyDescent="0.2">
      <c r="AB17022" s="1"/>
      <c r="AF17022"/>
    </row>
    <row r="17023" spans="28:32" x14ac:dyDescent="0.2">
      <c r="AB17023" s="1"/>
      <c r="AF17023"/>
    </row>
    <row r="17024" spans="28:32" x14ac:dyDescent="0.2">
      <c r="AB17024" s="1"/>
      <c r="AF17024"/>
    </row>
    <row r="17025" spans="28:32" x14ac:dyDescent="0.2">
      <c r="AB17025" s="1"/>
      <c r="AF17025"/>
    </row>
    <row r="17026" spans="28:32" x14ac:dyDescent="0.2">
      <c r="AB17026" s="1"/>
      <c r="AF17026"/>
    </row>
    <row r="17027" spans="28:32" x14ac:dyDescent="0.2">
      <c r="AB17027" s="1"/>
      <c r="AF17027"/>
    </row>
    <row r="17028" spans="28:32" x14ac:dyDescent="0.2">
      <c r="AB17028" s="1"/>
      <c r="AF17028"/>
    </row>
    <row r="17029" spans="28:32" x14ac:dyDescent="0.2">
      <c r="AB17029" s="1"/>
      <c r="AF17029"/>
    </row>
    <row r="17030" spans="28:32" x14ac:dyDescent="0.2">
      <c r="AB17030" s="1"/>
      <c r="AF17030"/>
    </row>
    <row r="17031" spans="28:32" x14ac:dyDescent="0.2">
      <c r="AB17031" s="1"/>
      <c r="AF17031"/>
    </row>
    <row r="17032" spans="28:32" x14ac:dyDescent="0.2">
      <c r="AB17032" s="1"/>
      <c r="AF17032"/>
    </row>
    <row r="17033" spans="28:32" x14ac:dyDescent="0.2">
      <c r="AB17033" s="1"/>
      <c r="AF17033"/>
    </row>
    <row r="17034" spans="28:32" x14ac:dyDescent="0.2">
      <c r="AB17034" s="1"/>
      <c r="AF17034"/>
    </row>
    <row r="17035" spans="28:32" x14ac:dyDescent="0.2">
      <c r="AB17035" s="1"/>
      <c r="AF17035"/>
    </row>
    <row r="17036" spans="28:32" x14ac:dyDescent="0.2">
      <c r="AB17036" s="1"/>
      <c r="AF17036"/>
    </row>
    <row r="17037" spans="28:32" x14ac:dyDescent="0.2">
      <c r="AB17037" s="1"/>
      <c r="AF17037"/>
    </row>
    <row r="17038" spans="28:32" x14ac:dyDescent="0.2">
      <c r="AB17038" s="1"/>
      <c r="AF17038"/>
    </row>
    <row r="17039" spans="28:32" x14ac:dyDescent="0.2">
      <c r="AB17039" s="1"/>
      <c r="AF17039"/>
    </row>
    <row r="17040" spans="28:32" x14ac:dyDescent="0.2">
      <c r="AB17040" s="1"/>
      <c r="AF17040"/>
    </row>
    <row r="17041" spans="28:32" x14ac:dyDescent="0.2">
      <c r="AB17041" s="1"/>
      <c r="AF17041"/>
    </row>
    <row r="17042" spans="28:32" x14ac:dyDescent="0.2">
      <c r="AB17042" s="1"/>
      <c r="AF17042"/>
    </row>
    <row r="17043" spans="28:32" x14ac:dyDescent="0.2">
      <c r="AB17043" s="1"/>
      <c r="AF17043"/>
    </row>
    <row r="17044" spans="28:32" x14ac:dyDescent="0.2">
      <c r="AB17044" s="1"/>
      <c r="AF17044"/>
    </row>
    <row r="17045" spans="28:32" x14ac:dyDescent="0.2">
      <c r="AB17045" s="1"/>
      <c r="AF17045"/>
    </row>
    <row r="17046" spans="28:32" x14ac:dyDescent="0.2">
      <c r="AB17046" s="1"/>
      <c r="AF17046"/>
    </row>
    <row r="17047" spans="28:32" x14ac:dyDescent="0.2">
      <c r="AB17047" s="1"/>
      <c r="AF17047"/>
    </row>
    <row r="17048" spans="28:32" x14ac:dyDescent="0.2">
      <c r="AB17048" s="1"/>
      <c r="AF17048"/>
    </row>
    <row r="17049" spans="28:32" x14ac:dyDescent="0.2">
      <c r="AB17049" s="1"/>
      <c r="AF17049"/>
    </row>
    <row r="17050" spans="28:32" x14ac:dyDescent="0.2">
      <c r="AB17050" s="1"/>
      <c r="AF17050"/>
    </row>
    <row r="17051" spans="28:32" x14ac:dyDescent="0.2">
      <c r="AB17051" s="1"/>
      <c r="AF17051"/>
    </row>
    <row r="17052" spans="28:32" x14ac:dyDescent="0.2">
      <c r="AB17052" s="1"/>
      <c r="AF17052"/>
    </row>
    <row r="17053" spans="28:32" x14ac:dyDescent="0.2">
      <c r="AB17053" s="1"/>
      <c r="AF17053"/>
    </row>
    <row r="17054" spans="28:32" x14ac:dyDescent="0.2">
      <c r="AB17054" s="1"/>
      <c r="AF17054"/>
    </row>
    <row r="17055" spans="28:32" x14ac:dyDescent="0.2">
      <c r="AB17055" s="1"/>
      <c r="AF17055"/>
    </row>
    <row r="17056" spans="28:32" x14ac:dyDescent="0.2">
      <c r="AB17056" s="1"/>
      <c r="AF17056"/>
    </row>
    <row r="17057" spans="28:32" x14ac:dyDescent="0.2">
      <c r="AB17057" s="1"/>
      <c r="AF17057"/>
    </row>
    <row r="17058" spans="28:32" x14ac:dyDescent="0.2">
      <c r="AB17058" s="1"/>
      <c r="AF17058"/>
    </row>
    <row r="17059" spans="28:32" x14ac:dyDescent="0.2">
      <c r="AB17059" s="1"/>
      <c r="AF17059"/>
    </row>
    <row r="17060" spans="28:32" x14ac:dyDescent="0.2">
      <c r="AB17060" s="1"/>
      <c r="AF17060"/>
    </row>
    <row r="17061" spans="28:32" x14ac:dyDescent="0.2">
      <c r="AB17061" s="1"/>
      <c r="AF17061"/>
    </row>
    <row r="17062" spans="28:32" x14ac:dyDescent="0.2">
      <c r="AB17062" s="1"/>
      <c r="AF17062"/>
    </row>
    <row r="17063" spans="28:32" x14ac:dyDescent="0.2">
      <c r="AB17063" s="1"/>
      <c r="AF17063"/>
    </row>
    <row r="17064" spans="28:32" x14ac:dyDescent="0.2">
      <c r="AB17064" s="1"/>
      <c r="AF17064"/>
    </row>
    <row r="17065" spans="28:32" x14ac:dyDescent="0.2">
      <c r="AB17065" s="1"/>
      <c r="AF17065"/>
    </row>
    <row r="17066" spans="28:32" x14ac:dyDescent="0.2">
      <c r="AB17066" s="1"/>
      <c r="AF17066"/>
    </row>
    <row r="17067" spans="28:32" x14ac:dyDescent="0.2">
      <c r="AB17067" s="1"/>
      <c r="AF17067"/>
    </row>
    <row r="17068" spans="28:32" x14ac:dyDescent="0.2">
      <c r="AB17068" s="1"/>
      <c r="AF17068"/>
    </row>
    <row r="17069" spans="28:32" x14ac:dyDescent="0.2">
      <c r="AB17069" s="1"/>
      <c r="AF17069"/>
    </row>
    <row r="17070" spans="28:32" x14ac:dyDescent="0.2">
      <c r="AB17070" s="1"/>
      <c r="AF17070"/>
    </row>
    <row r="17071" spans="28:32" x14ac:dyDescent="0.2">
      <c r="AB17071" s="1"/>
      <c r="AF17071"/>
    </row>
    <row r="17072" spans="28:32" x14ac:dyDescent="0.2">
      <c r="AB17072" s="1"/>
      <c r="AF17072"/>
    </row>
    <row r="17073" spans="28:32" x14ac:dyDescent="0.2">
      <c r="AB17073" s="1"/>
      <c r="AF17073"/>
    </row>
    <row r="17074" spans="28:32" x14ac:dyDescent="0.2">
      <c r="AB17074" s="1"/>
      <c r="AF17074"/>
    </row>
    <row r="17075" spans="28:32" x14ac:dyDescent="0.2">
      <c r="AB17075" s="1"/>
      <c r="AF17075"/>
    </row>
    <row r="17076" spans="28:32" x14ac:dyDescent="0.2">
      <c r="AB17076" s="1"/>
      <c r="AF17076"/>
    </row>
    <row r="17077" spans="28:32" x14ac:dyDescent="0.2">
      <c r="AB17077" s="1"/>
      <c r="AF17077"/>
    </row>
    <row r="17078" spans="28:32" x14ac:dyDescent="0.2">
      <c r="AB17078" s="1"/>
      <c r="AF17078"/>
    </row>
    <row r="17079" spans="28:32" x14ac:dyDescent="0.2">
      <c r="AB17079" s="1"/>
      <c r="AF17079"/>
    </row>
    <row r="17080" spans="28:32" x14ac:dyDescent="0.2">
      <c r="AB17080" s="1"/>
      <c r="AF17080"/>
    </row>
    <row r="17081" spans="28:32" x14ac:dyDescent="0.2">
      <c r="AB17081" s="1"/>
      <c r="AF17081"/>
    </row>
    <row r="17082" spans="28:32" x14ac:dyDescent="0.2">
      <c r="AB17082" s="1"/>
      <c r="AF17082"/>
    </row>
    <row r="17083" spans="28:32" x14ac:dyDescent="0.2">
      <c r="AB17083" s="1"/>
      <c r="AF17083"/>
    </row>
    <row r="17084" spans="28:32" x14ac:dyDescent="0.2">
      <c r="AB17084" s="1"/>
      <c r="AF17084"/>
    </row>
    <row r="17085" spans="28:32" x14ac:dyDescent="0.2">
      <c r="AB17085" s="1"/>
      <c r="AF17085"/>
    </row>
    <row r="17086" spans="28:32" x14ac:dyDescent="0.2">
      <c r="AB17086" s="1"/>
      <c r="AF17086"/>
    </row>
    <row r="17087" spans="28:32" x14ac:dyDescent="0.2">
      <c r="AB17087" s="1"/>
      <c r="AF17087"/>
    </row>
    <row r="17088" spans="28:32" x14ac:dyDescent="0.2">
      <c r="AB17088" s="1"/>
      <c r="AF17088"/>
    </row>
    <row r="17089" spans="28:32" x14ac:dyDescent="0.2">
      <c r="AB17089" s="1"/>
      <c r="AF17089"/>
    </row>
    <row r="17090" spans="28:32" x14ac:dyDescent="0.2">
      <c r="AB17090" s="1"/>
      <c r="AF17090"/>
    </row>
    <row r="17091" spans="28:32" x14ac:dyDescent="0.2">
      <c r="AB17091" s="1"/>
      <c r="AF17091"/>
    </row>
    <row r="17092" spans="28:32" x14ac:dyDescent="0.2">
      <c r="AB17092" s="1"/>
      <c r="AF17092"/>
    </row>
    <row r="17093" spans="28:32" x14ac:dyDescent="0.2">
      <c r="AB17093" s="1"/>
      <c r="AF17093"/>
    </row>
    <row r="17094" spans="28:32" x14ac:dyDescent="0.2">
      <c r="AB17094" s="1"/>
      <c r="AF17094"/>
    </row>
    <row r="17095" spans="28:32" x14ac:dyDescent="0.2">
      <c r="AB17095" s="1"/>
      <c r="AF17095"/>
    </row>
    <row r="17096" spans="28:32" x14ac:dyDescent="0.2">
      <c r="AB17096" s="1"/>
      <c r="AF17096"/>
    </row>
    <row r="17097" spans="28:32" x14ac:dyDescent="0.2">
      <c r="AB17097" s="1"/>
      <c r="AF17097"/>
    </row>
    <row r="17098" spans="28:32" x14ac:dyDescent="0.2">
      <c r="AB17098" s="1"/>
      <c r="AF17098"/>
    </row>
    <row r="17099" spans="28:32" x14ac:dyDescent="0.2">
      <c r="AB17099" s="1"/>
      <c r="AF17099"/>
    </row>
    <row r="17100" spans="28:32" x14ac:dyDescent="0.2">
      <c r="AB17100" s="1"/>
      <c r="AF17100"/>
    </row>
    <row r="17101" spans="28:32" x14ac:dyDescent="0.2">
      <c r="AB17101" s="1"/>
      <c r="AF17101"/>
    </row>
    <row r="17102" spans="28:32" x14ac:dyDescent="0.2">
      <c r="AB17102" s="1"/>
      <c r="AF17102"/>
    </row>
    <row r="17103" spans="28:32" x14ac:dyDescent="0.2">
      <c r="AB17103" s="1"/>
      <c r="AF17103"/>
    </row>
    <row r="17104" spans="28:32" x14ac:dyDescent="0.2">
      <c r="AB17104" s="1"/>
      <c r="AF17104"/>
    </row>
    <row r="17105" spans="28:32" x14ac:dyDescent="0.2">
      <c r="AB17105" s="1"/>
      <c r="AF17105"/>
    </row>
    <row r="17106" spans="28:32" x14ac:dyDescent="0.2">
      <c r="AB17106" s="1"/>
      <c r="AF17106"/>
    </row>
    <row r="17107" spans="28:32" x14ac:dyDescent="0.2">
      <c r="AB17107" s="1"/>
      <c r="AF17107"/>
    </row>
    <row r="17108" spans="28:32" x14ac:dyDescent="0.2">
      <c r="AB17108" s="1"/>
      <c r="AF17108"/>
    </row>
    <row r="17109" spans="28:32" x14ac:dyDescent="0.2">
      <c r="AB17109" s="1"/>
      <c r="AF17109"/>
    </row>
    <row r="17110" spans="28:32" x14ac:dyDescent="0.2">
      <c r="AB17110" s="1"/>
      <c r="AF17110"/>
    </row>
    <row r="17111" spans="28:32" x14ac:dyDescent="0.2">
      <c r="AB17111" s="1"/>
      <c r="AF17111"/>
    </row>
    <row r="17112" spans="28:32" x14ac:dyDescent="0.2">
      <c r="AB17112" s="1"/>
      <c r="AF17112"/>
    </row>
    <row r="17113" spans="28:32" x14ac:dyDescent="0.2">
      <c r="AB17113" s="1"/>
      <c r="AF17113"/>
    </row>
    <row r="17114" spans="28:32" x14ac:dyDescent="0.2">
      <c r="AB17114" s="1"/>
      <c r="AF17114"/>
    </row>
    <row r="17115" spans="28:32" x14ac:dyDescent="0.2">
      <c r="AB17115" s="1"/>
      <c r="AF17115"/>
    </row>
    <row r="17116" spans="28:32" x14ac:dyDescent="0.2">
      <c r="AB17116" s="1"/>
      <c r="AF17116"/>
    </row>
    <row r="17117" spans="28:32" x14ac:dyDescent="0.2">
      <c r="AB17117" s="1"/>
      <c r="AF17117"/>
    </row>
    <row r="17118" spans="28:32" x14ac:dyDescent="0.2">
      <c r="AB17118" s="1"/>
      <c r="AF17118"/>
    </row>
    <row r="17119" spans="28:32" x14ac:dyDescent="0.2">
      <c r="AB17119" s="1"/>
      <c r="AF17119"/>
    </row>
    <row r="17120" spans="28:32" x14ac:dyDescent="0.2">
      <c r="AB17120" s="1"/>
      <c r="AF17120"/>
    </row>
    <row r="17121" spans="28:32" x14ac:dyDescent="0.2">
      <c r="AB17121" s="1"/>
      <c r="AF17121"/>
    </row>
    <row r="17122" spans="28:32" x14ac:dyDescent="0.2">
      <c r="AB17122" s="1"/>
      <c r="AF17122"/>
    </row>
    <row r="17123" spans="28:32" x14ac:dyDescent="0.2">
      <c r="AB17123" s="1"/>
      <c r="AF17123"/>
    </row>
    <row r="17124" spans="28:32" x14ac:dyDescent="0.2">
      <c r="AB17124" s="1"/>
      <c r="AF17124"/>
    </row>
    <row r="17125" spans="28:32" x14ac:dyDescent="0.2">
      <c r="AB17125" s="1"/>
      <c r="AF17125"/>
    </row>
    <row r="17126" spans="28:32" x14ac:dyDescent="0.2">
      <c r="AB17126" s="1"/>
      <c r="AF17126"/>
    </row>
    <row r="17127" spans="28:32" x14ac:dyDescent="0.2">
      <c r="AB17127" s="1"/>
      <c r="AF17127"/>
    </row>
    <row r="17128" spans="28:32" x14ac:dyDescent="0.2">
      <c r="AB17128" s="1"/>
      <c r="AF17128"/>
    </row>
    <row r="17129" spans="28:32" x14ac:dyDescent="0.2">
      <c r="AB17129" s="1"/>
      <c r="AF17129"/>
    </row>
    <row r="17130" spans="28:32" x14ac:dyDescent="0.2">
      <c r="AB17130" s="1"/>
      <c r="AF17130"/>
    </row>
    <row r="17131" spans="28:32" x14ac:dyDescent="0.2">
      <c r="AB17131" s="1"/>
      <c r="AF17131"/>
    </row>
    <row r="17132" spans="28:32" x14ac:dyDescent="0.2">
      <c r="AB17132" s="1"/>
      <c r="AF17132"/>
    </row>
    <row r="17133" spans="28:32" x14ac:dyDescent="0.2">
      <c r="AB17133" s="1"/>
      <c r="AF17133"/>
    </row>
    <row r="17134" spans="28:32" x14ac:dyDescent="0.2">
      <c r="AB17134" s="1"/>
      <c r="AF17134"/>
    </row>
    <row r="17135" spans="28:32" x14ac:dyDescent="0.2">
      <c r="AB17135" s="1"/>
      <c r="AF17135"/>
    </row>
    <row r="17136" spans="28:32" x14ac:dyDescent="0.2">
      <c r="AB17136" s="1"/>
      <c r="AF17136"/>
    </row>
    <row r="17137" spans="28:32" x14ac:dyDescent="0.2">
      <c r="AB17137" s="1"/>
      <c r="AF17137"/>
    </row>
    <row r="17138" spans="28:32" x14ac:dyDescent="0.2">
      <c r="AB17138" s="1"/>
      <c r="AF17138"/>
    </row>
    <row r="17139" spans="28:32" x14ac:dyDescent="0.2">
      <c r="AB17139" s="1"/>
      <c r="AF17139"/>
    </row>
    <row r="17140" spans="28:32" x14ac:dyDescent="0.2">
      <c r="AB17140" s="1"/>
      <c r="AF17140"/>
    </row>
    <row r="17141" spans="28:32" x14ac:dyDescent="0.2">
      <c r="AB17141" s="1"/>
      <c r="AF17141"/>
    </row>
    <row r="17142" spans="28:32" x14ac:dyDescent="0.2">
      <c r="AB17142" s="1"/>
      <c r="AF17142"/>
    </row>
    <row r="17143" spans="28:32" x14ac:dyDescent="0.2">
      <c r="AB17143" s="1"/>
      <c r="AF17143"/>
    </row>
    <row r="17144" spans="28:32" x14ac:dyDescent="0.2">
      <c r="AB17144" s="1"/>
      <c r="AF17144"/>
    </row>
    <row r="17145" spans="28:32" x14ac:dyDescent="0.2">
      <c r="AB17145" s="1"/>
      <c r="AF17145"/>
    </row>
    <row r="17146" spans="28:32" x14ac:dyDescent="0.2">
      <c r="AB17146" s="1"/>
      <c r="AF17146"/>
    </row>
    <row r="17147" spans="28:32" x14ac:dyDescent="0.2">
      <c r="AB17147" s="1"/>
      <c r="AF17147"/>
    </row>
    <row r="17148" spans="28:32" x14ac:dyDescent="0.2">
      <c r="AB17148" s="1"/>
      <c r="AF17148"/>
    </row>
    <row r="17149" spans="28:32" x14ac:dyDescent="0.2">
      <c r="AB17149" s="1"/>
      <c r="AF17149"/>
    </row>
    <row r="17150" spans="28:32" x14ac:dyDescent="0.2">
      <c r="AB17150" s="1"/>
      <c r="AF17150"/>
    </row>
    <row r="17151" spans="28:32" x14ac:dyDescent="0.2">
      <c r="AB17151" s="1"/>
      <c r="AF17151"/>
    </row>
    <row r="17152" spans="28:32" x14ac:dyDescent="0.2">
      <c r="AB17152" s="1"/>
      <c r="AF17152"/>
    </row>
    <row r="17153" spans="28:32" x14ac:dyDescent="0.2">
      <c r="AB17153" s="1"/>
      <c r="AF17153"/>
    </row>
    <row r="17154" spans="28:32" x14ac:dyDescent="0.2">
      <c r="AB17154" s="1"/>
      <c r="AF17154"/>
    </row>
    <row r="17155" spans="28:32" x14ac:dyDescent="0.2">
      <c r="AB17155" s="1"/>
      <c r="AF17155"/>
    </row>
    <row r="17156" spans="28:32" x14ac:dyDescent="0.2">
      <c r="AB17156" s="1"/>
      <c r="AF17156"/>
    </row>
    <row r="17157" spans="28:32" x14ac:dyDescent="0.2">
      <c r="AB17157" s="1"/>
      <c r="AF17157"/>
    </row>
    <row r="17158" spans="28:32" x14ac:dyDescent="0.2">
      <c r="AB17158" s="1"/>
      <c r="AF17158"/>
    </row>
    <row r="17159" spans="28:32" x14ac:dyDescent="0.2">
      <c r="AB17159" s="1"/>
      <c r="AF17159"/>
    </row>
    <row r="17160" spans="28:32" x14ac:dyDescent="0.2">
      <c r="AB17160" s="1"/>
      <c r="AF17160"/>
    </row>
    <row r="17161" spans="28:32" x14ac:dyDescent="0.2">
      <c r="AB17161" s="1"/>
      <c r="AF17161"/>
    </row>
    <row r="17162" spans="28:32" x14ac:dyDescent="0.2">
      <c r="AB17162" s="1"/>
      <c r="AF17162"/>
    </row>
    <row r="17163" spans="28:32" x14ac:dyDescent="0.2">
      <c r="AB17163" s="1"/>
      <c r="AF17163"/>
    </row>
    <row r="17164" spans="28:32" x14ac:dyDescent="0.2">
      <c r="AB17164" s="1"/>
      <c r="AF17164"/>
    </row>
    <row r="17165" spans="28:32" x14ac:dyDescent="0.2">
      <c r="AB17165" s="1"/>
      <c r="AF17165"/>
    </row>
    <row r="17166" spans="28:32" x14ac:dyDescent="0.2">
      <c r="AB17166" s="1"/>
      <c r="AF17166"/>
    </row>
    <row r="17167" spans="28:32" x14ac:dyDescent="0.2">
      <c r="AB17167" s="1"/>
      <c r="AF17167"/>
    </row>
    <row r="17168" spans="28:32" x14ac:dyDescent="0.2">
      <c r="AB17168" s="1"/>
      <c r="AF17168"/>
    </row>
    <row r="17169" spans="28:32" x14ac:dyDescent="0.2">
      <c r="AB17169" s="1"/>
      <c r="AF17169"/>
    </row>
    <row r="17170" spans="28:32" x14ac:dyDescent="0.2">
      <c r="AB17170" s="1"/>
      <c r="AF17170"/>
    </row>
    <row r="17171" spans="28:32" x14ac:dyDescent="0.2">
      <c r="AB17171" s="1"/>
      <c r="AF17171"/>
    </row>
    <row r="17172" spans="28:32" x14ac:dyDescent="0.2">
      <c r="AB17172" s="1"/>
      <c r="AF17172"/>
    </row>
    <row r="17173" spans="28:32" x14ac:dyDescent="0.2">
      <c r="AB17173" s="1"/>
      <c r="AF17173"/>
    </row>
    <row r="17174" spans="28:32" x14ac:dyDescent="0.2">
      <c r="AB17174" s="1"/>
      <c r="AF17174"/>
    </row>
    <row r="17175" spans="28:32" x14ac:dyDescent="0.2">
      <c r="AB17175" s="1"/>
      <c r="AF17175"/>
    </row>
    <row r="17176" spans="28:32" x14ac:dyDescent="0.2">
      <c r="AB17176" s="1"/>
      <c r="AF17176"/>
    </row>
    <row r="17177" spans="28:32" x14ac:dyDescent="0.2">
      <c r="AB17177" s="1"/>
      <c r="AF17177"/>
    </row>
    <row r="17178" spans="28:32" x14ac:dyDescent="0.2">
      <c r="AB17178" s="1"/>
      <c r="AF17178"/>
    </row>
    <row r="17179" spans="28:32" x14ac:dyDescent="0.2">
      <c r="AB17179" s="1"/>
      <c r="AF17179"/>
    </row>
    <row r="17180" spans="28:32" x14ac:dyDescent="0.2">
      <c r="AB17180" s="1"/>
      <c r="AF17180"/>
    </row>
    <row r="17181" spans="28:32" x14ac:dyDescent="0.2">
      <c r="AB17181" s="1"/>
      <c r="AF17181"/>
    </row>
    <row r="17182" spans="28:32" x14ac:dyDescent="0.2">
      <c r="AB17182" s="1"/>
      <c r="AF17182"/>
    </row>
    <row r="17183" spans="28:32" x14ac:dyDescent="0.2">
      <c r="AB17183" s="1"/>
      <c r="AF17183"/>
    </row>
    <row r="17184" spans="28:32" x14ac:dyDescent="0.2">
      <c r="AB17184" s="1"/>
      <c r="AF17184"/>
    </row>
    <row r="17185" spans="28:32" x14ac:dyDescent="0.2">
      <c r="AB17185" s="1"/>
      <c r="AF17185"/>
    </row>
    <row r="17186" spans="28:32" x14ac:dyDescent="0.2">
      <c r="AB17186" s="1"/>
      <c r="AF17186"/>
    </row>
    <row r="17187" spans="28:32" x14ac:dyDescent="0.2">
      <c r="AB17187" s="1"/>
      <c r="AF17187"/>
    </row>
    <row r="17188" spans="28:32" x14ac:dyDescent="0.2">
      <c r="AB17188" s="1"/>
      <c r="AF17188"/>
    </row>
    <row r="17189" spans="28:32" x14ac:dyDescent="0.2">
      <c r="AB17189" s="1"/>
      <c r="AF17189"/>
    </row>
    <row r="17190" spans="28:32" x14ac:dyDescent="0.2">
      <c r="AB17190" s="1"/>
      <c r="AF17190"/>
    </row>
    <row r="17191" spans="28:32" x14ac:dyDescent="0.2">
      <c r="AB17191" s="1"/>
      <c r="AF17191"/>
    </row>
    <row r="17192" spans="28:32" x14ac:dyDescent="0.2">
      <c r="AB17192" s="1"/>
      <c r="AF17192"/>
    </row>
    <row r="17193" spans="28:32" x14ac:dyDescent="0.2">
      <c r="AB17193" s="1"/>
      <c r="AF17193"/>
    </row>
    <row r="17194" spans="28:32" x14ac:dyDescent="0.2">
      <c r="AB17194" s="1"/>
      <c r="AF17194"/>
    </row>
    <row r="17195" spans="28:32" x14ac:dyDescent="0.2">
      <c r="AB17195" s="1"/>
      <c r="AF17195"/>
    </row>
    <row r="17196" spans="28:32" x14ac:dyDescent="0.2">
      <c r="AB17196" s="1"/>
      <c r="AF17196"/>
    </row>
    <row r="17197" spans="28:32" x14ac:dyDescent="0.2">
      <c r="AB17197" s="1"/>
      <c r="AF17197"/>
    </row>
    <row r="17198" spans="28:32" x14ac:dyDescent="0.2">
      <c r="AB17198" s="1"/>
      <c r="AF17198"/>
    </row>
    <row r="17199" spans="28:32" x14ac:dyDescent="0.2">
      <c r="AB17199" s="1"/>
      <c r="AF17199"/>
    </row>
    <row r="17200" spans="28:32" x14ac:dyDescent="0.2">
      <c r="AB17200" s="1"/>
      <c r="AF17200"/>
    </row>
    <row r="17201" spans="28:32" x14ac:dyDescent="0.2">
      <c r="AB17201" s="1"/>
      <c r="AF17201"/>
    </row>
    <row r="17202" spans="28:32" x14ac:dyDescent="0.2">
      <c r="AB17202" s="1"/>
      <c r="AF17202"/>
    </row>
    <row r="17203" spans="28:32" x14ac:dyDescent="0.2">
      <c r="AB17203" s="1"/>
      <c r="AF17203"/>
    </row>
    <row r="17204" spans="28:32" x14ac:dyDescent="0.2">
      <c r="AB17204" s="1"/>
      <c r="AF17204"/>
    </row>
    <row r="17205" spans="28:32" x14ac:dyDescent="0.2">
      <c r="AB17205" s="1"/>
      <c r="AF17205"/>
    </row>
    <row r="17206" spans="28:32" x14ac:dyDescent="0.2">
      <c r="AB17206" s="1"/>
      <c r="AF17206"/>
    </row>
    <row r="17207" spans="28:32" x14ac:dyDescent="0.2">
      <c r="AB17207" s="1"/>
      <c r="AF17207"/>
    </row>
    <row r="17208" spans="28:32" x14ac:dyDescent="0.2">
      <c r="AB17208" s="1"/>
      <c r="AF17208"/>
    </row>
    <row r="17209" spans="28:32" x14ac:dyDescent="0.2">
      <c r="AB17209" s="1"/>
      <c r="AF17209"/>
    </row>
    <row r="17210" spans="28:32" x14ac:dyDescent="0.2">
      <c r="AB17210" s="1"/>
      <c r="AF17210"/>
    </row>
    <row r="17211" spans="28:32" x14ac:dyDescent="0.2">
      <c r="AB17211" s="1"/>
      <c r="AF17211"/>
    </row>
    <row r="17212" spans="28:32" x14ac:dyDescent="0.2">
      <c r="AB17212" s="1"/>
      <c r="AF17212"/>
    </row>
    <row r="17213" spans="28:32" x14ac:dyDescent="0.2">
      <c r="AB17213" s="1"/>
      <c r="AF17213"/>
    </row>
    <row r="17214" spans="28:32" x14ac:dyDescent="0.2">
      <c r="AB17214" s="1"/>
      <c r="AF17214"/>
    </row>
    <row r="17215" spans="28:32" x14ac:dyDescent="0.2">
      <c r="AB17215" s="1"/>
      <c r="AF17215"/>
    </row>
    <row r="17216" spans="28:32" x14ac:dyDescent="0.2">
      <c r="AB17216" s="1"/>
      <c r="AF17216"/>
    </row>
    <row r="17217" spans="28:32" x14ac:dyDescent="0.2">
      <c r="AB17217" s="1"/>
      <c r="AF17217"/>
    </row>
    <row r="17218" spans="28:32" x14ac:dyDescent="0.2">
      <c r="AB17218" s="1"/>
      <c r="AF17218"/>
    </row>
    <row r="17219" spans="28:32" x14ac:dyDescent="0.2">
      <c r="AB17219" s="1"/>
      <c r="AF17219"/>
    </row>
    <row r="17220" spans="28:32" x14ac:dyDescent="0.2">
      <c r="AB17220" s="1"/>
      <c r="AF17220"/>
    </row>
    <row r="17221" spans="28:32" x14ac:dyDescent="0.2">
      <c r="AB17221" s="1"/>
      <c r="AF17221"/>
    </row>
    <row r="17222" spans="28:32" x14ac:dyDescent="0.2">
      <c r="AB17222" s="1"/>
      <c r="AF17222"/>
    </row>
    <row r="17223" spans="28:32" x14ac:dyDescent="0.2">
      <c r="AB17223" s="1"/>
      <c r="AF17223"/>
    </row>
    <row r="17224" spans="28:32" x14ac:dyDescent="0.2">
      <c r="AB17224" s="1"/>
      <c r="AF17224"/>
    </row>
    <row r="17225" spans="28:32" x14ac:dyDescent="0.2">
      <c r="AB17225" s="1"/>
      <c r="AF17225"/>
    </row>
    <row r="17226" spans="28:32" x14ac:dyDescent="0.2">
      <c r="AB17226" s="1"/>
      <c r="AF17226"/>
    </row>
    <row r="17227" spans="28:32" x14ac:dyDescent="0.2">
      <c r="AB17227" s="1"/>
      <c r="AF17227"/>
    </row>
    <row r="17228" spans="28:32" x14ac:dyDescent="0.2">
      <c r="AB17228" s="1"/>
      <c r="AF17228"/>
    </row>
    <row r="17229" spans="28:32" x14ac:dyDescent="0.2">
      <c r="AB17229" s="1"/>
      <c r="AF17229"/>
    </row>
    <row r="17230" spans="28:32" x14ac:dyDescent="0.2">
      <c r="AB17230" s="1"/>
      <c r="AF17230"/>
    </row>
    <row r="17231" spans="28:32" x14ac:dyDescent="0.2">
      <c r="AB17231" s="1"/>
      <c r="AF17231"/>
    </row>
    <row r="17232" spans="28:32" x14ac:dyDescent="0.2">
      <c r="AB17232" s="1"/>
      <c r="AF17232"/>
    </row>
    <row r="17233" spans="28:32" x14ac:dyDescent="0.2">
      <c r="AB17233" s="1"/>
      <c r="AF17233"/>
    </row>
    <row r="17234" spans="28:32" x14ac:dyDescent="0.2">
      <c r="AB17234" s="1"/>
      <c r="AF17234"/>
    </row>
    <row r="17235" spans="28:32" x14ac:dyDescent="0.2">
      <c r="AB17235" s="1"/>
      <c r="AF17235"/>
    </row>
    <row r="17236" spans="28:32" x14ac:dyDescent="0.2">
      <c r="AB17236" s="1"/>
      <c r="AF17236"/>
    </row>
    <row r="17237" spans="28:32" x14ac:dyDescent="0.2">
      <c r="AB17237" s="1"/>
      <c r="AF17237"/>
    </row>
    <row r="17238" spans="28:32" x14ac:dyDescent="0.2">
      <c r="AB17238" s="1"/>
      <c r="AF17238"/>
    </row>
    <row r="17239" spans="28:32" x14ac:dyDescent="0.2">
      <c r="AB17239" s="1"/>
      <c r="AF17239"/>
    </row>
    <row r="17240" spans="28:32" x14ac:dyDescent="0.2">
      <c r="AB17240" s="1"/>
      <c r="AF17240"/>
    </row>
    <row r="17241" spans="28:32" x14ac:dyDescent="0.2">
      <c r="AB17241" s="1"/>
      <c r="AF17241"/>
    </row>
    <row r="17242" spans="28:32" x14ac:dyDescent="0.2">
      <c r="AB17242" s="1"/>
      <c r="AF17242"/>
    </row>
    <row r="17243" spans="28:32" x14ac:dyDescent="0.2">
      <c r="AB17243" s="1"/>
      <c r="AF17243"/>
    </row>
    <row r="17244" spans="28:32" x14ac:dyDescent="0.2">
      <c r="AB17244" s="1"/>
      <c r="AF17244"/>
    </row>
    <row r="17245" spans="28:32" x14ac:dyDescent="0.2">
      <c r="AB17245" s="1"/>
      <c r="AF17245"/>
    </row>
    <row r="17246" spans="28:32" x14ac:dyDescent="0.2">
      <c r="AB17246" s="1"/>
      <c r="AF17246"/>
    </row>
    <row r="17247" spans="28:32" x14ac:dyDescent="0.2">
      <c r="AB17247" s="1"/>
      <c r="AF17247"/>
    </row>
    <row r="17248" spans="28:32" x14ac:dyDescent="0.2">
      <c r="AB17248" s="1"/>
      <c r="AF17248"/>
    </row>
    <row r="17249" spans="28:32" x14ac:dyDescent="0.2">
      <c r="AB17249" s="1"/>
      <c r="AF17249"/>
    </row>
    <row r="17250" spans="28:32" x14ac:dyDescent="0.2">
      <c r="AB17250" s="1"/>
      <c r="AF17250"/>
    </row>
    <row r="17251" spans="28:32" x14ac:dyDescent="0.2">
      <c r="AB17251" s="1"/>
      <c r="AF17251"/>
    </row>
    <row r="17252" spans="28:32" x14ac:dyDescent="0.2">
      <c r="AB17252" s="1"/>
      <c r="AF17252"/>
    </row>
    <row r="17253" spans="28:32" x14ac:dyDescent="0.2">
      <c r="AB17253" s="1"/>
      <c r="AF17253"/>
    </row>
    <row r="17254" spans="28:32" x14ac:dyDescent="0.2">
      <c r="AB17254" s="1"/>
      <c r="AF17254"/>
    </row>
    <row r="17255" spans="28:32" x14ac:dyDescent="0.2">
      <c r="AB17255" s="1"/>
      <c r="AF17255"/>
    </row>
    <row r="17256" spans="28:32" x14ac:dyDescent="0.2">
      <c r="AB17256" s="1"/>
      <c r="AF17256"/>
    </row>
    <row r="17257" spans="28:32" x14ac:dyDescent="0.2">
      <c r="AB17257" s="1"/>
      <c r="AF17257"/>
    </row>
    <row r="17258" spans="28:32" x14ac:dyDescent="0.2">
      <c r="AB17258" s="1"/>
      <c r="AF17258"/>
    </row>
    <row r="17259" spans="28:32" x14ac:dyDescent="0.2">
      <c r="AB17259" s="1"/>
      <c r="AF17259"/>
    </row>
    <row r="17260" spans="28:32" x14ac:dyDescent="0.2">
      <c r="AB17260" s="1"/>
      <c r="AF17260"/>
    </row>
    <row r="17261" spans="28:32" x14ac:dyDescent="0.2">
      <c r="AB17261" s="1"/>
      <c r="AF17261"/>
    </row>
    <row r="17262" spans="28:32" x14ac:dyDescent="0.2">
      <c r="AB17262" s="1"/>
      <c r="AF17262"/>
    </row>
    <row r="17263" spans="28:32" x14ac:dyDescent="0.2">
      <c r="AB17263" s="1"/>
      <c r="AF17263"/>
    </row>
    <row r="17264" spans="28:32" x14ac:dyDescent="0.2">
      <c r="AB17264" s="1"/>
      <c r="AF17264"/>
    </row>
    <row r="17265" spans="28:32" x14ac:dyDescent="0.2">
      <c r="AB17265" s="1"/>
      <c r="AF17265"/>
    </row>
    <row r="17266" spans="28:32" x14ac:dyDescent="0.2">
      <c r="AB17266" s="1"/>
      <c r="AF17266"/>
    </row>
    <row r="17267" spans="28:32" x14ac:dyDescent="0.2">
      <c r="AB17267" s="1"/>
      <c r="AF17267"/>
    </row>
    <row r="17268" spans="28:32" x14ac:dyDescent="0.2">
      <c r="AB17268" s="1"/>
      <c r="AF17268"/>
    </row>
    <row r="17269" spans="28:32" x14ac:dyDescent="0.2">
      <c r="AB17269" s="1"/>
      <c r="AF17269"/>
    </row>
    <row r="17270" spans="28:32" x14ac:dyDescent="0.2">
      <c r="AB17270" s="1"/>
      <c r="AF17270"/>
    </row>
    <row r="17271" spans="28:32" x14ac:dyDescent="0.2">
      <c r="AB17271" s="1"/>
      <c r="AF17271"/>
    </row>
    <row r="17272" spans="28:32" x14ac:dyDescent="0.2">
      <c r="AB17272" s="1"/>
      <c r="AF17272"/>
    </row>
    <row r="17273" spans="28:32" x14ac:dyDescent="0.2">
      <c r="AB17273" s="1"/>
      <c r="AF17273"/>
    </row>
    <row r="17274" spans="28:32" x14ac:dyDescent="0.2">
      <c r="AB17274" s="1"/>
      <c r="AF17274"/>
    </row>
    <row r="17275" spans="28:32" x14ac:dyDescent="0.2">
      <c r="AB17275" s="1"/>
      <c r="AF17275"/>
    </row>
    <row r="17276" spans="28:32" x14ac:dyDescent="0.2">
      <c r="AB17276" s="1"/>
      <c r="AF17276"/>
    </row>
    <row r="17277" spans="28:32" x14ac:dyDescent="0.2">
      <c r="AB17277" s="1"/>
      <c r="AF17277"/>
    </row>
    <row r="17278" spans="28:32" x14ac:dyDescent="0.2">
      <c r="AB17278" s="1"/>
      <c r="AF17278"/>
    </row>
    <row r="17279" spans="28:32" x14ac:dyDescent="0.2">
      <c r="AB17279" s="1"/>
      <c r="AF17279"/>
    </row>
    <row r="17280" spans="28:32" x14ac:dyDescent="0.2">
      <c r="AB17280" s="1"/>
      <c r="AF17280"/>
    </row>
    <row r="17281" spans="28:32" x14ac:dyDescent="0.2">
      <c r="AB17281" s="1"/>
      <c r="AF17281"/>
    </row>
    <row r="17282" spans="28:32" x14ac:dyDescent="0.2">
      <c r="AB17282" s="1"/>
      <c r="AF17282"/>
    </row>
    <row r="17283" spans="28:32" x14ac:dyDescent="0.2">
      <c r="AB17283" s="1"/>
      <c r="AF17283"/>
    </row>
    <row r="17284" spans="28:32" x14ac:dyDescent="0.2">
      <c r="AB17284" s="1"/>
      <c r="AF17284"/>
    </row>
    <row r="17285" spans="28:32" x14ac:dyDescent="0.2">
      <c r="AB17285" s="1"/>
      <c r="AF17285"/>
    </row>
    <row r="17286" spans="28:32" x14ac:dyDescent="0.2">
      <c r="AB17286" s="1"/>
      <c r="AF17286"/>
    </row>
    <row r="17287" spans="28:32" x14ac:dyDescent="0.2">
      <c r="AB17287" s="1"/>
      <c r="AF17287"/>
    </row>
    <row r="17288" spans="28:32" x14ac:dyDescent="0.2">
      <c r="AB17288" s="1"/>
      <c r="AF17288"/>
    </row>
    <row r="17289" spans="28:32" x14ac:dyDescent="0.2">
      <c r="AB17289" s="1"/>
      <c r="AF17289"/>
    </row>
    <row r="17290" spans="28:32" x14ac:dyDescent="0.2">
      <c r="AB17290" s="1"/>
      <c r="AF17290"/>
    </row>
    <row r="17291" spans="28:32" x14ac:dyDescent="0.2">
      <c r="AB17291" s="1"/>
      <c r="AF17291"/>
    </row>
    <row r="17292" spans="28:32" x14ac:dyDescent="0.2">
      <c r="AB17292" s="1"/>
      <c r="AF17292"/>
    </row>
    <row r="17293" spans="28:32" x14ac:dyDescent="0.2">
      <c r="AB17293" s="1"/>
      <c r="AF17293"/>
    </row>
    <row r="17294" spans="28:32" x14ac:dyDescent="0.2">
      <c r="AB17294" s="1"/>
      <c r="AF17294"/>
    </row>
    <row r="17295" spans="28:32" x14ac:dyDescent="0.2">
      <c r="AB17295" s="1"/>
      <c r="AF17295"/>
    </row>
    <row r="17296" spans="28:32" x14ac:dyDescent="0.2">
      <c r="AB17296" s="1"/>
      <c r="AF17296"/>
    </row>
    <row r="17297" spans="28:32" x14ac:dyDescent="0.2">
      <c r="AB17297" s="1"/>
      <c r="AF17297"/>
    </row>
    <row r="17298" spans="28:32" x14ac:dyDescent="0.2">
      <c r="AB17298" s="1"/>
      <c r="AF17298"/>
    </row>
    <row r="17299" spans="28:32" x14ac:dyDescent="0.2">
      <c r="AB17299" s="1"/>
      <c r="AF17299"/>
    </row>
    <row r="17300" spans="28:32" x14ac:dyDescent="0.2">
      <c r="AB17300" s="1"/>
      <c r="AF17300"/>
    </row>
    <row r="17301" spans="28:32" x14ac:dyDescent="0.2">
      <c r="AB17301" s="1"/>
      <c r="AF17301"/>
    </row>
    <row r="17302" spans="28:32" x14ac:dyDescent="0.2">
      <c r="AB17302" s="1"/>
      <c r="AF17302"/>
    </row>
    <row r="17303" spans="28:32" x14ac:dyDescent="0.2">
      <c r="AB17303" s="1"/>
      <c r="AF17303"/>
    </row>
    <row r="17304" spans="28:32" x14ac:dyDescent="0.2">
      <c r="AB17304" s="1"/>
      <c r="AF17304"/>
    </row>
    <row r="17305" spans="28:32" x14ac:dyDescent="0.2">
      <c r="AB17305" s="1"/>
      <c r="AF17305"/>
    </row>
    <row r="17306" spans="28:32" x14ac:dyDescent="0.2">
      <c r="AB17306" s="1"/>
      <c r="AF17306"/>
    </row>
    <row r="17307" spans="28:32" x14ac:dyDescent="0.2">
      <c r="AB17307" s="1"/>
      <c r="AF17307"/>
    </row>
    <row r="17308" spans="28:32" x14ac:dyDescent="0.2">
      <c r="AB17308" s="1"/>
      <c r="AF17308"/>
    </row>
    <row r="17309" spans="28:32" x14ac:dyDescent="0.2">
      <c r="AB17309" s="1"/>
      <c r="AF17309"/>
    </row>
    <row r="17310" spans="28:32" x14ac:dyDescent="0.2">
      <c r="AB17310" s="1"/>
      <c r="AF17310"/>
    </row>
    <row r="17311" spans="28:32" x14ac:dyDescent="0.2">
      <c r="AB17311" s="1"/>
      <c r="AF17311"/>
    </row>
    <row r="17312" spans="28:32" x14ac:dyDescent="0.2">
      <c r="AB17312" s="1"/>
      <c r="AF17312"/>
    </row>
    <row r="17313" spans="28:32" x14ac:dyDescent="0.2">
      <c r="AB17313" s="1"/>
      <c r="AF17313"/>
    </row>
    <row r="17314" spans="28:32" x14ac:dyDescent="0.2">
      <c r="AB17314" s="1"/>
      <c r="AF17314"/>
    </row>
    <row r="17315" spans="28:32" x14ac:dyDescent="0.2">
      <c r="AB17315" s="1"/>
      <c r="AF17315"/>
    </row>
    <row r="17316" spans="28:32" x14ac:dyDescent="0.2">
      <c r="AB17316" s="1"/>
      <c r="AF17316"/>
    </row>
    <row r="17317" spans="28:32" x14ac:dyDescent="0.2">
      <c r="AB17317" s="1"/>
      <c r="AF17317"/>
    </row>
    <row r="17318" spans="28:32" x14ac:dyDescent="0.2">
      <c r="AB17318" s="1"/>
      <c r="AF17318"/>
    </row>
    <row r="17319" spans="28:32" x14ac:dyDescent="0.2">
      <c r="AB17319" s="1"/>
      <c r="AF17319"/>
    </row>
    <row r="17320" spans="28:32" x14ac:dyDescent="0.2">
      <c r="AB17320" s="1"/>
      <c r="AF17320"/>
    </row>
    <row r="17321" spans="28:32" x14ac:dyDescent="0.2">
      <c r="AB17321" s="1"/>
      <c r="AF17321"/>
    </row>
    <row r="17322" spans="28:32" x14ac:dyDescent="0.2">
      <c r="AB17322" s="1"/>
      <c r="AF17322"/>
    </row>
    <row r="17323" spans="28:32" x14ac:dyDescent="0.2">
      <c r="AB17323" s="1"/>
      <c r="AF17323"/>
    </row>
    <row r="17324" spans="28:32" x14ac:dyDescent="0.2">
      <c r="AB17324" s="1"/>
      <c r="AF17324"/>
    </row>
    <row r="17325" spans="28:32" x14ac:dyDescent="0.2">
      <c r="AB17325" s="1"/>
      <c r="AF17325"/>
    </row>
    <row r="17326" spans="28:32" x14ac:dyDescent="0.2">
      <c r="AB17326" s="1"/>
      <c r="AF17326"/>
    </row>
    <row r="17327" spans="28:32" x14ac:dyDescent="0.2">
      <c r="AB17327" s="1"/>
      <c r="AF17327"/>
    </row>
    <row r="17328" spans="28:32" x14ac:dyDescent="0.2">
      <c r="AB17328" s="1"/>
      <c r="AF17328"/>
    </row>
    <row r="17329" spans="28:32" x14ac:dyDescent="0.2">
      <c r="AB17329" s="1"/>
      <c r="AF17329"/>
    </row>
    <row r="17330" spans="28:32" x14ac:dyDescent="0.2">
      <c r="AB17330" s="1"/>
      <c r="AF17330"/>
    </row>
    <row r="17331" spans="28:32" x14ac:dyDescent="0.2">
      <c r="AB17331" s="1"/>
      <c r="AF17331"/>
    </row>
    <row r="17332" spans="28:32" x14ac:dyDescent="0.2">
      <c r="AB17332" s="1"/>
      <c r="AF17332"/>
    </row>
    <row r="17333" spans="28:32" x14ac:dyDescent="0.2">
      <c r="AB17333" s="1"/>
      <c r="AF17333"/>
    </row>
    <row r="17334" spans="28:32" x14ac:dyDescent="0.2">
      <c r="AB17334" s="1"/>
      <c r="AF17334"/>
    </row>
    <row r="17335" spans="28:32" x14ac:dyDescent="0.2">
      <c r="AB17335" s="1"/>
      <c r="AF17335"/>
    </row>
    <row r="17336" spans="28:32" x14ac:dyDescent="0.2">
      <c r="AB17336" s="1"/>
      <c r="AF17336"/>
    </row>
    <row r="17337" spans="28:32" x14ac:dyDescent="0.2">
      <c r="AB17337" s="1"/>
      <c r="AF17337"/>
    </row>
    <row r="17338" spans="28:32" x14ac:dyDescent="0.2">
      <c r="AB17338" s="1"/>
      <c r="AF17338"/>
    </row>
    <row r="17339" spans="28:32" x14ac:dyDescent="0.2">
      <c r="AB17339" s="1"/>
      <c r="AF17339"/>
    </row>
    <row r="17340" spans="28:32" x14ac:dyDescent="0.2">
      <c r="AB17340" s="1"/>
      <c r="AF17340"/>
    </row>
    <row r="17341" spans="28:32" x14ac:dyDescent="0.2">
      <c r="AB17341" s="1"/>
      <c r="AF17341"/>
    </row>
    <row r="17342" spans="28:32" x14ac:dyDescent="0.2">
      <c r="AB17342" s="1"/>
      <c r="AF17342"/>
    </row>
    <row r="17343" spans="28:32" x14ac:dyDescent="0.2">
      <c r="AB17343" s="1"/>
      <c r="AF17343"/>
    </row>
    <row r="17344" spans="28:32" x14ac:dyDescent="0.2">
      <c r="AB17344" s="1"/>
      <c r="AF17344"/>
    </row>
    <row r="17345" spans="28:32" x14ac:dyDescent="0.2">
      <c r="AB17345" s="1"/>
      <c r="AF17345"/>
    </row>
    <row r="17346" spans="28:32" x14ac:dyDescent="0.2">
      <c r="AB17346" s="1"/>
      <c r="AF17346"/>
    </row>
    <row r="17347" spans="28:32" x14ac:dyDescent="0.2">
      <c r="AB17347" s="1"/>
      <c r="AF17347"/>
    </row>
    <row r="17348" spans="28:32" x14ac:dyDescent="0.2">
      <c r="AB17348" s="1"/>
      <c r="AF17348"/>
    </row>
    <row r="17349" spans="28:32" x14ac:dyDescent="0.2">
      <c r="AB17349" s="1"/>
      <c r="AF17349"/>
    </row>
    <row r="17350" spans="28:32" x14ac:dyDescent="0.2">
      <c r="AB17350" s="1"/>
      <c r="AF17350"/>
    </row>
    <row r="17351" spans="28:32" x14ac:dyDescent="0.2">
      <c r="AB17351" s="1"/>
      <c r="AF17351"/>
    </row>
    <row r="17352" spans="28:32" x14ac:dyDescent="0.2">
      <c r="AB17352" s="1"/>
      <c r="AF17352"/>
    </row>
    <row r="17353" spans="28:32" x14ac:dyDescent="0.2">
      <c r="AB17353" s="1"/>
      <c r="AF17353"/>
    </row>
    <row r="17354" spans="28:32" x14ac:dyDescent="0.2">
      <c r="AB17354" s="1"/>
      <c r="AF17354"/>
    </row>
    <row r="17355" spans="28:32" x14ac:dyDescent="0.2">
      <c r="AB17355" s="1"/>
      <c r="AF17355"/>
    </row>
    <row r="17356" spans="28:32" x14ac:dyDescent="0.2">
      <c r="AB17356" s="1"/>
      <c r="AF17356"/>
    </row>
    <row r="17357" spans="28:32" x14ac:dyDescent="0.2">
      <c r="AB17357" s="1"/>
      <c r="AF17357"/>
    </row>
    <row r="17358" spans="28:32" x14ac:dyDescent="0.2">
      <c r="AB17358" s="1"/>
      <c r="AF17358"/>
    </row>
    <row r="17359" spans="28:32" x14ac:dyDescent="0.2">
      <c r="AB17359" s="1"/>
      <c r="AF17359"/>
    </row>
    <row r="17360" spans="28:32" x14ac:dyDescent="0.2">
      <c r="AB17360" s="1"/>
      <c r="AF17360"/>
    </row>
    <row r="17361" spans="28:32" x14ac:dyDescent="0.2">
      <c r="AB17361" s="1"/>
      <c r="AF17361"/>
    </row>
    <row r="17362" spans="28:32" x14ac:dyDescent="0.2">
      <c r="AB17362" s="1"/>
      <c r="AF17362"/>
    </row>
    <row r="17363" spans="28:32" x14ac:dyDescent="0.2">
      <c r="AB17363" s="1"/>
      <c r="AF17363"/>
    </row>
    <row r="17364" spans="28:32" x14ac:dyDescent="0.2">
      <c r="AB17364" s="1"/>
      <c r="AF17364"/>
    </row>
    <row r="17365" spans="28:32" x14ac:dyDescent="0.2">
      <c r="AB17365" s="1"/>
      <c r="AF17365"/>
    </row>
    <row r="17366" spans="28:32" x14ac:dyDescent="0.2">
      <c r="AB17366" s="1"/>
      <c r="AF17366"/>
    </row>
    <row r="17367" spans="28:32" x14ac:dyDescent="0.2">
      <c r="AB17367" s="1"/>
      <c r="AF17367"/>
    </row>
    <row r="17368" spans="28:32" x14ac:dyDescent="0.2">
      <c r="AB17368" s="1"/>
      <c r="AF17368"/>
    </row>
    <row r="17369" spans="28:32" x14ac:dyDescent="0.2">
      <c r="AB17369" s="1"/>
      <c r="AF17369"/>
    </row>
    <row r="17370" spans="28:32" x14ac:dyDescent="0.2">
      <c r="AB17370" s="1"/>
      <c r="AF17370"/>
    </row>
    <row r="17371" spans="28:32" x14ac:dyDescent="0.2">
      <c r="AB17371" s="1"/>
      <c r="AF17371"/>
    </row>
    <row r="17372" spans="28:32" x14ac:dyDescent="0.2">
      <c r="AB17372" s="1"/>
      <c r="AF17372"/>
    </row>
    <row r="17373" spans="28:32" x14ac:dyDescent="0.2">
      <c r="AB17373" s="1"/>
      <c r="AF17373"/>
    </row>
    <row r="17374" spans="28:32" x14ac:dyDescent="0.2">
      <c r="AB17374" s="1"/>
      <c r="AF17374"/>
    </row>
    <row r="17375" spans="28:32" x14ac:dyDescent="0.2">
      <c r="AB17375" s="1"/>
      <c r="AF17375"/>
    </row>
    <row r="17376" spans="28:32" x14ac:dyDescent="0.2">
      <c r="AB17376" s="1"/>
      <c r="AF17376"/>
    </row>
    <row r="17377" spans="28:32" x14ac:dyDescent="0.2">
      <c r="AB17377" s="1"/>
      <c r="AF17377"/>
    </row>
    <row r="17378" spans="28:32" x14ac:dyDescent="0.2">
      <c r="AB17378" s="1"/>
      <c r="AF17378"/>
    </row>
    <row r="17379" spans="28:32" x14ac:dyDescent="0.2">
      <c r="AB17379" s="1"/>
      <c r="AF17379"/>
    </row>
    <row r="17380" spans="28:32" x14ac:dyDescent="0.2">
      <c r="AB17380" s="1"/>
      <c r="AF17380"/>
    </row>
    <row r="17381" spans="28:32" x14ac:dyDescent="0.2">
      <c r="AB17381" s="1"/>
      <c r="AF17381"/>
    </row>
    <row r="17382" spans="28:32" x14ac:dyDescent="0.2">
      <c r="AB17382" s="1"/>
      <c r="AF17382"/>
    </row>
    <row r="17383" spans="28:32" x14ac:dyDescent="0.2">
      <c r="AB17383" s="1"/>
      <c r="AF17383"/>
    </row>
    <row r="17384" spans="28:32" x14ac:dyDescent="0.2">
      <c r="AB17384" s="1"/>
      <c r="AF17384"/>
    </row>
    <row r="17385" spans="28:32" x14ac:dyDescent="0.2">
      <c r="AB17385" s="1"/>
      <c r="AF17385"/>
    </row>
    <row r="17386" spans="28:32" x14ac:dyDescent="0.2">
      <c r="AB17386" s="1"/>
      <c r="AF17386"/>
    </row>
    <row r="17387" spans="28:32" x14ac:dyDescent="0.2">
      <c r="AB17387" s="1"/>
      <c r="AF17387"/>
    </row>
    <row r="17388" spans="28:32" x14ac:dyDescent="0.2">
      <c r="AB17388" s="1"/>
      <c r="AF17388"/>
    </row>
    <row r="17389" spans="28:32" x14ac:dyDescent="0.2">
      <c r="AB17389" s="1"/>
      <c r="AF17389"/>
    </row>
    <row r="17390" spans="28:32" x14ac:dyDescent="0.2">
      <c r="AB17390" s="1"/>
      <c r="AF17390"/>
    </row>
    <row r="17391" spans="28:32" x14ac:dyDescent="0.2">
      <c r="AB17391" s="1"/>
      <c r="AF17391"/>
    </row>
    <row r="17392" spans="28:32" x14ac:dyDescent="0.2">
      <c r="AB17392" s="1"/>
      <c r="AF17392"/>
    </row>
    <row r="17393" spans="28:32" x14ac:dyDescent="0.2">
      <c r="AB17393" s="1"/>
      <c r="AF17393"/>
    </row>
    <row r="17394" spans="28:32" x14ac:dyDescent="0.2">
      <c r="AB17394" s="1"/>
      <c r="AF17394"/>
    </row>
    <row r="17395" spans="28:32" x14ac:dyDescent="0.2">
      <c r="AB17395" s="1"/>
      <c r="AF17395"/>
    </row>
    <row r="17396" spans="28:32" x14ac:dyDescent="0.2">
      <c r="AB17396" s="1"/>
      <c r="AF17396"/>
    </row>
    <row r="17397" spans="28:32" x14ac:dyDescent="0.2">
      <c r="AB17397" s="1"/>
      <c r="AF17397"/>
    </row>
    <row r="17398" spans="28:32" x14ac:dyDescent="0.2">
      <c r="AB17398" s="1"/>
      <c r="AF17398"/>
    </row>
    <row r="17399" spans="28:32" x14ac:dyDescent="0.2">
      <c r="AB17399" s="1"/>
      <c r="AF17399"/>
    </row>
    <row r="17400" spans="28:32" x14ac:dyDescent="0.2">
      <c r="AB17400" s="1"/>
      <c r="AF17400"/>
    </row>
    <row r="17401" spans="28:32" x14ac:dyDescent="0.2">
      <c r="AB17401" s="1"/>
      <c r="AF17401"/>
    </row>
    <row r="17402" spans="28:32" x14ac:dyDescent="0.2">
      <c r="AB17402" s="1"/>
      <c r="AF17402"/>
    </row>
    <row r="17403" spans="28:32" x14ac:dyDescent="0.2">
      <c r="AB17403" s="1"/>
      <c r="AF17403"/>
    </row>
    <row r="17404" spans="28:32" x14ac:dyDescent="0.2">
      <c r="AB17404" s="1"/>
      <c r="AF17404"/>
    </row>
    <row r="17405" spans="28:32" x14ac:dyDescent="0.2">
      <c r="AB17405" s="1"/>
      <c r="AF17405"/>
    </row>
    <row r="17406" spans="28:32" x14ac:dyDescent="0.2">
      <c r="AB17406" s="1"/>
      <c r="AF17406"/>
    </row>
    <row r="17407" spans="28:32" x14ac:dyDescent="0.2">
      <c r="AB17407" s="1"/>
      <c r="AF17407"/>
    </row>
    <row r="17408" spans="28:32" x14ac:dyDescent="0.2">
      <c r="AB17408" s="1"/>
      <c r="AF17408"/>
    </row>
    <row r="17409" spans="28:32" x14ac:dyDescent="0.2">
      <c r="AB17409" s="1"/>
      <c r="AF17409"/>
    </row>
    <row r="17410" spans="28:32" x14ac:dyDescent="0.2">
      <c r="AB17410" s="1"/>
      <c r="AF17410"/>
    </row>
    <row r="17411" spans="28:32" x14ac:dyDescent="0.2">
      <c r="AB17411" s="1"/>
      <c r="AF17411"/>
    </row>
    <row r="17412" spans="28:32" x14ac:dyDescent="0.2">
      <c r="AB17412" s="1"/>
      <c r="AF17412"/>
    </row>
    <row r="17413" spans="28:32" x14ac:dyDescent="0.2">
      <c r="AB17413" s="1"/>
      <c r="AF17413"/>
    </row>
    <row r="17414" spans="28:32" x14ac:dyDescent="0.2">
      <c r="AB17414" s="1"/>
      <c r="AF17414"/>
    </row>
    <row r="17415" spans="28:32" x14ac:dyDescent="0.2">
      <c r="AB17415" s="1"/>
      <c r="AF17415"/>
    </row>
    <row r="17416" spans="28:32" x14ac:dyDescent="0.2">
      <c r="AB17416" s="1"/>
      <c r="AF17416"/>
    </row>
    <row r="17417" spans="28:32" x14ac:dyDescent="0.2">
      <c r="AB17417" s="1"/>
      <c r="AF17417"/>
    </row>
    <row r="17418" spans="28:32" x14ac:dyDescent="0.2">
      <c r="AB17418" s="1"/>
      <c r="AF17418"/>
    </row>
    <row r="17419" spans="28:32" x14ac:dyDescent="0.2">
      <c r="AB17419" s="1"/>
      <c r="AF17419"/>
    </row>
    <row r="17420" spans="28:32" x14ac:dyDescent="0.2">
      <c r="AB17420" s="1"/>
      <c r="AF17420"/>
    </row>
    <row r="17421" spans="28:32" x14ac:dyDescent="0.2">
      <c r="AB17421" s="1"/>
      <c r="AF17421"/>
    </row>
    <row r="17422" spans="28:32" x14ac:dyDescent="0.2">
      <c r="AB17422" s="1"/>
      <c r="AF17422"/>
    </row>
    <row r="17423" spans="28:32" x14ac:dyDescent="0.2">
      <c r="AB17423" s="1"/>
      <c r="AF17423"/>
    </row>
    <row r="17424" spans="28:32" x14ac:dyDescent="0.2">
      <c r="AB17424" s="1"/>
      <c r="AF17424"/>
    </row>
    <row r="17425" spans="28:32" x14ac:dyDescent="0.2">
      <c r="AB17425" s="1"/>
      <c r="AF17425"/>
    </row>
    <row r="17426" spans="28:32" x14ac:dyDescent="0.2">
      <c r="AB17426" s="1"/>
      <c r="AF17426"/>
    </row>
    <row r="17427" spans="28:32" x14ac:dyDescent="0.2">
      <c r="AB17427" s="1"/>
      <c r="AF17427"/>
    </row>
    <row r="17428" spans="28:32" x14ac:dyDescent="0.2">
      <c r="AB17428" s="1"/>
      <c r="AF17428"/>
    </row>
    <row r="17429" spans="28:32" x14ac:dyDescent="0.2">
      <c r="AB17429" s="1"/>
      <c r="AF17429"/>
    </row>
    <row r="17430" spans="28:32" x14ac:dyDescent="0.2">
      <c r="AB17430" s="1"/>
      <c r="AF17430"/>
    </row>
    <row r="17431" spans="28:32" x14ac:dyDescent="0.2">
      <c r="AB17431" s="1"/>
      <c r="AF17431"/>
    </row>
    <row r="17432" spans="28:32" x14ac:dyDescent="0.2">
      <c r="AB17432" s="1"/>
      <c r="AF17432"/>
    </row>
    <row r="17433" spans="28:32" x14ac:dyDescent="0.2">
      <c r="AB17433" s="1"/>
      <c r="AF17433"/>
    </row>
    <row r="17434" spans="28:32" x14ac:dyDescent="0.2">
      <c r="AB17434" s="1"/>
      <c r="AF17434"/>
    </row>
    <row r="17435" spans="28:32" x14ac:dyDescent="0.2">
      <c r="AB17435" s="1"/>
      <c r="AF17435"/>
    </row>
    <row r="17436" spans="28:32" x14ac:dyDescent="0.2">
      <c r="AB17436" s="1"/>
      <c r="AF17436"/>
    </row>
    <row r="17437" spans="28:32" x14ac:dyDescent="0.2">
      <c r="AB17437" s="1"/>
      <c r="AF17437"/>
    </row>
    <row r="17438" spans="28:32" x14ac:dyDescent="0.2">
      <c r="AB17438" s="1"/>
      <c r="AF17438"/>
    </row>
    <row r="17439" spans="28:32" x14ac:dyDescent="0.2">
      <c r="AB17439" s="1"/>
      <c r="AF17439"/>
    </row>
    <row r="17440" spans="28:32" x14ac:dyDescent="0.2">
      <c r="AB17440" s="1"/>
      <c r="AF17440"/>
    </row>
    <row r="17441" spans="28:32" x14ac:dyDescent="0.2">
      <c r="AB17441" s="1"/>
      <c r="AF17441"/>
    </row>
    <row r="17442" spans="28:32" x14ac:dyDescent="0.2">
      <c r="AB17442" s="1"/>
      <c r="AF17442"/>
    </row>
    <row r="17443" spans="28:32" x14ac:dyDescent="0.2">
      <c r="AB17443" s="1"/>
      <c r="AF17443"/>
    </row>
    <row r="17444" spans="28:32" x14ac:dyDescent="0.2">
      <c r="AB17444" s="1"/>
      <c r="AF17444"/>
    </row>
    <row r="17445" spans="28:32" x14ac:dyDescent="0.2">
      <c r="AB17445" s="1"/>
      <c r="AF17445"/>
    </row>
    <row r="17446" spans="28:32" x14ac:dyDescent="0.2">
      <c r="AB17446" s="1"/>
      <c r="AF17446"/>
    </row>
    <row r="17447" spans="28:32" x14ac:dyDescent="0.2">
      <c r="AB17447" s="1"/>
      <c r="AF17447"/>
    </row>
    <row r="17448" spans="28:32" x14ac:dyDescent="0.2">
      <c r="AB17448" s="1"/>
      <c r="AF17448"/>
    </row>
    <row r="17449" spans="28:32" x14ac:dyDescent="0.2">
      <c r="AB17449" s="1"/>
      <c r="AF17449"/>
    </row>
    <row r="17450" spans="28:32" x14ac:dyDescent="0.2">
      <c r="AB17450" s="1"/>
      <c r="AF17450"/>
    </row>
    <row r="17451" spans="28:32" x14ac:dyDescent="0.2">
      <c r="AB17451" s="1"/>
      <c r="AF17451"/>
    </row>
    <row r="17452" spans="28:32" x14ac:dyDescent="0.2">
      <c r="AB17452" s="1"/>
      <c r="AF17452"/>
    </row>
    <row r="17453" spans="28:32" x14ac:dyDescent="0.2">
      <c r="AB17453" s="1"/>
      <c r="AF17453"/>
    </row>
    <row r="17454" spans="28:32" x14ac:dyDescent="0.2">
      <c r="AB17454" s="1"/>
      <c r="AF17454"/>
    </row>
    <row r="17455" spans="28:32" x14ac:dyDescent="0.2">
      <c r="AB17455" s="1"/>
      <c r="AF17455"/>
    </row>
    <row r="17456" spans="28:32" x14ac:dyDescent="0.2">
      <c r="AB17456" s="1"/>
      <c r="AF17456"/>
    </row>
    <row r="17457" spans="28:32" x14ac:dyDescent="0.2">
      <c r="AB17457" s="1"/>
      <c r="AF17457"/>
    </row>
    <row r="17458" spans="28:32" x14ac:dyDescent="0.2">
      <c r="AB17458" s="1"/>
      <c r="AF17458"/>
    </row>
    <row r="17459" spans="28:32" x14ac:dyDescent="0.2">
      <c r="AB17459" s="1"/>
      <c r="AF17459"/>
    </row>
    <row r="17460" spans="28:32" x14ac:dyDescent="0.2">
      <c r="AB17460" s="1"/>
      <c r="AF17460"/>
    </row>
    <row r="17461" spans="28:32" x14ac:dyDescent="0.2">
      <c r="AB17461" s="1"/>
      <c r="AF17461"/>
    </row>
    <row r="17462" spans="28:32" x14ac:dyDescent="0.2">
      <c r="AB17462" s="1"/>
      <c r="AF17462"/>
    </row>
    <row r="17463" spans="28:32" x14ac:dyDescent="0.2">
      <c r="AB17463" s="1"/>
      <c r="AF17463"/>
    </row>
    <row r="17464" spans="28:32" x14ac:dyDescent="0.2">
      <c r="AB17464" s="1"/>
      <c r="AF17464"/>
    </row>
    <row r="17465" spans="28:32" x14ac:dyDescent="0.2">
      <c r="AB17465" s="1"/>
      <c r="AF17465"/>
    </row>
    <row r="17466" spans="28:32" x14ac:dyDescent="0.2">
      <c r="AB17466" s="1"/>
      <c r="AF17466"/>
    </row>
    <row r="17467" spans="28:32" x14ac:dyDescent="0.2">
      <c r="AB17467" s="1"/>
      <c r="AF17467"/>
    </row>
    <row r="17468" spans="28:32" x14ac:dyDescent="0.2">
      <c r="AB17468" s="1"/>
      <c r="AF17468"/>
    </row>
    <row r="17469" spans="28:32" x14ac:dyDescent="0.2">
      <c r="AB17469" s="1"/>
      <c r="AF17469"/>
    </row>
    <row r="17470" spans="28:32" x14ac:dyDescent="0.2">
      <c r="AB17470" s="1"/>
      <c r="AF17470"/>
    </row>
    <row r="17471" spans="28:32" x14ac:dyDescent="0.2">
      <c r="AB17471" s="1"/>
      <c r="AF17471"/>
    </row>
    <row r="17472" spans="28:32" x14ac:dyDescent="0.2">
      <c r="AB17472" s="1"/>
      <c r="AF17472"/>
    </row>
    <row r="17473" spans="28:32" x14ac:dyDescent="0.2">
      <c r="AB17473" s="1"/>
      <c r="AF17473"/>
    </row>
    <row r="17474" spans="28:32" x14ac:dyDescent="0.2">
      <c r="AB17474" s="1"/>
      <c r="AF17474"/>
    </row>
    <row r="17475" spans="28:32" x14ac:dyDescent="0.2">
      <c r="AB17475" s="1"/>
      <c r="AF17475"/>
    </row>
    <row r="17476" spans="28:32" x14ac:dyDescent="0.2">
      <c r="AB17476" s="1"/>
      <c r="AF17476"/>
    </row>
    <row r="17477" spans="28:32" x14ac:dyDescent="0.2">
      <c r="AB17477" s="1"/>
      <c r="AF17477"/>
    </row>
    <row r="17478" spans="28:32" x14ac:dyDescent="0.2">
      <c r="AB17478" s="1"/>
      <c r="AF17478"/>
    </row>
    <row r="17479" spans="28:32" x14ac:dyDescent="0.2">
      <c r="AB17479" s="1"/>
      <c r="AF17479"/>
    </row>
    <row r="17480" spans="28:32" x14ac:dyDescent="0.2">
      <c r="AB17480" s="1"/>
      <c r="AF17480"/>
    </row>
    <row r="17481" spans="28:32" x14ac:dyDescent="0.2">
      <c r="AB17481" s="1"/>
      <c r="AF17481"/>
    </row>
    <row r="17482" spans="28:32" x14ac:dyDescent="0.2">
      <c r="AB17482" s="1"/>
      <c r="AF17482"/>
    </row>
    <row r="17483" spans="28:32" x14ac:dyDescent="0.2">
      <c r="AB17483" s="1"/>
      <c r="AF17483"/>
    </row>
    <row r="17484" spans="28:32" x14ac:dyDescent="0.2">
      <c r="AB17484" s="1"/>
      <c r="AF17484"/>
    </row>
    <row r="17485" spans="28:32" x14ac:dyDescent="0.2">
      <c r="AB17485" s="1"/>
      <c r="AF17485"/>
    </row>
    <row r="17486" spans="28:32" x14ac:dyDescent="0.2">
      <c r="AB17486" s="1"/>
      <c r="AF17486"/>
    </row>
    <row r="17487" spans="28:32" x14ac:dyDescent="0.2">
      <c r="AB17487" s="1"/>
      <c r="AF17487"/>
    </row>
    <row r="17488" spans="28:32" x14ac:dyDescent="0.2">
      <c r="AB17488" s="1"/>
      <c r="AF17488"/>
    </row>
    <row r="17489" spans="28:32" x14ac:dyDescent="0.2">
      <c r="AB17489" s="1"/>
      <c r="AF17489"/>
    </row>
    <row r="17490" spans="28:32" x14ac:dyDescent="0.2">
      <c r="AB17490" s="1"/>
      <c r="AF17490"/>
    </row>
    <row r="17491" spans="28:32" x14ac:dyDescent="0.2">
      <c r="AB17491" s="1"/>
      <c r="AF17491"/>
    </row>
    <row r="17492" spans="28:32" x14ac:dyDescent="0.2">
      <c r="AB17492" s="1"/>
      <c r="AF17492"/>
    </row>
    <row r="17493" spans="28:32" x14ac:dyDescent="0.2">
      <c r="AB17493" s="1"/>
      <c r="AF17493"/>
    </row>
    <row r="17494" spans="28:32" x14ac:dyDescent="0.2">
      <c r="AB17494" s="1"/>
      <c r="AF17494"/>
    </row>
    <row r="17495" spans="28:32" x14ac:dyDescent="0.2">
      <c r="AB17495" s="1"/>
      <c r="AF17495"/>
    </row>
    <row r="17496" spans="28:32" x14ac:dyDescent="0.2">
      <c r="AB17496" s="1"/>
      <c r="AF17496"/>
    </row>
    <row r="17497" spans="28:32" x14ac:dyDescent="0.2">
      <c r="AB17497" s="1"/>
      <c r="AF17497"/>
    </row>
    <row r="17498" spans="28:32" x14ac:dyDescent="0.2">
      <c r="AB17498" s="1"/>
      <c r="AF17498"/>
    </row>
    <row r="17499" spans="28:32" x14ac:dyDescent="0.2">
      <c r="AB17499" s="1"/>
      <c r="AF17499"/>
    </row>
    <row r="17500" spans="28:32" x14ac:dyDescent="0.2">
      <c r="AB17500" s="1"/>
      <c r="AF17500"/>
    </row>
    <row r="17501" spans="28:32" x14ac:dyDescent="0.2">
      <c r="AB17501" s="1"/>
      <c r="AF17501"/>
    </row>
    <row r="17502" spans="28:32" x14ac:dyDescent="0.2">
      <c r="AB17502" s="1"/>
      <c r="AF17502"/>
    </row>
    <row r="17503" spans="28:32" x14ac:dyDescent="0.2">
      <c r="AB17503" s="1"/>
      <c r="AF17503"/>
    </row>
    <row r="17504" spans="28:32" x14ac:dyDescent="0.2">
      <c r="AB17504" s="1"/>
      <c r="AF17504"/>
    </row>
    <row r="17505" spans="28:32" x14ac:dyDescent="0.2">
      <c r="AB17505" s="1"/>
      <c r="AF17505"/>
    </row>
    <row r="17506" spans="28:32" x14ac:dyDescent="0.2">
      <c r="AB17506" s="1"/>
      <c r="AF17506"/>
    </row>
    <row r="17507" spans="28:32" x14ac:dyDescent="0.2">
      <c r="AB17507" s="1"/>
      <c r="AF17507"/>
    </row>
    <row r="17508" spans="28:32" x14ac:dyDescent="0.2">
      <c r="AB17508" s="1"/>
      <c r="AF17508"/>
    </row>
    <row r="17509" spans="28:32" x14ac:dyDescent="0.2">
      <c r="AB17509" s="1"/>
      <c r="AF17509"/>
    </row>
    <row r="17510" spans="28:32" x14ac:dyDescent="0.2">
      <c r="AB17510" s="1"/>
      <c r="AF17510"/>
    </row>
    <row r="17511" spans="28:32" x14ac:dyDescent="0.2">
      <c r="AB17511" s="1"/>
      <c r="AF17511"/>
    </row>
    <row r="17512" spans="28:32" x14ac:dyDescent="0.2">
      <c r="AB17512" s="1"/>
      <c r="AF17512"/>
    </row>
    <row r="17513" spans="28:32" x14ac:dyDescent="0.2">
      <c r="AB17513" s="1"/>
      <c r="AF17513"/>
    </row>
    <row r="17514" spans="28:32" x14ac:dyDescent="0.2">
      <c r="AB17514" s="1"/>
      <c r="AF17514"/>
    </row>
    <row r="17515" spans="28:32" x14ac:dyDescent="0.2">
      <c r="AB17515" s="1"/>
      <c r="AF17515"/>
    </row>
    <row r="17516" spans="28:32" x14ac:dyDescent="0.2">
      <c r="AB17516" s="1"/>
      <c r="AF17516"/>
    </row>
    <row r="17517" spans="28:32" x14ac:dyDescent="0.2">
      <c r="AB17517" s="1"/>
      <c r="AF17517"/>
    </row>
    <row r="17518" spans="28:32" x14ac:dyDescent="0.2">
      <c r="AB17518" s="1"/>
      <c r="AF17518"/>
    </row>
    <row r="17519" spans="28:32" x14ac:dyDescent="0.2">
      <c r="AB17519" s="1"/>
      <c r="AF17519"/>
    </row>
    <row r="17520" spans="28:32" x14ac:dyDescent="0.2">
      <c r="AB17520" s="1"/>
      <c r="AF17520"/>
    </row>
    <row r="17521" spans="28:32" x14ac:dyDescent="0.2">
      <c r="AB17521" s="1"/>
      <c r="AF17521"/>
    </row>
    <row r="17522" spans="28:32" x14ac:dyDescent="0.2">
      <c r="AB17522" s="1"/>
      <c r="AF17522"/>
    </row>
    <row r="17523" spans="28:32" x14ac:dyDescent="0.2">
      <c r="AB17523" s="1"/>
      <c r="AF17523"/>
    </row>
    <row r="17524" spans="28:32" x14ac:dyDescent="0.2">
      <c r="AB17524" s="1"/>
      <c r="AF17524"/>
    </row>
    <row r="17525" spans="28:32" x14ac:dyDescent="0.2">
      <c r="AB17525" s="1"/>
      <c r="AF17525"/>
    </row>
    <row r="17526" spans="28:32" x14ac:dyDescent="0.2">
      <c r="AB17526" s="1"/>
      <c r="AF17526"/>
    </row>
    <row r="17527" spans="28:32" x14ac:dyDescent="0.2">
      <c r="AB17527" s="1"/>
      <c r="AF17527"/>
    </row>
    <row r="17528" spans="28:32" x14ac:dyDescent="0.2">
      <c r="AB17528" s="1"/>
      <c r="AF17528"/>
    </row>
    <row r="17529" spans="28:32" x14ac:dyDescent="0.2">
      <c r="AB17529" s="1"/>
      <c r="AF17529"/>
    </row>
    <row r="17530" spans="28:32" x14ac:dyDescent="0.2">
      <c r="AB17530" s="1"/>
      <c r="AF17530"/>
    </row>
    <row r="17531" spans="28:32" x14ac:dyDescent="0.2">
      <c r="AB17531" s="1"/>
      <c r="AF17531"/>
    </row>
    <row r="17532" spans="28:32" x14ac:dyDescent="0.2">
      <c r="AB17532" s="1"/>
      <c r="AF17532"/>
    </row>
    <row r="17533" spans="28:32" x14ac:dyDescent="0.2">
      <c r="AB17533" s="1"/>
      <c r="AF17533"/>
    </row>
    <row r="17534" spans="28:32" x14ac:dyDescent="0.2">
      <c r="AB17534" s="1"/>
      <c r="AF17534"/>
    </row>
    <row r="17535" spans="28:32" x14ac:dyDescent="0.2">
      <c r="AB17535" s="1"/>
      <c r="AF17535"/>
    </row>
    <row r="17536" spans="28:32" x14ac:dyDescent="0.2">
      <c r="AB17536" s="1"/>
      <c r="AF17536"/>
    </row>
    <row r="17537" spans="28:32" x14ac:dyDescent="0.2">
      <c r="AB17537" s="1"/>
      <c r="AF17537"/>
    </row>
    <row r="17538" spans="28:32" x14ac:dyDescent="0.2">
      <c r="AB17538" s="1"/>
      <c r="AF17538"/>
    </row>
    <row r="17539" spans="28:32" x14ac:dyDescent="0.2">
      <c r="AB17539" s="1"/>
      <c r="AF17539"/>
    </row>
    <row r="17540" spans="28:32" x14ac:dyDescent="0.2">
      <c r="AB17540" s="1"/>
      <c r="AF17540"/>
    </row>
    <row r="17541" spans="28:32" x14ac:dyDescent="0.2">
      <c r="AB17541" s="1"/>
      <c r="AF17541"/>
    </row>
    <row r="17542" spans="28:32" x14ac:dyDescent="0.2">
      <c r="AB17542" s="1"/>
      <c r="AF17542"/>
    </row>
    <row r="17543" spans="28:32" x14ac:dyDescent="0.2">
      <c r="AB17543" s="1"/>
      <c r="AF17543"/>
    </row>
    <row r="17544" spans="28:32" x14ac:dyDescent="0.2">
      <c r="AB17544" s="1"/>
      <c r="AF17544"/>
    </row>
    <row r="17545" spans="28:32" x14ac:dyDescent="0.2">
      <c r="AB17545" s="1"/>
      <c r="AF17545"/>
    </row>
    <row r="17546" spans="28:32" x14ac:dyDescent="0.2">
      <c r="AB17546" s="1"/>
      <c r="AF17546"/>
    </row>
    <row r="17547" spans="28:32" x14ac:dyDescent="0.2">
      <c r="AB17547" s="1"/>
      <c r="AF17547"/>
    </row>
    <row r="17548" spans="28:32" x14ac:dyDescent="0.2">
      <c r="AB17548" s="1"/>
      <c r="AF17548"/>
    </row>
    <row r="17549" spans="28:32" x14ac:dyDescent="0.2">
      <c r="AB17549" s="1"/>
      <c r="AF17549"/>
    </row>
    <row r="17550" spans="28:32" x14ac:dyDescent="0.2">
      <c r="AB17550" s="1"/>
      <c r="AF17550"/>
    </row>
    <row r="17551" spans="28:32" x14ac:dyDescent="0.2">
      <c r="AB17551" s="1"/>
      <c r="AF17551"/>
    </row>
    <row r="17552" spans="28:32" x14ac:dyDescent="0.2">
      <c r="AB17552" s="1"/>
      <c r="AF17552"/>
    </row>
    <row r="17553" spans="28:32" x14ac:dyDescent="0.2">
      <c r="AB17553" s="1"/>
      <c r="AF17553"/>
    </row>
    <row r="17554" spans="28:32" x14ac:dyDescent="0.2">
      <c r="AB17554" s="1"/>
      <c r="AF17554"/>
    </row>
    <row r="17555" spans="28:32" x14ac:dyDescent="0.2">
      <c r="AB17555" s="1"/>
      <c r="AF17555"/>
    </row>
    <row r="17556" spans="28:32" x14ac:dyDescent="0.2">
      <c r="AB17556" s="1"/>
      <c r="AF17556"/>
    </row>
    <row r="17557" spans="28:32" x14ac:dyDescent="0.2">
      <c r="AB17557" s="1"/>
      <c r="AF17557"/>
    </row>
    <row r="17558" spans="28:32" x14ac:dyDescent="0.2">
      <c r="AB17558" s="1"/>
      <c r="AF17558"/>
    </row>
    <row r="17559" spans="28:32" x14ac:dyDescent="0.2">
      <c r="AB17559" s="1"/>
      <c r="AF17559"/>
    </row>
    <row r="17560" spans="28:32" x14ac:dyDescent="0.2">
      <c r="AB17560" s="1"/>
      <c r="AF17560"/>
    </row>
    <row r="17561" spans="28:32" x14ac:dyDescent="0.2">
      <c r="AB17561" s="1"/>
      <c r="AF17561"/>
    </row>
    <row r="17562" spans="28:32" x14ac:dyDescent="0.2">
      <c r="AB17562" s="1"/>
      <c r="AF17562"/>
    </row>
    <row r="17563" spans="28:32" x14ac:dyDescent="0.2">
      <c r="AB17563" s="1"/>
      <c r="AF17563"/>
    </row>
    <row r="17564" spans="28:32" x14ac:dyDescent="0.2">
      <c r="AB17564" s="1"/>
      <c r="AF17564"/>
    </row>
    <row r="17565" spans="28:32" x14ac:dyDescent="0.2">
      <c r="AB17565" s="1"/>
      <c r="AF17565"/>
    </row>
    <row r="17566" spans="28:32" x14ac:dyDescent="0.2">
      <c r="AB17566" s="1"/>
      <c r="AF17566"/>
    </row>
    <row r="17567" spans="28:32" x14ac:dyDescent="0.2">
      <c r="AB17567" s="1"/>
      <c r="AF17567"/>
    </row>
    <row r="17568" spans="28:32" x14ac:dyDescent="0.2">
      <c r="AB17568" s="1"/>
      <c r="AF17568"/>
    </row>
    <row r="17569" spans="28:32" x14ac:dyDescent="0.2">
      <c r="AB17569" s="1"/>
      <c r="AF17569"/>
    </row>
    <row r="17570" spans="28:32" x14ac:dyDescent="0.2">
      <c r="AB17570" s="1"/>
      <c r="AF17570"/>
    </row>
    <row r="17571" spans="28:32" x14ac:dyDescent="0.2">
      <c r="AB17571" s="1"/>
      <c r="AF17571"/>
    </row>
    <row r="17572" spans="28:32" x14ac:dyDescent="0.2">
      <c r="AB17572" s="1"/>
      <c r="AF17572"/>
    </row>
    <row r="17573" spans="28:32" x14ac:dyDescent="0.2">
      <c r="AB17573" s="1"/>
      <c r="AF17573"/>
    </row>
    <row r="17574" spans="28:32" x14ac:dyDescent="0.2">
      <c r="AB17574" s="1"/>
      <c r="AF17574"/>
    </row>
    <row r="17575" spans="28:32" x14ac:dyDescent="0.2">
      <c r="AB17575" s="1"/>
      <c r="AF17575"/>
    </row>
    <row r="17576" spans="28:32" x14ac:dyDescent="0.2">
      <c r="AB17576" s="1"/>
      <c r="AF17576"/>
    </row>
    <row r="17577" spans="28:32" x14ac:dyDescent="0.2">
      <c r="AB17577" s="1"/>
      <c r="AF17577"/>
    </row>
    <row r="17578" spans="28:32" x14ac:dyDescent="0.2">
      <c r="AB17578" s="1"/>
      <c r="AF17578"/>
    </row>
    <row r="17579" spans="28:32" x14ac:dyDescent="0.2">
      <c r="AB17579" s="1"/>
      <c r="AF17579"/>
    </row>
    <row r="17580" spans="28:32" x14ac:dyDescent="0.2">
      <c r="AB17580" s="1"/>
      <c r="AF17580"/>
    </row>
    <row r="17581" spans="28:32" x14ac:dyDescent="0.2">
      <c r="AB17581" s="1"/>
      <c r="AF17581"/>
    </row>
    <row r="17582" spans="28:32" x14ac:dyDescent="0.2">
      <c r="AB17582" s="1"/>
      <c r="AF17582"/>
    </row>
    <row r="17583" spans="28:32" x14ac:dyDescent="0.2">
      <c r="AB17583" s="1"/>
      <c r="AF17583"/>
    </row>
    <row r="17584" spans="28:32" x14ac:dyDescent="0.2">
      <c r="AB17584" s="1"/>
      <c r="AF17584"/>
    </row>
    <row r="17585" spans="28:32" x14ac:dyDescent="0.2">
      <c r="AB17585" s="1"/>
      <c r="AF17585"/>
    </row>
    <row r="17586" spans="28:32" x14ac:dyDescent="0.2">
      <c r="AB17586" s="1"/>
      <c r="AF17586"/>
    </row>
    <row r="17587" spans="28:32" x14ac:dyDescent="0.2">
      <c r="AB17587" s="1"/>
      <c r="AF17587"/>
    </row>
    <row r="17588" spans="28:32" x14ac:dyDescent="0.2">
      <c r="AB17588" s="1"/>
      <c r="AF17588"/>
    </row>
    <row r="17589" spans="28:32" x14ac:dyDescent="0.2">
      <c r="AB17589" s="1"/>
      <c r="AF17589"/>
    </row>
    <row r="17590" spans="28:32" x14ac:dyDescent="0.2">
      <c r="AB17590" s="1"/>
      <c r="AF17590"/>
    </row>
    <row r="17591" spans="28:32" x14ac:dyDescent="0.2">
      <c r="AB17591" s="1"/>
      <c r="AF17591"/>
    </row>
    <row r="17592" spans="28:32" x14ac:dyDescent="0.2">
      <c r="AB17592" s="1"/>
      <c r="AF17592"/>
    </row>
    <row r="17593" spans="28:32" x14ac:dyDescent="0.2">
      <c r="AB17593" s="1"/>
      <c r="AF17593"/>
    </row>
    <row r="17594" spans="28:32" x14ac:dyDescent="0.2">
      <c r="AB17594" s="1"/>
      <c r="AF17594"/>
    </row>
    <row r="17595" spans="28:32" x14ac:dyDescent="0.2">
      <c r="AB17595" s="1"/>
      <c r="AF17595"/>
    </row>
    <row r="17596" spans="28:32" x14ac:dyDescent="0.2">
      <c r="AB17596" s="1"/>
      <c r="AF17596"/>
    </row>
    <row r="17597" spans="28:32" x14ac:dyDescent="0.2">
      <c r="AB17597" s="1"/>
      <c r="AF17597"/>
    </row>
    <row r="17598" spans="28:32" x14ac:dyDescent="0.2">
      <c r="AB17598" s="1"/>
      <c r="AF17598"/>
    </row>
    <row r="17599" spans="28:32" x14ac:dyDescent="0.2">
      <c r="AB17599" s="1"/>
      <c r="AF17599"/>
    </row>
    <row r="17600" spans="28:32" x14ac:dyDescent="0.2">
      <c r="AB17600" s="1"/>
      <c r="AF17600"/>
    </row>
    <row r="17601" spans="28:32" x14ac:dyDescent="0.2">
      <c r="AB17601" s="1"/>
      <c r="AF17601"/>
    </row>
    <row r="17602" spans="28:32" x14ac:dyDescent="0.2">
      <c r="AB17602" s="1"/>
      <c r="AF17602"/>
    </row>
    <row r="17603" spans="28:32" x14ac:dyDescent="0.2">
      <c r="AB17603" s="1"/>
      <c r="AF17603"/>
    </row>
    <row r="17604" spans="28:32" x14ac:dyDescent="0.2">
      <c r="AB17604" s="1"/>
      <c r="AF17604"/>
    </row>
    <row r="17605" spans="28:32" x14ac:dyDescent="0.2">
      <c r="AB17605" s="1"/>
      <c r="AF17605"/>
    </row>
    <row r="17606" spans="28:32" x14ac:dyDescent="0.2">
      <c r="AB17606" s="1"/>
      <c r="AF17606"/>
    </row>
    <row r="17607" spans="28:32" x14ac:dyDescent="0.2">
      <c r="AB17607" s="1"/>
      <c r="AF17607"/>
    </row>
    <row r="17608" spans="28:32" x14ac:dyDescent="0.2">
      <c r="AB17608" s="1"/>
      <c r="AF17608"/>
    </row>
    <row r="17609" spans="28:32" x14ac:dyDescent="0.2">
      <c r="AB17609" s="1"/>
      <c r="AF17609"/>
    </row>
    <row r="17610" spans="28:32" x14ac:dyDescent="0.2">
      <c r="AB17610" s="1"/>
      <c r="AF17610"/>
    </row>
    <row r="17611" spans="28:32" x14ac:dyDescent="0.2">
      <c r="AB17611" s="1"/>
      <c r="AF17611"/>
    </row>
    <row r="17612" spans="28:32" x14ac:dyDescent="0.2">
      <c r="AB17612" s="1"/>
      <c r="AF17612"/>
    </row>
    <row r="17613" spans="28:32" x14ac:dyDescent="0.2">
      <c r="AB17613" s="1"/>
      <c r="AF17613"/>
    </row>
    <row r="17614" spans="28:32" x14ac:dyDescent="0.2">
      <c r="AB17614" s="1"/>
      <c r="AF17614"/>
    </row>
    <row r="17615" spans="28:32" x14ac:dyDescent="0.2">
      <c r="AB17615" s="1"/>
      <c r="AF17615"/>
    </row>
    <row r="17616" spans="28:32" x14ac:dyDescent="0.2">
      <c r="AB17616" s="1"/>
      <c r="AF17616"/>
    </row>
    <row r="17617" spans="28:32" x14ac:dyDescent="0.2">
      <c r="AB17617" s="1"/>
      <c r="AF17617"/>
    </row>
    <row r="17618" spans="28:32" x14ac:dyDescent="0.2">
      <c r="AB17618" s="1"/>
      <c r="AF17618"/>
    </row>
    <row r="17619" spans="28:32" x14ac:dyDescent="0.2">
      <c r="AB17619" s="1"/>
      <c r="AF17619"/>
    </row>
    <row r="17620" spans="28:32" x14ac:dyDescent="0.2">
      <c r="AB17620" s="1"/>
      <c r="AF17620"/>
    </row>
    <row r="17621" spans="28:32" x14ac:dyDescent="0.2">
      <c r="AB17621" s="1"/>
      <c r="AF17621"/>
    </row>
    <row r="17622" spans="28:32" x14ac:dyDescent="0.2">
      <c r="AB17622" s="1"/>
      <c r="AF17622"/>
    </row>
    <row r="17623" spans="28:32" x14ac:dyDescent="0.2">
      <c r="AB17623" s="1"/>
      <c r="AF17623"/>
    </row>
    <row r="17624" spans="28:32" x14ac:dyDescent="0.2">
      <c r="AB17624" s="1"/>
      <c r="AF17624"/>
    </row>
    <row r="17625" spans="28:32" x14ac:dyDescent="0.2">
      <c r="AB17625" s="1"/>
      <c r="AF17625"/>
    </row>
    <row r="17626" spans="28:32" x14ac:dyDescent="0.2">
      <c r="AB17626" s="1"/>
      <c r="AF17626"/>
    </row>
    <row r="17627" spans="28:32" x14ac:dyDescent="0.2">
      <c r="AB17627" s="1"/>
      <c r="AF17627"/>
    </row>
    <row r="17628" spans="28:32" x14ac:dyDescent="0.2">
      <c r="AB17628" s="1"/>
      <c r="AF17628"/>
    </row>
    <row r="17629" spans="28:32" x14ac:dyDescent="0.2">
      <c r="AB17629" s="1"/>
      <c r="AF17629"/>
    </row>
    <row r="17630" spans="28:32" x14ac:dyDescent="0.2">
      <c r="AB17630" s="1"/>
      <c r="AF17630"/>
    </row>
    <row r="17631" spans="28:32" x14ac:dyDescent="0.2">
      <c r="AB17631" s="1"/>
      <c r="AF17631"/>
    </row>
    <row r="17632" spans="28:32" x14ac:dyDescent="0.2">
      <c r="AB17632" s="1"/>
      <c r="AF17632"/>
    </row>
    <row r="17633" spans="28:32" x14ac:dyDescent="0.2">
      <c r="AB17633" s="1"/>
      <c r="AF17633"/>
    </row>
    <row r="17634" spans="28:32" x14ac:dyDescent="0.2">
      <c r="AB17634" s="1"/>
      <c r="AF17634"/>
    </row>
    <row r="17635" spans="28:32" x14ac:dyDescent="0.2">
      <c r="AB17635" s="1"/>
      <c r="AF17635"/>
    </row>
    <row r="17636" spans="28:32" x14ac:dyDescent="0.2">
      <c r="AB17636" s="1"/>
      <c r="AF17636"/>
    </row>
    <row r="17637" spans="28:32" x14ac:dyDescent="0.2">
      <c r="AB17637" s="1"/>
      <c r="AF17637"/>
    </row>
    <row r="17638" spans="28:32" x14ac:dyDescent="0.2">
      <c r="AB17638" s="1"/>
      <c r="AF17638"/>
    </row>
    <row r="17639" spans="28:32" x14ac:dyDescent="0.2">
      <c r="AB17639" s="1"/>
      <c r="AF17639"/>
    </row>
    <row r="17640" spans="28:32" x14ac:dyDescent="0.2">
      <c r="AB17640" s="1"/>
      <c r="AF17640"/>
    </row>
    <row r="17641" spans="28:32" x14ac:dyDescent="0.2">
      <c r="AB17641" s="1"/>
      <c r="AF17641"/>
    </row>
    <row r="17642" spans="28:32" x14ac:dyDescent="0.2">
      <c r="AB17642" s="1"/>
      <c r="AF17642"/>
    </row>
    <row r="17643" spans="28:32" x14ac:dyDescent="0.2">
      <c r="AB17643" s="1"/>
      <c r="AF17643"/>
    </row>
    <row r="17644" spans="28:32" x14ac:dyDescent="0.2">
      <c r="AB17644" s="1"/>
      <c r="AF17644"/>
    </row>
    <row r="17645" spans="28:32" x14ac:dyDescent="0.2">
      <c r="AB17645" s="1"/>
      <c r="AF17645"/>
    </row>
    <row r="17646" spans="28:32" x14ac:dyDescent="0.2">
      <c r="AB17646" s="1"/>
      <c r="AF17646"/>
    </row>
    <row r="17647" spans="28:32" x14ac:dyDescent="0.2">
      <c r="AB17647" s="1"/>
      <c r="AF17647"/>
    </row>
    <row r="17648" spans="28:32" x14ac:dyDescent="0.2">
      <c r="AB17648" s="1"/>
      <c r="AF17648"/>
    </row>
    <row r="17649" spans="28:32" x14ac:dyDescent="0.2">
      <c r="AB17649" s="1"/>
      <c r="AF17649"/>
    </row>
    <row r="17650" spans="28:32" x14ac:dyDescent="0.2">
      <c r="AB17650" s="1"/>
      <c r="AF17650"/>
    </row>
    <row r="17651" spans="28:32" x14ac:dyDescent="0.2">
      <c r="AB17651" s="1"/>
      <c r="AF17651"/>
    </row>
    <row r="17652" spans="28:32" x14ac:dyDescent="0.2">
      <c r="AB17652" s="1"/>
      <c r="AF17652"/>
    </row>
    <row r="17653" spans="28:32" x14ac:dyDescent="0.2">
      <c r="AB17653" s="1"/>
      <c r="AF17653"/>
    </row>
    <row r="17654" spans="28:32" x14ac:dyDescent="0.2">
      <c r="AB17654" s="1"/>
      <c r="AF17654"/>
    </row>
    <row r="17655" spans="28:32" x14ac:dyDescent="0.2">
      <c r="AB17655" s="1"/>
      <c r="AF17655"/>
    </row>
    <row r="17656" spans="28:32" x14ac:dyDescent="0.2">
      <c r="AB17656" s="1"/>
      <c r="AF17656"/>
    </row>
    <row r="17657" spans="28:32" x14ac:dyDescent="0.2">
      <c r="AB17657" s="1"/>
      <c r="AF17657"/>
    </row>
    <row r="17658" spans="28:32" x14ac:dyDescent="0.2">
      <c r="AB17658" s="1"/>
      <c r="AF17658"/>
    </row>
    <row r="17659" spans="28:32" x14ac:dyDescent="0.2">
      <c r="AB17659" s="1"/>
      <c r="AF17659"/>
    </row>
    <row r="17660" spans="28:32" x14ac:dyDescent="0.2">
      <c r="AB17660" s="1"/>
      <c r="AF17660"/>
    </row>
    <row r="17661" spans="28:32" x14ac:dyDescent="0.2">
      <c r="AB17661" s="1"/>
      <c r="AF17661"/>
    </row>
    <row r="17662" spans="28:32" x14ac:dyDescent="0.2">
      <c r="AB17662" s="1"/>
      <c r="AF17662"/>
    </row>
    <row r="17663" spans="28:32" x14ac:dyDescent="0.2">
      <c r="AB17663" s="1"/>
      <c r="AF17663"/>
    </row>
    <row r="17664" spans="28:32" x14ac:dyDescent="0.2">
      <c r="AB17664" s="1"/>
      <c r="AF17664"/>
    </row>
    <row r="17665" spans="28:32" x14ac:dyDescent="0.2">
      <c r="AB17665" s="1"/>
      <c r="AF17665"/>
    </row>
    <row r="17666" spans="28:32" x14ac:dyDescent="0.2">
      <c r="AB17666" s="1"/>
      <c r="AF17666"/>
    </row>
    <row r="17667" spans="28:32" x14ac:dyDescent="0.2">
      <c r="AB17667" s="1"/>
      <c r="AF17667"/>
    </row>
    <row r="17668" spans="28:32" x14ac:dyDescent="0.2">
      <c r="AB17668" s="1"/>
      <c r="AF17668"/>
    </row>
    <row r="17669" spans="28:32" x14ac:dyDescent="0.2">
      <c r="AB17669" s="1"/>
      <c r="AF17669"/>
    </row>
    <row r="17670" spans="28:32" x14ac:dyDescent="0.2">
      <c r="AB17670" s="1"/>
      <c r="AF17670"/>
    </row>
    <row r="17671" spans="28:32" x14ac:dyDescent="0.2">
      <c r="AB17671" s="1"/>
      <c r="AF17671"/>
    </row>
    <row r="17672" spans="28:32" x14ac:dyDescent="0.2">
      <c r="AB17672" s="1"/>
      <c r="AF17672"/>
    </row>
    <row r="17673" spans="28:32" x14ac:dyDescent="0.2">
      <c r="AB17673" s="1"/>
      <c r="AF17673"/>
    </row>
    <row r="17674" spans="28:32" x14ac:dyDescent="0.2">
      <c r="AB17674" s="1"/>
      <c r="AF17674"/>
    </row>
    <row r="17675" spans="28:32" x14ac:dyDescent="0.2">
      <c r="AB17675" s="1"/>
      <c r="AF17675"/>
    </row>
    <row r="17676" spans="28:32" x14ac:dyDescent="0.2">
      <c r="AB17676" s="1"/>
      <c r="AF17676"/>
    </row>
    <row r="17677" spans="28:32" x14ac:dyDescent="0.2">
      <c r="AB17677" s="1"/>
      <c r="AF17677"/>
    </row>
    <row r="17678" spans="28:32" x14ac:dyDescent="0.2">
      <c r="AB17678" s="1"/>
      <c r="AF17678"/>
    </row>
    <row r="17679" spans="28:32" x14ac:dyDescent="0.2">
      <c r="AB17679" s="1"/>
      <c r="AF17679"/>
    </row>
    <row r="17680" spans="28:32" x14ac:dyDescent="0.2">
      <c r="AB17680" s="1"/>
      <c r="AF17680"/>
    </row>
    <row r="17681" spans="28:32" x14ac:dyDescent="0.2">
      <c r="AB17681" s="1"/>
      <c r="AF17681"/>
    </row>
    <row r="17682" spans="28:32" x14ac:dyDescent="0.2">
      <c r="AB17682" s="1"/>
      <c r="AF17682"/>
    </row>
    <row r="17683" spans="28:32" x14ac:dyDescent="0.2">
      <c r="AB17683" s="1"/>
      <c r="AF17683"/>
    </row>
    <row r="17684" spans="28:32" x14ac:dyDescent="0.2">
      <c r="AB17684" s="1"/>
      <c r="AF17684"/>
    </row>
    <row r="17685" spans="28:32" x14ac:dyDescent="0.2">
      <c r="AB17685" s="1"/>
      <c r="AF17685"/>
    </row>
    <row r="17686" spans="28:32" x14ac:dyDescent="0.2">
      <c r="AB17686" s="1"/>
      <c r="AF17686"/>
    </row>
    <row r="17687" spans="28:32" x14ac:dyDescent="0.2">
      <c r="AB17687" s="1"/>
      <c r="AF17687"/>
    </row>
    <row r="17688" spans="28:32" x14ac:dyDescent="0.2">
      <c r="AB17688" s="1"/>
      <c r="AF17688"/>
    </row>
    <row r="17689" spans="28:32" x14ac:dyDescent="0.2">
      <c r="AB17689" s="1"/>
      <c r="AF17689"/>
    </row>
    <row r="17690" spans="28:32" x14ac:dyDescent="0.2">
      <c r="AB17690" s="1"/>
      <c r="AF17690"/>
    </row>
    <row r="17691" spans="28:32" x14ac:dyDescent="0.2">
      <c r="AB17691" s="1"/>
      <c r="AF17691"/>
    </row>
    <row r="17692" spans="28:32" x14ac:dyDescent="0.2">
      <c r="AB17692" s="1"/>
      <c r="AF17692"/>
    </row>
    <row r="17693" spans="28:32" x14ac:dyDescent="0.2">
      <c r="AB17693" s="1"/>
      <c r="AF17693"/>
    </row>
    <row r="17694" spans="28:32" x14ac:dyDescent="0.2">
      <c r="AB17694" s="1"/>
      <c r="AF17694"/>
    </row>
    <row r="17695" spans="28:32" x14ac:dyDescent="0.2">
      <c r="AB17695" s="1"/>
      <c r="AF17695"/>
    </row>
    <row r="17696" spans="28:32" x14ac:dyDescent="0.2">
      <c r="AB17696" s="1"/>
      <c r="AF17696"/>
    </row>
    <row r="17697" spans="28:32" x14ac:dyDescent="0.2">
      <c r="AB17697" s="1"/>
      <c r="AF17697"/>
    </row>
    <row r="17698" spans="28:32" x14ac:dyDescent="0.2">
      <c r="AB17698" s="1"/>
      <c r="AF17698"/>
    </row>
    <row r="17699" spans="28:32" x14ac:dyDescent="0.2">
      <c r="AB17699" s="1"/>
      <c r="AF17699"/>
    </row>
    <row r="17700" spans="28:32" x14ac:dyDescent="0.2">
      <c r="AB17700" s="1"/>
      <c r="AF17700"/>
    </row>
    <row r="17701" spans="28:32" x14ac:dyDescent="0.2">
      <c r="AB17701" s="1"/>
      <c r="AF17701"/>
    </row>
    <row r="17702" spans="28:32" x14ac:dyDescent="0.2">
      <c r="AB17702" s="1"/>
      <c r="AF17702"/>
    </row>
    <row r="17703" spans="28:32" x14ac:dyDescent="0.2">
      <c r="AB17703" s="1"/>
      <c r="AF17703"/>
    </row>
    <row r="17704" spans="28:32" x14ac:dyDescent="0.2">
      <c r="AB17704" s="1"/>
      <c r="AF17704"/>
    </row>
    <row r="17705" spans="28:32" x14ac:dyDescent="0.2">
      <c r="AB17705" s="1"/>
      <c r="AF17705"/>
    </row>
    <row r="17706" spans="28:32" x14ac:dyDescent="0.2">
      <c r="AB17706" s="1"/>
      <c r="AF17706"/>
    </row>
    <row r="17707" spans="28:32" x14ac:dyDescent="0.2">
      <c r="AB17707" s="1"/>
      <c r="AF17707"/>
    </row>
    <row r="17708" spans="28:32" x14ac:dyDescent="0.2">
      <c r="AB17708" s="1"/>
      <c r="AF17708"/>
    </row>
    <row r="17709" spans="28:32" x14ac:dyDescent="0.2">
      <c r="AB17709" s="1"/>
      <c r="AF17709"/>
    </row>
    <row r="17710" spans="28:32" x14ac:dyDescent="0.2">
      <c r="AB17710" s="1"/>
      <c r="AF17710"/>
    </row>
    <row r="17711" spans="28:32" x14ac:dyDescent="0.2">
      <c r="AB17711" s="1"/>
      <c r="AF17711"/>
    </row>
    <row r="17712" spans="28:32" x14ac:dyDescent="0.2">
      <c r="AB17712" s="1"/>
      <c r="AF17712"/>
    </row>
    <row r="17713" spans="28:32" x14ac:dyDescent="0.2">
      <c r="AB17713" s="1"/>
      <c r="AF17713"/>
    </row>
    <row r="17714" spans="28:32" x14ac:dyDescent="0.2">
      <c r="AB17714" s="1"/>
      <c r="AF17714"/>
    </row>
    <row r="17715" spans="28:32" x14ac:dyDescent="0.2">
      <c r="AB17715" s="1"/>
      <c r="AF17715"/>
    </row>
    <row r="17716" spans="28:32" x14ac:dyDescent="0.2">
      <c r="AB17716" s="1"/>
      <c r="AF17716"/>
    </row>
    <row r="17717" spans="28:32" x14ac:dyDescent="0.2">
      <c r="AB17717" s="1"/>
      <c r="AF17717"/>
    </row>
    <row r="17718" spans="28:32" x14ac:dyDescent="0.2">
      <c r="AB17718" s="1"/>
      <c r="AF17718"/>
    </row>
    <row r="17719" spans="28:32" x14ac:dyDescent="0.2">
      <c r="AB17719" s="1"/>
      <c r="AF17719"/>
    </row>
    <row r="17720" spans="28:32" x14ac:dyDescent="0.2">
      <c r="AB17720" s="1"/>
      <c r="AF17720"/>
    </row>
    <row r="17721" spans="28:32" x14ac:dyDescent="0.2">
      <c r="AB17721" s="1"/>
      <c r="AF17721"/>
    </row>
    <row r="17722" spans="28:32" x14ac:dyDescent="0.2">
      <c r="AB17722" s="1"/>
      <c r="AF17722"/>
    </row>
    <row r="17723" spans="28:32" x14ac:dyDescent="0.2">
      <c r="AB17723" s="1"/>
      <c r="AF17723"/>
    </row>
    <row r="17724" spans="28:32" x14ac:dyDescent="0.2">
      <c r="AB17724" s="1"/>
      <c r="AF17724"/>
    </row>
    <row r="17725" spans="28:32" x14ac:dyDescent="0.2">
      <c r="AB17725" s="1"/>
      <c r="AF17725"/>
    </row>
    <row r="17726" spans="28:32" x14ac:dyDescent="0.2">
      <c r="AB17726" s="1"/>
      <c r="AF17726"/>
    </row>
    <row r="17727" spans="28:32" x14ac:dyDescent="0.2">
      <c r="AB17727" s="1"/>
      <c r="AF17727"/>
    </row>
    <row r="17728" spans="28:32" x14ac:dyDescent="0.2">
      <c r="AB17728" s="1"/>
      <c r="AF17728"/>
    </row>
    <row r="17729" spans="28:32" x14ac:dyDescent="0.2">
      <c r="AB17729" s="1"/>
      <c r="AF17729"/>
    </row>
    <row r="17730" spans="28:32" x14ac:dyDescent="0.2">
      <c r="AB17730" s="1"/>
      <c r="AF17730"/>
    </row>
    <row r="17731" spans="28:32" x14ac:dyDescent="0.2">
      <c r="AB17731" s="1"/>
      <c r="AF17731"/>
    </row>
    <row r="17732" spans="28:32" x14ac:dyDescent="0.2">
      <c r="AB17732" s="1"/>
      <c r="AF17732"/>
    </row>
    <row r="17733" spans="28:32" x14ac:dyDescent="0.2">
      <c r="AB17733" s="1"/>
      <c r="AF17733"/>
    </row>
    <row r="17734" spans="28:32" x14ac:dyDescent="0.2">
      <c r="AB17734" s="1"/>
      <c r="AF17734"/>
    </row>
    <row r="17735" spans="28:32" x14ac:dyDescent="0.2">
      <c r="AB17735" s="1"/>
      <c r="AF17735"/>
    </row>
    <row r="17736" spans="28:32" x14ac:dyDescent="0.2">
      <c r="AB17736" s="1"/>
      <c r="AF17736"/>
    </row>
    <row r="17737" spans="28:32" x14ac:dyDescent="0.2">
      <c r="AB17737" s="1"/>
      <c r="AF17737"/>
    </row>
    <row r="17738" spans="28:32" x14ac:dyDescent="0.2">
      <c r="AB17738" s="1"/>
      <c r="AF17738"/>
    </row>
    <row r="17739" spans="28:32" x14ac:dyDescent="0.2">
      <c r="AB17739" s="1"/>
      <c r="AF17739"/>
    </row>
    <row r="17740" spans="28:32" x14ac:dyDescent="0.2">
      <c r="AB17740" s="1"/>
      <c r="AF17740"/>
    </row>
    <row r="17741" spans="28:32" x14ac:dyDescent="0.2">
      <c r="AB17741" s="1"/>
      <c r="AF17741"/>
    </row>
    <row r="17742" spans="28:32" x14ac:dyDescent="0.2">
      <c r="AB17742" s="1"/>
      <c r="AF17742"/>
    </row>
    <row r="17743" spans="28:32" x14ac:dyDescent="0.2">
      <c r="AB17743" s="1"/>
      <c r="AF17743"/>
    </row>
    <row r="17744" spans="28:32" x14ac:dyDescent="0.2">
      <c r="AB17744" s="1"/>
      <c r="AF17744"/>
    </row>
    <row r="17745" spans="28:32" x14ac:dyDescent="0.2">
      <c r="AB17745" s="1"/>
      <c r="AF17745"/>
    </row>
    <row r="17746" spans="28:32" x14ac:dyDescent="0.2">
      <c r="AB17746" s="1"/>
      <c r="AF17746"/>
    </row>
    <row r="17747" spans="28:32" x14ac:dyDescent="0.2">
      <c r="AB17747" s="1"/>
      <c r="AF17747"/>
    </row>
    <row r="17748" spans="28:32" x14ac:dyDescent="0.2">
      <c r="AB17748" s="1"/>
      <c r="AF17748"/>
    </row>
    <row r="17749" spans="28:32" x14ac:dyDescent="0.2">
      <c r="AB17749" s="1"/>
      <c r="AF17749"/>
    </row>
    <row r="17750" spans="28:32" x14ac:dyDescent="0.2">
      <c r="AB17750" s="1"/>
      <c r="AF17750"/>
    </row>
    <row r="17751" spans="28:32" x14ac:dyDescent="0.2">
      <c r="AB17751" s="1"/>
      <c r="AF17751"/>
    </row>
    <row r="17752" spans="28:32" x14ac:dyDescent="0.2">
      <c r="AB17752" s="1"/>
      <c r="AF17752"/>
    </row>
    <row r="17753" spans="28:32" x14ac:dyDescent="0.2">
      <c r="AB17753" s="1"/>
      <c r="AF17753"/>
    </row>
    <row r="17754" spans="28:32" x14ac:dyDescent="0.2">
      <c r="AB17754" s="1"/>
      <c r="AF17754"/>
    </row>
    <row r="17755" spans="28:32" x14ac:dyDescent="0.2">
      <c r="AB17755" s="1"/>
      <c r="AF17755"/>
    </row>
    <row r="17756" spans="28:32" x14ac:dyDescent="0.2">
      <c r="AB17756" s="1"/>
      <c r="AF17756"/>
    </row>
    <row r="17757" spans="28:32" x14ac:dyDescent="0.2">
      <c r="AB17757" s="1"/>
      <c r="AF17757"/>
    </row>
    <row r="17758" spans="28:32" x14ac:dyDescent="0.2">
      <c r="AB17758" s="1"/>
      <c r="AF17758"/>
    </row>
    <row r="17759" spans="28:32" x14ac:dyDescent="0.2">
      <c r="AB17759" s="1"/>
      <c r="AF17759"/>
    </row>
    <row r="17760" spans="28:32" x14ac:dyDescent="0.2">
      <c r="AB17760" s="1"/>
      <c r="AF17760"/>
    </row>
    <row r="17761" spans="28:32" x14ac:dyDescent="0.2">
      <c r="AB17761" s="1"/>
      <c r="AF17761"/>
    </row>
    <row r="17762" spans="28:32" x14ac:dyDescent="0.2">
      <c r="AB17762" s="1"/>
      <c r="AF17762"/>
    </row>
    <row r="17763" spans="28:32" x14ac:dyDescent="0.2">
      <c r="AB17763" s="1"/>
      <c r="AF17763"/>
    </row>
    <row r="17764" spans="28:32" x14ac:dyDescent="0.2">
      <c r="AB17764" s="1"/>
      <c r="AF17764"/>
    </row>
    <row r="17765" spans="28:32" x14ac:dyDescent="0.2">
      <c r="AB17765" s="1"/>
      <c r="AF17765"/>
    </row>
    <row r="17766" spans="28:32" x14ac:dyDescent="0.2">
      <c r="AB17766" s="1"/>
      <c r="AF17766"/>
    </row>
    <row r="17767" spans="28:32" x14ac:dyDescent="0.2">
      <c r="AB17767" s="1"/>
      <c r="AF17767"/>
    </row>
    <row r="17768" spans="28:32" x14ac:dyDescent="0.2">
      <c r="AB17768" s="1"/>
      <c r="AF17768"/>
    </row>
    <row r="17769" spans="28:32" x14ac:dyDescent="0.2">
      <c r="AB17769" s="1"/>
      <c r="AF17769"/>
    </row>
    <row r="17770" spans="28:32" x14ac:dyDescent="0.2">
      <c r="AB17770" s="1"/>
      <c r="AF17770"/>
    </row>
    <row r="17771" spans="28:32" x14ac:dyDescent="0.2">
      <c r="AB17771" s="1"/>
      <c r="AF17771"/>
    </row>
    <row r="17772" spans="28:32" x14ac:dyDescent="0.2">
      <c r="AB17772" s="1"/>
      <c r="AF17772"/>
    </row>
    <row r="17773" spans="28:32" x14ac:dyDescent="0.2">
      <c r="AB17773" s="1"/>
      <c r="AF17773"/>
    </row>
    <row r="17774" spans="28:32" x14ac:dyDescent="0.2">
      <c r="AB17774" s="1"/>
      <c r="AF17774"/>
    </row>
    <row r="17775" spans="28:32" x14ac:dyDescent="0.2">
      <c r="AB17775" s="1"/>
      <c r="AF17775"/>
    </row>
    <row r="17776" spans="28:32" x14ac:dyDescent="0.2">
      <c r="AB17776" s="1"/>
      <c r="AF17776"/>
    </row>
    <row r="17777" spans="28:32" x14ac:dyDescent="0.2">
      <c r="AB17777" s="1"/>
      <c r="AF17777"/>
    </row>
    <row r="17778" spans="28:32" x14ac:dyDescent="0.2">
      <c r="AB17778" s="1"/>
      <c r="AF17778"/>
    </row>
    <row r="17779" spans="28:32" x14ac:dyDescent="0.2">
      <c r="AB17779" s="1"/>
      <c r="AF17779"/>
    </row>
    <row r="17780" spans="28:32" x14ac:dyDescent="0.2">
      <c r="AB17780" s="1"/>
      <c r="AF17780"/>
    </row>
    <row r="17781" spans="28:32" x14ac:dyDescent="0.2">
      <c r="AB17781" s="1"/>
      <c r="AF17781"/>
    </row>
    <row r="17782" spans="28:32" x14ac:dyDescent="0.2">
      <c r="AB17782" s="1"/>
      <c r="AF17782"/>
    </row>
    <row r="17783" spans="28:32" x14ac:dyDescent="0.2">
      <c r="AB17783" s="1"/>
      <c r="AF17783"/>
    </row>
    <row r="17784" spans="28:32" x14ac:dyDescent="0.2">
      <c r="AB17784" s="1"/>
      <c r="AF17784"/>
    </row>
    <row r="17785" spans="28:32" x14ac:dyDescent="0.2">
      <c r="AB17785" s="1"/>
      <c r="AF17785"/>
    </row>
    <row r="17786" spans="28:32" x14ac:dyDescent="0.2">
      <c r="AB17786" s="1"/>
      <c r="AF17786"/>
    </row>
    <row r="17787" spans="28:32" x14ac:dyDescent="0.2">
      <c r="AB17787" s="1"/>
      <c r="AF17787"/>
    </row>
    <row r="17788" spans="28:32" x14ac:dyDescent="0.2">
      <c r="AB17788" s="1"/>
      <c r="AF17788"/>
    </row>
    <row r="17789" spans="28:32" x14ac:dyDescent="0.2">
      <c r="AB17789" s="1"/>
      <c r="AF17789"/>
    </row>
    <row r="17790" spans="28:32" x14ac:dyDescent="0.2">
      <c r="AB17790" s="1"/>
      <c r="AF17790"/>
    </row>
    <row r="17791" spans="28:32" x14ac:dyDescent="0.2">
      <c r="AB17791" s="1"/>
      <c r="AF17791"/>
    </row>
    <row r="17792" spans="28:32" x14ac:dyDescent="0.2">
      <c r="AB17792" s="1"/>
      <c r="AF17792"/>
    </row>
    <row r="17793" spans="28:32" x14ac:dyDescent="0.2">
      <c r="AB17793" s="1"/>
      <c r="AF17793"/>
    </row>
    <row r="17794" spans="28:32" x14ac:dyDescent="0.2">
      <c r="AB17794" s="1"/>
      <c r="AF17794"/>
    </row>
    <row r="17795" spans="28:32" x14ac:dyDescent="0.2">
      <c r="AB17795" s="1"/>
      <c r="AF17795"/>
    </row>
    <row r="17796" spans="28:32" x14ac:dyDescent="0.2">
      <c r="AB17796" s="1"/>
      <c r="AF17796"/>
    </row>
    <row r="17797" spans="28:32" x14ac:dyDescent="0.2">
      <c r="AB17797" s="1"/>
      <c r="AF17797"/>
    </row>
    <row r="17798" spans="28:32" x14ac:dyDescent="0.2">
      <c r="AB17798" s="1"/>
      <c r="AF17798"/>
    </row>
    <row r="17799" spans="28:32" x14ac:dyDescent="0.2">
      <c r="AB17799" s="1"/>
      <c r="AF17799"/>
    </row>
    <row r="17800" spans="28:32" x14ac:dyDescent="0.2">
      <c r="AB17800" s="1"/>
      <c r="AF17800"/>
    </row>
    <row r="17801" spans="28:32" x14ac:dyDescent="0.2">
      <c r="AB17801" s="1"/>
      <c r="AF17801"/>
    </row>
    <row r="17802" spans="28:32" x14ac:dyDescent="0.2">
      <c r="AB17802" s="1"/>
      <c r="AF17802"/>
    </row>
    <row r="17803" spans="28:32" x14ac:dyDescent="0.2">
      <c r="AB17803" s="1"/>
      <c r="AF17803"/>
    </row>
    <row r="17804" spans="28:32" x14ac:dyDescent="0.2">
      <c r="AB17804" s="1"/>
      <c r="AF17804"/>
    </row>
    <row r="17805" spans="28:32" x14ac:dyDescent="0.2">
      <c r="AB17805" s="1"/>
      <c r="AF17805"/>
    </row>
    <row r="17806" spans="28:32" x14ac:dyDescent="0.2">
      <c r="AB17806" s="1"/>
      <c r="AF17806"/>
    </row>
    <row r="17807" spans="28:32" x14ac:dyDescent="0.2">
      <c r="AB17807" s="1"/>
      <c r="AF17807"/>
    </row>
    <row r="17808" spans="28:32" x14ac:dyDescent="0.2">
      <c r="AB17808" s="1"/>
      <c r="AF17808"/>
    </row>
    <row r="17809" spans="28:32" x14ac:dyDescent="0.2">
      <c r="AB17809" s="1"/>
      <c r="AF17809"/>
    </row>
    <row r="17810" spans="28:32" x14ac:dyDescent="0.2">
      <c r="AB17810" s="1"/>
      <c r="AF17810"/>
    </row>
    <row r="17811" spans="28:32" x14ac:dyDescent="0.2">
      <c r="AB17811" s="1"/>
      <c r="AF17811"/>
    </row>
    <row r="17812" spans="28:32" x14ac:dyDescent="0.2">
      <c r="AB17812" s="1"/>
      <c r="AF17812"/>
    </row>
    <row r="17813" spans="28:32" x14ac:dyDescent="0.2">
      <c r="AB17813" s="1"/>
      <c r="AF17813"/>
    </row>
    <row r="17814" spans="28:32" x14ac:dyDescent="0.2">
      <c r="AB17814" s="1"/>
      <c r="AF17814"/>
    </row>
    <row r="17815" spans="28:32" x14ac:dyDescent="0.2">
      <c r="AB17815" s="1"/>
      <c r="AF17815"/>
    </row>
    <row r="17816" spans="28:32" x14ac:dyDescent="0.2">
      <c r="AB17816" s="1"/>
      <c r="AF17816"/>
    </row>
    <row r="17817" spans="28:32" x14ac:dyDescent="0.2">
      <c r="AB17817" s="1"/>
      <c r="AF17817"/>
    </row>
    <row r="17818" spans="28:32" x14ac:dyDescent="0.2">
      <c r="AB17818" s="1"/>
      <c r="AF17818"/>
    </row>
    <row r="17819" spans="28:32" x14ac:dyDescent="0.2">
      <c r="AB17819" s="1"/>
      <c r="AF17819"/>
    </row>
    <row r="17820" spans="28:32" x14ac:dyDescent="0.2">
      <c r="AB17820" s="1"/>
      <c r="AF17820"/>
    </row>
    <row r="17821" spans="28:32" x14ac:dyDescent="0.2">
      <c r="AB17821" s="1"/>
      <c r="AF17821"/>
    </row>
    <row r="17822" spans="28:32" x14ac:dyDescent="0.2">
      <c r="AB17822" s="1"/>
      <c r="AF17822"/>
    </row>
    <row r="17823" spans="28:32" x14ac:dyDescent="0.2">
      <c r="AB17823" s="1"/>
      <c r="AF17823"/>
    </row>
    <row r="17824" spans="28:32" x14ac:dyDescent="0.2">
      <c r="AB17824" s="1"/>
      <c r="AF17824"/>
    </row>
    <row r="17825" spans="28:32" x14ac:dyDescent="0.2">
      <c r="AB17825" s="1"/>
      <c r="AF17825"/>
    </row>
    <row r="17826" spans="28:32" x14ac:dyDescent="0.2">
      <c r="AB17826" s="1"/>
      <c r="AF17826"/>
    </row>
    <row r="17827" spans="28:32" x14ac:dyDescent="0.2">
      <c r="AB17827" s="1"/>
      <c r="AF17827"/>
    </row>
    <row r="17828" spans="28:32" x14ac:dyDescent="0.2">
      <c r="AB17828" s="1"/>
      <c r="AF17828"/>
    </row>
    <row r="17829" spans="28:32" x14ac:dyDescent="0.2">
      <c r="AB17829" s="1"/>
      <c r="AF17829"/>
    </row>
    <row r="17830" spans="28:32" x14ac:dyDescent="0.2">
      <c r="AB17830" s="1"/>
      <c r="AF17830"/>
    </row>
    <row r="17831" spans="28:32" x14ac:dyDescent="0.2">
      <c r="AB17831" s="1"/>
      <c r="AF17831"/>
    </row>
    <row r="17832" spans="28:32" x14ac:dyDescent="0.2">
      <c r="AB17832" s="1"/>
      <c r="AF17832"/>
    </row>
    <row r="17833" spans="28:32" x14ac:dyDescent="0.2">
      <c r="AB17833" s="1"/>
      <c r="AF17833"/>
    </row>
    <row r="17834" spans="28:32" x14ac:dyDescent="0.2">
      <c r="AB17834" s="1"/>
      <c r="AF17834"/>
    </row>
    <row r="17835" spans="28:32" x14ac:dyDescent="0.2">
      <c r="AB17835" s="1"/>
      <c r="AF17835"/>
    </row>
    <row r="17836" spans="28:32" x14ac:dyDescent="0.2">
      <c r="AB17836" s="1"/>
      <c r="AF17836"/>
    </row>
    <row r="17837" spans="28:32" x14ac:dyDescent="0.2">
      <c r="AB17837" s="1"/>
      <c r="AF17837"/>
    </row>
    <row r="17838" spans="28:32" x14ac:dyDescent="0.2">
      <c r="AB17838" s="1"/>
      <c r="AF17838"/>
    </row>
    <row r="17839" spans="28:32" x14ac:dyDescent="0.2">
      <c r="AB17839" s="1"/>
      <c r="AF17839"/>
    </row>
    <row r="17840" spans="28:32" x14ac:dyDescent="0.2">
      <c r="AB17840" s="1"/>
      <c r="AF17840"/>
    </row>
    <row r="17841" spans="28:32" x14ac:dyDescent="0.2">
      <c r="AB17841" s="1"/>
      <c r="AF17841"/>
    </row>
    <row r="17842" spans="28:32" x14ac:dyDescent="0.2">
      <c r="AB17842" s="1"/>
      <c r="AF17842"/>
    </row>
    <row r="17843" spans="28:32" x14ac:dyDescent="0.2">
      <c r="AB17843" s="1"/>
      <c r="AF17843"/>
    </row>
    <row r="17844" spans="28:32" x14ac:dyDescent="0.2">
      <c r="AB17844" s="1"/>
      <c r="AF17844"/>
    </row>
    <row r="17845" spans="28:32" x14ac:dyDescent="0.2">
      <c r="AB17845" s="1"/>
      <c r="AF17845"/>
    </row>
    <row r="17846" spans="28:32" x14ac:dyDescent="0.2">
      <c r="AB17846" s="1"/>
      <c r="AF17846"/>
    </row>
    <row r="17847" spans="28:32" x14ac:dyDescent="0.2">
      <c r="AB17847" s="1"/>
      <c r="AF17847"/>
    </row>
    <row r="17848" spans="28:32" x14ac:dyDescent="0.2">
      <c r="AB17848" s="1"/>
      <c r="AF17848"/>
    </row>
    <row r="17849" spans="28:32" x14ac:dyDescent="0.2">
      <c r="AB17849" s="1"/>
      <c r="AF17849"/>
    </row>
    <row r="17850" spans="28:32" x14ac:dyDescent="0.2">
      <c r="AB17850" s="1"/>
      <c r="AF17850"/>
    </row>
    <row r="17851" spans="28:32" x14ac:dyDescent="0.2">
      <c r="AB17851" s="1"/>
      <c r="AF17851"/>
    </row>
    <row r="17852" spans="28:32" x14ac:dyDescent="0.2">
      <c r="AB17852" s="1"/>
      <c r="AF17852"/>
    </row>
    <row r="17853" spans="28:32" x14ac:dyDescent="0.2">
      <c r="AB17853" s="1"/>
      <c r="AF17853"/>
    </row>
    <row r="17854" spans="28:32" x14ac:dyDescent="0.2">
      <c r="AB17854" s="1"/>
      <c r="AF17854"/>
    </row>
    <row r="17855" spans="28:32" x14ac:dyDescent="0.2">
      <c r="AB17855" s="1"/>
      <c r="AF17855"/>
    </row>
    <row r="17856" spans="28:32" x14ac:dyDescent="0.2">
      <c r="AB17856" s="1"/>
      <c r="AF17856"/>
    </row>
    <row r="17857" spans="28:32" x14ac:dyDescent="0.2">
      <c r="AB17857" s="1"/>
      <c r="AF17857"/>
    </row>
    <row r="17858" spans="28:32" x14ac:dyDescent="0.2">
      <c r="AB17858" s="1"/>
      <c r="AF17858"/>
    </row>
    <row r="17859" spans="28:32" x14ac:dyDescent="0.2">
      <c r="AB17859" s="1"/>
      <c r="AF17859"/>
    </row>
    <row r="17860" spans="28:32" x14ac:dyDescent="0.2">
      <c r="AB17860" s="1"/>
      <c r="AF17860"/>
    </row>
    <row r="17861" spans="28:32" x14ac:dyDescent="0.2">
      <c r="AB17861" s="1"/>
      <c r="AF17861"/>
    </row>
    <row r="17862" spans="28:32" x14ac:dyDescent="0.2">
      <c r="AB17862" s="1"/>
      <c r="AF17862"/>
    </row>
    <row r="17863" spans="28:32" x14ac:dyDescent="0.2">
      <c r="AB17863" s="1"/>
      <c r="AF17863"/>
    </row>
    <row r="17864" spans="28:32" x14ac:dyDescent="0.2">
      <c r="AB17864" s="1"/>
      <c r="AF17864"/>
    </row>
    <row r="17865" spans="28:32" x14ac:dyDescent="0.2">
      <c r="AB17865" s="1"/>
      <c r="AF17865"/>
    </row>
    <row r="17866" spans="28:32" x14ac:dyDescent="0.2">
      <c r="AB17866" s="1"/>
      <c r="AF17866"/>
    </row>
    <row r="17867" spans="28:32" x14ac:dyDescent="0.2">
      <c r="AB17867" s="1"/>
      <c r="AF17867"/>
    </row>
    <row r="17868" spans="28:32" x14ac:dyDescent="0.2">
      <c r="AB17868" s="1"/>
      <c r="AF17868"/>
    </row>
    <row r="17869" spans="28:32" x14ac:dyDescent="0.2">
      <c r="AB17869" s="1"/>
      <c r="AF17869"/>
    </row>
    <row r="17870" spans="28:32" x14ac:dyDescent="0.2">
      <c r="AB17870" s="1"/>
      <c r="AF17870"/>
    </row>
    <row r="17871" spans="28:32" x14ac:dyDescent="0.2">
      <c r="AB17871" s="1"/>
      <c r="AF17871"/>
    </row>
    <row r="17872" spans="28:32" x14ac:dyDescent="0.2">
      <c r="AB17872" s="1"/>
      <c r="AF17872"/>
    </row>
    <row r="17873" spans="28:32" x14ac:dyDescent="0.2">
      <c r="AB17873" s="1"/>
      <c r="AF17873"/>
    </row>
    <row r="17874" spans="28:32" x14ac:dyDescent="0.2">
      <c r="AB17874" s="1"/>
      <c r="AF17874"/>
    </row>
    <row r="17875" spans="28:32" x14ac:dyDescent="0.2">
      <c r="AB17875" s="1"/>
      <c r="AF17875"/>
    </row>
    <row r="17876" spans="28:32" x14ac:dyDescent="0.2">
      <c r="AB17876" s="1"/>
      <c r="AF17876"/>
    </row>
    <row r="17877" spans="28:32" x14ac:dyDescent="0.2">
      <c r="AB17877" s="1"/>
      <c r="AF17877"/>
    </row>
    <row r="17878" spans="28:32" x14ac:dyDescent="0.2">
      <c r="AB17878" s="1"/>
      <c r="AF17878"/>
    </row>
    <row r="17879" spans="28:32" x14ac:dyDescent="0.2">
      <c r="AB17879" s="1"/>
      <c r="AF17879"/>
    </row>
    <row r="17880" spans="28:32" x14ac:dyDescent="0.2">
      <c r="AB17880" s="1"/>
      <c r="AF17880"/>
    </row>
    <row r="17881" spans="28:32" x14ac:dyDescent="0.2">
      <c r="AB17881" s="1"/>
      <c r="AF17881"/>
    </row>
    <row r="17882" spans="28:32" x14ac:dyDescent="0.2">
      <c r="AB17882" s="1"/>
      <c r="AF17882"/>
    </row>
    <row r="17883" spans="28:32" x14ac:dyDescent="0.2">
      <c r="AB17883" s="1"/>
      <c r="AF17883"/>
    </row>
    <row r="17884" spans="28:32" x14ac:dyDescent="0.2">
      <c r="AB17884" s="1"/>
      <c r="AF17884"/>
    </row>
    <row r="17885" spans="28:32" x14ac:dyDescent="0.2">
      <c r="AB17885" s="1"/>
      <c r="AF17885"/>
    </row>
    <row r="17886" spans="28:32" x14ac:dyDescent="0.2">
      <c r="AB17886" s="1"/>
      <c r="AF17886"/>
    </row>
    <row r="17887" spans="28:32" x14ac:dyDescent="0.2">
      <c r="AB17887" s="1"/>
      <c r="AF17887"/>
    </row>
    <row r="17888" spans="28:32" x14ac:dyDescent="0.2">
      <c r="AB17888" s="1"/>
      <c r="AF17888"/>
    </row>
    <row r="17889" spans="28:32" x14ac:dyDescent="0.2">
      <c r="AB17889" s="1"/>
      <c r="AF17889"/>
    </row>
    <row r="17890" spans="28:32" x14ac:dyDescent="0.2">
      <c r="AB17890" s="1"/>
      <c r="AF17890"/>
    </row>
    <row r="17891" spans="28:32" x14ac:dyDescent="0.2">
      <c r="AB17891" s="1"/>
      <c r="AF17891"/>
    </row>
    <row r="17892" spans="28:32" x14ac:dyDescent="0.2">
      <c r="AB17892" s="1"/>
      <c r="AF17892"/>
    </row>
    <row r="17893" spans="28:32" x14ac:dyDescent="0.2">
      <c r="AB17893" s="1"/>
      <c r="AF17893"/>
    </row>
    <row r="17894" spans="28:32" x14ac:dyDescent="0.2">
      <c r="AB17894" s="1"/>
      <c r="AF17894"/>
    </row>
    <row r="17895" spans="28:32" x14ac:dyDescent="0.2">
      <c r="AB17895" s="1"/>
      <c r="AF17895"/>
    </row>
    <row r="17896" spans="28:32" x14ac:dyDescent="0.2">
      <c r="AB17896" s="1"/>
      <c r="AF17896"/>
    </row>
    <row r="17897" spans="28:32" x14ac:dyDescent="0.2">
      <c r="AB17897" s="1"/>
      <c r="AF17897"/>
    </row>
    <row r="17898" spans="28:32" x14ac:dyDescent="0.2">
      <c r="AB17898" s="1"/>
      <c r="AF17898"/>
    </row>
    <row r="17899" spans="28:32" x14ac:dyDescent="0.2">
      <c r="AB17899" s="1"/>
      <c r="AF17899"/>
    </row>
    <row r="17900" spans="28:32" x14ac:dyDescent="0.2">
      <c r="AB17900" s="1"/>
      <c r="AF17900"/>
    </row>
    <row r="17901" spans="28:32" x14ac:dyDescent="0.2">
      <c r="AB17901" s="1"/>
      <c r="AF17901"/>
    </row>
    <row r="17902" spans="28:32" x14ac:dyDescent="0.2">
      <c r="AB17902" s="1"/>
      <c r="AF17902"/>
    </row>
    <row r="17903" spans="28:32" x14ac:dyDescent="0.2">
      <c r="AB17903" s="1"/>
      <c r="AF17903"/>
    </row>
    <row r="17904" spans="28:32" x14ac:dyDescent="0.2">
      <c r="AB17904" s="1"/>
      <c r="AF17904"/>
    </row>
    <row r="17905" spans="28:32" x14ac:dyDescent="0.2">
      <c r="AB17905" s="1"/>
      <c r="AF17905"/>
    </row>
    <row r="17906" spans="28:32" x14ac:dyDescent="0.2">
      <c r="AB17906" s="1"/>
      <c r="AF17906"/>
    </row>
    <row r="17907" spans="28:32" x14ac:dyDescent="0.2">
      <c r="AB17907" s="1"/>
      <c r="AF17907"/>
    </row>
    <row r="17908" spans="28:32" x14ac:dyDescent="0.2">
      <c r="AB17908" s="1"/>
      <c r="AF17908"/>
    </row>
    <row r="17909" spans="28:32" x14ac:dyDescent="0.2">
      <c r="AB17909" s="1"/>
      <c r="AF17909"/>
    </row>
    <row r="17910" spans="28:32" x14ac:dyDescent="0.2">
      <c r="AB17910" s="1"/>
      <c r="AF17910"/>
    </row>
    <row r="17911" spans="28:32" x14ac:dyDescent="0.2">
      <c r="AB17911" s="1"/>
      <c r="AF17911"/>
    </row>
    <row r="17912" spans="28:32" x14ac:dyDescent="0.2">
      <c r="AB17912" s="1"/>
      <c r="AF17912"/>
    </row>
    <row r="17913" spans="28:32" x14ac:dyDescent="0.2">
      <c r="AB17913" s="1"/>
      <c r="AF17913"/>
    </row>
    <row r="17914" spans="28:32" x14ac:dyDescent="0.2">
      <c r="AB17914" s="1"/>
      <c r="AF17914"/>
    </row>
    <row r="17915" spans="28:32" x14ac:dyDescent="0.2">
      <c r="AB17915" s="1"/>
      <c r="AF17915"/>
    </row>
    <row r="17916" spans="28:32" x14ac:dyDescent="0.2">
      <c r="AB17916" s="1"/>
      <c r="AF17916"/>
    </row>
    <row r="17917" spans="28:32" x14ac:dyDescent="0.2">
      <c r="AB17917" s="1"/>
      <c r="AF17917"/>
    </row>
    <row r="17918" spans="28:32" x14ac:dyDescent="0.2">
      <c r="AB17918" s="1"/>
      <c r="AF17918"/>
    </row>
    <row r="17919" spans="28:32" x14ac:dyDescent="0.2">
      <c r="AB17919" s="1"/>
      <c r="AF17919"/>
    </row>
    <row r="17920" spans="28:32" x14ac:dyDescent="0.2">
      <c r="AB17920" s="1"/>
      <c r="AF17920"/>
    </row>
    <row r="17921" spans="28:32" x14ac:dyDescent="0.2">
      <c r="AB17921" s="1"/>
      <c r="AF17921"/>
    </row>
    <row r="17922" spans="28:32" x14ac:dyDescent="0.2">
      <c r="AB17922" s="1"/>
      <c r="AF17922"/>
    </row>
    <row r="17923" spans="28:32" x14ac:dyDescent="0.2">
      <c r="AB17923" s="1"/>
      <c r="AF17923"/>
    </row>
    <row r="17924" spans="28:32" x14ac:dyDescent="0.2">
      <c r="AB17924" s="1"/>
      <c r="AF17924"/>
    </row>
    <row r="17925" spans="28:32" x14ac:dyDescent="0.2">
      <c r="AB17925" s="1"/>
      <c r="AF17925"/>
    </row>
    <row r="17926" spans="28:32" x14ac:dyDescent="0.2">
      <c r="AB17926" s="1"/>
      <c r="AF17926"/>
    </row>
    <row r="17927" spans="28:32" x14ac:dyDescent="0.2">
      <c r="AB17927" s="1"/>
      <c r="AF17927"/>
    </row>
    <row r="17928" spans="28:32" x14ac:dyDescent="0.2">
      <c r="AB17928" s="1"/>
      <c r="AF17928"/>
    </row>
    <row r="17929" spans="28:32" x14ac:dyDescent="0.2">
      <c r="AB17929" s="1"/>
      <c r="AF17929"/>
    </row>
    <row r="17930" spans="28:32" x14ac:dyDescent="0.2">
      <c r="AB17930" s="1"/>
      <c r="AF17930"/>
    </row>
    <row r="17931" spans="28:32" x14ac:dyDescent="0.2">
      <c r="AB17931" s="1"/>
      <c r="AF17931"/>
    </row>
    <row r="17932" spans="28:32" x14ac:dyDescent="0.2">
      <c r="AB17932" s="1"/>
      <c r="AF17932"/>
    </row>
    <row r="17933" spans="28:32" x14ac:dyDescent="0.2">
      <c r="AB17933" s="1"/>
      <c r="AF17933"/>
    </row>
    <row r="17934" spans="28:32" x14ac:dyDescent="0.2">
      <c r="AB17934" s="1"/>
      <c r="AF17934"/>
    </row>
    <row r="17935" spans="28:32" x14ac:dyDescent="0.2">
      <c r="AB17935" s="1"/>
      <c r="AF17935"/>
    </row>
    <row r="17936" spans="28:32" x14ac:dyDescent="0.2">
      <c r="AB17936" s="1"/>
      <c r="AF17936"/>
    </row>
    <row r="17937" spans="28:32" x14ac:dyDescent="0.2">
      <c r="AB17937" s="1"/>
      <c r="AF17937"/>
    </row>
    <row r="17938" spans="28:32" x14ac:dyDescent="0.2">
      <c r="AB17938" s="1"/>
      <c r="AF17938"/>
    </row>
    <row r="17939" spans="28:32" x14ac:dyDescent="0.2">
      <c r="AB17939" s="1"/>
      <c r="AF17939"/>
    </row>
    <row r="17940" spans="28:32" x14ac:dyDescent="0.2">
      <c r="AB17940" s="1"/>
      <c r="AF17940"/>
    </row>
    <row r="17941" spans="28:32" x14ac:dyDescent="0.2">
      <c r="AB17941" s="1"/>
      <c r="AF17941"/>
    </row>
    <row r="17942" spans="28:32" x14ac:dyDescent="0.2">
      <c r="AB17942" s="1"/>
      <c r="AF17942"/>
    </row>
    <row r="17943" spans="28:32" x14ac:dyDescent="0.2">
      <c r="AB17943" s="1"/>
      <c r="AF17943"/>
    </row>
    <row r="17944" spans="28:32" x14ac:dyDescent="0.2">
      <c r="AB17944" s="1"/>
      <c r="AF17944"/>
    </row>
    <row r="17945" spans="28:32" x14ac:dyDescent="0.2">
      <c r="AB17945" s="1"/>
      <c r="AF17945"/>
    </row>
    <row r="17946" spans="28:32" x14ac:dyDescent="0.2">
      <c r="AB17946" s="1"/>
      <c r="AF17946"/>
    </row>
    <row r="17947" spans="28:32" x14ac:dyDescent="0.2">
      <c r="AB17947" s="1"/>
      <c r="AF17947"/>
    </row>
    <row r="17948" spans="28:32" x14ac:dyDescent="0.2">
      <c r="AB17948" s="1"/>
      <c r="AF17948"/>
    </row>
    <row r="17949" spans="28:32" x14ac:dyDescent="0.2">
      <c r="AB17949" s="1"/>
      <c r="AF17949"/>
    </row>
    <row r="17950" spans="28:32" x14ac:dyDescent="0.2">
      <c r="AB17950" s="1"/>
      <c r="AF17950"/>
    </row>
    <row r="17951" spans="28:32" x14ac:dyDescent="0.2">
      <c r="AB17951" s="1"/>
      <c r="AF17951"/>
    </row>
    <row r="17952" spans="28:32" x14ac:dyDescent="0.2">
      <c r="AB17952" s="1"/>
      <c r="AF17952"/>
    </row>
    <row r="17953" spans="28:32" x14ac:dyDescent="0.2">
      <c r="AB17953" s="1"/>
      <c r="AF17953"/>
    </row>
    <row r="17954" spans="28:32" x14ac:dyDescent="0.2">
      <c r="AB17954" s="1"/>
      <c r="AF17954"/>
    </row>
    <row r="17955" spans="28:32" x14ac:dyDescent="0.2">
      <c r="AB17955" s="1"/>
      <c r="AF17955"/>
    </row>
    <row r="17956" spans="28:32" x14ac:dyDescent="0.2">
      <c r="AB17956" s="1"/>
      <c r="AF17956"/>
    </row>
    <row r="17957" spans="28:32" x14ac:dyDescent="0.2">
      <c r="AB17957" s="1"/>
      <c r="AF17957"/>
    </row>
    <row r="17958" spans="28:32" x14ac:dyDescent="0.2">
      <c r="AB17958" s="1"/>
      <c r="AF17958"/>
    </row>
    <row r="17959" spans="28:32" x14ac:dyDescent="0.2">
      <c r="AB17959" s="1"/>
      <c r="AF17959"/>
    </row>
    <row r="17960" spans="28:32" x14ac:dyDescent="0.2">
      <c r="AB17960" s="1"/>
      <c r="AF17960"/>
    </row>
    <row r="17961" spans="28:32" x14ac:dyDescent="0.2">
      <c r="AB17961" s="1"/>
      <c r="AF17961"/>
    </row>
    <row r="17962" spans="28:32" x14ac:dyDescent="0.2">
      <c r="AB17962" s="1"/>
      <c r="AF17962"/>
    </row>
    <row r="17963" spans="28:32" x14ac:dyDescent="0.2">
      <c r="AB17963" s="1"/>
      <c r="AF17963"/>
    </row>
    <row r="17964" spans="28:32" x14ac:dyDescent="0.2">
      <c r="AB17964" s="1"/>
      <c r="AF17964"/>
    </row>
    <row r="17965" spans="28:32" x14ac:dyDescent="0.2">
      <c r="AB17965" s="1"/>
      <c r="AF17965"/>
    </row>
    <row r="17966" spans="28:32" x14ac:dyDescent="0.2">
      <c r="AB17966" s="1"/>
      <c r="AF17966"/>
    </row>
    <row r="17967" spans="28:32" x14ac:dyDescent="0.2">
      <c r="AB17967" s="1"/>
      <c r="AF17967"/>
    </row>
    <row r="17968" spans="28:32" x14ac:dyDescent="0.2">
      <c r="AB17968" s="1"/>
      <c r="AF17968"/>
    </row>
    <row r="17969" spans="28:32" x14ac:dyDescent="0.2">
      <c r="AB17969" s="1"/>
      <c r="AF17969"/>
    </row>
    <row r="17970" spans="28:32" x14ac:dyDescent="0.2">
      <c r="AB17970" s="1"/>
      <c r="AF17970"/>
    </row>
    <row r="17971" spans="28:32" x14ac:dyDescent="0.2">
      <c r="AB17971" s="1"/>
      <c r="AF17971"/>
    </row>
    <row r="17972" spans="28:32" x14ac:dyDescent="0.2">
      <c r="AB17972" s="1"/>
      <c r="AF17972"/>
    </row>
    <row r="17973" spans="28:32" x14ac:dyDescent="0.2">
      <c r="AB17973" s="1"/>
      <c r="AF17973"/>
    </row>
    <row r="17974" spans="28:32" x14ac:dyDescent="0.2">
      <c r="AB17974" s="1"/>
      <c r="AF17974"/>
    </row>
    <row r="17975" spans="28:32" x14ac:dyDescent="0.2">
      <c r="AB17975" s="1"/>
      <c r="AF17975"/>
    </row>
    <row r="17976" spans="28:32" x14ac:dyDescent="0.2">
      <c r="AB17976" s="1"/>
      <c r="AF17976"/>
    </row>
    <row r="17977" spans="28:32" x14ac:dyDescent="0.2">
      <c r="AB17977" s="1"/>
      <c r="AF17977"/>
    </row>
    <row r="17978" spans="28:32" x14ac:dyDescent="0.2">
      <c r="AB17978" s="1"/>
      <c r="AF17978"/>
    </row>
    <row r="17979" spans="28:32" x14ac:dyDescent="0.2">
      <c r="AB17979" s="1"/>
      <c r="AF17979"/>
    </row>
    <row r="17980" spans="28:32" x14ac:dyDescent="0.2">
      <c r="AB17980" s="1"/>
      <c r="AF17980"/>
    </row>
    <row r="17981" spans="28:32" x14ac:dyDescent="0.2">
      <c r="AB17981" s="1"/>
      <c r="AF17981"/>
    </row>
    <row r="17982" spans="28:32" x14ac:dyDescent="0.2">
      <c r="AB17982" s="1"/>
      <c r="AF17982"/>
    </row>
    <row r="17983" spans="28:32" x14ac:dyDescent="0.2">
      <c r="AB17983" s="1"/>
      <c r="AF17983"/>
    </row>
    <row r="17984" spans="28:32" x14ac:dyDescent="0.2">
      <c r="AB17984" s="1"/>
      <c r="AF17984"/>
    </row>
    <row r="17985" spans="28:32" x14ac:dyDescent="0.2">
      <c r="AB17985" s="1"/>
      <c r="AF17985"/>
    </row>
    <row r="17986" spans="28:32" x14ac:dyDescent="0.2">
      <c r="AB17986" s="1"/>
      <c r="AF17986"/>
    </row>
    <row r="17987" spans="28:32" x14ac:dyDescent="0.2">
      <c r="AB17987" s="1"/>
      <c r="AF17987"/>
    </row>
    <row r="17988" spans="28:32" x14ac:dyDescent="0.2">
      <c r="AB17988" s="1"/>
      <c r="AF17988"/>
    </row>
    <row r="17989" spans="28:32" x14ac:dyDescent="0.2">
      <c r="AB17989" s="1"/>
      <c r="AF17989"/>
    </row>
    <row r="17990" spans="28:32" x14ac:dyDescent="0.2">
      <c r="AB17990" s="1"/>
      <c r="AF17990"/>
    </row>
    <row r="17991" spans="28:32" x14ac:dyDescent="0.2">
      <c r="AB17991" s="1"/>
      <c r="AF17991"/>
    </row>
    <row r="17992" spans="28:32" x14ac:dyDescent="0.2">
      <c r="AB17992" s="1"/>
      <c r="AF17992"/>
    </row>
    <row r="17993" spans="28:32" x14ac:dyDescent="0.2">
      <c r="AB17993" s="1"/>
      <c r="AF17993"/>
    </row>
    <row r="17994" spans="28:32" x14ac:dyDescent="0.2">
      <c r="AB17994" s="1"/>
      <c r="AF17994"/>
    </row>
    <row r="17995" spans="28:32" x14ac:dyDescent="0.2">
      <c r="AB17995" s="1"/>
      <c r="AF17995"/>
    </row>
    <row r="17996" spans="28:32" x14ac:dyDescent="0.2">
      <c r="AB17996" s="1"/>
      <c r="AF17996"/>
    </row>
    <row r="17997" spans="28:32" x14ac:dyDescent="0.2">
      <c r="AB17997" s="1"/>
      <c r="AF17997"/>
    </row>
    <row r="17998" spans="28:32" x14ac:dyDescent="0.2">
      <c r="AB17998" s="1"/>
      <c r="AF17998"/>
    </row>
    <row r="17999" spans="28:32" x14ac:dyDescent="0.2">
      <c r="AB17999" s="1"/>
      <c r="AF17999"/>
    </row>
    <row r="18000" spans="28:32" x14ac:dyDescent="0.2">
      <c r="AB18000" s="1"/>
      <c r="AF18000"/>
    </row>
    <row r="18001" spans="28:32" x14ac:dyDescent="0.2">
      <c r="AB18001" s="1"/>
      <c r="AF18001"/>
    </row>
    <row r="18002" spans="28:32" x14ac:dyDescent="0.2">
      <c r="AB18002" s="1"/>
      <c r="AF18002"/>
    </row>
    <row r="18003" spans="28:32" x14ac:dyDescent="0.2">
      <c r="AB18003" s="1"/>
      <c r="AF18003"/>
    </row>
    <row r="18004" spans="28:32" x14ac:dyDescent="0.2">
      <c r="AB18004" s="1"/>
      <c r="AF18004"/>
    </row>
    <row r="18005" spans="28:32" x14ac:dyDescent="0.2">
      <c r="AB18005" s="1"/>
      <c r="AF18005"/>
    </row>
    <row r="18006" spans="28:32" x14ac:dyDescent="0.2">
      <c r="AB18006" s="1"/>
      <c r="AF18006"/>
    </row>
    <row r="18007" spans="28:32" x14ac:dyDescent="0.2">
      <c r="AB18007" s="1"/>
      <c r="AF18007"/>
    </row>
    <row r="18008" spans="28:32" x14ac:dyDescent="0.2">
      <c r="AB18008" s="1"/>
      <c r="AF18008"/>
    </row>
    <row r="18009" spans="28:32" x14ac:dyDescent="0.2">
      <c r="AB18009" s="1"/>
      <c r="AF18009"/>
    </row>
    <row r="18010" spans="28:32" x14ac:dyDescent="0.2">
      <c r="AB18010" s="1"/>
      <c r="AF18010"/>
    </row>
    <row r="18011" spans="28:32" x14ac:dyDescent="0.2">
      <c r="AB18011" s="1"/>
      <c r="AF18011"/>
    </row>
    <row r="18012" spans="28:32" x14ac:dyDescent="0.2">
      <c r="AB18012" s="1"/>
      <c r="AF18012"/>
    </row>
    <row r="18013" spans="28:32" x14ac:dyDescent="0.2">
      <c r="AB18013" s="1"/>
      <c r="AF18013"/>
    </row>
    <row r="18014" spans="28:32" x14ac:dyDescent="0.2">
      <c r="AB18014" s="1"/>
      <c r="AF18014"/>
    </row>
    <row r="18015" spans="28:32" x14ac:dyDescent="0.2">
      <c r="AB18015" s="1"/>
      <c r="AF18015"/>
    </row>
    <row r="18016" spans="28:32" x14ac:dyDescent="0.2">
      <c r="AB18016" s="1"/>
      <c r="AF18016"/>
    </row>
    <row r="18017" spans="28:32" x14ac:dyDescent="0.2">
      <c r="AB18017" s="1"/>
      <c r="AF18017"/>
    </row>
    <row r="18018" spans="28:32" x14ac:dyDescent="0.2">
      <c r="AB18018" s="1"/>
      <c r="AF18018"/>
    </row>
    <row r="18019" spans="28:32" x14ac:dyDescent="0.2">
      <c r="AB18019" s="1"/>
      <c r="AF18019"/>
    </row>
    <row r="18020" spans="28:32" x14ac:dyDescent="0.2">
      <c r="AB18020" s="1"/>
      <c r="AF18020"/>
    </row>
    <row r="18021" spans="28:32" x14ac:dyDescent="0.2">
      <c r="AB18021" s="1"/>
      <c r="AF18021"/>
    </row>
    <row r="18022" spans="28:32" x14ac:dyDescent="0.2">
      <c r="AB18022" s="1"/>
      <c r="AF18022"/>
    </row>
    <row r="18023" spans="28:32" x14ac:dyDescent="0.2">
      <c r="AB18023" s="1"/>
      <c r="AF18023"/>
    </row>
    <row r="18024" spans="28:32" x14ac:dyDescent="0.2">
      <c r="AB18024" s="1"/>
      <c r="AF18024"/>
    </row>
    <row r="18025" spans="28:32" x14ac:dyDescent="0.2">
      <c r="AB18025" s="1"/>
      <c r="AF18025"/>
    </row>
    <row r="18026" spans="28:32" x14ac:dyDescent="0.2">
      <c r="AB18026" s="1"/>
      <c r="AF18026"/>
    </row>
    <row r="18027" spans="28:32" x14ac:dyDescent="0.2">
      <c r="AB18027" s="1"/>
      <c r="AF18027"/>
    </row>
    <row r="18028" spans="28:32" x14ac:dyDescent="0.2">
      <c r="AB18028" s="1"/>
      <c r="AF18028"/>
    </row>
    <row r="18029" spans="28:32" x14ac:dyDescent="0.2">
      <c r="AB18029" s="1"/>
      <c r="AF18029"/>
    </row>
    <row r="18030" spans="28:32" x14ac:dyDescent="0.2">
      <c r="AB18030" s="1"/>
      <c r="AF18030"/>
    </row>
    <row r="18031" spans="28:32" x14ac:dyDescent="0.2">
      <c r="AB18031" s="1"/>
      <c r="AF18031"/>
    </row>
    <row r="18032" spans="28:32" x14ac:dyDescent="0.2">
      <c r="AB18032" s="1"/>
      <c r="AF18032"/>
    </row>
    <row r="18033" spans="28:32" x14ac:dyDescent="0.2">
      <c r="AB18033" s="1"/>
      <c r="AF18033"/>
    </row>
    <row r="18034" spans="28:32" x14ac:dyDescent="0.2">
      <c r="AB18034" s="1"/>
      <c r="AF18034"/>
    </row>
    <row r="18035" spans="28:32" x14ac:dyDescent="0.2">
      <c r="AB18035" s="1"/>
      <c r="AF18035"/>
    </row>
    <row r="18036" spans="28:32" x14ac:dyDescent="0.2">
      <c r="AB18036" s="1"/>
      <c r="AF18036"/>
    </row>
    <row r="18037" spans="28:32" x14ac:dyDescent="0.2">
      <c r="AB18037" s="1"/>
      <c r="AF18037"/>
    </row>
    <row r="18038" spans="28:32" x14ac:dyDescent="0.2">
      <c r="AB18038" s="1"/>
      <c r="AF18038"/>
    </row>
    <row r="18039" spans="28:32" x14ac:dyDescent="0.2">
      <c r="AB18039" s="1"/>
      <c r="AF18039"/>
    </row>
    <row r="18040" spans="28:32" x14ac:dyDescent="0.2">
      <c r="AB18040" s="1"/>
      <c r="AF18040"/>
    </row>
    <row r="18041" spans="28:32" x14ac:dyDescent="0.2">
      <c r="AB18041" s="1"/>
      <c r="AF18041"/>
    </row>
    <row r="18042" spans="28:32" x14ac:dyDescent="0.2">
      <c r="AB18042" s="1"/>
      <c r="AF18042"/>
    </row>
    <row r="18043" spans="28:32" x14ac:dyDescent="0.2">
      <c r="AB18043" s="1"/>
      <c r="AF18043"/>
    </row>
    <row r="18044" spans="28:32" x14ac:dyDescent="0.2">
      <c r="AB18044" s="1"/>
      <c r="AF18044"/>
    </row>
    <row r="18045" spans="28:32" x14ac:dyDescent="0.2">
      <c r="AB18045" s="1"/>
      <c r="AF18045"/>
    </row>
    <row r="18046" spans="28:32" x14ac:dyDescent="0.2">
      <c r="AB18046" s="1"/>
      <c r="AF18046"/>
    </row>
    <row r="18047" spans="28:32" x14ac:dyDescent="0.2">
      <c r="AB18047" s="1"/>
      <c r="AF18047"/>
    </row>
    <row r="18048" spans="28:32" x14ac:dyDescent="0.2">
      <c r="AB18048" s="1"/>
      <c r="AF18048"/>
    </row>
    <row r="18049" spans="28:32" x14ac:dyDescent="0.2">
      <c r="AB18049" s="1"/>
      <c r="AF18049"/>
    </row>
    <row r="18050" spans="28:32" x14ac:dyDescent="0.2">
      <c r="AB18050" s="1"/>
      <c r="AF18050"/>
    </row>
    <row r="18051" spans="28:32" x14ac:dyDescent="0.2">
      <c r="AB18051" s="1"/>
      <c r="AF18051"/>
    </row>
    <row r="18052" spans="28:32" x14ac:dyDescent="0.2">
      <c r="AB18052" s="1"/>
      <c r="AF18052"/>
    </row>
    <row r="18053" spans="28:32" x14ac:dyDescent="0.2">
      <c r="AB18053" s="1"/>
      <c r="AF18053"/>
    </row>
    <row r="18054" spans="28:32" x14ac:dyDescent="0.2">
      <c r="AB18054" s="1"/>
      <c r="AF18054"/>
    </row>
    <row r="18055" spans="28:32" x14ac:dyDescent="0.2">
      <c r="AB18055" s="1"/>
      <c r="AF18055"/>
    </row>
    <row r="18056" spans="28:32" x14ac:dyDescent="0.2">
      <c r="AB18056" s="1"/>
      <c r="AF18056"/>
    </row>
    <row r="18057" spans="28:32" x14ac:dyDescent="0.2">
      <c r="AB18057" s="1"/>
      <c r="AF18057"/>
    </row>
    <row r="18058" spans="28:32" x14ac:dyDescent="0.2">
      <c r="AB18058" s="1"/>
      <c r="AF18058"/>
    </row>
    <row r="18059" spans="28:32" x14ac:dyDescent="0.2">
      <c r="AB18059" s="1"/>
      <c r="AF18059"/>
    </row>
    <row r="18060" spans="28:32" x14ac:dyDescent="0.2">
      <c r="AB18060" s="1"/>
      <c r="AF18060"/>
    </row>
    <row r="18061" spans="28:32" x14ac:dyDescent="0.2">
      <c r="AB18061" s="1"/>
      <c r="AF18061"/>
    </row>
    <row r="18062" spans="28:32" x14ac:dyDescent="0.2">
      <c r="AB18062" s="1"/>
      <c r="AF18062"/>
    </row>
    <row r="18063" spans="28:32" x14ac:dyDescent="0.2">
      <c r="AB18063" s="1"/>
      <c r="AF18063"/>
    </row>
    <row r="18064" spans="28:32" x14ac:dyDescent="0.2">
      <c r="AB18064" s="1"/>
      <c r="AF18064"/>
    </row>
    <row r="18065" spans="28:32" x14ac:dyDescent="0.2">
      <c r="AB18065" s="1"/>
      <c r="AF18065"/>
    </row>
    <row r="18066" spans="28:32" x14ac:dyDescent="0.2">
      <c r="AB18066" s="1"/>
      <c r="AF18066"/>
    </row>
    <row r="18067" spans="28:32" x14ac:dyDescent="0.2">
      <c r="AB18067" s="1"/>
      <c r="AF18067"/>
    </row>
    <row r="18068" spans="28:32" x14ac:dyDescent="0.2">
      <c r="AB18068" s="1"/>
      <c r="AF18068"/>
    </row>
    <row r="18069" spans="28:32" x14ac:dyDescent="0.2">
      <c r="AB18069" s="1"/>
      <c r="AF18069"/>
    </row>
    <row r="18070" spans="28:32" x14ac:dyDescent="0.2">
      <c r="AB18070" s="1"/>
      <c r="AF18070"/>
    </row>
    <row r="18071" spans="28:32" x14ac:dyDescent="0.2">
      <c r="AB18071" s="1"/>
      <c r="AF18071"/>
    </row>
    <row r="18072" spans="28:32" x14ac:dyDescent="0.2">
      <c r="AB18072" s="1"/>
      <c r="AF18072"/>
    </row>
    <row r="18073" spans="28:32" x14ac:dyDescent="0.2">
      <c r="AB18073" s="1"/>
      <c r="AF18073"/>
    </row>
    <row r="18074" spans="28:32" x14ac:dyDescent="0.2">
      <c r="AB18074" s="1"/>
      <c r="AF18074"/>
    </row>
    <row r="18075" spans="28:32" x14ac:dyDescent="0.2">
      <c r="AB18075" s="1"/>
      <c r="AF18075"/>
    </row>
    <row r="18076" spans="28:32" x14ac:dyDescent="0.2">
      <c r="AB18076" s="1"/>
      <c r="AF18076"/>
    </row>
    <row r="18077" spans="28:32" x14ac:dyDescent="0.2">
      <c r="AB18077" s="1"/>
      <c r="AF18077"/>
    </row>
    <row r="18078" spans="28:32" x14ac:dyDescent="0.2">
      <c r="AB18078" s="1"/>
      <c r="AF18078"/>
    </row>
    <row r="18079" spans="28:32" x14ac:dyDescent="0.2">
      <c r="AB18079" s="1"/>
      <c r="AF18079"/>
    </row>
    <row r="18080" spans="28:32" x14ac:dyDescent="0.2">
      <c r="AB18080" s="1"/>
      <c r="AF18080"/>
    </row>
    <row r="18081" spans="28:32" x14ac:dyDescent="0.2">
      <c r="AB18081" s="1"/>
      <c r="AF18081"/>
    </row>
    <row r="18082" spans="28:32" x14ac:dyDescent="0.2">
      <c r="AB18082" s="1"/>
      <c r="AF18082"/>
    </row>
    <row r="18083" spans="28:32" x14ac:dyDescent="0.2">
      <c r="AB18083" s="1"/>
      <c r="AF18083"/>
    </row>
    <row r="18084" spans="28:32" x14ac:dyDescent="0.2">
      <c r="AB18084" s="1"/>
      <c r="AF18084"/>
    </row>
    <row r="18085" spans="28:32" x14ac:dyDescent="0.2">
      <c r="AB18085" s="1"/>
      <c r="AF18085"/>
    </row>
    <row r="18086" spans="28:32" x14ac:dyDescent="0.2">
      <c r="AB18086" s="1"/>
      <c r="AF18086"/>
    </row>
    <row r="18087" spans="28:32" x14ac:dyDescent="0.2">
      <c r="AB18087" s="1"/>
      <c r="AF18087"/>
    </row>
    <row r="18088" spans="28:32" x14ac:dyDescent="0.2">
      <c r="AB18088" s="1"/>
      <c r="AF18088"/>
    </row>
    <row r="18089" spans="28:32" x14ac:dyDescent="0.2">
      <c r="AB18089" s="1"/>
      <c r="AF18089"/>
    </row>
    <row r="18090" spans="28:32" x14ac:dyDescent="0.2">
      <c r="AB18090" s="1"/>
      <c r="AF18090"/>
    </row>
    <row r="18091" spans="28:32" x14ac:dyDescent="0.2">
      <c r="AB18091" s="1"/>
      <c r="AF18091"/>
    </row>
    <row r="18092" spans="28:32" x14ac:dyDescent="0.2">
      <c r="AB18092" s="1"/>
      <c r="AF18092"/>
    </row>
    <row r="18093" spans="28:32" x14ac:dyDescent="0.2">
      <c r="AB18093" s="1"/>
      <c r="AF18093"/>
    </row>
    <row r="18094" spans="28:32" x14ac:dyDescent="0.2">
      <c r="AB18094" s="1"/>
      <c r="AF18094"/>
    </row>
    <row r="18095" spans="28:32" x14ac:dyDescent="0.2">
      <c r="AB18095" s="1"/>
      <c r="AF18095"/>
    </row>
    <row r="18096" spans="28:32" x14ac:dyDescent="0.2">
      <c r="AB18096" s="1"/>
      <c r="AF18096"/>
    </row>
    <row r="18097" spans="28:32" x14ac:dyDescent="0.2">
      <c r="AB18097" s="1"/>
      <c r="AF18097"/>
    </row>
    <row r="18098" spans="28:32" x14ac:dyDescent="0.2">
      <c r="AB18098" s="1"/>
      <c r="AF18098"/>
    </row>
    <row r="18099" spans="28:32" x14ac:dyDescent="0.2">
      <c r="AB18099" s="1"/>
      <c r="AF18099"/>
    </row>
    <row r="18100" spans="28:32" x14ac:dyDescent="0.2">
      <c r="AB18100" s="1"/>
      <c r="AF18100"/>
    </row>
    <row r="18101" spans="28:32" x14ac:dyDescent="0.2">
      <c r="AB18101" s="1"/>
      <c r="AF18101"/>
    </row>
    <row r="18102" spans="28:32" x14ac:dyDescent="0.2">
      <c r="AB18102" s="1"/>
      <c r="AF18102"/>
    </row>
    <row r="18103" spans="28:32" x14ac:dyDescent="0.2">
      <c r="AB18103" s="1"/>
      <c r="AF18103"/>
    </row>
    <row r="18104" spans="28:32" x14ac:dyDescent="0.2">
      <c r="AB18104" s="1"/>
      <c r="AF18104"/>
    </row>
    <row r="18105" spans="28:32" x14ac:dyDescent="0.2">
      <c r="AB18105" s="1"/>
      <c r="AF18105"/>
    </row>
    <row r="18106" spans="28:32" x14ac:dyDescent="0.2">
      <c r="AB18106" s="1"/>
      <c r="AF18106"/>
    </row>
    <row r="18107" spans="28:32" x14ac:dyDescent="0.2">
      <c r="AB18107" s="1"/>
      <c r="AF18107"/>
    </row>
    <row r="18108" spans="28:32" x14ac:dyDescent="0.2">
      <c r="AB18108" s="1"/>
      <c r="AF18108"/>
    </row>
    <row r="18109" spans="28:32" x14ac:dyDescent="0.2">
      <c r="AB18109" s="1"/>
      <c r="AF18109"/>
    </row>
    <row r="18110" spans="28:32" x14ac:dyDescent="0.2">
      <c r="AB18110" s="1"/>
      <c r="AF18110"/>
    </row>
    <row r="18111" spans="28:32" x14ac:dyDescent="0.2">
      <c r="AB18111" s="1"/>
      <c r="AF18111"/>
    </row>
    <row r="18112" spans="28:32" x14ac:dyDescent="0.2">
      <c r="AB18112" s="1"/>
      <c r="AF18112"/>
    </row>
    <row r="18113" spans="28:32" x14ac:dyDescent="0.2">
      <c r="AB18113" s="1"/>
      <c r="AF18113"/>
    </row>
    <row r="18114" spans="28:32" x14ac:dyDescent="0.2">
      <c r="AB18114" s="1"/>
      <c r="AF18114"/>
    </row>
    <row r="18115" spans="28:32" x14ac:dyDescent="0.2">
      <c r="AB18115" s="1"/>
      <c r="AF18115"/>
    </row>
    <row r="18116" spans="28:32" x14ac:dyDescent="0.2">
      <c r="AB18116" s="1"/>
      <c r="AF18116"/>
    </row>
    <row r="18117" spans="28:32" x14ac:dyDescent="0.2">
      <c r="AB18117" s="1"/>
      <c r="AF18117"/>
    </row>
    <row r="18118" spans="28:32" x14ac:dyDescent="0.2">
      <c r="AB18118" s="1"/>
      <c r="AF18118"/>
    </row>
    <row r="18119" spans="28:32" x14ac:dyDescent="0.2">
      <c r="AB18119" s="1"/>
      <c r="AF18119"/>
    </row>
    <row r="18120" spans="28:32" x14ac:dyDescent="0.2">
      <c r="AB18120" s="1"/>
      <c r="AF18120"/>
    </row>
    <row r="18121" spans="28:32" x14ac:dyDescent="0.2">
      <c r="AB18121" s="1"/>
      <c r="AF18121"/>
    </row>
    <row r="18122" spans="28:32" x14ac:dyDescent="0.2">
      <c r="AB18122" s="1"/>
      <c r="AF18122"/>
    </row>
    <row r="18123" spans="28:32" x14ac:dyDescent="0.2">
      <c r="AB18123" s="1"/>
      <c r="AF18123"/>
    </row>
    <row r="18124" spans="28:32" x14ac:dyDescent="0.2">
      <c r="AB18124" s="1"/>
      <c r="AF18124"/>
    </row>
    <row r="18125" spans="28:32" x14ac:dyDescent="0.2">
      <c r="AB18125" s="1"/>
      <c r="AF18125"/>
    </row>
    <row r="18126" spans="28:32" x14ac:dyDescent="0.2">
      <c r="AB18126" s="1"/>
      <c r="AF18126"/>
    </row>
    <row r="18127" spans="28:32" x14ac:dyDescent="0.2">
      <c r="AB18127" s="1"/>
      <c r="AF18127"/>
    </row>
    <row r="18128" spans="28:32" x14ac:dyDescent="0.2">
      <c r="AB18128" s="1"/>
      <c r="AF18128"/>
    </row>
    <row r="18129" spans="28:32" x14ac:dyDescent="0.2">
      <c r="AB18129" s="1"/>
      <c r="AF18129"/>
    </row>
    <row r="18130" spans="28:32" x14ac:dyDescent="0.2">
      <c r="AB18130" s="1"/>
      <c r="AF18130"/>
    </row>
    <row r="18131" spans="28:32" x14ac:dyDescent="0.2">
      <c r="AB18131" s="1"/>
      <c r="AF18131"/>
    </row>
    <row r="18132" spans="28:32" x14ac:dyDescent="0.2">
      <c r="AB18132" s="1"/>
      <c r="AF18132"/>
    </row>
    <row r="18133" spans="28:32" x14ac:dyDescent="0.2">
      <c r="AB18133" s="1"/>
      <c r="AF18133"/>
    </row>
    <row r="18134" spans="28:32" x14ac:dyDescent="0.2">
      <c r="AB18134" s="1"/>
      <c r="AF18134"/>
    </row>
    <row r="18135" spans="28:32" x14ac:dyDescent="0.2">
      <c r="AB18135" s="1"/>
      <c r="AF18135"/>
    </row>
    <row r="18136" spans="28:32" x14ac:dyDescent="0.2">
      <c r="AB18136" s="1"/>
      <c r="AF18136"/>
    </row>
    <row r="18137" spans="28:32" x14ac:dyDescent="0.2">
      <c r="AB18137" s="1"/>
      <c r="AF18137"/>
    </row>
    <row r="18138" spans="28:32" x14ac:dyDescent="0.2">
      <c r="AB18138" s="1"/>
      <c r="AF18138"/>
    </row>
    <row r="18139" spans="28:32" x14ac:dyDescent="0.2">
      <c r="AB18139" s="1"/>
      <c r="AF18139"/>
    </row>
    <row r="18140" spans="28:32" x14ac:dyDescent="0.2">
      <c r="AB18140" s="1"/>
      <c r="AF18140"/>
    </row>
    <row r="18141" spans="28:32" x14ac:dyDescent="0.2">
      <c r="AB18141" s="1"/>
      <c r="AF18141"/>
    </row>
    <row r="18142" spans="28:32" x14ac:dyDescent="0.2">
      <c r="AB18142" s="1"/>
      <c r="AF18142"/>
    </row>
    <row r="18143" spans="28:32" x14ac:dyDescent="0.2">
      <c r="AB18143" s="1"/>
      <c r="AF18143"/>
    </row>
    <row r="18144" spans="28:32" x14ac:dyDescent="0.2">
      <c r="AB18144" s="1"/>
      <c r="AF18144"/>
    </row>
    <row r="18145" spans="28:32" x14ac:dyDescent="0.2">
      <c r="AB18145" s="1"/>
      <c r="AF18145"/>
    </row>
    <row r="18146" spans="28:32" x14ac:dyDescent="0.2">
      <c r="AB18146" s="1"/>
      <c r="AF18146"/>
    </row>
    <row r="18147" spans="28:32" x14ac:dyDescent="0.2">
      <c r="AB18147" s="1"/>
      <c r="AF18147"/>
    </row>
    <row r="18148" spans="28:32" x14ac:dyDescent="0.2">
      <c r="AB18148" s="1"/>
      <c r="AF18148"/>
    </row>
    <row r="18149" spans="28:32" x14ac:dyDescent="0.2">
      <c r="AB18149" s="1"/>
      <c r="AF18149"/>
    </row>
    <row r="18150" spans="28:32" x14ac:dyDescent="0.2">
      <c r="AB18150" s="1"/>
      <c r="AF18150"/>
    </row>
    <row r="18151" spans="28:32" x14ac:dyDescent="0.2">
      <c r="AB18151" s="1"/>
      <c r="AF18151"/>
    </row>
    <row r="18152" spans="28:32" x14ac:dyDescent="0.2">
      <c r="AB18152" s="1"/>
      <c r="AF18152"/>
    </row>
    <row r="18153" spans="28:32" x14ac:dyDescent="0.2">
      <c r="AB18153" s="1"/>
      <c r="AF18153"/>
    </row>
    <row r="18154" spans="28:32" x14ac:dyDescent="0.2">
      <c r="AB18154" s="1"/>
      <c r="AF18154"/>
    </row>
    <row r="18155" spans="28:32" x14ac:dyDescent="0.2">
      <c r="AB18155" s="1"/>
      <c r="AF18155"/>
    </row>
    <row r="18156" spans="28:32" x14ac:dyDescent="0.2">
      <c r="AB18156" s="1"/>
      <c r="AF18156"/>
    </row>
    <row r="18157" spans="28:32" x14ac:dyDescent="0.2">
      <c r="AB18157" s="1"/>
      <c r="AF18157"/>
    </row>
    <row r="18158" spans="28:32" x14ac:dyDescent="0.2">
      <c r="AB18158" s="1"/>
      <c r="AF18158"/>
    </row>
    <row r="18159" spans="28:32" x14ac:dyDescent="0.2">
      <c r="AB18159" s="1"/>
      <c r="AF18159"/>
    </row>
    <row r="18160" spans="28:32" x14ac:dyDescent="0.2">
      <c r="AB18160" s="1"/>
      <c r="AF18160"/>
    </row>
    <row r="18161" spans="28:32" x14ac:dyDescent="0.2">
      <c r="AB18161" s="1"/>
      <c r="AF18161"/>
    </row>
    <row r="18162" spans="28:32" x14ac:dyDescent="0.2">
      <c r="AB18162" s="1"/>
      <c r="AF18162"/>
    </row>
    <row r="18163" spans="28:32" x14ac:dyDescent="0.2">
      <c r="AB18163" s="1"/>
      <c r="AF18163"/>
    </row>
    <row r="18164" spans="28:32" x14ac:dyDescent="0.2">
      <c r="AB18164" s="1"/>
      <c r="AF18164"/>
    </row>
    <row r="18165" spans="28:32" x14ac:dyDescent="0.2">
      <c r="AB18165" s="1"/>
      <c r="AF18165"/>
    </row>
    <row r="18166" spans="28:32" x14ac:dyDescent="0.2">
      <c r="AB18166" s="1"/>
      <c r="AF18166"/>
    </row>
    <row r="18167" spans="28:32" x14ac:dyDescent="0.2">
      <c r="AB18167" s="1"/>
      <c r="AF18167"/>
    </row>
    <row r="18168" spans="28:32" x14ac:dyDescent="0.2">
      <c r="AB18168" s="1"/>
      <c r="AF18168"/>
    </row>
    <row r="18169" spans="28:32" x14ac:dyDescent="0.2">
      <c r="AB18169" s="1"/>
      <c r="AF18169"/>
    </row>
    <row r="18170" spans="28:32" x14ac:dyDescent="0.2">
      <c r="AB18170" s="1"/>
      <c r="AF18170"/>
    </row>
    <row r="18171" spans="28:32" x14ac:dyDescent="0.2">
      <c r="AB18171" s="1"/>
      <c r="AF18171"/>
    </row>
    <row r="18172" spans="28:32" x14ac:dyDescent="0.2">
      <c r="AB18172" s="1"/>
      <c r="AF18172"/>
    </row>
    <row r="18173" spans="28:32" x14ac:dyDescent="0.2">
      <c r="AB18173" s="1"/>
      <c r="AF18173"/>
    </row>
    <row r="18174" spans="28:32" x14ac:dyDescent="0.2">
      <c r="AB18174" s="1"/>
      <c r="AF18174"/>
    </row>
    <row r="18175" spans="28:32" x14ac:dyDescent="0.2">
      <c r="AB18175" s="1"/>
      <c r="AF18175"/>
    </row>
    <row r="18176" spans="28:32" x14ac:dyDescent="0.2">
      <c r="AB18176" s="1"/>
      <c r="AF18176"/>
    </row>
    <row r="18177" spans="28:32" x14ac:dyDescent="0.2">
      <c r="AB18177" s="1"/>
      <c r="AF18177"/>
    </row>
    <row r="18178" spans="28:32" x14ac:dyDescent="0.2">
      <c r="AB18178" s="1"/>
      <c r="AF18178"/>
    </row>
    <row r="18179" spans="28:32" x14ac:dyDescent="0.2">
      <c r="AB18179" s="1"/>
      <c r="AF18179"/>
    </row>
    <row r="18180" spans="28:32" x14ac:dyDescent="0.2">
      <c r="AB18180" s="1"/>
      <c r="AF18180"/>
    </row>
    <row r="18181" spans="28:32" x14ac:dyDescent="0.2">
      <c r="AB18181" s="1"/>
      <c r="AF18181"/>
    </row>
    <row r="18182" spans="28:32" x14ac:dyDescent="0.2">
      <c r="AB18182" s="1"/>
      <c r="AF18182"/>
    </row>
    <row r="18183" spans="28:32" x14ac:dyDescent="0.2">
      <c r="AB18183" s="1"/>
      <c r="AF18183"/>
    </row>
    <row r="18184" spans="28:32" x14ac:dyDescent="0.2">
      <c r="AB18184" s="1"/>
      <c r="AF18184"/>
    </row>
    <row r="18185" spans="28:32" x14ac:dyDescent="0.2">
      <c r="AB18185" s="1"/>
      <c r="AF18185"/>
    </row>
    <row r="18186" spans="28:32" x14ac:dyDescent="0.2">
      <c r="AB18186" s="1"/>
      <c r="AF18186"/>
    </row>
    <row r="18187" spans="28:32" x14ac:dyDescent="0.2">
      <c r="AB18187" s="1"/>
      <c r="AF18187"/>
    </row>
    <row r="18188" spans="28:32" x14ac:dyDescent="0.2">
      <c r="AB18188" s="1"/>
      <c r="AF18188"/>
    </row>
    <row r="18189" spans="28:32" x14ac:dyDescent="0.2">
      <c r="AB18189" s="1"/>
      <c r="AF18189"/>
    </row>
    <row r="18190" spans="28:32" x14ac:dyDescent="0.2">
      <c r="AB18190" s="1"/>
      <c r="AF18190"/>
    </row>
    <row r="18191" spans="28:32" x14ac:dyDescent="0.2">
      <c r="AB18191" s="1"/>
      <c r="AF18191"/>
    </row>
    <row r="18192" spans="28:32" x14ac:dyDescent="0.2">
      <c r="AB18192" s="1"/>
      <c r="AF18192"/>
    </row>
    <row r="18193" spans="28:32" x14ac:dyDescent="0.2">
      <c r="AB18193" s="1"/>
      <c r="AF18193"/>
    </row>
    <row r="18194" spans="28:32" x14ac:dyDescent="0.2">
      <c r="AB18194" s="1"/>
      <c r="AF18194"/>
    </row>
    <row r="18195" spans="28:32" x14ac:dyDescent="0.2">
      <c r="AB18195" s="1"/>
      <c r="AF18195"/>
    </row>
    <row r="18196" spans="28:32" x14ac:dyDescent="0.2">
      <c r="AB18196" s="1"/>
      <c r="AF18196"/>
    </row>
    <row r="18197" spans="28:32" x14ac:dyDescent="0.2">
      <c r="AB18197" s="1"/>
      <c r="AF18197"/>
    </row>
    <row r="18198" spans="28:32" x14ac:dyDescent="0.2">
      <c r="AB18198" s="1"/>
      <c r="AF18198"/>
    </row>
    <row r="18199" spans="28:32" x14ac:dyDescent="0.2">
      <c r="AB18199" s="1"/>
      <c r="AF18199"/>
    </row>
    <row r="18200" spans="28:32" x14ac:dyDescent="0.2">
      <c r="AB18200" s="1"/>
      <c r="AF18200"/>
    </row>
    <row r="18201" spans="28:32" x14ac:dyDescent="0.2">
      <c r="AB18201" s="1"/>
      <c r="AF18201"/>
    </row>
    <row r="18202" spans="28:32" x14ac:dyDescent="0.2">
      <c r="AB18202" s="1"/>
      <c r="AF18202"/>
    </row>
    <row r="18203" spans="28:32" x14ac:dyDescent="0.2">
      <c r="AB18203" s="1"/>
      <c r="AF18203"/>
    </row>
    <row r="18204" spans="28:32" x14ac:dyDescent="0.2">
      <c r="AB18204" s="1"/>
      <c r="AF18204"/>
    </row>
    <row r="18205" spans="28:32" x14ac:dyDescent="0.2">
      <c r="AB18205" s="1"/>
      <c r="AF18205"/>
    </row>
    <row r="18206" spans="28:32" x14ac:dyDescent="0.2">
      <c r="AB18206" s="1"/>
      <c r="AF18206"/>
    </row>
    <row r="18207" spans="28:32" x14ac:dyDescent="0.2">
      <c r="AB18207" s="1"/>
      <c r="AF18207"/>
    </row>
    <row r="18208" spans="28:32" x14ac:dyDescent="0.2">
      <c r="AB18208" s="1"/>
      <c r="AF18208"/>
    </row>
    <row r="18209" spans="28:32" x14ac:dyDescent="0.2">
      <c r="AB18209" s="1"/>
      <c r="AF18209"/>
    </row>
    <row r="18210" spans="28:32" x14ac:dyDescent="0.2">
      <c r="AB18210" s="1"/>
      <c r="AF18210"/>
    </row>
    <row r="18211" spans="28:32" x14ac:dyDescent="0.2">
      <c r="AB18211" s="1"/>
      <c r="AF18211"/>
    </row>
    <row r="18212" spans="28:32" x14ac:dyDescent="0.2">
      <c r="AB18212" s="1"/>
      <c r="AF18212"/>
    </row>
    <row r="18213" spans="28:32" x14ac:dyDescent="0.2">
      <c r="AB18213" s="1"/>
      <c r="AF18213"/>
    </row>
    <row r="18214" spans="28:32" x14ac:dyDescent="0.2">
      <c r="AB18214" s="1"/>
      <c r="AF18214"/>
    </row>
    <row r="18215" spans="28:32" x14ac:dyDescent="0.2">
      <c r="AB18215" s="1"/>
      <c r="AF18215"/>
    </row>
    <row r="18216" spans="28:32" x14ac:dyDescent="0.2">
      <c r="AB18216" s="1"/>
      <c r="AF18216"/>
    </row>
    <row r="18217" spans="28:32" x14ac:dyDescent="0.2">
      <c r="AB18217" s="1"/>
      <c r="AF18217"/>
    </row>
    <row r="18218" spans="28:32" x14ac:dyDescent="0.2">
      <c r="AB18218" s="1"/>
      <c r="AF18218"/>
    </row>
    <row r="18219" spans="28:32" x14ac:dyDescent="0.2">
      <c r="AB18219" s="1"/>
      <c r="AF18219"/>
    </row>
    <row r="18220" spans="28:32" x14ac:dyDescent="0.2">
      <c r="AB18220" s="1"/>
      <c r="AF18220"/>
    </row>
    <row r="18221" spans="28:32" x14ac:dyDescent="0.2">
      <c r="AB18221" s="1"/>
      <c r="AF18221"/>
    </row>
    <row r="18222" spans="28:32" x14ac:dyDescent="0.2">
      <c r="AB18222" s="1"/>
      <c r="AF18222"/>
    </row>
    <row r="18223" spans="28:32" x14ac:dyDescent="0.2">
      <c r="AB18223" s="1"/>
      <c r="AF18223"/>
    </row>
    <row r="18224" spans="28:32" x14ac:dyDescent="0.2">
      <c r="AB18224" s="1"/>
      <c r="AF18224"/>
    </row>
    <row r="18225" spans="28:32" x14ac:dyDescent="0.2">
      <c r="AB18225" s="1"/>
      <c r="AF18225"/>
    </row>
    <row r="18226" spans="28:32" x14ac:dyDescent="0.2">
      <c r="AB18226" s="1"/>
      <c r="AF18226"/>
    </row>
    <row r="18227" spans="28:32" x14ac:dyDescent="0.2">
      <c r="AB18227" s="1"/>
      <c r="AF18227"/>
    </row>
    <row r="18228" spans="28:32" x14ac:dyDescent="0.2">
      <c r="AB18228" s="1"/>
      <c r="AF18228"/>
    </row>
    <row r="18229" spans="28:32" x14ac:dyDescent="0.2">
      <c r="AB18229" s="1"/>
      <c r="AF18229"/>
    </row>
    <row r="18230" spans="28:32" x14ac:dyDescent="0.2">
      <c r="AB18230" s="1"/>
      <c r="AF18230"/>
    </row>
    <row r="18231" spans="28:32" x14ac:dyDescent="0.2">
      <c r="AB18231" s="1"/>
      <c r="AF18231"/>
    </row>
    <row r="18232" spans="28:32" x14ac:dyDescent="0.2">
      <c r="AB18232" s="1"/>
      <c r="AF18232"/>
    </row>
    <row r="18233" spans="28:32" x14ac:dyDescent="0.2">
      <c r="AB18233" s="1"/>
      <c r="AF18233"/>
    </row>
    <row r="18234" spans="28:32" x14ac:dyDescent="0.2">
      <c r="AB18234" s="1"/>
      <c r="AF18234"/>
    </row>
    <row r="18235" spans="28:32" x14ac:dyDescent="0.2">
      <c r="AB18235" s="1"/>
      <c r="AF18235"/>
    </row>
    <row r="18236" spans="28:32" x14ac:dyDescent="0.2">
      <c r="AB18236" s="1"/>
      <c r="AF18236"/>
    </row>
    <row r="18237" spans="28:32" x14ac:dyDescent="0.2">
      <c r="AB18237" s="1"/>
      <c r="AF18237"/>
    </row>
    <row r="18238" spans="28:32" x14ac:dyDescent="0.2">
      <c r="AB18238" s="1"/>
      <c r="AF18238"/>
    </row>
    <row r="18239" spans="28:32" x14ac:dyDescent="0.2">
      <c r="AB18239" s="1"/>
      <c r="AF18239"/>
    </row>
    <row r="18240" spans="28:32" x14ac:dyDescent="0.2">
      <c r="AB18240" s="1"/>
      <c r="AF18240"/>
    </row>
    <row r="18241" spans="28:32" x14ac:dyDescent="0.2">
      <c r="AB18241" s="1"/>
      <c r="AF18241"/>
    </row>
    <row r="18242" spans="28:32" x14ac:dyDescent="0.2">
      <c r="AB18242" s="1"/>
      <c r="AF18242"/>
    </row>
    <row r="18243" spans="28:32" x14ac:dyDescent="0.2">
      <c r="AB18243" s="1"/>
      <c r="AF18243"/>
    </row>
    <row r="18244" spans="28:32" x14ac:dyDescent="0.2">
      <c r="AB18244" s="1"/>
      <c r="AF18244"/>
    </row>
    <row r="18245" spans="28:32" x14ac:dyDescent="0.2">
      <c r="AB18245" s="1"/>
      <c r="AF18245"/>
    </row>
    <row r="18246" spans="28:32" x14ac:dyDescent="0.2">
      <c r="AB18246" s="1"/>
      <c r="AF18246"/>
    </row>
    <row r="18247" spans="28:32" x14ac:dyDescent="0.2">
      <c r="AB18247" s="1"/>
      <c r="AF18247"/>
    </row>
    <row r="18248" spans="28:32" x14ac:dyDescent="0.2">
      <c r="AB18248" s="1"/>
      <c r="AF18248"/>
    </row>
    <row r="18249" spans="28:32" x14ac:dyDescent="0.2">
      <c r="AB18249" s="1"/>
      <c r="AF18249"/>
    </row>
    <row r="18250" spans="28:32" x14ac:dyDescent="0.2">
      <c r="AB18250" s="1"/>
      <c r="AF18250"/>
    </row>
    <row r="18251" spans="28:32" x14ac:dyDescent="0.2">
      <c r="AB18251" s="1"/>
      <c r="AF18251"/>
    </row>
    <row r="18252" spans="28:32" x14ac:dyDescent="0.2">
      <c r="AB18252" s="1"/>
      <c r="AF18252"/>
    </row>
    <row r="18253" spans="28:32" x14ac:dyDescent="0.2">
      <c r="AB18253" s="1"/>
      <c r="AF18253"/>
    </row>
    <row r="18254" spans="28:32" x14ac:dyDescent="0.2">
      <c r="AB18254" s="1"/>
      <c r="AF18254"/>
    </row>
    <row r="18255" spans="28:32" x14ac:dyDescent="0.2">
      <c r="AB18255" s="1"/>
      <c r="AF18255"/>
    </row>
    <row r="18256" spans="28:32" x14ac:dyDescent="0.2">
      <c r="AB18256" s="1"/>
      <c r="AF18256"/>
    </row>
    <row r="18257" spans="28:32" x14ac:dyDescent="0.2">
      <c r="AB18257" s="1"/>
      <c r="AF18257"/>
    </row>
    <row r="18258" spans="28:32" x14ac:dyDescent="0.2">
      <c r="AB18258" s="1"/>
      <c r="AF18258"/>
    </row>
    <row r="18259" spans="28:32" x14ac:dyDescent="0.2">
      <c r="AB18259" s="1"/>
      <c r="AF18259"/>
    </row>
    <row r="18260" spans="28:32" x14ac:dyDescent="0.2">
      <c r="AB18260" s="1"/>
      <c r="AF18260"/>
    </row>
    <row r="18261" spans="28:32" x14ac:dyDescent="0.2">
      <c r="AB18261" s="1"/>
      <c r="AF18261"/>
    </row>
    <row r="18262" spans="28:32" x14ac:dyDescent="0.2">
      <c r="AB18262" s="1"/>
      <c r="AF18262"/>
    </row>
    <row r="18263" spans="28:32" x14ac:dyDescent="0.2">
      <c r="AB18263" s="1"/>
      <c r="AF18263"/>
    </row>
    <row r="18264" spans="28:32" x14ac:dyDescent="0.2">
      <c r="AB18264" s="1"/>
      <c r="AF18264"/>
    </row>
    <row r="18265" spans="28:32" x14ac:dyDescent="0.2">
      <c r="AB18265" s="1"/>
      <c r="AF18265"/>
    </row>
    <row r="18266" spans="28:32" x14ac:dyDescent="0.2">
      <c r="AB18266" s="1"/>
      <c r="AF18266"/>
    </row>
    <row r="18267" spans="28:32" x14ac:dyDescent="0.2">
      <c r="AB18267" s="1"/>
      <c r="AF18267"/>
    </row>
    <row r="18268" spans="28:32" x14ac:dyDescent="0.2">
      <c r="AB18268" s="1"/>
      <c r="AF18268"/>
    </row>
    <row r="18269" spans="28:32" x14ac:dyDescent="0.2">
      <c r="AB18269" s="1"/>
      <c r="AF18269"/>
    </row>
    <row r="18270" spans="28:32" x14ac:dyDescent="0.2">
      <c r="AB18270" s="1"/>
      <c r="AF18270"/>
    </row>
    <row r="18271" spans="28:32" x14ac:dyDescent="0.2">
      <c r="AB18271" s="1"/>
      <c r="AF18271"/>
    </row>
    <row r="18272" spans="28:32" x14ac:dyDescent="0.2">
      <c r="AB18272" s="1"/>
      <c r="AF18272"/>
    </row>
    <row r="18273" spans="28:32" x14ac:dyDescent="0.2">
      <c r="AB18273" s="1"/>
      <c r="AF18273"/>
    </row>
    <row r="18274" spans="28:32" x14ac:dyDescent="0.2">
      <c r="AB18274" s="1"/>
      <c r="AF18274"/>
    </row>
    <row r="18275" spans="28:32" x14ac:dyDescent="0.2">
      <c r="AB18275" s="1"/>
      <c r="AF18275"/>
    </row>
    <row r="18276" spans="28:32" x14ac:dyDescent="0.2">
      <c r="AB18276" s="1"/>
      <c r="AF18276"/>
    </row>
    <row r="18277" spans="28:32" x14ac:dyDescent="0.2">
      <c r="AB18277" s="1"/>
      <c r="AF18277"/>
    </row>
    <row r="18278" spans="28:32" x14ac:dyDescent="0.2">
      <c r="AB18278" s="1"/>
      <c r="AF18278"/>
    </row>
    <row r="18279" spans="28:32" x14ac:dyDescent="0.2">
      <c r="AB18279" s="1"/>
      <c r="AF18279"/>
    </row>
    <row r="18280" spans="28:32" x14ac:dyDescent="0.2">
      <c r="AB18280" s="1"/>
      <c r="AF18280"/>
    </row>
    <row r="18281" spans="28:32" x14ac:dyDescent="0.2">
      <c r="AB18281" s="1"/>
      <c r="AF18281"/>
    </row>
    <row r="18282" spans="28:32" x14ac:dyDescent="0.2">
      <c r="AB18282" s="1"/>
      <c r="AF18282"/>
    </row>
    <row r="18283" spans="28:32" x14ac:dyDescent="0.2">
      <c r="AB18283" s="1"/>
      <c r="AF18283"/>
    </row>
    <row r="18284" spans="28:32" x14ac:dyDescent="0.2">
      <c r="AB18284" s="1"/>
      <c r="AF18284"/>
    </row>
    <row r="18285" spans="28:32" x14ac:dyDescent="0.2">
      <c r="AB18285" s="1"/>
      <c r="AF18285"/>
    </row>
    <row r="18286" spans="28:32" x14ac:dyDescent="0.2">
      <c r="AB18286" s="1"/>
      <c r="AF18286"/>
    </row>
    <row r="18287" spans="28:32" x14ac:dyDescent="0.2">
      <c r="AB18287" s="1"/>
      <c r="AF18287"/>
    </row>
    <row r="18288" spans="28:32" x14ac:dyDescent="0.2">
      <c r="AB18288" s="1"/>
      <c r="AF18288"/>
    </row>
    <row r="18289" spans="28:32" x14ac:dyDescent="0.2">
      <c r="AB18289" s="1"/>
      <c r="AF18289"/>
    </row>
    <row r="18290" spans="28:32" x14ac:dyDescent="0.2">
      <c r="AB18290" s="1"/>
      <c r="AF18290"/>
    </row>
    <row r="18291" spans="28:32" x14ac:dyDescent="0.2">
      <c r="AB18291" s="1"/>
      <c r="AF18291"/>
    </row>
    <row r="18292" spans="28:32" x14ac:dyDescent="0.2">
      <c r="AB18292" s="1"/>
      <c r="AF18292"/>
    </row>
    <row r="18293" spans="28:32" x14ac:dyDescent="0.2">
      <c r="AB18293" s="1"/>
      <c r="AF18293"/>
    </row>
    <row r="18294" spans="28:32" x14ac:dyDescent="0.2">
      <c r="AB18294" s="1"/>
      <c r="AF18294"/>
    </row>
    <row r="18295" spans="28:32" x14ac:dyDescent="0.2">
      <c r="AB18295" s="1"/>
      <c r="AF18295"/>
    </row>
    <row r="18296" spans="28:32" x14ac:dyDescent="0.2">
      <c r="AB18296" s="1"/>
      <c r="AF18296"/>
    </row>
    <row r="18297" spans="28:32" x14ac:dyDescent="0.2">
      <c r="AB18297" s="1"/>
      <c r="AF18297"/>
    </row>
    <row r="18298" spans="28:32" x14ac:dyDescent="0.2">
      <c r="AB18298" s="1"/>
      <c r="AF18298"/>
    </row>
    <row r="18299" spans="28:32" x14ac:dyDescent="0.2">
      <c r="AB18299" s="1"/>
      <c r="AF18299"/>
    </row>
    <row r="18300" spans="28:32" x14ac:dyDescent="0.2">
      <c r="AB18300" s="1"/>
      <c r="AF18300"/>
    </row>
    <row r="18301" spans="28:32" x14ac:dyDescent="0.2">
      <c r="AB18301" s="1"/>
      <c r="AF18301"/>
    </row>
    <row r="18302" spans="28:32" x14ac:dyDescent="0.2">
      <c r="AB18302" s="1"/>
      <c r="AF18302"/>
    </row>
    <row r="18303" spans="28:32" x14ac:dyDescent="0.2">
      <c r="AB18303" s="1"/>
      <c r="AF18303"/>
    </row>
    <row r="18304" spans="28:32" x14ac:dyDescent="0.2">
      <c r="AB18304" s="1"/>
      <c r="AF18304"/>
    </row>
    <row r="18305" spans="28:32" x14ac:dyDescent="0.2">
      <c r="AB18305" s="1"/>
      <c r="AF18305"/>
    </row>
    <row r="18306" spans="28:32" x14ac:dyDescent="0.2">
      <c r="AB18306" s="1"/>
      <c r="AF18306"/>
    </row>
    <row r="18307" spans="28:32" x14ac:dyDescent="0.2">
      <c r="AB18307" s="1"/>
      <c r="AF18307"/>
    </row>
    <row r="18308" spans="28:32" x14ac:dyDescent="0.2">
      <c r="AB18308" s="1"/>
      <c r="AF18308"/>
    </row>
    <row r="18309" spans="28:32" x14ac:dyDescent="0.2">
      <c r="AB18309" s="1"/>
      <c r="AF18309"/>
    </row>
    <row r="18310" spans="28:32" x14ac:dyDescent="0.2">
      <c r="AB18310" s="1"/>
      <c r="AF18310"/>
    </row>
    <row r="18311" spans="28:32" x14ac:dyDescent="0.2">
      <c r="AB18311" s="1"/>
      <c r="AF18311"/>
    </row>
    <row r="18312" spans="28:32" x14ac:dyDescent="0.2">
      <c r="AB18312" s="1"/>
      <c r="AF18312"/>
    </row>
    <row r="18313" spans="28:32" x14ac:dyDescent="0.2">
      <c r="AB18313" s="1"/>
      <c r="AF18313"/>
    </row>
    <row r="18314" spans="28:32" x14ac:dyDescent="0.2">
      <c r="AB18314" s="1"/>
      <c r="AF18314"/>
    </row>
    <row r="18315" spans="28:32" x14ac:dyDescent="0.2">
      <c r="AB18315" s="1"/>
      <c r="AF18315"/>
    </row>
    <row r="18316" spans="28:32" x14ac:dyDescent="0.2">
      <c r="AB18316" s="1"/>
      <c r="AF18316"/>
    </row>
    <row r="18317" spans="28:32" x14ac:dyDescent="0.2">
      <c r="AB18317" s="1"/>
      <c r="AF18317"/>
    </row>
    <row r="18318" spans="28:32" x14ac:dyDescent="0.2">
      <c r="AB18318" s="1"/>
      <c r="AF18318"/>
    </row>
    <row r="18319" spans="28:32" x14ac:dyDescent="0.2">
      <c r="AB18319" s="1"/>
      <c r="AF18319"/>
    </row>
    <row r="18320" spans="28:32" x14ac:dyDescent="0.2">
      <c r="AB18320" s="1"/>
      <c r="AF18320"/>
    </row>
    <row r="18321" spans="28:32" x14ac:dyDescent="0.2">
      <c r="AB18321" s="1"/>
      <c r="AF18321"/>
    </row>
    <row r="18322" spans="28:32" x14ac:dyDescent="0.2">
      <c r="AB18322" s="1"/>
      <c r="AF18322"/>
    </row>
    <row r="18323" spans="28:32" x14ac:dyDescent="0.2">
      <c r="AB18323" s="1"/>
      <c r="AF18323"/>
    </row>
    <row r="18324" spans="28:32" x14ac:dyDescent="0.2">
      <c r="AB18324" s="1"/>
      <c r="AF18324"/>
    </row>
    <row r="18325" spans="28:32" x14ac:dyDescent="0.2">
      <c r="AB18325" s="1"/>
      <c r="AF18325"/>
    </row>
    <row r="18326" spans="28:32" x14ac:dyDescent="0.2">
      <c r="AB18326" s="1"/>
      <c r="AF18326"/>
    </row>
    <row r="18327" spans="28:32" x14ac:dyDescent="0.2">
      <c r="AB18327" s="1"/>
      <c r="AF18327"/>
    </row>
    <row r="18328" spans="28:32" x14ac:dyDescent="0.2">
      <c r="AB18328" s="1"/>
      <c r="AF18328"/>
    </row>
    <row r="18329" spans="28:32" x14ac:dyDescent="0.2">
      <c r="AB18329" s="1"/>
      <c r="AF18329"/>
    </row>
    <row r="18330" spans="28:32" x14ac:dyDescent="0.2">
      <c r="AB18330" s="1"/>
      <c r="AF18330"/>
    </row>
    <row r="18331" spans="28:32" x14ac:dyDescent="0.2">
      <c r="AB18331" s="1"/>
      <c r="AF18331"/>
    </row>
    <row r="18332" spans="28:32" x14ac:dyDescent="0.2">
      <c r="AB18332" s="1"/>
      <c r="AF18332"/>
    </row>
    <row r="18333" spans="28:32" x14ac:dyDescent="0.2">
      <c r="AB18333" s="1"/>
      <c r="AF18333"/>
    </row>
    <row r="18334" spans="28:32" x14ac:dyDescent="0.2">
      <c r="AB18334" s="1"/>
      <c r="AF18334"/>
    </row>
    <row r="18335" spans="28:32" x14ac:dyDescent="0.2">
      <c r="AB18335" s="1"/>
      <c r="AF18335"/>
    </row>
    <row r="18336" spans="28:32" x14ac:dyDescent="0.2">
      <c r="AB18336" s="1"/>
      <c r="AF18336"/>
    </row>
    <row r="18337" spans="28:32" x14ac:dyDescent="0.2">
      <c r="AB18337" s="1"/>
      <c r="AF18337"/>
    </row>
    <row r="18338" spans="28:32" x14ac:dyDescent="0.2">
      <c r="AB18338" s="1"/>
      <c r="AF18338"/>
    </row>
    <row r="18339" spans="28:32" x14ac:dyDescent="0.2">
      <c r="AB18339" s="1"/>
      <c r="AF18339"/>
    </row>
    <row r="18340" spans="28:32" x14ac:dyDescent="0.2">
      <c r="AB18340" s="1"/>
      <c r="AF18340"/>
    </row>
    <row r="18341" spans="28:32" x14ac:dyDescent="0.2">
      <c r="AB18341" s="1"/>
      <c r="AF18341"/>
    </row>
    <row r="18342" spans="28:32" x14ac:dyDescent="0.2">
      <c r="AB18342" s="1"/>
      <c r="AF18342"/>
    </row>
    <row r="18343" spans="28:32" x14ac:dyDescent="0.2">
      <c r="AB18343" s="1"/>
      <c r="AF18343"/>
    </row>
    <row r="18344" spans="28:32" x14ac:dyDescent="0.2">
      <c r="AB18344" s="1"/>
      <c r="AF18344"/>
    </row>
    <row r="18345" spans="28:32" x14ac:dyDescent="0.2">
      <c r="AB18345" s="1"/>
      <c r="AF18345"/>
    </row>
    <row r="18346" spans="28:32" x14ac:dyDescent="0.2">
      <c r="AB18346" s="1"/>
      <c r="AF18346"/>
    </row>
    <row r="18347" spans="28:32" x14ac:dyDescent="0.2">
      <c r="AB18347" s="1"/>
      <c r="AF18347"/>
    </row>
    <row r="18348" spans="28:32" x14ac:dyDescent="0.2">
      <c r="AB18348" s="1"/>
      <c r="AF18348"/>
    </row>
    <row r="18349" spans="28:32" x14ac:dyDescent="0.2">
      <c r="AB18349" s="1"/>
      <c r="AF18349"/>
    </row>
    <row r="18350" spans="28:32" x14ac:dyDescent="0.2">
      <c r="AB18350" s="1"/>
      <c r="AF18350"/>
    </row>
    <row r="18351" spans="28:32" x14ac:dyDescent="0.2">
      <c r="AB18351" s="1"/>
      <c r="AF18351"/>
    </row>
    <row r="18352" spans="28:32" x14ac:dyDescent="0.2">
      <c r="AB18352" s="1"/>
      <c r="AF18352"/>
    </row>
    <row r="18353" spans="28:32" x14ac:dyDescent="0.2">
      <c r="AB18353" s="1"/>
      <c r="AF18353"/>
    </row>
    <row r="18354" spans="28:32" x14ac:dyDescent="0.2">
      <c r="AB18354" s="1"/>
      <c r="AF18354"/>
    </row>
    <row r="18355" spans="28:32" x14ac:dyDescent="0.2">
      <c r="AB18355" s="1"/>
      <c r="AF18355"/>
    </row>
    <row r="18356" spans="28:32" x14ac:dyDescent="0.2">
      <c r="AB18356" s="1"/>
      <c r="AF18356"/>
    </row>
    <row r="18357" spans="28:32" x14ac:dyDescent="0.2">
      <c r="AB18357" s="1"/>
      <c r="AF18357"/>
    </row>
    <row r="18358" spans="28:32" x14ac:dyDescent="0.2">
      <c r="AB18358" s="1"/>
      <c r="AF18358"/>
    </row>
    <row r="18359" spans="28:32" x14ac:dyDescent="0.2">
      <c r="AB18359" s="1"/>
      <c r="AF18359"/>
    </row>
    <row r="18360" spans="28:32" x14ac:dyDescent="0.2">
      <c r="AB18360" s="1"/>
      <c r="AF18360"/>
    </row>
    <row r="18361" spans="28:32" x14ac:dyDescent="0.2">
      <c r="AB18361" s="1"/>
      <c r="AF18361"/>
    </row>
    <row r="18362" spans="28:32" x14ac:dyDescent="0.2">
      <c r="AB18362" s="1"/>
      <c r="AF18362"/>
    </row>
    <row r="18363" spans="28:32" x14ac:dyDescent="0.2">
      <c r="AB18363" s="1"/>
      <c r="AF18363"/>
    </row>
    <row r="18364" spans="28:32" x14ac:dyDescent="0.2">
      <c r="AB18364" s="1"/>
      <c r="AF18364"/>
    </row>
    <row r="18365" spans="28:32" x14ac:dyDescent="0.2">
      <c r="AB18365" s="1"/>
      <c r="AF18365"/>
    </row>
    <row r="18366" spans="28:32" x14ac:dyDescent="0.2">
      <c r="AB18366" s="1"/>
      <c r="AF18366"/>
    </row>
    <row r="18367" spans="28:32" x14ac:dyDescent="0.2">
      <c r="AB18367" s="1"/>
      <c r="AF18367"/>
    </row>
    <row r="18368" spans="28:32" x14ac:dyDescent="0.2">
      <c r="AB18368" s="1"/>
      <c r="AF18368"/>
    </row>
    <row r="18369" spans="28:32" x14ac:dyDescent="0.2">
      <c r="AB18369" s="1"/>
      <c r="AF18369"/>
    </row>
    <row r="18370" spans="28:32" x14ac:dyDescent="0.2">
      <c r="AB18370" s="1"/>
      <c r="AF18370"/>
    </row>
    <row r="18371" spans="28:32" x14ac:dyDescent="0.2">
      <c r="AB18371" s="1"/>
      <c r="AF18371"/>
    </row>
    <row r="18372" spans="28:32" x14ac:dyDescent="0.2">
      <c r="AB18372" s="1"/>
      <c r="AF18372"/>
    </row>
    <row r="18373" spans="28:32" x14ac:dyDescent="0.2">
      <c r="AB18373" s="1"/>
      <c r="AF18373"/>
    </row>
    <row r="18374" spans="28:32" x14ac:dyDescent="0.2">
      <c r="AB18374" s="1"/>
      <c r="AF18374"/>
    </row>
    <row r="18375" spans="28:32" x14ac:dyDescent="0.2">
      <c r="AB18375" s="1"/>
      <c r="AF18375"/>
    </row>
    <row r="18376" spans="28:32" x14ac:dyDescent="0.2">
      <c r="AB18376" s="1"/>
      <c r="AF18376"/>
    </row>
    <row r="18377" spans="28:32" x14ac:dyDescent="0.2">
      <c r="AB18377" s="1"/>
      <c r="AF18377"/>
    </row>
    <row r="18378" spans="28:32" x14ac:dyDescent="0.2">
      <c r="AB18378" s="1"/>
      <c r="AF18378"/>
    </row>
    <row r="18379" spans="28:32" x14ac:dyDescent="0.2">
      <c r="AB18379" s="1"/>
      <c r="AF18379"/>
    </row>
    <row r="18380" spans="28:32" x14ac:dyDescent="0.2">
      <c r="AB18380" s="1"/>
      <c r="AF18380"/>
    </row>
    <row r="18381" spans="28:32" x14ac:dyDescent="0.2">
      <c r="AB18381" s="1"/>
      <c r="AF18381"/>
    </row>
    <row r="18382" spans="28:32" x14ac:dyDescent="0.2">
      <c r="AB18382" s="1"/>
      <c r="AF18382"/>
    </row>
    <row r="18383" spans="28:32" x14ac:dyDescent="0.2">
      <c r="AB18383" s="1"/>
      <c r="AF18383"/>
    </row>
    <row r="18384" spans="28:32" x14ac:dyDescent="0.2">
      <c r="AB18384" s="1"/>
      <c r="AF18384"/>
    </row>
    <row r="18385" spans="28:32" x14ac:dyDescent="0.2">
      <c r="AB18385" s="1"/>
      <c r="AF18385"/>
    </row>
    <row r="18386" spans="28:32" x14ac:dyDescent="0.2">
      <c r="AB18386" s="1"/>
      <c r="AF18386"/>
    </row>
    <row r="18387" spans="28:32" x14ac:dyDescent="0.2">
      <c r="AB18387" s="1"/>
      <c r="AF18387"/>
    </row>
    <row r="18388" spans="28:32" x14ac:dyDescent="0.2">
      <c r="AB18388" s="1"/>
      <c r="AF18388"/>
    </row>
    <row r="18389" spans="28:32" x14ac:dyDescent="0.2">
      <c r="AB18389" s="1"/>
      <c r="AF18389"/>
    </row>
    <row r="18390" spans="28:32" x14ac:dyDescent="0.2">
      <c r="AB18390" s="1"/>
      <c r="AF18390"/>
    </row>
    <row r="18391" spans="28:32" x14ac:dyDescent="0.2">
      <c r="AB18391" s="1"/>
      <c r="AF18391"/>
    </row>
    <row r="18392" spans="28:32" x14ac:dyDescent="0.2">
      <c r="AB18392" s="1"/>
      <c r="AF18392"/>
    </row>
    <row r="18393" spans="28:32" x14ac:dyDescent="0.2">
      <c r="AB18393" s="1"/>
      <c r="AF18393"/>
    </row>
    <row r="18394" spans="28:32" x14ac:dyDescent="0.2">
      <c r="AB18394" s="1"/>
      <c r="AF18394"/>
    </row>
    <row r="18395" spans="28:32" x14ac:dyDescent="0.2">
      <c r="AB18395" s="1"/>
      <c r="AF18395"/>
    </row>
    <row r="18396" spans="28:32" x14ac:dyDescent="0.2">
      <c r="AB18396" s="1"/>
      <c r="AF18396"/>
    </row>
    <row r="18397" spans="28:32" x14ac:dyDescent="0.2">
      <c r="AB18397" s="1"/>
      <c r="AF18397"/>
    </row>
    <row r="18398" spans="28:32" x14ac:dyDescent="0.2">
      <c r="AB18398" s="1"/>
      <c r="AF18398"/>
    </row>
    <row r="18399" spans="28:32" x14ac:dyDescent="0.2">
      <c r="AB18399" s="1"/>
      <c r="AF18399"/>
    </row>
    <row r="18400" spans="28:32" x14ac:dyDescent="0.2">
      <c r="AB18400" s="1"/>
      <c r="AF18400"/>
    </row>
    <row r="18401" spans="28:32" x14ac:dyDescent="0.2">
      <c r="AB18401" s="1"/>
      <c r="AF18401"/>
    </row>
    <row r="18402" spans="28:32" x14ac:dyDescent="0.2">
      <c r="AB18402" s="1"/>
      <c r="AF18402"/>
    </row>
    <row r="18403" spans="28:32" x14ac:dyDescent="0.2">
      <c r="AB18403" s="1"/>
      <c r="AF18403"/>
    </row>
    <row r="18404" spans="28:32" x14ac:dyDescent="0.2">
      <c r="AB18404" s="1"/>
      <c r="AF18404"/>
    </row>
    <row r="18405" spans="28:32" x14ac:dyDescent="0.2">
      <c r="AB18405" s="1"/>
      <c r="AF18405"/>
    </row>
    <row r="18406" spans="28:32" x14ac:dyDescent="0.2">
      <c r="AB18406" s="1"/>
      <c r="AF18406"/>
    </row>
    <row r="18407" spans="28:32" x14ac:dyDescent="0.2">
      <c r="AB18407" s="1"/>
      <c r="AF18407"/>
    </row>
    <row r="18408" spans="28:32" x14ac:dyDescent="0.2">
      <c r="AB18408" s="1"/>
      <c r="AF18408"/>
    </row>
    <row r="18409" spans="28:32" x14ac:dyDescent="0.2">
      <c r="AB18409" s="1"/>
      <c r="AF18409"/>
    </row>
    <row r="18410" spans="28:32" x14ac:dyDescent="0.2">
      <c r="AB18410" s="1"/>
      <c r="AF18410"/>
    </row>
    <row r="18411" spans="28:32" x14ac:dyDescent="0.2">
      <c r="AB18411" s="1"/>
      <c r="AF18411"/>
    </row>
    <row r="18412" spans="28:32" x14ac:dyDescent="0.2">
      <c r="AB18412" s="1"/>
      <c r="AF18412"/>
    </row>
    <row r="18413" spans="28:32" x14ac:dyDescent="0.2">
      <c r="AB18413" s="1"/>
      <c r="AF18413"/>
    </row>
    <row r="18414" spans="28:32" x14ac:dyDescent="0.2">
      <c r="AB18414" s="1"/>
      <c r="AF18414"/>
    </row>
    <row r="18415" spans="28:32" x14ac:dyDescent="0.2">
      <c r="AB18415" s="1"/>
      <c r="AF18415"/>
    </row>
    <row r="18416" spans="28:32" x14ac:dyDescent="0.2">
      <c r="AB18416" s="1"/>
      <c r="AF18416"/>
    </row>
    <row r="18417" spans="28:32" x14ac:dyDescent="0.2">
      <c r="AB18417" s="1"/>
      <c r="AF18417"/>
    </row>
    <row r="18418" spans="28:32" x14ac:dyDescent="0.2">
      <c r="AB18418" s="1"/>
      <c r="AF18418"/>
    </row>
    <row r="18419" spans="28:32" x14ac:dyDescent="0.2">
      <c r="AB18419" s="1"/>
      <c r="AF18419"/>
    </row>
    <row r="18420" spans="28:32" x14ac:dyDescent="0.2">
      <c r="AB18420" s="1"/>
      <c r="AF18420"/>
    </row>
    <row r="18421" spans="28:32" x14ac:dyDescent="0.2">
      <c r="AB18421" s="1"/>
      <c r="AF18421"/>
    </row>
    <row r="18422" spans="28:32" x14ac:dyDescent="0.2">
      <c r="AB18422" s="1"/>
      <c r="AF18422"/>
    </row>
    <row r="18423" spans="28:32" x14ac:dyDescent="0.2">
      <c r="AB18423" s="1"/>
      <c r="AF18423"/>
    </row>
    <row r="18424" spans="28:32" x14ac:dyDescent="0.2">
      <c r="AB18424" s="1"/>
      <c r="AF18424"/>
    </row>
    <row r="18425" spans="28:32" x14ac:dyDescent="0.2">
      <c r="AB18425" s="1"/>
      <c r="AF18425"/>
    </row>
    <row r="18426" spans="28:32" x14ac:dyDescent="0.2">
      <c r="AB18426" s="1"/>
      <c r="AF18426"/>
    </row>
    <row r="18427" spans="28:32" x14ac:dyDescent="0.2">
      <c r="AB18427" s="1"/>
      <c r="AF18427"/>
    </row>
    <row r="18428" spans="28:32" x14ac:dyDescent="0.2">
      <c r="AB18428" s="1"/>
      <c r="AF18428"/>
    </row>
    <row r="18429" spans="28:32" x14ac:dyDescent="0.2">
      <c r="AB18429" s="1"/>
      <c r="AF18429"/>
    </row>
    <row r="18430" spans="28:32" x14ac:dyDescent="0.2">
      <c r="AB18430" s="1"/>
      <c r="AF18430"/>
    </row>
    <row r="18431" spans="28:32" x14ac:dyDescent="0.2">
      <c r="AB18431" s="1"/>
      <c r="AF18431"/>
    </row>
    <row r="18432" spans="28:32" x14ac:dyDescent="0.2">
      <c r="AB18432" s="1"/>
      <c r="AF18432"/>
    </row>
    <row r="18433" spans="28:32" x14ac:dyDescent="0.2">
      <c r="AB18433" s="1"/>
      <c r="AF18433"/>
    </row>
    <row r="18434" spans="28:32" x14ac:dyDescent="0.2">
      <c r="AB18434" s="1"/>
      <c r="AF18434"/>
    </row>
    <row r="18435" spans="28:32" x14ac:dyDescent="0.2">
      <c r="AB18435" s="1"/>
      <c r="AF18435"/>
    </row>
    <row r="18436" spans="28:32" x14ac:dyDescent="0.2">
      <c r="AB18436" s="1"/>
      <c r="AF18436"/>
    </row>
    <row r="18437" spans="28:32" x14ac:dyDescent="0.2">
      <c r="AB18437" s="1"/>
      <c r="AF18437"/>
    </row>
    <row r="18438" spans="28:32" x14ac:dyDescent="0.2">
      <c r="AB18438" s="1"/>
      <c r="AF18438"/>
    </row>
    <row r="18439" spans="28:32" x14ac:dyDescent="0.2">
      <c r="AB18439" s="1"/>
      <c r="AF18439"/>
    </row>
    <row r="18440" spans="28:32" x14ac:dyDescent="0.2">
      <c r="AB18440" s="1"/>
      <c r="AF18440"/>
    </row>
    <row r="18441" spans="28:32" x14ac:dyDescent="0.2">
      <c r="AB18441" s="1"/>
      <c r="AF18441"/>
    </row>
    <row r="18442" spans="28:32" x14ac:dyDescent="0.2">
      <c r="AB18442" s="1"/>
      <c r="AF18442"/>
    </row>
    <row r="18443" spans="28:32" x14ac:dyDescent="0.2">
      <c r="AB18443" s="1"/>
      <c r="AF18443"/>
    </row>
    <row r="18444" spans="28:32" x14ac:dyDescent="0.2">
      <c r="AB18444" s="1"/>
      <c r="AF18444"/>
    </row>
    <row r="18445" spans="28:32" x14ac:dyDescent="0.2">
      <c r="AB18445" s="1"/>
      <c r="AF18445"/>
    </row>
    <row r="18446" spans="28:32" x14ac:dyDescent="0.2">
      <c r="AB18446" s="1"/>
      <c r="AF18446"/>
    </row>
    <row r="18447" spans="28:32" x14ac:dyDescent="0.2">
      <c r="AB18447" s="1"/>
      <c r="AF18447"/>
    </row>
    <row r="18448" spans="28:32" x14ac:dyDescent="0.2">
      <c r="AB18448" s="1"/>
      <c r="AF18448"/>
    </row>
    <row r="18449" spans="28:32" x14ac:dyDescent="0.2">
      <c r="AB18449" s="1"/>
      <c r="AF18449"/>
    </row>
    <row r="18450" spans="28:32" x14ac:dyDescent="0.2">
      <c r="AB18450" s="1"/>
      <c r="AF18450"/>
    </row>
    <row r="18451" spans="28:32" x14ac:dyDescent="0.2">
      <c r="AB18451" s="1"/>
      <c r="AF18451"/>
    </row>
    <row r="18452" spans="28:32" x14ac:dyDescent="0.2">
      <c r="AB18452" s="1"/>
      <c r="AF18452"/>
    </row>
    <row r="18453" spans="28:32" x14ac:dyDescent="0.2">
      <c r="AB18453" s="1"/>
      <c r="AF18453"/>
    </row>
    <row r="18454" spans="28:32" x14ac:dyDescent="0.2">
      <c r="AB18454" s="1"/>
      <c r="AF18454"/>
    </row>
    <row r="18455" spans="28:32" x14ac:dyDescent="0.2">
      <c r="AB18455" s="1"/>
      <c r="AF18455"/>
    </row>
    <row r="18456" spans="28:32" x14ac:dyDescent="0.2">
      <c r="AB18456" s="1"/>
      <c r="AF18456"/>
    </row>
    <row r="18457" spans="28:32" x14ac:dyDescent="0.2">
      <c r="AB18457" s="1"/>
      <c r="AF18457"/>
    </row>
    <row r="18458" spans="28:32" x14ac:dyDescent="0.2">
      <c r="AB18458" s="1"/>
      <c r="AF18458"/>
    </row>
    <row r="18459" spans="28:32" x14ac:dyDescent="0.2">
      <c r="AB18459" s="1"/>
      <c r="AF18459"/>
    </row>
    <row r="18460" spans="28:32" x14ac:dyDescent="0.2">
      <c r="AB18460" s="1"/>
      <c r="AF18460"/>
    </row>
    <row r="18461" spans="28:32" x14ac:dyDescent="0.2">
      <c r="AB18461" s="1"/>
      <c r="AF18461"/>
    </row>
    <row r="18462" spans="28:32" x14ac:dyDescent="0.2">
      <c r="AB18462" s="1"/>
      <c r="AF18462"/>
    </row>
    <row r="18463" spans="28:32" x14ac:dyDescent="0.2">
      <c r="AB18463" s="1"/>
      <c r="AF18463"/>
    </row>
    <row r="18464" spans="28:32" x14ac:dyDescent="0.2">
      <c r="AB18464" s="1"/>
      <c r="AF18464"/>
    </row>
    <row r="18465" spans="28:32" x14ac:dyDescent="0.2">
      <c r="AB18465" s="1"/>
      <c r="AF18465"/>
    </row>
    <row r="18466" spans="28:32" x14ac:dyDescent="0.2">
      <c r="AB18466" s="1"/>
      <c r="AF18466"/>
    </row>
    <row r="18467" spans="28:32" x14ac:dyDescent="0.2">
      <c r="AB18467" s="1"/>
      <c r="AF18467"/>
    </row>
    <row r="18468" spans="28:32" x14ac:dyDescent="0.2">
      <c r="AB18468" s="1"/>
      <c r="AF18468"/>
    </row>
    <row r="18469" spans="28:32" x14ac:dyDescent="0.2">
      <c r="AB18469" s="1"/>
      <c r="AF18469"/>
    </row>
    <row r="18470" spans="28:32" x14ac:dyDescent="0.2">
      <c r="AB18470" s="1"/>
      <c r="AF18470"/>
    </row>
    <row r="18471" spans="28:32" x14ac:dyDescent="0.2">
      <c r="AB18471" s="1"/>
      <c r="AF18471"/>
    </row>
    <row r="18472" spans="28:32" x14ac:dyDescent="0.2">
      <c r="AB18472" s="1"/>
      <c r="AF18472"/>
    </row>
    <row r="18473" spans="28:32" x14ac:dyDescent="0.2">
      <c r="AB18473" s="1"/>
      <c r="AF18473"/>
    </row>
    <row r="18474" spans="28:32" x14ac:dyDescent="0.2">
      <c r="AB18474" s="1"/>
      <c r="AF18474"/>
    </row>
    <row r="18475" spans="28:32" x14ac:dyDescent="0.2">
      <c r="AB18475" s="1"/>
      <c r="AF18475"/>
    </row>
    <row r="18476" spans="28:32" x14ac:dyDescent="0.2">
      <c r="AB18476" s="1"/>
      <c r="AF18476"/>
    </row>
    <row r="18477" spans="28:32" x14ac:dyDescent="0.2">
      <c r="AB18477" s="1"/>
      <c r="AF18477"/>
    </row>
    <row r="18478" spans="28:32" x14ac:dyDescent="0.2">
      <c r="AB18478" s="1"/>
      <c r="AF18478"/>
    </row>
    <row r="18479" spans="28:32" x14ac:dyDescent="0.2">
      <c r="AB18479" s="1"/>
      <c r="AF18479"/>
    </row>
    <row r="18480" spans="28:32" x14ac:dyDescent="0.2">
      <c r="AB18480" s="1"/>
      <c r="AF18480"/>
    </row>
    <row r="18481" spans="28:32" x14ac:dyDescent="0.2">
      <c r="AB18481" s="1"/>
      <c r="AF18481"/>
    </row>
    <row r="18482" spans="28:32" x14ac:dyDescent="0.2">
      <c r="AB18482" s="1"/>
      <c r="AF18482"/>
    </row>
    <row r="18483" spans="28:32" x14ac:dyDescent="0.2">
      <c r="AB18483" s="1"/>
      <c r="AF18483"/>
    </row>
    <row r="18484" spans="28:32" x14ac:dyDescent="0.2">
      <c r="AB18484" s="1"/>
      <c r="AF18484"/>
    </row>
    <row r="18485" spans="28:32" x14ac:dyDescent="0.2">
      <c r="AB18485" s="1"/>
      <c r="AF18485"/>
    </row>
    <row r="18486" spans="28:32" x14ac:dyDescent="0.2">
      <c r="AB18486" s="1"/>
      <c r="AF18486"/>
    </row>
    <row r="18487" spans="28:32" x14ac:dyDescent="0.2">
      <c r="AB18487" s="1"/>
      <c r="AF18487"/>
    </row>
    <row r="18488" spans="28:32" x14ac:dyDescent="0.2">
      <c r="AB18488" s="1"/>
      <c r="AF18488"/>
    </row>
    <row r="18489" spans="28:32" x14ac:dyDescent="0.2">
      <c r="AB18489" s="1"/>
      <c r="AF18489"/>
    </row>
    <row r="18490" spans="28:32" x14ac:dyDescent="0.2">
      <c r="AB18490" s="1"/>
      <c r="AF18490"/>
    </row>
    <row r="18491" spans="28:32" x14ac:dyDescent="0.2">
      <c r="AB18491" s="1"/>
      <c r="AF18491"/>
    </row>
    <row r="18492" spans="28:32" x14ac:dyDescent="0.2">
      <c r="AB18492" s="1"/>
      <c r="AF18492"/>
    </row>
    <row r="18493" spans="28:32" x14ac:dyDescent="0.2">
      <c r="AB18493" s="1"/>
      <c r="AF18493"/>
    </row>
    <row r="18494" spans="28:32" x14ac:dyDescent="0.2">
      <c r="AB18494" s="1"/>
      <c r="AF18494"/>
    </row>
    <row r="18495" spans="28:32" x14ac:dyDescent="0.2">
      <c r="AB18495" s="1"/>
      <c r="AF18495"/>
    </row>
    <row r="18496" spans="28:32" x14ac:dyDescent="0.2">
      <c r="AB18496" s="1"/>
      <c r="AF18496"/>
    </row>
    <row r="18497" spans="28:32" x14ac:dyDescent="0.2">
      <c r="AB18497" s="1"/>
      <c r="AF18497"/>
    </row>
    <row r="18498" spans="28:32" x14ac:dyDescent="0.2">
      <c r="AB18498" s="1"/>
      <c r="AF18498"/>
    </row>
    <row r="18499" spans="28:32" x14ac:dyDescent="0.2">
      <c r="AB18499" s="1"/>
      <c r="AF18499"/>
    </row>
    <row r="18500" spans="28:32" x14ac:dyDescent="0.2">
      <c r="AB18500" s="1"/>
      <c r="AF18500"/>
    </row>
    <row r="18501" spans="28:32" x14ac:dyDescent="0.2">
      <c r="AB18501" s="1"/>
      <c r="AF18501"/>
    </row>
    <row r="18502" spans="28:32" x14ac:dyDescent="0.2">
      <c r="AB18502" s="1"/>
      <c r="AF18502"/>
    </row>
    <row r="18503" spans="28:32" x14ac:dyDescent="0.2">
      <c r="AB18503" s="1"/>
      <c r="AF18503"/>
    </row>
    <row r="18504" spans="28:32" x14ac:dyDescent="0.2">
      <c r="AB18504" s="1"/>
      <c r="AF18504"/>
    </row>
    <row r="18505" spans="28:32" x14ac:dyDescent="0.2">
      <c r="AB18505" s="1"/>
      <c r="AF18505"/>
    </row>
    <row r="18506" spans="28:32" x14ac:dyDescent="0.2">
      <c r="AB18506" s="1"/>
      <c r="AF18506"/>
    </row>
    <row r="18507" spans="28:32" x14ac:dyDescent="0.2">
      <c r="AB18507" s="1"/>
      <c r="AF18507"/>
    </row>
    <row r="18508" spans="28:32" x14ac:dyDescent="0.2">
      <c r="AB18508" s="1"/>
      <c r="AF18508"/>
    </row>
    <row r="18509" spans="28:32" x14ac:dyDescent="0.2">
      <c r="AB18509" s="1"/>
      <c r="AF18509"/>
    </row>
    <row r="18510" spans="28:32" x14ac:dyDescent="0.2">
      <c r="AB18510" s="1"/>
      <c r="AF18510"/>
    </row>
    <row r="18511" spans="28:32" x14ac:dyDescent="0.2">
      <c r="AB18511" s="1"/>
      <c r="AF18511"/>
    </row>
    <row r="18512" spans="28:32" x14ac:dyDescent="0.2">
      <c r="AB18512" s="1"/>
      <c r="AF18512"/>
    </row>
    <row r="18513" spans="28:32" x14ac:dyDescent="0.2">
      <c r="AB18513" s="1"/>
      <c r="AF18513"/>
    </row>
    <row r="18514" spans="28:32" x14ac:dyDescent="0.2">
      <c r="AB18514" s="1"/>
      <c r="AF18514"/>
    </row>
    <row r="18515" spans="28:32" x14ac:dyDescent="0.2">
      <c r="AB18515" s="1"/>
      <c r="AF18515"/>
    </row>
    <row r="18516" spans="28:32" x14ac:dyDescent="0.2">
      <c r="AB18516" s="1"/>
      <c r="AF18516"/>
    </row>
    <row r="18517" spans="28:32" x14ac:dyDescent="0.2">
      <c r="AB18517" s="1"/>
      <c r="AF18517"/>
    </row>
    <row r="18518" spans="28:32" x14ac:dyDescent="0.2">
      <c r="AB18518" s="1"/>
      <c r="AF18518"/>
    </row>
    <row r="18519" spans="28:32" x14ac:dyDescent="0.2">
      <c r="AB18519" s="1"/>
      <c r="AF18519"/>
    </row>
    <row r="18520" spans="28:32" x14ac:dyDescent="0.2">
      <c r="AB18520" s="1"/>
      <c r="AF18520"/>
    </row>
    <row r="18521" spans="28:32" x14ac:dyDescent="0.2">
      <c r="AB18521" s="1"/>
      <c r="AF18521"/>
    </row>
    <row r="18522" spans="28:32" x14ac:dyDescent="0.2">
      <c r="AB18522" s="1"/>
      <c r="AF18522"/>
    </row>
    <row r="18523" spans="28:32" x14ac:dyDescent="0.2">
      <c r="AB18523" s="1"/>
      <c r="AF18523"/>
    </row>
    <row r="18524" spans="28:32" x14ac:dyDescent="0.2">
      <c r="AB18524" s="1"/>
      <c r="AF18524"/>
    </row>
    <row r="18525" spans="28:32" x14ac:dyDescent="0.2">
      <c r="AB18525" s="1"/>
      <c r="AF18525"/>
    </row>
    <row r="18526" spans="28:32" x14ac:dyDescent="0.2">
      <c r="AB18526" s="1"/>
      <c r="AF18526"/>
    </row>
    <row r="18527" spans="28:32" x14ac:dyDescent="0.2">
      <c r="AB18527" s="1"/>
      <c r="AF18527"/>
    </row>
    <row r="18528" spans="28:32" x14ac:dyDescent="0.2">
      <c r="AB18528" s="1"/>
      <c r="AF18528"/>
    </row>
    <row r="18529" spans="28:32" x14ac:dyDescent="0.2">
      <c r="AB18529" s="1"/>
      <c r="AF18529"/>
    </row>
    <row r="18530" spans="28:32" x14ac:dyDescent="0.2">
      <c r="AB18530" s="1"/>
      <c r="AF18530"/>
    </row>
    <row r="18531" spans="28:32" x14ac:dyDescent="0.2">
      <c r="AB18531" s="1"/>
      <c r="AF18531"/>
    </row>
    <row r="18532" spans="28:32" x14ac:dyDescent="0.2">
      <c r="AB18532" s="1"/>
      <c r="AF18532"/>
    </row>
    <row r="18533" spans="28:32" x14ac:dyDescent="0.2">
      <c r="AB18533" s="1"/>
      <c r="AF18533"/>
    </row>
    <row r="18534" spans="28:32" x14ac:dyDescent="0.2">
      <c r="AB18534" s="1"/>
      <c r="AF18534"/>
    </row>
    <row r="18535" spans="28:32" x14ac:dyDescent="0.2">
      <c r="AB18535" s="1"/>
      <c r="AF18535"/>
    </row>
    <row r="18536" spans="28:32" x14ac:dyDescent="0.2">
      <c r="AB18536" s="1"/>
      <c r="AF18536"/>
    </row>
    <row r="18537" spans="28:32" x14ac:dyDescent="0.2">
      <c r="AB18537" s="1"/>
      <c r="AF18537"/>
    </row>
    <row r="18538" spans="28:32" x14ac:dyDescent="0.2">
      <c r="AB18538" s="1"/>
      <c r="AF18538"/>
    </row>
    <row r="18539" spans="28:32" x14ac:dyDescent="0.2">
      <c r="AB18539" s="1"/>
      <c r="AF18539"/>
    </row>
    <row r="18540" spans="28:32" x14ac:dyDescent="0.2">
      <c r="AB18540" s="1"/>
      <c r="AF18540"/>
    </row>
    <row r="18541" spans="28:32" x14ac:dyDescent="0.2">
      <c r="AB18541" s="1"/>
      <c r="AF18541"/>
    </row>
    <row r="18542" spans="28:32" x14ac:dyDescent="0.2">
      <c r="AB18542" s="1"/>
      <c r="AF18542"/>
    </row>
    <row r="18543" spans="28:32" x14ac:dyDescent="0.2">
      <c r="AB18543" s="1"/>
      <c r="AF18543"/>
    </row>
    <row r="18544" spans="28:32" x14ac:dyDescent="0.2">
      <c r="AB18544" s="1"/>
      <c r="AF18544"/>
    </row>
    <row r="18545" spans="28:32" x14ac:dyDescent="0.2">
      <c r="AB18545" s="1"/>
      <c r="AF18545"/>
    </row>
    <row r="18546" spans="28:32" x14ac:dyDescent="0.2">
      <c r="AB18546" s="1"/>
      <c r="AF18546"/>
    </row>
    <row r="18547" spans="28:32" x14ac:dyDescent="0.2">
      <c r="AB18547" s="1"/>
      <c r="AF18547"/>
    </row>
    <row r="18548" spans="28:32" x14ac:dyDescent="0.2">
      <c r="AB18548" s="1"/>
      <c r="AF18548"/>
    </row>
    <row r="18549" spans="28:32" x14ac:dyDescent="0.2">
      <c r="AB18549" s="1"/>
      <c r="AF18549"/>
    </row>
    <row r="18550" spans="28:32" x14ac:dyDescent="0.2">
      <c r="AB18550" s="1"/>
      <c r="AF18550"/>
    </row>
    <row r="18551" spans="28:32" x14ac:dyDescent="0.2">
      <c r="AB18551" s="1"/>
      <c r="AF18551"/>
    </row>
    <row r="18552" spans="28:32" x14ac:dyDescent="0.2">
      <c r="AB18552" s="1"/>
      <c r="AF18552"/>
    </row>
    <row r="18553" spans="28:32" x14ac:dyDescent="0.2">
      <c r="AB18553" s="1"/>
      <c r="AF18553"/>
    </row>
    <row r="18554" spans="28:32" x14ac:dyDescent="0.2">
      <c r="AB18554" s="1"/>
      <c r="AF18554"/>
    </row>
    <row r="18555" spans="28:32" x14ac:dyDescent="0.2">
      <c r="AB18555" s="1"/>
      <c r="AF18555"/>
    </row>
    <row r="18556" spans="28:32" x14ac:dyDescent="0.2">
      <c r="AB18556" s="1"/>
      <c r="AF18556"/>
    </row>
    <row r="18557" spans="28:32" x14ac:dyDescent="0.2">
      <c r="AB18557" s="1"/>
      <c r="AF18557"/>
    </row>
    <row r="18558" spans="28:32" x14ac:dyDescent="0.2">
      <c r="AB18558" s="1"/>
      <c r="AF18558"/>
    </row>
    <row r="18559" spans="28:32" x14ac:dyDescent="0.2">
      <c r="AB18559" s="1"/>
      <c r="AF18559"/>
    </row>
    <row r="18560" spans="28:32" x14ac:dyDescent="0.2">
      <c r="AB18560" s="1"/>
      <c r="AF18560"/>
    </row>
    <row r="18561" spans="28:32" x14ac:dyDescent="0.2">
      <c r="AB18561" s="1"/>
      <c r="AF18561"/>
    </row>
    <row r="18562" spans="28:32" x14ac:dyDescent="0.2">
      <c r="AB18562" s="1"/>
      <c r="AF18562"/>
    </row>
    <row r="18563" spans="28:32" x14ac:dyDescent="0.2">
      <c r="AB18563" s="1"/>
      <c r="AF18563"/>
    </row>
    <row r="18564" spans="28:32" x14ac:dyDescent="0.2">
      <c r="AB18564" s="1"/>
      <c r="AF18564"/>
    </row>
    <row r="18565" spans="28:32" x14ac:dyDescent="0.2">
      <c r="AB18565" s="1"/>
      <c r="AF18565"/>
    </row>
    <row r="18566" spans="28:32" x14ac:dyDescent="0.2">
      <c r="AB18566" s="1"/>
      <c r="AF18566"/>
    </row>
    <row r="18567" spans="28:32" x14ac:dyDescent="0.2">
      <c r="AB18567" s="1"/>
      <c r="AF18567"/>
    </row>
    <row r="18568" spans="28:32" x14ac:dyDescent="0.2">
      <c r="AB18568" s="1"/>
      <c r="AF18568"/>
    </row>
    <row r="18569" spans="28:32" x14ac:dyDescent="0.2">
      <c r="AB18569" s="1"/>
      <c r="AF18569"/>
    </row>
    <row r="18570" spans="28:32" x14ac:dyDescent="0.2">
      <c r="AB18570" s="1"/>
      <c r="AF18570"/>
    </row>
    <row r="18571" spans="28:32" x14ac:dyDescent="0.2">
      <c r="AB18571" s="1"/>
      <c r="AF18571"/>
    </row>
    <row r="18572" spans="28:32" x14ac:dyDescent="0.2">
      <c r="AB18572" s="1"/>
      <c r="AF18572"/>
    </row>
    <row r="18573" spans="28:32" x14ac:dyDescent="0.2">
      <c r="AB18573" s="1"/>
      <c r="AF18573"/>
    </row>
    <row r="18574" spans="28:32" x14ac:dyDescent="0.2">
      <c r="AB18574" s="1"/>
      <c r="AF18574"/>
    </row>
    <row r="18575" spans="28:32" x14ac:dyDescent="0.2">
      <c r="AB18575" s="1"/>
      <c r="AF18575"/>
    </row>
    <row r="18576" spans="28:32" x14ac:dyDescent="0.2">
      <c r="AB18576" s="1"/>
      <c r="AF18576"/>
    </row>
    <row r="18577" spans="28:32" x14ac:dyDescent="0.2">
      <c r="AB18577" s="1"/>
      <c r="AF18577"/>
    </row>
    <row r="18578" spans="28:32" x14ac:dyDescent="0.2">
      <c r="AB18578" s="1"/>
      <c r="AF18578"/>
    </row>
    <row r="18579" spans="28:32" x14ac:dyDescent="0.2">
      <c r="AB18579" s="1"/>
      <c r="AF18579"/>
    </row>
    <row r="18580" spans="28:32" x14ac:dyDescent="0.2">
      <c r="AB18580" s="1"/>
      <c r="AF18580"/>
    </row>
    <row r="18581" spans="28:32" x14ac:dyDescent="0.2">
      <c r="AB18581" s="1"/>
      <c r="AF18581"/>
    </row>
    <row r="18582" spans="28:32" x14ac:dyDescent="0.2">
      <c r="AB18582" s="1"/>
      <c r="AF18582"/>
    </row>
    <row r="18583" spans="28:32" x14ac:dyDescent="0.2">
      <c r="AB18583" s="1"/>
      <c r="AF18583"/>
    </row>
    <row r="18584" spans="28:32" x14ac:dyDescent="0.2">
      <c r="AB18584" s="1"/>
      <c r="AF18584"/>
    </row>
    <row r="18585" spans="28:32" x14ac:dyDescent="0.2">
      <c r="AB18585" s="1"/>
      <c r="AF18585"/>
    </row>
    <row r="18586" spans="28:32" x14ac:dyDescent="0.2">
      <c r="AB18586" s="1"/>
      <c r="AF18586"/>
    </row>
    <row r="18587" spans="28:32" x14ac:dyDescent="0.2">
      <c r="AB18587" s="1"/>
      <c r="AF18587"/>
    </row>
    <row r="18588" spans="28:32" x14ac:dyDescent="0.2">
      <c r="AB18588" s="1"/>
      <c r="AF18588"/>
    </row>
    <row r="18589" spans="28:32" x14ac:dyDescent="0.2">
      <c r="AB18589" s="1"/>
      <c r="AF18589"/>
    </row>
    <row r="18590" spans="28:32" x14ac:dyDescent="0.2">
      <c r="AB18590" s="1"/>
      <c r="AF18590"/>
    </row>
    <row r="18591" spans="28:32" x14ac:dyDescent="0.2">
      <c r="AB18591" s="1"/>
      <c r="AF18591"/>
    </row>
    <row r="18592" spans="28:32" x14ac:dyDescent="0.2">
      <c r="AB18592" s="1"/>
      <c r="AF18592"/>
    </row>
    <row r="18593" spans="28:32" x14ac:dyDescent="0.2">
      <c r="AB18593" s="1"/>
      <c r="AF18593"/>
    </row>
    <row r="18594" spans="28:32" x14ac:dyDescent="0.2">
      <c r="AB18594" s="1"/>
      <c r="AF18594"/>
    </row>
    <row r="18595" spans="28:32" x14ac:dyDescent="0.2">
      <c r="AB18595" s="1"/>
      <c r="AF18595"/>
    </row>
    <row r="18596" spans="28:32" x14ac:dyDescent="0.2">
      <c r="AB18596" s="1"/>
      <c r="AF18596"/>
    </row>
    <row r="18597" spans="28:32" x14ac:dyDescent="0.2">
      <c r="AB18597" s="1"/>
      <c r="AF18597"/>
    </row>
    <row r="18598" spans="28:32" x14ac:dyDescent="0.2">
      <c r="AB18598" s="1"/>
      <c r="AF18598"/>
    </row>
    <row r="18599" spans="28:32" x14ac:dyDescent="0.2">
      <c r="AB18599" s="1"/>
      <c r="AF18599"/>
    </row>
    <row r="18600" spans="28:32" x14ac:dyDescent="0.2">
      <c r="AB18600" s="1"/>
      <c r="AF18600"/>
    </row>
    <row r="18601" spans="28:32" x14ac:dyDescent="0.2">
      <c r="AB18601" s="1"/>
      <c r="AF18601"/>
    </row>
    <row r="18602" spans="28:32" x14ac:dyDescent="0.2">
      <c r="AB18602" s="1"/>
      <c r="AF18602"/>
    </row>
    <row r="18603" spans="28:32" x14ac:dyDescent="0.2">
      <c r="AB18603" s="1"/>
      <c r="AF18603"/>
    </row>
    <row r="18604" spans="28:32" x14ac:dyDescent="0.2">
      <c r="AB18604" s="1"/>
      <c r="AF18604"/>
    </row>
    <row r="18605" spans="28:32" x14ac:dyDescent="0.2">
      <c r="AB18605" s="1"/>
      <c r="AF18605"/>
    </row>
    <row r="18606" spans="28:32" x14ac:dyDescent="0.2">
      <c r="AB18606" s="1"/>
      <c r="AF18606"/>
    </row>
    <row r="18607" spans="28:32" x14ac:dyDescent="0.2">
      <c r="AB18607" s="1"/>
      <c r="AF18607"/>
    </row>
    <row r="18608" spans="28:32" x14ac:dyDescent="0.2">
      <c r="AB18608" s="1"/>
      <c r="AF18608"/>
    </row>
    <row r="18609" spans="28:32" x14ac:dyDescent="0.2">
      <c r="AB18609" s="1"/>
      <c r="AF18609"/>
    </row>
    <row r="18610" spans="28:32" x14ac:dyDescent="0.2">
      <c r="AB18610" s="1"/>
      <c r="AF18610"/>
    </row>
    <row r="18611" spans="28:32" x14ac:dyDescent="0.2">
      <c r="AB18611" s="1"/>
      <c r="AF18611"/>
    </row>
    <row r="18612" spans="28:32" x14ac:dyDescent="0.2">
      <c r="AB18612" s="1"/>
      <c r="AF18612"/>
    </row>
    <row r="18613" spans="28:32" x14ac:dyDescent="0.2">
      <c r="AB18613" s="1"/>
      <c r="AF18613"/>
    </row>
    <row r="18614" spans="28:32" x14ac:dyDescent="0.2">
      <c r="AB18614" s="1"/>
      <c r="AF18614"/>
    </row>
    <row r="18615" spans="28:32" x14ac:dyDescent="0.2">
      <c r="AB18615" s="1"/>
      <c r="AF18615"/>
    </row>
    <row r="18616" spans="28:32" x14ac:dyDescent="0.2">
      <c r="AB18616" s="1"/>
      <c r="AF18616"/>
    </row>
    <row r="18617" spans="28:32" x14ac:dyDescent="0.2">
      <c r="AB18617" s="1"/>
      <c r="AF18617"/>
    </row>
    <row r="18618" spans="28:32" x14ac:dyDescent="0.2">
      <c r="AB18618" s="1"/>
      <c r="AF18618"/>
    </row>
    <row r="18619" spans="28:32" x14ac:dyDescent="0.2">
      <c r="AB18619" s="1"/>
      <c r="AF18619"/>
    </row>
    <row r="18620" spans="28:32" x14ac:dyDescent="0.2">
      <c r="AB18620" s="1"/>
      <c r="AF18620"/>
    </row>
    <row r="18621" spans="28:32" x14ac:dyDescent="0.2">
      <c r="AB18621" s="1"/>
      <c r="AF18621"/>
    </row>
    <row r="18622" spans="28:32" x14ac:dyDescent="0.2">
      <c r="AB18622" s="1"/>
      <c r="AF18622"/>
    </row>
    <row r="18623" spans="28:32" x14ac:dyDescent="0.2">
      <c r="AB18623" s="1"/>
      <c r="AF18623"/>
    </row>
    <row r="18624" spans="28:32" x14ac:dyDescent="0.2">
      <c r="AB18624" s="1"/>
      <c r="AF18624"/>
    </row>
    <row r="18625" spans="28:32" x14ac:dyDescent="0.2">
      <c r="AB18625" s="1"/>
      <c r="AF18625"/>
    </row>
    <row r="18626" spans="28:32" x14ac:dyDescent="0.2">
      <c r="AB18626" s="1"/>
      <c r="AF18626"/>
    </row>
    <row r="18627" spans="28:32" x14ac:dyDescent="0.2">
      <c r="AB18627" s="1"/>
      <c r="AF18627"/>
    </row>
    <row r="18628" spans="28:32" x14ac:dyDescent="0.2">
      <c r="AB18628" s="1"/>
      <c r="AF18628"/>
    </row>
    <row r="18629" spans="28:32" x14ac:dyDescent="0.2">
      <c r="AB18629" s="1"/>
      <c r="AF18629"/>
    </row>
    <row r="18630" spans="28:32" x14ac:dyDescent="0.2">
      <c r="AB18630" s="1"/>
      <c r="AF18630"/>
    </row>
    <row r="18631" spans="28:32" x14ac:dyDescent="0.2">
      <c r="AB18631" s="1"/>
      <c r="AF18631"/>
    </row>
    <row r="18632" spans="28:32" x14ac:dyDescent="0.2">
      <c r="AB18632" s="1"/>
      <c r="AF18632"/>
    </row>
    <row r="18633" spans="28:32" x14ac:dyDescent="0.2">
      <c r="AB18633" s="1"/>
      <c r="AF18633"/>
    </row>
    <row r="18634" spans="28:32" x14ac:dyDescent="0.2">
      <c r="AB18634" s="1"/>
      <c r="AF18634"/>
    </row>
    <row r="18635" spans="28:32" x14ac:dyDescent="0.2">
      <c r="AB18635" s="1"/>
      <c r="AF18635"/>
    </row>
    <row r="18636" spans="28:32" x14ac:dyDescent="0.2">
      <c r="AB18636" s="1"/>
      <c r="AF18636"/>
    </row>
    <row r="18637" spans="28:32" x14ac:dyDescent="0.2">
      <c r="AB18637" s="1"/>
      <c r="AF18637"/>
    </row>
    <row r="18638" spans="28:32" x14ac:dyDescent="0.2">
      <c r="AB18638" s="1"/>
      <c r="AF18638"/>
    </row>
    <row r="18639" spans="28:32" x14ac:dyDescent="0.2">
      <c r="AB18639" s="1"/>
      <c r="AF18639"/>
    </row>
    <row r="18640" spans="28:32" x14ac:dyDescent="0.2">
      <c r="AB18640" s="1"/>
      <c r="AF18640"/>
    </row>
    <row r="18641" spans="28:32" x14ac:dyDescent="0.2">
      <c r="AB18641" s="1"/>
      <c r="AF18641"/>
    </row>
    <row r="18642" spans="28:32" x14ac:dyDescent="0.2">
      <c r="AB18642" s="1"/>
      <c r="AF18642"/>
    </row>
    <row r="18643" spans="28:32" x14ac:dyDescent="0.2">
      <c r="AB18643" s="1"/>
      <c r="AF18643"/>
    </row>
    <row r="18644" spans="28:32" x14ac:dyDescent="0.2">
      <c r="AB18644" s="1"/>
      <c r="AF18644"/>
    </row>
    <row r="18645" spans="28:32" x14ac:dyDescent="0.2">
      <c r="AB18645" s="1"/>
      <c r="AF18645"/>
    </row>
    <row r="18646" spans="28:32" x14ac:dyDescent="0.2">
      <c r="AB18646" s="1"/>
      <c r="AF18646"/>
    </row>
    <row r="18647" spans="28:32" x14ac:dyDescent="0.2">
      <c r="AB18647" s="1"/>
      <c r="AF18647"/>
    </row>
    <row r="18648" spans="28:32" x14ac:dyDescent="0.2">
      <c r="AB18648" s="1"/>
      <c r="AF18648"/>
    </row>
    <row r="18649" spans="28:32" x14ac:dyDescent="0.2">
      <c r="AB18649" s="1"/>
      <c r="AF18649"/>
    </row>
    <row r="18650" spans="28:32" x14ac:dyDescent="0.2">
      <c r="AB18650" s="1"/>
      <c r="AF18650"/>
    </row>
    <row r="18651" spans="28:32" x14ac:dyDescent="0.2">
      <c r="AB18651" s="1"/>
      <c r="AF18651"/>
    </row>
    <row r="18652" spans="28:32" x14ac:dyDescent="0.2">
      <c r="AB18652" s="1"/>
      <c r="AF18652"/>
    </row>
    <row r="18653" spans="28:32" x14ac:dyDescent="0.2">
      <c r="AB18653" s="1"/>
      <c r="AF18653"/>
    </row>
    <row r="18654" spans="28:32" x14ac:dyDescent="0.2">
      <c r="AB18654" s="1"/>
      <c r="AF18654"/>
    </row>
    <row r="18655" spans="28:32" x14ac:dyDescent="0.2">
      <c r="AB18655" s="1"/>
      <c r="AF18655"/>
    </row>
    <row r="18656" spans="28:32" x14ac:dyDescent="0.2">
      <c r="AB18656" s="1"/>
      <c r="AF18656"/>
    </row>
    <row r="18657" spans="28:32" x14ac:dyDescent="0.2">
      <c r="AB18657" s="1"/>
      <c r="AF18657"/>
    </row>
    <row r="18658" spans="28:32" x14ac:dyDescent="0.2">
      <c r="AB18658" s="1"/>
      <c r="AF18658"/>
    </row>
    <row r="18659" spans="28:32" x14ac:dyDescent="0.2">
      <c r="AB18659" s="1"/>
      <c r="AF18659"/>
    </row>
    <row r="18660" spans="28:32" x14ac:dyDescent="0.2">
      <c r="AB18660" s="1"/>
      <c r="AF18660"/>
    </row>
    <row r="18661" spans="28:32" x14ac:dyDescent="0.2">
      <c r="AB18661" s="1"/>
      <c r="AF18661"/>
    </row>
    <row r="18662" spans="28:32" x14ac:dyDescent="0.2">
      <c r="AB18662" s="1"/>
      <c r="AF18662"/>
    </row>
    <row r="18663" spans="28:32" x14ac:dyDescent="0.2">
      <c r="AB18663" s="1"/>
      <c r="AF18663"/>
    </row>
    <row r="18664" spans="28:32" x14ac:dyDescent="0.2">
      <c r="AB18664" s="1"/>
      <c r="AF18664"/>
    </row>
    <row r="18665" spans="28:32" x14ac:dyDescent="0.2">
      <c r="AB18665" s="1"/>
      <c r="AF18665"/>
    </row>
    <row r="18666" spans="28:32" x14ac:dyDescent="0.2">
      <c r="AB18666" s="1"/>
      <c r="AF18666"/>
    </row>
    <row r="18667" spans="28:32" x14ac:dyDescent="0.2">
      <c r="AB18667" s="1"/>
      <c r="AF18667"/>
    </row>
    <row r="18668" spans="28:32" x14ac:dyDescent="0.2">
      <c r="AB18668" s="1"/>
      <c r="AF18668"/>
    </row>
    <row r="18669" spans="28:32" x14ac:dyDescent="0.2">
      <c r="AB18669" s="1"/>
      <c r="AF18669"/>
    </row>
    <row r="18670" spans="28:32" x14ac:dyDescent="0.2">
      <c r="AB18670" s="1"/>
      <c r="AF18670"/>
    </row>
    <row r="18671" spans="28:32" x14ac:dyDescent="0.2">
      <c r="AB18671" s="1"/>
      <c r="AF18671"/>
    </row>
    <row r="18672" spans="28:32" x14ac:dyDescent="0.2">
      <c r="AB18672" s="1"/>
      <c r="AF18672"/>
    </row>
    <row r="18673" spans="28:32" x14ac:dyDescent="0.2">
      <c r="AB18673" s="1"/>
      <c r="AF18673"/>
    </row>
    <row r="18674" spans="28:32" x14ac:dyDescent="0.2">
      <c r="AB18674" s="1"/>
      <c r="AF18674"/>
    </row>
    <row r="18675" spans="28:32" x14ac:dyDescent="0.2">
      <c r="AB18675" s="1"/>
      <c r="AF18675"/>
    </row>
    <row r="18676" spans="28:32" x14ac:dyDescent="0.2">
      <c r="AB18676" s="1"/>
      <c r="AF18676"/>
    </row>
    <row r="18677" spans="28:32" x14ac:dyDescent="0.2">
      <c r="AB18677" s="1"/>
      <c r="AF18677"/>
    </row>
    <row r="18678" spans="28:32" x14ac:dyDescent="0.2">
      <c r="AB18678" s="1"/>
      <c r="AF18678"/>
    </row>
    <row r="18679" spans="28:32" x14ac:dyDescent="0.2">
      <c r="AB18679" s="1"/>
      <c r="AF18679"/>
    </row>
    <row r="18680" spans="28:32" x14ac:dyDescent="0.2">
      <c r="AB18680" s="1"/>
      <c r="AF18680"/>
    </row>
    <row r="18681" spans="28:32" x14ac:dyDescent="0.2">
      <c r="AB18681" s="1"/>
      <c r="AF18681"/>
    </row>
    <row r="18682" spans="28:32" x14ac:dyDescent="0.2">
      <c r="AB18682" s="1"/>
      <c r="AF18682"/>
    </row>
    <row r="18683" spans="28:32" x14ac:dyDescent="0.2">
      <c r="AB18683" s="1"/>
      <c r="AF18683"/>
    </row>
    <row r="18684" spans="28:32" x14ac:dyDescent="0.2">
      <c r="AB18684" s="1"/>
      <c r="AF18684"/>
    </row>
    <row r="18685" spans="28:32" x14ac:dyDescent="0.2">
      <c r="AB18685" s="1"/>
      <c r="AF18685"/>
    </row>
    <row r="18686" spans="28:32" x14ac:dyDescent="0.2">
      <c r="AB18686" s="1"/>
      <c r="AF18686"/>
    </row>
    <row r="18687" spans="28:32" x14ac:dyDescent="0.2">
      <c r="AB18687" s="1"/>
      <c r="AF18687"/>
    </row>
    <row r="18688" spans="28:32" x14ac:dyDescent="0.2">
      <c r="AB18688" s="1"/>
      <c r="AF18688"/>
    </row>
    <row r="18689" spans="28:32" x14ac:dyDescent="0.2">
      <c r="AB18689" s="1"/>
      <c r="AF18689"/>
    </row>
    <row r="18690" spans="28:32" x14ac:dyDescent="0.2">
      <c r="AB18690" s="1"/>
      <c r="AF18690"/>
    </row>
    <row r="18691" spans="28:32" x14ac:dyDescent="0.2">
      <c r="AB18691" s="1"/>
      <c r="AF18691"/>
    </row>
    <row r="18692" spans="28:32" x14ac:dyDescent="0.2">
      <c r="AB18692" s="1"/>
      <c r="AF18692"/>
    </row>
    <row r="18693" spans="28:32" x14ac:dyDescent="0.2">
      <c r="AB18693" s="1"/>
      <c r="AF18693"/>
    </row>
    <row r="18694" spans="28:32" x14ac:dyDescent="0.2">
      <c r="AB18694" s="1"/>
      <c r="AF18694"/>
    </row>
    <row r="18695" spans="28:32" x14ac:dyDescent="0.2">
      <c r="AB18695" s="1"/>
      <c r="AF18695"/>
    </row>
    <row r="18696" spans="28:32" x14ac:dyDescent="0.2">
      <c r="AB18696" s="1"/>
      <c r="AF18696"/>
    </row>
    <row r="18697" spans="28:32" x14ac:dyDescent="0.2">
      <c r="AB18697" s="1"/>
      <c r="AF18697"/>
    </row>
    <row r="18698" spans="28:32" x14ac:dyDescent="0.2">
      <c r="AB18698" s="1"/>
      <c r="AF18698"/>
    </row>
    <row r="18699" spans="28:32" x14ac:dyDescent="0.2">
      <c r="AB18699" s="1"/>
      <c r="AF18699"/>
    </row>
    <row r="18700" spans="28:32" x14ac:dyDescent="0.2">
      <c r="AB18700" s="1"/>
      <c r="AF18700"/>
    </row>
    <row r="18701" spans="28:32" x14ac:dyDescent="0.2">
      <c r="AB18701" s="1"/>
      <c r="AF18701"/>
    </row>
    <row r="18702" spans="28:32" x14ac:dyDescent="0.2">
      <c r="AB18702" s="1"/>
      <c r="AF18702"/>
    </row>
    <row r="18703" spans="28:32" x14ac:dyDescent="0.2">
      <c r="AB18703" s="1"/>
      <c r="AF18703"/>
    </row>
    <row r="18704" spans="28:32" x14ac:dyDescent="0.2">
      <c r="AB18704" s="1"/>
      <c r="AF18704"/>
    </row>
    <row r="18705" spans="28:32" x14ac:dyDescent="0.2">
      <c r="AB18705" s="1"/>
      <c r="AF18705"/>
    </row>
    <row r="18706" spans="28:32" x14ac:dyDescent="0.2">
      <c r="AB18706" s="1"/>
      <c r="AF18706"/>
    </row>
    <row r="18707" spans="28:32" x14ac:dyDescent="0.2">
      <c r="AB18707" s="1"/>
      <c r="AF18707"/>
    </row>
    <row r="18708" spans="28:32" x14ac:dyDescent="0.2">
      <c r="AB18708" s="1"/>
      <c r="AF18708"/>
    </row>
    <row r="18709" spans="28:32" x14ac:dyDescent="0.2">
      <c r="AB18709" s="1"/>
      <c r="AF18709"/>
    </row>
    <row r="18710" spans="28:32" x14ac:dyDescent="0.2">
      <c r="AB18710" s="1"/>
      <c r="AF18710"/>
    </row>
    <row r="18711" spans="28:32" x14ac:dyDescent="0.2">
      <c r="AB18711" s="1"/>
      <c r="AF18711"/>
    </row>
    <row r="18712" spans="28:32" x14ac:dyDescent="0.2">
      <c r="AB18712" s="1"/>
      <c r="AF18712"/>
    </row>
    <row r="18713" spans="28:32" x14ac:dyDescent="0.2">
      <c r="AB18713" s="1"/>
      <c r="AF18713"/>
    </row>
    <row r="18714" spans="28:32" x14ac:dyDescent="0.2">
      <c r="AB18714" s="1"/>
      <c r="AF18714"/>
    </row>
    <row r="18715" spans="28:32" x14ac:dyDescent="0.2">
      <c r="AB18715" s="1"/>
      <c r="AF18715"/>
    </row>
    <row r="18716" spans="28:32" x14ac:dyDescent="0.2">
      <c r="AB18716" s="1"/>
      <c r="AF18716"/>
    </row>
    <row r="18717" spans="28:32" x14ac:dyDescent="0.2">
      <c r="AB18717" s="1"/>
      <c r="AF18717"/>
    </row>
    <row r="18718" spans="28:32" x14ac:dyDescent="0.2">
      <c r="AB18718" s="1"/>
      <c r="AF18718"/>
    </row>
    <row r="18719" spans="28:32" x14ac:dyDescent="0.2">
      <c r="AB18719" s="1"/>
      <c r="AF18719"/>
    </row>
    <row r="18720" spans="28:32" x14ac:dyDescent="0.2">
      <c r="AB18720" s="1"/>
      <c r="AF18720"/>
    </row>
    <row r="18721" spans="28:32" x14ac:dyDescent="0.2">
      <c r="AB18721" s="1"/>
      <c r="AF18721"/>
    </row>
    <row r="18722" spans="28:32" x14ac:dyDescent="0.2">
      <c r="AB18722" s="1"/>
      <c r="AF18722"/>
    </row>
    <row r="18723" spans="28:32" x14ac:dyDescent="0.2">
      <c r="AB18723" s="1"/>
      <c r="AF18723"/>
    </row>
    <row r="18724" spans="28:32" x14ac:dyDescent="0.2">
      <c r="AB18724" s="1"/>
      <c r="AF18724"/>
    </row>
    <row r="18725" spans="28:32" x14ac:dyDescent="0.2">
      <c r="AB18725" s="1"/>
      <c r="AF18725"/>
    </row>
    <row r="18726" spans="28:32" x14ac:dyDescent="0.2">
      <c r="AB18726" s="1"/>
      <c r="AF18726"/>
    </row>
    <row r="18727" spans="28:32" x14ac:dyDescent="0.2">
      <c r="AB18727" s="1"/>
      <c r="AF18727"/>
    </row>
    <row r="18728" spans="28:32" x14ac:dyDescent="0.2">
      <c r="AB18728" s="1"/>
      <c r="AF18728"/>
    </row>
    <row r="18729" spans="28:32" x14ac:dyDescent="0.2">
      <c r="AB18729" s="1"/>
      <c r="AF18729"/>
    </row>
    <row r="18730" spans="28:32" x14ac:dyDescent="0.2">
      <c r="AB18730" s="1"/>
      <c r="AF18730"/>
    </row>
    <row r="18731" spans="28:32" x14ac:dyDescent="0.2">
      <c r="AB18731" s="1"/>
      <c r="AF18731"/>
    </row>
    <row r="18732" spans="28:32" x14ac:dyDescent="0.2">
      <c r="AB18732" s="1"/>
      <c r="AF18732"/>
    </row>
    <row r="18733" spans="28:32" x14ac:dyDescent="0.2">
      <c r="AB18733" s="1"/>
      <c r="AF18733"/>
    </row>
    <row r="18734" spans="28:32" x14ac:dyDescent="0.2">
      <c r="AB18734" s="1"/>
      <c r="AF18734"/>
    </row>
    <row r="18735" spans="28:32" x14ac:dyDescent="0.2">
      <c r="AB18735" s="1"/>
      <c r="AF18735"/>
    </row>
    <row r="18736" spans="28:32" x14ac:dyDescent="0.2">
      <c r="AB18736" s="1"/>
      <c r="AF18736"/>
    </row>
    <row r="18737" spans="28:32" x14ac:dyDescent="0.2">
      <c r="AB18737" s="1"/>
      <c r="AF18737"/>
    </row>
    <row r="18738" spans="28:32" x14ac:dyDescent="0.2">
      <c r="AB18738" s="1"/>
      <c r="AF18738"/>
    </row>
    <row r="18739" spans="28:32" x14ac:dyDescent="0.2">
      <c r="AB18739" s="1"/>
      <c r="AF18739"/>
    </row>
    <row r="18740" spans="28:32" x14ac:dyDescent="0.2">
      <c r="AB18740" s="1"/>
      <c r="AF18740"/>
    </row>
    <row r="18741" spans="28:32" x14ac:dyDescent="0.2">
      <c r="AB18741" s="1"/>
      <c r="AF18741"/>
    </row>
    <row r="18742" spans="28:32" x14ac:dyDescent="0.2">
      <c r="AB18742" s="1"/>
      <c r="AF18742"/>
    </row>
    <row r="18743" spans="28:32" x14ac:dyDescent="0.2">
      <c r="AB18743" s="1"/>
      <c r="AF18743"/>
    </row>
    <row r="18744" spans="28:32" x14ac:dyDescent="0.2">
      <c r="AB18744" s="1"/>
      <c r="AF18744"/>
    </row>
    <row r="18745" spans="28:32" x14ac:dyDescent="0.2">
      <c r="AB18745" s="1"/>
      <c r="AF18745"/>
    </row>
    <row r="18746" spans="28:32" x14ac:dyDescent="0.2">
      <c r="AB18746" s="1"/>
      <c r="AF18746"/>
    </row>
    <row r="18747" spans="28:32" x14ac:dyDescent="0.2">
      <c r="AB18747" s="1"/>
      <c r="AF18747"/>
    </row>
    <row r="18748" spans="28:32" x14ac:dyDescent="0.2">
      <c r="AB18748" s="1"/>
      <c r="AF18748"/>
    </row>
    <row r="18749" spans="28:32" x14ac:dyDescent="0.2">
      <c r="AB18749" s="1"/>
      <c r="AF18749"/>
    </row>
    <row r="18750" spans="28:32" x14ac:dyDescent="0.2">
      <c r="AB18750" s="1"/>
      <c r="AF18750"/>
    </row>
    <row r="18751" spans="28:32" x14ac:dyDescent="0.2">
      <c r="AB18751" s="1"/>
      <c r="AF18751"/>
    </row>
    <row r="18752" spans="28:32" x14ac:dyDescent="0.2">
      <c r="AB18752" s="1"/>
      <c r="AF18752"/>
    </row>
    <row r="18753" spans="28:32" x14ac:dyDescent="0.2">
      <c r="AB18753" s="1"/>
      <c r="AF18753"/>
    </row>
    <row r="18754" spans="28:32" x14ac:dyDescent="0.2">
      <c r="AB18754" s="1"/>
      <c r="AF18754"/>
    </row>
    <row r="18755" spans="28:32" x14ac:dyDescent="0.2">
      <c r="AB18755" s="1"/>
      <c r="AF18755"/>
    </row>
    <row r="18756" spans="28:32" x14ac:dyDescent="0.2">
      <c r="AB18756" s="1"/>
      <c r="AF18756"/>
    </row>
    <row r="18757" spans="28:32" x14ac:dyDescent="0.2">
      <c r="AB18757" s="1"/>
      <c r="AF18757"/>
    </row>
    <row r="18758" spans="28:32" x14ac:dyDescent="0.2">
      <c r="AB18758" s="1"/>
      <c r="AF18758"/>
    </row>
    <row r="18759" spans="28:32" x14ac:dyDescent="0.2">
      <c r="AB18759" s="1"/>
      <c r="AF18759"/>
    </row>
    <row r="18760" spans="28:32" x14ac:dyDescent="0.2">
      <c r="AB18760" s="1"/>
      <c r="AF18760"/>
    </row>
    <row r="18761" spans="28:32" x14ac:dyDescent="0.2">
      <c r="AB18761" s="1"/>
      <c r="AF18761"/>
    </row>
    <row r="18762" spans="28:32" x14ac:dyDescent="0.2">
      <c r="AB18762" s="1"/>
      <c r="AF18762"/>
    </row>
    <row r="18763" spans="28:32" x14ac:dyDescent="0.2">
      <c r="AB18763" s="1"/>
      <c r="AF18763"/>
    </row>
    <row r="18764" spans="28:32" x14ac:dyDescent="0.2">
      <c r="AB18764" s="1"/>
      <c r="AF18764"/>
    </row>
    <row r="18765" spans="28:32" x14ac:dyDescent="0.2">
      <c r="AB18765" s="1"/>
      <c r="AF18765"/>
    </row>
    <row r="18766" spans="28:32" x14ac:dyDescent="0.2">
      <c r="AB18766" s="1"/>
      <c r="AF18766"/>
    </row>
    <row r="18767" spans="28:32" x14ac:dyDescent="0.2">
      <c r="AB18767" s="1"/>
      <c r="AF18767"/>
    </row>
    <row r="18768" spans="28:32" x14ac:dyDescent="0.2">
      <c r="AB18768" s="1"/>
      <c r="AF18768"/>
    </row>
    <row r="18769" spans="28:32" x14ac:dyDescent="0.2">
      <c r="AB18769" s="1"/>
      <c r="AF18769"/>
    </row>
    <row r="18770" spans="28:32" x14ac:dyDescent="0.2">
      <c r="AB18770" s="1"/>
      <c r="AF18770"/>
    </row>
    <row r="18771" spans="28:32" x14ac:dyDescent="0.2">
      <c r="AB18771" s="1"/>
      <c r="AF18771"/>
    </row>
    <row r="18772" spans="28:32" x14ac:dyDescent="0.2">
      <c r="AB18772" s="1"/>
      <c r="AF18772"/>
    </row>
    <row r="18773" spans="28:32" x14ac:dyDescent="0.2">
      <c r="AB18773" s="1"/>
      <c r="AF18773"/>
    </row>
    <row r="18774" spans="28:32" x14ac:dyDescent="0.2">
      <c r="AB18774" s="1"/>
      <c r="AF18774"/>
    </row>
    <row r="18775" spans="28:32" x14ac:dyDescent="0.2">
      <c r="AB18775" s="1"/>
      <c r="AF18775"/>
    </row>
    <row r="18776" spans="28:32" x14ac:dyDescent="0.2">
      <c r="AB18776" s="1"/>
      <c r="AF18776"/>
    </row>
    <row r="18777" spans="28:32" x14ac:dyDescent="0.2">
      <c r="AB18777" s="1"/>
      <c r="AF18777"/>
    </row>
    <row r="18778" spans="28:32" x14ac:dyDescent="0.2">
      <c r="AB18778" s="1"/>
      <c r="AF18778"/>
    </row>
    <row r="18779" spans="28:32" x14ac:dyDescent="0.2">
      <c r="AB18779" s="1"/>
      <c r="AF18779"/>
    </row>
    <row r="18780" spans="28:32" x14ac:dyDescent="0.2">
      <c r="AB18780" s="1"/>
      <c r="AF18780"/>
    </row>
    <row r="18781" spans="28:32" x14ac:dyDescent="0.2">
      <c r="AB18781" s="1"/>
      <c r="AF18781"/>
    </row>
    <row r="18782" spans="28:32" x14ac:dyDescent="0.2">
      <c r="AB18782" s="1"/>
      <c r="AF18782"/>
    </row>
    <row r="18783" spans="28:32" x14ac:dyDescent="0.2">
      <c r="AB18783" s="1"/>
      <c r="AF18783"/>
    </row>
    <row r="18784" spans="28:32" x14ac:dyDescent="0.2">
      <c r="AB18784" s="1"/>
      <c r="AF18784"/>
    </row>
    <row r="18785" spans="28:32" x14ac:dyDescent="0.2">
      <c r="AB18785" s="1"/>
      <c r="AF18785"/>
    </row>
    <row r="18786" spans="28:32" x14ac:dyDescent="0.2">
      <c r="AB18786" s="1"/>
      <c r="AF18786"/>
    </row>
    <row r="18787" spans="28:32" x14ac:dyDescent="0.2">
      <c r="AB18787" s="1"/>
      <c r="AF18787"/>
    </row>
    <row r="18788" spans="28:32" x14ac:dyDescent="0.2">
      <c r="AB18788" s="1"/>
      <c r="AF18788"/>
    </row>
    <row r="18789" spans="28:32" x14ac:dyDescent="0.2">
      <c r="AB18789" s="1"/>
      <c r="AF18789"/>
    </row>
    <row r="18790" spans="28:32" x14ac:dyDescent="0.2">
      <c r="AB18790" s="1"/>
      <c r="AF18790"/>
    </row>
    <row r="18791" spans="28:32" x14ac:dyDescent="0.2">
      <c r="AB18791" s="1"/>
      <c r="AF18791"/>
    </row>
    <row r="18792" spans="28:32" x14ac:dyDescent="0.2">
      <c r="AB18792" s="1"/>
      <c r="AF18792"/>
    </row>
    <row r="18793" spans="28:32" x14ac:dyDescent="0.2">
      <c r="AB18793" s="1"/>
      <c r="AF18793"/>
    </row>
    <row r="18794" spans="28:32" x14ac:dyDescent="0.2">
      <c r="AB18794" s="1"/>
      <c r="AF18794"/>
    </row>
    <row r="18795" spans="28:32" x14ac:dyDescent="0.2">
      <c r="AB18795" s="1"/>
      <c r="AF18795"/>
    </row>
    <row r="18796" spans="28:32" x14ac:dyDescent="0.2">
      <c r="AB18796" s="1"/>
      <c r="AF18796"/>
    </row>
    <row r="18797" spans="28:32" x14ac:dyDescent="0.2">
      <c r="AB18797" s="1"/>
      <c r="AF18797"/>
    </row>
    <row r="18798" spans="28:32" x14ac:dyDescent="0.2">
      <c r="AB18798" s="1"/>
      <c r="AF18798"/>
    </row>
    <row r="18799" spans="28:32" x14ac:dyDescent="0.2">
      <c r="AB18799" s="1"/>
      <c r="AF18799"/>
    </row>
    <row r="18800" spans="28:32" x14ac:dyDescent="0.2">
      <c r="AB18800" s="1"/>
      <c r="AF18800"/>
    </row>
    <row r="18801" spans="28:32" x14ac:dyDescent="0.2">
      <c r="AB18801" s="1"/>
      <c r="AF18801"/>
    </row>
    <row r="18802" spans="28:32" x14ac:dyDescent="0.2">
      <c r="AB18802" s="1"/>
      <c r="AF18802"/>
    </row>
    <row r="18803" spans="28:32" x14ac:dyDescent="0.2">
      <c r="AB18803" s="1"/>
      <c r="AF18803"/>
    </row>
    <row r="18804" spans="28:32" x14ac:dyDescent="0.2">
      <c r="AB18804" s="1"/>
      <c r="AF18804"/>
    </row>
    <row r="18805" spans="28:32" x14ac:dyDescent="0.2">
      <c r="AB18805" s="1"/>
      <c r="AF18805"/>
    </row>
    <row r="18806" spans="28:32" x14ac:dyDescent="0.2">
      <c r="AB18806" s="1"/>
      <c r="AF18806"/>
    </row>
    <row r="18807" spans="28:32" x14ac:dyDescent="0.2">
      <c r="AB18807" s="1"/>
      <c r="AF18807"/>
    </row>
    <row r="18808" spans="28:32" x14ac:dyDescent="0.2">
      <c r="AB18808" s="1"/>
      <c r="AF18808"/>
    </row>
    <row r="18809" spans="28:32" x14ac:dyDescent="0.2">
      <c r="AB18809" s="1"/>
      <c r="AF18809"/>
    </row>
    <row r="18810" spans="28:32" x14ac:dyDescent="0.2">
      <c r="AB18810" s="1"/>
      <c r="AF18810"/>
    </row>
    <row r="18811" spans="28:32" x14ac:dyDescent="0.2">
      <c r="AB18811" s="1"/>
      <c r="AF18811"/>
    </row>
    <row r="18812" spans="28:32" x14ac:dyDescent="0.2">
      <c r="AB18812" s="1"/>
      <c r="AF18812"/>
    </row>
    <row r="18813" spans="28:32" x14ac:dyDescent="0.2">
      <c r="AB18813" s="1"/>
      <c r="AF18813"/>
    </row>
    <row r="18814" spans="28:32" x14ac:dyDescent="0.2">
      <c r="AB18814" s="1"/>
      <c r="AF18814"/>
    </row>
    <row r="18815" spans="28:32" x14ac:dyDescent="0.2">
      <c r="AB18815" s="1"/>
      <c r="AF18815"/>
    </row>
    <row r="18816" spans="28:32" x14ac:dyDescent="0.2">
      <c r="AB18816" s="1"/>
      <c r="AF18816"/>
    </row>
    <row r="18817" spans="28:32" x14ac:dyDescent="0.2">
      <c r="AB18817" s="1"/>
      <c r="AF18817"/>
    </row>
    <row r="18818" spans="28:32" x14ac:dyDescent="0.2">
      <c r="AB18818" s="1"/>
      <c r="AF18818"/>
    </row>
    <row r="18819" spans="28:32" x14ac:dyDescent="0.2">
      <c r="AB18819" s="1"/>
      <c r="AF18819"/>
    </row>
    <row r="18820" spans="28:32" x14ac:dyDescent="0.2">
      <c r="AB18820" s="1"/>
      <c r="AF18820"/>
    </row>
    <row r="18821" spans="28:32" x14ac:dyDescent="0.2">
      <c r="AB18821" s="1"/>
      <c r="AF18821"/>
    </row>
    <row r="18822" spans="28:32" x14ac:dyDescent="0.2">
      <c r="AB18822" s="1"/>
      <c r="AF18822"/>
    </row>
    <row r="18823" spans="28:32" x14ac:dyDescent="0.2">
      <c r="AB18823" s="1"/>
      <c r="AF18823"/>
    </row>
    <row r="18824" spans="28:32" x14ac:dyDescent="0.2">
      <c r="AB18824" s="1"/>
      <c r="AF18824"/>
    </row>
    <row r="18825" spans="28:32" x14ac:dyDescent="0.2">
      <c r="AB18825" s="1"/>
      <c r="AF18825"/>
    </row>
    <row r="18826" spans="28:32" x14ac:dyDescent="0.2">
      <c r="AB18826" s="1"/>
      <c r="AF18826"/>
    </row>
    <row r="18827" spans="28:32" x14ac:dyDescent="0.2">
      <c r="AB18827" s="1"/>
      <c r="AF18827"/>
    </row>
    <row r="18828" spans="28:32" x14ac:dyDescent="0.2">
      <c r="AB18828" s="1"/>
      <c r="AF18828"/>
    </row>
    <row r="18829" spans="28:32" x14ac:dyDescent="0.2">
      <c r="AB18829" s="1"/>
      <c r="AF18829"/>
    </row>
    <row r="18830" spans="28:32" x14ac:dyDescent="0.2">
      <c r="AB18830" s="1"/>
      <c r="AF18830"/>
    </row>
    <row r="18831" spans="28:32" x14ac:dyDescent="0.2">
      <c r="AB18831" s="1"/>
      <c r="AF18831"/>
    </row>
    <row r="18832" spans="28:32" x14ac:dyDescent="0.2">
      <c r="AB18832" s="1"/>
      <c r="AF18832"/>
    </row>
    <row r="18833" spans="28:32" x14ac:dyDescent="0.2">
      <c r="AB18833" s="1"/>
      <c r="AF18833"/>
    </row>
    <row r="18834" spans="28:32" x14ac:dyDescent="0.2">
      <c r="AB18834" s="1"/>
      <c r="AF18834"/>
    </row>
    <row r="18835" spans="28:32" x14ac:dyDescent="0.2">
      <c r="AB18835" s="1"/>
      <c r="AF18835"/>
    </row>
    <row r="18836" spans="28:32" x14ac:dyDescent="0.2">
      <c r="AB18836" s="1"/>
      <c r="AF18836"/>
    </row>
    <row r="18837" spans="28:32" x14ac:dyDescent="0.2">
      <c r="AB18837" s="1"/>
      <c r="AF18837"/>
    </row>
    <row r="18838" spans="28:32" x14ac:dyDescent="0.2">
      <c r="AB18838" s="1"/>
      <c r="AF18838"/>
    </row>
    <row r="18839" spans="28:32" x14ac:dyDescent="0.2">
      <c r="AB18839" s="1"/>
      <c r="AF18839"/>
    </row>
    <row r="18840" spans="28:32" x14ac:dyDescent="0.2">
      <c r="AB18840" s="1"/>
      <c r="AF18840"/>
    </row>
    <row r="18841" spans="28:32" x14ac:dyDescent="0.2">
      <c r="AB18841" s="1"/>
      <c r="AF18841"/>
    </row>
    <row r="18842" spans="28:32" x14ac:dyDescent="0.2">
      <c r="AB18842" s="1"/>
      <c r="AF18842"/>
    </row>
    <row r="18843" spans="28:32" x14ac:dyDescent="0.2">
      <c r="AB18843" s="1"/>
      <c r="AF18843"/>
    </row>
    <row r="18844" spans="28:32" x14ac:dyDescent="0.2">
      <c r="AB18844" s="1"/>
      <c r="AF18844"/>
    </row>
    <row r="18845" spans="28:32" x14ac:dyDescent="0.2">
      <c r="AB18845" s="1"/>
      <c r="AF18845"/>
    </row>
    <row r="18846" spans="28:32" x14ac:dyDescent="0.2">
      <c r="AB18846" s="1"/>
      <c r="AF18846"/>
    </row>
    <row r="18847" spans="28:32" x14ac:dyDescent="0.2">
      <c r="AB18847" s="1"/>
      <c r="AF18847"/>
    </row>
    <row r="18848" spans="28:32" x14ac:dyDescent="0.2">
      <c r="AB18848" s="1"/>
      <c r="AF18848"/>
    </row>
    <row r="18849" spans="28:32" x14ac:dyDescent="0.2">
      <c r="AB18849" s="1"/>
      <c r="AF18849"/>
    </row>
    <row r="18850" spans="28:32" x14ac:dyDescent="0.2">
      <c r="AB18850" s="1"/>
      <c r="AF18850"/>
    </row>
    <row r="18851" spans="28:32" x14ac:dyDescent="0.2">
      <c r="AB18851" s="1"/>
      <c r="AF18851"/>
    </row>
    <row r="18852" spans="28:32" x14ac:dyDescent="0.2">
      <c r="AB18852" s="1"/>
      <c r="AF18852"/>
    </row>
    <row r="18853" spans="28:32" x14ac:dyDescent="0.2">
      <c r="AB18853" s="1"/>
      <c r="AF18853"/>
    </row>
    <row r="18854" spans="28:32" x14ac:dyDescent="0.2">
      <c r="AB18854" s="1"/>
      <c r="AF18854"/>
    </row>
    <row r="18855" spans="28:32" x14ac:dyDescent="0.2">
      <c r="AB18855" s="1"/>
      <c r="AF18855"/>
    </row>
    <row r="18856" spans="28:32" x14ac:dyDescent="0.2">
      <c r="AB18856" s="1"/>
      <c r="AF18856"/>
    </row>
    <row r="18857" spans="28:32" x14ac:dyDescent="0.2">
      <c r="AB18857" s="1"/>
      <c r="AF18857"/>
    </row>
    <row r="18858" spans="28:32" x14ac:dyDescent="0.2">
      <c r="AB18858" s="1"/>
      <c r="AF18858"/>
    </row>
    <row r="18859" spans="28:32" x14ac:dyDescent="0.2">
      <c r="AB18859" s="1"/>
      <c r="AF18859"/>
    </row>
    <row r="18860" spans="28:32" x14ac:dyDescent="0.2">
      <c r="AB18860" s="1"/>
      <c r="AF18860"/>
    </row>
    <row r="18861" spans="28:32" x14ac:dyDescent="0.2">
      <c r="AB18861" s="1"/>
      <c r="AF18861"/>
    </row>
    <row r="18862" spans="28:32" x14ac:dyDescent="0.2">
      <c r="AB18862" s="1"/>
      <c r="AF18862"/>
    </row>
    <row r="18863" spans="28:32" x14ac:dyDescent="0.2">
      <c r="AB18863" s="1"/>
      <c r="AF18863"/>
    </row>
    <row r="18864" spans="28:32" x14ac:dyDescent="0.2">
      <c r="AB18864" s="1"/>
      <c r="AF18864"/>
    </row>
    <row r="18865" spans="28:32" x14ac:dyDescent="0.2">
      <c r="AB18865" s="1"/>
      <c r="AF18865"/>
    </row>
    <row r="18866" spans="28:32" x14ac:dyDescent="0.2">
      <c r="AB18866" s="1"/>
      <c r="AF18866"/>
    </row>
    <row r="18867" spans="28:32" x14ac:dyDescent="0.2">
      <c r="AB18867" s="1"/>
      <c r="AF18867"/>
    </row>
    <row r="18868" spans="28:32" x14ac:dyDescent="0.2">
      <c r="AB18868" s="1"/>
      <c r="AF18868"/>
    </row>
    <row r="18869" spans="28:32" x14ac:dyDescent="0.2">
      <c r="AB18869" s="1"/>
      <c r="AF18869"/>
    </row>
    <row r="18870" spans="28:32" x14ac:dyDescent="0.2">
      <c r="AB18870" s="1"/>
      <c r="AF18870"/>
    </row>
    <row r="18871" spans="28:32" x14ac:dyDescent="0.2">
      <c r="AB18871" s="1"/>
      <c r="AF18871"/>
    </row>
    <row r="18872" spans="28:32" x14ac:dyDescent="0.2">
      <c r="AB18872" s="1"/>
      <c r="AF18872"/>
    </row>
    <row r="18873" spans="28:32" x14ac:dyDescent="0.2">
      <c r="AB18873" s="1"/>
      <c r="AF18873"/>
    </row>
    <row r="18874" spans="28:32" x14ac:dyDescent="0.2">
      <c r="AB18874" s="1"/>
      <c r="AF18874"/>
    </row>
    <row r="18875" spans="28:32" x14ac:dyDescent="0.2">
      <c r="AB18875" s="1"/>
      <c r="AF18875"/>
    </row>
    <row r="18876" spans="28:32" x14ac:dyDescent="0.2">
      <c r="AB18876" s="1"/>
      <c r="AF18876"/>
    </row>
    <row r="18877" spans="28:32" x14ac:dyDescent="0.2">
      <c r="AB18877" s="1"/>
      <c r="AF18877"/>
    </row>
    <row r="18878" spans="28:32" x14ac:dyDescent="0.2">
      <c r="AB18878" s="1"/>
      <c r="AF18878"/>
    </row>
    <row r="18879" spans="28:32" x14ac:dyDescent="0.2">
      <c r="AB18879" s="1"/>
      <c r="AF18879"/>
    </row>
    <row r="18880" spans="28:32" x14ac:dyDescent="0.2">
      <c r="AB18880" s="1"/>
      <c r="AF18880"/>
    </row>
    <row r="18881" spans="28:32" x14ac:dyDescent="0.2">
      <c r="AB18881" s="1"/>
      <c r="AF18881"/>
    </row>
    <row r="18882" spans="28:32" x14ac:dyDescent="0.2">
      <c r="AB18882" s="1"/>
      <c r="AF18882"/>
    </row>
    <row r="18883" spans="28:32" x14ac:dyDescent="0.2">
      <c r="AB18883" s="1"/>
      <c r="AF18883"/>
    </row>
    <row r="18884" spans="28:32" x14ac:dyDescent="0.2">
      <c r="AB18884" s="1"/>
      <c r="AF18884"/>
    </row>
    <row r="18885" spans="28:32" x14ac:dyDescent="0.2">
      <c r="AB18885" s="1"/>
      <c r="AF18885"/>
    </row>
    <row r="18886" spans="28:32" x14ac:dyDescent="0.2">
      <c r="AB18886" s="1"/>
      <c r="AF18886"/>
    </row>
    <row r="18887" spans="28:32" x14ac:dyDescent="0.2">
      <c r="AB18887" s="1"/>
      <c r="AF18887"/>
    </row>
    <row r="18888" spans="28:32" x14ac:dyDescent="0.2">
      <c r="AB18888" s="1"/>
      <c r="AF18888"/>
    </row>
    <row r="18889" spans="28:32" x14ac:dyDescent="0.2">
      <c r="AB18889" s="1"/>
      <c r="AF18889"/>
    </row>
    <row r="18890" spans="28:32" x14ac:dyDescent="0.2">
      <c r="AB18890" s="1"/>
      <c r="AF18890"/>
    </row>
    <row r="18891" spans="28:32" x14ac:dyDescent="0.2">
      <c r="AB18891" s="1"/>
      <c r="AF18891"/>
    </row>
    <row r="18892" spans="28:32" x14ac:dyDescent="0.2">
      <c r="AB18892" s="1"/>
      <c r="AF18892"/>
    </row>
    <row r="18893" spans="28:32" x14ac:dyDescent="0.2">
      <c r="AB18893" s="1"/>
      <c r="AF18893"/>
    </row>
    <row r="18894" spans="28:32" x14ac:dyDescent="0.2">
      <c r="AB18894" s="1"/>
      <c r="AF18894"/>
    </row>
    <row r="18895" spans="28:32" x14ac:dyDescent="0.2">
      <c r="AB18895" s="1"/>
      <c r="AF18895"/>
    </row>
    <row r="18896" spans="28:32" x14ac:dyDescent="0.2">
      <c r="AB18896" s="1"/>
      <c r="AF18896"/>
    </row>
    <row r="18897" spans="28:32" x14ac:dyDescent="0.2">
      <c r="AB18897" s="1"/>
      <c r="AF18897"/>
    </row>
    <row r="18898" spans="28:32" x14ac:dyDescent="0.2">
      <c r="AB18898" s="1"/>
      <c r="AF18898"/>
    </row>
    <row r="18899" spans="28:32" x14ac:dyDescent="0.2">
      <c r="AB18899" s="1"/>
      <c r="AF18899"/>
    </row>
    <row r="18900" spans="28:32" x14ac:dyDescent="0.2">
      <c r="AB18900" s="1"/>
      <c r="AF18900"/>
    </row>
    <row r="18901" spans="28:32" x14ac:dyDescent="0.2">
      <c r="AB18901" s="1"/>
      <c r="AF18901"/>
    </row>
    <row r="18902" spans="28:32" x14ac:dyDescent="0.2">
      <c r="AB18902" s="1"/>
      <c r="AF18902"/>
    </row>
    <row r="18903" spans="28:32" x14ac:dyDescent="0.2">
      <c r="AB18903" s="1"/>
      <c r="AF18903"/>
    </row>
    <row r="18904" spans="28:32" x14ac:dyDescent="0.2">
      <c r="AB18904" s="1"/>
      <c r="AF18904"/>
    </row>
    <row r="18905" spans="28:32" x14ac:dyDescent="0.2">
      <c r="AB18905" s="1"/>
      <c r="AF18905"/>
    </row>
    <row r="18906" spans="28:32" x14ac:dyDescent="0.2">
      <c r="AB18906" s="1"/>
      <c r="AF18906"/>
    </row>
    <row r="18907" spans="28:32" x14ac:dyDescent="0.2">
      <c r="AB18907" s="1"/>
      <c r="AF18907"/>
    </row>
    <row r="18908" spans="28:32" x14ac:dyDescent="0.2">
      <c r="AB18908" s="1"/>
      <c r="AF18908"/>
    </row>
    <row r="18909" spans="28:32" x14ac:dyDescent="0.2">
      <c r="AB18909" s="1"/>
      <c r="AF18909"/>
    </row>
    <row r="18910" spans="28:32" x14ac:dyDescent="0.2">
      <c r="AB18910" s="1"/>
      <c r="AF18910"/>
    </row>
    <row r="18911" spans="28:32" x14ac:dyDescent="0.2">
      <c r="AB18911" s="1"/>
      <c r="AF18911"/>
    </row>
    <row r="18912" spans="28:32" x14ac:dyDescent="0.2">
      <c r="AB18912" s="1"/>
      <c r="AF18912"/>
    </row>
    <row r="18913" spans="28:32" x14ac:dyDescent="0.2">
      <c r="AB18913" s="1"/>
      <c r="AF18913"/>
    </row>
    <row r="18914" spans="28:32" x14ac:dyDescent="0.2">
      <c r="AB18914" s="1"/>
      <c r="AF18914"/>
    </row>
    <row r="18915" spans="28:32" x14ac:dyDescent="0.2">
      <c r="AB18915" s="1"/>
      <c r="AF18915"/>
    </row>
    <row r="18916" spans="28:32" x14ac:dyDescent="0.2">
      <c r="AB18916" s="1"/>
      <c r="AF18916"/>
    </row>
    <row r="18917" spans="28:32" x14ac:dyDescent="0.2">
      <c r="AB18917" s="1"/>
      <c r="AF18917"/>
    </row>
    <row r="18918" spans="28:32" x14ac:dyDescent="0.2">
      <c r="AB18918" s="1"/>
      <c r="AF18918"/>
    </row>
    <row r="18919" spans="28:32" x14ac:dyDescent="0.2">
      <c r="AB18919" s="1"/>
      <c r="AF18919"/>
    </row>
    <row r="18920" spans="28:32" x14ac:dyDescent="0.2">
      <c r="AB18920" s="1"/>
      <c r="AF18920"/>
    </row>
    <row r="18921" spans="28:32" x14ac:dyDescent="0.2">
      <c r="AB18921" s="1"/>
      <c r="AF18921"/>
    </row>
    <row r="18922" spans="28:32" x14ac:dyDescent="0.2">
      <c r="AB18922" s="1"/>
      <c r="AF18922"/>
    </row>
    <row r="18923" spans="28:32" x14ac:dyDescent="0.2">
      <c r="AB18923" s="1"/>
      <c r="AF18923"/>
    </row>
    <row r="18924" spans="28:32" x14ac:dyDescent="0.2">
      <c r="AB18924" s="1"/>
      <c r="AF18924"/>
    </row>
    <row r="18925" spans="28:32" x14ac:dyDescent="0.2">
      <c r="AB18925" s="1"/>
      <c r="AF18925"/>
    </row>
    <row r="18926" spans="28:32" x14ac:dyDescent="0.2">
      <c r="AB18926" s="1"/>
      <c r="AF18926"/>
    </row>
    <row r="18927" spans="28:32" x14ac:dyDescent="0.2">
      <c r="AB18927" s="1"/>
      <c r="AF18927"/>
    </row>
    <row r="18928" spans="28:32" x14ac:dyDescent="0.2">
      <c r="AB18928" s="1"/>
      <c r="AF18928"/>
    </row>
    <row r="18929" spans="28:32" x14ac:dyDescent="0.2">
      <c r="AB18929" s="1"/>
      <c r="AF18929"/>
    </row>
    <row r="18930" spans="28:32" x14ac:dyDescent="0.2">
      <c r="AB18930" s="1"/>
      <c r="AF18930"/>
    </row>
    <row r="18931" spans="28:32" x14ac:dyDescent="0.2">
      <c r="AB18931" s="1"/>
      <c r="AF18931"/>
    </row>
    <row r="18932" spans="28:32" x14ac:dyDescent="0.2">
      <c r="AB18932" s="1"/>
      <c r="AF18932"/>
    </row>
    <row r="18933" spans="28:32" x14ac:dyDescent="0.2">
      <c r="AB18933" s="1"/>
      <c r="AF18933"/>
    </row>
    <row r="18934" spans="28:32" x14ac:dyDescent="0.2">
      <c r="AB18934" s="1"/>
      <c r="AF18934"/>
    </row>
    <row r="18935" spans="28:32" x14ac:dyDescent="0.2">
      <c r="AB18935" s="1"/>
      <c r="AF18935"/>
    </row>
    <row r="18936" spans="28:32" x14ac:dyDescent="0.2">
      <c r="AB18936" s="1"/>
      <c r="AF18936"/>
    </row>
    <row r="18937" spans="28:32" x14ac:dyDescent="0.2">
      <c r="AB18937" s="1"/>
      <c r="AF18937"/>
    </row>
    <row r="18938" spans="28:32" x14ac:dyDescent="0.2">
      <c r="AB18938" s="1"/>
      <c r="AF18938"/>
    </row>
    <row r="18939" spans="28:32" x14ac:dyDescent="0.2">
      <c r="AB18939" s="1"/>
      <c r="AF18939"/>
    </row>
    <row r="18940" spans="28:32" x14ac:dyDescent="0.2">
      <c r="AB18940" s="1"/>
      <c r="AF18940"/>
    </row>
    <row r="18941" spans="28:32" x14ac:dyDescent="0.2">
      <c r="AB18941" s="1"/>
      <c r="AF18941"/>
    </row>
    <row r="18942" spans="28:32" x14ac:dyDescent="0.2">
      <c r="AB18942" s="1"/>
      <c r="AF18942"/>
    </row>
    <row r="18943" spans="28:32" x14ac:dyDescent="0.2">
      <c r="AB18943" s="1"/>
      <c r="AF18943"/>
    </row>
    <row r="18944" spans="28:32" x14ac:dyDescent="0.2">
      <c r="AB18944" s="1"/>
      <c r="AF18944"/>
    </row>
    <row r="18945" spans="28:32" x14ac:dyDescent="0.2">
      <c r="AB18945" s="1"/>
      <c r="AF18945"/>
    </row>
    <row r="18946" spans="28:32" x14ac:dyDescent="0.2">
      <c r="AB18946" s="1"/>
      <c r="AF18946"/>
    </row>
    <row r="18947" spans="28:32" x14ac:dyDescent="0.2">
      <c r="AB18947" s="1"/>
      <c r="AF18947"/>
    </row>
    <row r="18948" spans="28:32" x14ac:dyDescent="0.2">
      <c r="AB18948" s="1"/>
      <c r="AF18948"/>
    </row>
    <row r="18949" spans="28:32" x14ac:dyDescent="0.2">
      <c r="AB18949" s="1"/>
      <c r="AF18949"/>
    </row>
    <row r="18950" spans="28:32" x14ac:dyDescent="0.2">
      <c r="AB18950" s="1"/>
      <c r="AF18950"/>
    </row>
    <row r="18951" spans="28:32" x14ac:dyDescent="0.2">
      <c r="AB18951" s="1"/>
      <c r="AF18951"/>
    </row>
    <row r="18952" spans="28:32" x14ac:dyDescent="0.2">
      <c r="AB18952" s="1"/>
      <c r="AF18952"/>
    </row>
    <row r="18953" spans="28:32" x14ac:dyDescent="0.2">
      <c r="AB18953" s="1"/>
      <c r="AF18953"/>
    </row>
    <row r="18954" spans="28:32" x14ac:dyDescent="0.2">
      <c r="AB18954" s="1"/>
      <c r="AF18954"/>
    </row>
    <row r="18955" spans="28:32" x14ac:dyDescent="0.2">
      <c r="AB18955" s="1"/>
      <c r="AF18955"/>
    </row>
    <row r="18956" spans="28:32" x14ac:dyDescent="0.2">
      <c r="AB18956" s="1"/>
      <c r="AF18956"/>
    </row>
    <row r="18957" spans="28:32" x14ac:dyDescent="0.2">
      <c r="AB18957" s="1"/>
      <c r="AF18957"/>
    </row>
    <row r="18958" spans="28:32" x14ac:dyDescent="0.2">
      <c r="AB18958" s="1"/>
      <c r="AF18958"/>
    </row>
    <row r="18959" spans="28:32" x14ac:dyDescent="0.2">
      <c r="AB18959" s="1"/>
      <c r="AF18959"/>
    </row>
    <row r="18960" spans="28:32" x14ac:dyDescent="0.2">
      <c r="AB18960" s="1"/>
      <c r="AF18960"/>
    </row>
    <row r="18961" spans="28:32" x14ac:dyDescent="0.2">
      <c r="AB18961" s="1"/>
      <c r="AF18961"/>
    </row>
    <row r="18962" spans="28:32" x14ac:dyDescent="0.2">
      <c r="AB18962" s="1"/>
      <c r="AF18962"/>
    </row>
    <row r="18963" spans="28:32" x14ac:dyDescent="0.2">
      <c r="AB18963" s="1"/>
      <c r="AF18963"/>
    </row>
    <row r="18964" spans="28:32" x14ac:dyDescent="0.2">
      <c r="AB18964" s="1"/>
      <c r="AF18964"/>
    </row>
    <row r="18965" spans="28:32" x14ac:dyDescent="0.2">
      <c r="AB18965" s="1"/>
      <c r="AF18965"/>
    </row>
    <row r="18966" spans="28:32" x14ac:dyDescent="0.2">
      <c r="AB18966" s="1"/>
      <c r="AF18966"/>
    </row>
    <row r="18967" spans="28:32" x14ac:dyDescent="0.2">
      <c r="AB18967" s="1"/>
      <c r="AF18967"/>
    </row>
    <row r="18968" spans="28:32" x14ac:dyDescent="0.2">
      <c r="AB18968" s="1"/>
      <c r="AF18968"/>
    </row>
    <row r="18969" spans="28:32" x14ac:dyDescent="0.2">
      <c r="AB18969" s="1"/>
      <c r="AF18969"/>
    </row>
    <row r="18970" spans="28:32" x14ac:dyDescent="0.2">
      <c r="AB18970" s="1"/>
      <c r="AF18970"/>
    </row>
    <row r="18971" spans="28:32" x14ac:dyDescent="0.2">
      <c r="AB18971" s="1"/>
      <c r="AF18971"/>
    </row>
    <row r="18972" spans="28:32" x14ac:dyDescent="0.2">
      <c r="AB18972" s="1"/>
      <c r="AF18972"/>
    </row>
    <row r="18973" spans="28:32" x14ac:dyDescent="0.2">
      <c r="AB18973" s="1"/>
      <c r="AF18973"/>
    </row>
    <row r="18974" spans="28:32" x14ac:dyDescent="0.2">
      <c r="AB18974" s="1"/>
      <c r="AF18974"/>
    </row>
    <row r="18975" spans="28:32" x14ac:dyDescent="0.2">
      <c r="AB18975" s="1"/>
      <c r="AF18975"/>
    </row>
    <row r="18976" spans="28:32" x14ac:dyDescent="0.2">
      <c r="AB18976" s="1"/>
      <c r="AF18976"/>
    </row>
    <row r="18977" spans="28:32" x14ac:dyDescent="0.2">
      <c r="AB18977" s="1"/>
      <c r="AF18977"/>
    </row>
    <row r="18978" spans="28:32" x14ac:dyDescent="0.2">
      <c r="AB18978" s="1"/>
      <c r="AF18978"/>
    </row>
    <row r="18979" spans="28:32" x14ac:dyDescent="0.2">
      <c r="AB18979" s="1"/>
      <c r="AF18979"/>
    </row>
    <row r="18980" spans="28:32" x14ac:dyDescent="0.2">
      <c r="AB18980" s="1"/>
      <c r="AF18980"/>
    </row>
    <row r="18981" spans="28:32" x14ac:dyDescent="0.2">
      <c r="AB18981" s="1"/>
      <c r="AF18981"/>
    </row>
    <row r="18982" spans="28:32" x14ac:dyDescent="0.2">
      <c r="AB18982" s="1"/>
      <c r="AF18982"/>
    </row>
    <row r="18983" spans="28:32" x14ac:dyDescent="0.2">
      <c r="AB18983" s="1"/>
      <c r="AF18983"/>
    </row>
    <row r="18984" spans="28:32" x14ac:dyDescent="0.2">
      <c r="AB18984" s="1"/>
      <c r="AF18984"/>
    </row>
    <row r="18985" spans="28:32" x14ac:dyDescent="0.2">
      <c r="AB18985" s="1"/>
      <c r="AF18985"/>
    </row>
    <row r="18986" spans="28:32" x14ac:dyDescent="0.2">
      <c r="AB18986" s="1"/>
      <c r="AF18986"/>
    </row>
    <row r="18987" spans="28:32" x14ac:dyDescent="0.2">
      <c r="AB18987" s="1"/>
      <c r="AF18987"/>
    </row>
    <row r="18988" spans="28:32" x14ac:dyDescent="0.2">
      <c r="AB18988" s="1"/>
      <c r="AF18988"/>
    </row>
    <row r="18989" spans="28:32" x14ac:dyDescent="0.2">
      <c r="AB18989" s="1"/>
      <c r="AF18989"/>
    </row>
    <row r="18990" spans="28:32" x14ac:dyDescent="0.2">
      <c r="AB18990" s="1"/>
      <c r="AF18990"/>
    </row>
    <row r="18991" spans="28:32" x14ac:dyDescent="0.2">
      <c r="AB18991" s="1"/>
      <c r="AF18991"/>
    </row>
    <row r="18992" spans="28:32" x14ac:dyDescent="0.2">
      <c r="AB18992" s="1"/>
      <c r="AF18992"/>
    </row>
    <row r="18993" spans="28:32" x14ac:dyDescent="0.2">
      <c r="AB18993" s="1"/>
      <c r="AF18993"/>
    </row>
    <row r="18994" spans="28:32" x14ac:dyDescent="0.2">
      <c r="AB18994" s="1"/>
      <c r="AF18994"/>
    </row>
    <row r="18995" spans="28:32" x14ac:dyDescent="0.2">
      <c r="AB18995" s="1"/>
      <c r="AF18995"/>
    </row>
    <row r="18996" spans="28:32" x14ac:dyDescent="0.2">
      <c r="AB18996" s="1"/>
      <c r="AF18996"/>
    </row>
    <row r="18997" spans="28:32" x14ac:dyDescent="0.2">
      <c r="AB18997" s="1"/>
      <c r="AF18997"/>
    </row>
    <row r="18998" spans="28:32" x14ac:dyDescent="0.2">
      <c r="AB18998" s="1"/>
      <c r="AF18998"/>
    </row>
    <row r="18999" spans="28:32" x14ac:dyDescent="0.2">
      <c r="AB18999" s="1"/>
      <c r="AF18999"/>
    </row>
    <row r="19000" spans="28:32" x14ac:dyDescent="0.2">
      <c r="AB19000" s="1"/>
      <c r="AF19000"/>
    </row>
    <row r="19001" spans="28:32" x14ac:dyDescent="0.2">
      <c r="AB19001" s="1"/>
      <c r="AF19001"/>
    </row>
    <row r="19002" spans="28:32" x14ac:dyDescent="0.2">
      <c r="AB19002" s="1"/>
      <c r="AF19002"/>
    </row>
    <row r="19003" spans="28:32" x14ac:dyDescent="0.2">
      <c r="AB19003" s="1"/>
      <c r="AF19003"/>
    </row>
    <row r="19004" spans="28:32" x14ac:dyDescent="0.2">
      <c r="AB19004" s="1"/>
      <c r="AF19004"/>
    </row>
    <row r="19005" spans="28:32" x14ac:dyDescent="0.2">
      <c r="AB19005" s="1"/>
      <c r="AF19005"/>
    </row>
    <row r="19006" spans="28:32" x14ac:dyDescent="0.2">
      <c r="AB19006" s="1"/>
      <c r="AF19006"/>
    </row>
    <row r="19007" spans="28:32" x14ac:dyDescent="0.2">
      <c r="AB19007" s="1"/>
      <c r="AF19007"/>
    </row>
    <row r="19008" spans="28:32" x14ac:dyDescent="0.2">
      <c r="AB19008" s="1"/>
      <c r="AF19008"/>
    </row>
    <row r="19009" spans="28:32" x14ac:dyDescent="0.2">
      <c r="AB19009" s="1"/>
      <c r="AF19009"/>
    </row>
    <row r="19010" spans="28:32" x14ac:dyDescent="0.2">
      <c r="AB19010" s="1"/>
      <c r="AF19010"/>
    </row>
    <row r="19011" spans="28:32" x14ac:dyDescent="0.2">
      <c r="AB19011" s="1"/>
      <c r="AF19011"/>
    </row>
    <row r="19012" spans="28:32" x14ac:dyDescent="0.2">
      <c r="AB19012" s="1"/>
      <c r="AF19012"/>
    </row>
    <row r="19013" spans="28:32" x14ac:dyDescent="0.2">
      <c r="AB19013" s="1"/>
      <c r="AF19013"/>
    </row>
    <row r="19014" spans="28:32" x14ac:dyDescent="0.2">
      <c r="AB19014" s="1"/>
      <c r="AF19014"/>
    </row>
    <row r="19015" spans="28:32" x14ac:dyDescent="0.2">
      <c r="AB19015" s="1"/>
      <c r="AF19015"/>
    </row>
    <row r="19016" spans="28:32" x14ac:dyDescent="0.2">
      <c r="AB19016" s="1"/>
      <c r="AF19016"/>
    </row>
    <row r="19017" spans="28:32" x14ac:dyDescent="0.2">
      <c r="AB19017" s="1"/>
      <c r="AF19017"/>
    </row>
    <row r="19018" spans="28:32" x14ac:dyDescent="0.2">
      <c r="AB19018" s="1"/>
      <c r="AF19018"/>
    </row>
    <row r="19019" spans="28:32" x14ac:dyDescent="0.2">
      <c r="AB19019" s="1"/>
      <c r="AF19019"/>
    </row>
    <row r="19020" spans="28:32" x14ac:dyDescent="0.2">
      <c r="AB19020" s="1"/>
      <c r="AF19020"/>
    </row>
    <row r="19021" spans="28:32" x14ac:dyDescent="0.2">
      <c r="AB19021" s="1"/>
      <c r="AF19021"/>
    </row>
    <row r="19022" spans="28:32" x14ac:dyDescent="0.2">
      <c r="AB19022" s="1"/>
      <c r="AF19022"/>
    </row>
    <row r="19023" spans="28:32" x14ac:dyDescent="0.2">
      <c r="AB19023" s="1"/>
      <c r="AF19023"/>
    </row>
    <row r="19024" spans="28:32" x14ac:dyDescent="0.2">
      <c r="AB19024" s="1"/>
      <c r="AF19024"/>
    </row>
    <row r="19025" spans="28:32" x14ac:dyDescent="0.2">
      <c r="AB19025" s="1"/>
      <c r="AF19025"/>
    </row>
    <row r="19026" spans="28:32" x14ac:dyDescent="0.2">
      <c r="AB19026" s="1"/>
      <c r="AF19026"/>
    </row>
    <row r="19027" spans="28:32" x14ac:dyDescent="0.2">
      <c r="AB19027" s="1"/>
      <c r="AF19027"/>
    </row>
    <row r="19028" spans="28:32" x14ac:dyDescent="0.2">
      <c r="AB19028" s="1"/>
      <c r="AF19028"/>
    </row>
    <row r="19029" spans="28:32" x14ac:dyDescent="0.2">
      <c r="AB19029" s="1"/>
      <c r="AF19029"/>
    </row>
    <row r="19030" spans="28:32" x14ac:dyDescent="0.2">
      <c r="AB19030" s="1"/>
      <c r="AF19030"/>
    </row>
    <row r="19031" spans="28:32" x14ac:dyDescent="0.2">
      <c r="AB19031" s="1"/>
      <c r="AF19031"/>
    </row>
    <row r="19032" spans="28:32" x14ac:dyDescent="0.2">
      <c r="AB19032" s="1"/>
      <c r="AF19032"/>
    </row>
    <row r="19033" spans="28:32" x14ac:dyDescent="0.2">
      <c r="AB19033" s="1"/>
      <c r="AF19033"/>
    </row>
    <row r="19034" spans="28:32" x14ac:dyDescent="0.2">
      <c r="AB19034" s="1"/>
      <c r="AF19034"/>
    </row>
    <row r="19035" spans="28:32" x14ac:dyDescent="0.2">
      <c r="AB19035" s="1"/>
      <c r="AF19035"/>
    </row>
    <row r="19036" spans="28:32" x14ac:dyDescent="0.2">
      <c r="AB19036" s="1"/>
      <c r="AF19036"/>
    </row>
    <row r="19037" spans="28:32" x14ac:dyDescent="0.2">
      <c r="AB19037" s="1"/>
      <c r="AF19037"/>
    </row>
    <row r="19038" spans="28:32" x14ac:dyDescent="0.2">
      <c r="AB19038" s="1"/>
      <c r="AF19038"/>
    </row>
    <row r="19039" spans="28:32" x14ac:dyDescent="0.2">
      <c r="AB19039" s="1"/>
      <c r="AF19039"/>
    </row>
    <row r="19040" spans="28:32" x14ac:dyDescent="0.2">
      <c r="AB19040" s="1"/>
      <c r="AF19040"/>
    </row>
    <row r="19041" spans="28:32" x14ac:dyDescent="0.2">
      <c r="AB19041" s="1"/>
      <c r="AF19041"/>
    </row>
    <row r="19042" spans="28:32" x14ac:dyDescent="0.2">
      <c r="AB19042" s="1"/>
      <c r="AF19042"/>
    </row>
    <row r="19043" spans="28:32" x14ac:dyDescent="0.2">
      <c r="AB19043" s="1"/>
      <c r="AF19043"/>
    </row>
    <row r="19044" spans="28:32" x14ac:dyDescent="0.2">
      <c r="AB19044" s="1"/>
      <c r="AF19044"/>
    </row>
    <row r="19045" spans="28:32" x14ac:dyDescent="0.2">
      <c r="AB19045" s="1"/>
      <c r="AF19045"/>
    </row>
    <row r="19046" spans="28:32" x14ac:dyDescent="0.2">
      <c r="AB19046" s="1"/>
      <c r="AF19046"/>
    </row>
    <row r="19047" spans="28:32" x14ac:dyDescent="0.2">
      <c r="AB19047" s="1"/>
      <c r="AF19047"/>
    </row>
    <row r="19048" spans="28:32" x14ac:dyDescent="0.2">
      <c r="AB19048" s="1"/>
      <c r="AF19048"/>
    </row>
    <row r="19049" spans="28:32" x14ac:dyDescent="0.2">
      <c r="AB19049" s="1"/>
      <c r="AF19049"/>
    </row>
    <row r="19050" spans="28:32" x14ac:dyDescent="0.2">
      <c r="AB19050" s="1"/>
      <c r="AF19050"/>
    </row>
    <row r="19051" spans="28:32" x14ac:dyDescent="0.2">
      <c r="AB19051" s="1"/>
      <c r="AF19051"/>
    </row>
    <row r="19052" spans="28:32" x14ac:dyDescent="0.2">
      <c r="AB19052" s="1"/>
      <c r="AF19052"/>
    </row>
    <row r="19053" spans="28:32" x14ac:dyDescent="0.2">
      <c r="AB19053" s="1"/>
      <c r="AF19053"/>
    </row>
    <row r="19054" spans="28:32" x14ac:dyDescent="0.2">
      <c r="AB19054" s="1"/>
      <c r="AF19054"/>
    </row>
    <row r="19055" spans="28:32" x14ac:dyDescent="0.2">
      <c r="AB19055" s="1"/>
      <c r="AF19055"/>
    </row>
    <row r="19056" spans="28:32" x14ac:dyDescent="0.2">
      <c r="AB19056" s="1"/>
      <c r="AF19056"/>
    </row>
    <row r="19057" spans="28:32" x14ac:dyDescent="0.2">
      <c r="AB19057" s="1"/>
      <c r="AF19057"/>
    </row>
    <row r="19058" spans="28:32" x14ac:dyDescent="0.2">
      <c r="AB19058" s="1"/>
      <c r="AF19058"/>
    </row>
    <row r="19059" spans="28:32" x14ac:dyDescent="0.2">
      <c r="AB19059" s="1"/>
      <c r="AF19059"/>
    </row>
    <row r="19060" spans="28:32" x14ac:dyDescent="0.2">
      <c r="AB19060" s="1"/>
      <c r="AF19060"/>
    </row>
    <row r="19061" spans="28:32" x14ac:dyDescent="0.2">
      <c r="AB19061" s="1"/>
      <c r="AF19061"/>
    </row>
    <row r="19062" spans="28:32" x14ac:dyDescent="0.2">
      <c r="AB19062" s="1"/>
      <c r="AF19062"/>
    </row>
    <row r="19063" spans="28:32" x14ac:dyDescent="0.2">
      <c r="AB19063" s="1"/>
      <c r="AF19063"/>
    </row>
    <row r="19064" spans="28:32" x14ac:dyDescent="0.2">
      <c r="AB19064" s="1"/>
      <c r="AF19064"/>
    </row>
    <row r="19065" spans="28:32" x14ac:dyDescent="0.2">
      <c r="AB19065" s="1"/>
      <c r="AF19065"/>
    </row>
    <row r="19066" spans="28:32" x14ac:dyDescent="0.2">
      <c r="AB19066" s="1"/>
      <c r="AF19066"/>
    </row>
    <row r="19067" spans="28:32" x14ac:dyDescent="0.2">
      <c r="AB19067" s="1"/>
      <c r="AF19067"/>
    </row>
    <row r="19068" spans="28:32" x14ac:dyDescent="0.2">
      <c r="AB19068" s="1"/>
      <c r="AF19068"/>
    </row>
    <row r="19069" spans="28:32" x14ac:dyDescent="0.2">
      <c r="AB19069" s="1"/>
      <c r="AF19069"/>
    </row>
    <row r="19070" spans="28:32" x14ac:dyDescent="0.2">
      <c r="AB19070" s="1"/>
      <c r="AF19070"/>
    </row>
    <row r="19071" spans="28:32" x14ac:dyDescent="0.2">
      <c r="AB19071" s="1"/>
      <c r="AF19071"/>
    </row>
    <row r="19072" spans="28:32" x14ac:dyDescent="0.2">
      <c r="AB19072" s="1"/>
      <c r="AF19072"/>
    </row>
    <row r="19073" spans="28:32" x14ac:dyDescent="0.2">
      <c r="AB19073" s="1"/>
      <c r="AF19073"/>
    </row>
    <row r="19074" spans="28:32" x14ac:dyDescent="0.2">
      <c r="AB19074" s="1"/>
      <c r="AF19074"/>
    </row>
    <row r="19075" spans="28:32" x14ac:dyDescent="0.2">
      <c r="AB19075" s="1"/>
      <c r="AF19075"/>
    </row>
    <row r="19076" spans="28:32" x14ac:dyDescent="0.2">
      <c r="AB19076" s="1"/>
      <c r="AF19076"/>
    </row>
    <row r="19077" spans="28:32" x14ac:dyDescent="0.2">
      <c r="AB19077" s="1"/>
      <c r="AF19077"/>
    </row>
    <row r="19078" spans="28:32" x14ac:dyDescent="0.2">
      <c r="AB19078" s="1"/>
      <c r="AF19078"/>
    </row>
    <row r="19079" spans="28:32" x14ac:dyDescent="0.2">
      <c r="AB19079" s="1"/>
      <c r="AF19079"/>
    </row>
    <row r="19080" spans="28:32" x14ac:dyDescent="0.2">
      <c r="AB19080" s="1"/>
      <c r="AF19080"/>
    </row>
    <row r="19081" spans="28:32" x14ac:dyDescent="0.2">
      <c r="AB19081" s="1"/>
      <c r="AF19081"/>
    </row>
    <row r="19082" spans="28:32" x14ac:dyDescent="0.2">
      <c r="AB19082" s="1"/>
      <c r="AF19082"/>
    </row>
    <row r="19083" spans="28:32" x14ac:dyDescent="0.2">
      <c r="AB19083" s="1"/>
      <c r="AF19083"/>
    </row>
    <row r="19084" spans="28:32" x14ac:dyDescent="0.2">
      <c r="AB19084" s="1"/>
      <c r="AF19084"/>
    </row>
    <row r="19085" spans="28:32" x14ac:dyDescent="0.2">
      <c r="AB19085" s="1"/>
      <c r="AF19085"/>
    </row>
    <row r="19086" spans="28:32" x14ac:dyDescent="0.2">
      <c r="AB19086" s="1"/>
      <c r="AF19086"/>
    </row>
    <row r="19087" spans="28:32" x14ac:dyDescent="0.2">
      <c r="AB19087" s="1"/>
      <c r="AF19087"/>
    </row>
    <row r="19088" spans="28:32" x14ac:dyDescent="0.2">
      <c r="AB19088" s="1"/>
      <c r="AF19088"/>
    </row>
    <row r="19089" spans="28:32" x14ac:dyDescent="0.2">
      <c r="AB19089" s="1"/>
      <c r="AF19089"/>
    </row>
    <row r="19090" spans="28:32" x14ac:dyDescent="0.2">
      <c r="AB19090" s="1"/>
      <c r="AF19090"/>
    </row>
    <row r="19091" spans="28:32" x14ac:dyDescent="0.2">
      <c r="AB19091" s="1"/>
      <c r="AF19091"/>
    </row>
    <row r="19092" spans="28:32" x14ac:dyDescent="0.2">
      <c r="AB19092" s="1"/>
      <c r="AF19092"/>
    </row>
    <row r="19093" spans="28:32" x14ac:dyDescent="0.2">
      <c r="AB19093" s="1"/>
      <c r="AF19093"/>
    </row>
    <row r="19094" spans="28:32" x14ac:dyDescent="0.2">
      <c r="AB19094" s="1"/>
      <c r="AF19094"/>
    </row>
    <row r="19095" spans="28:32" x14ac:dyDescent="0.2">
      <c r="AB19095" s="1"/>
      <c r="AF19095"/>
    </row>
    <row r="19096" spans="28:32" x14ac:dyDescent="0.2">
      <c r="AB19096" s="1"/>
      <c r="AF19096"/>
    </row>
    <row r="19097" spans="28:32" x14ac:dyDescent="0.2">
      <c r="AB19097" s="1"/>
      <c r="AF19097"/>
    </row>
    <row r="19098" spans="28:32" x14ac:dyDescent="0.2">
      <c r="AB19098" s="1"/>
      <c r="AF19098"/>
    </row>
    <row r="19099" spans="28:32" x14ac:dyDescent="0.2">
      <c r="AB19099" s="1"/>
      <c r="AF19099"/>
    </row>
    <row r="19100" spans="28:32" x14ac:dyDescent="0.2">
      <c r="AB19100" s="1"/>
      <c r="AF19100"/>
    </row>
    <row r="19101" spans="28:32" x14ac:dyDescent="0.2">
      <c r="AB19101" s="1"/>
      <c r="AF19101"/>
    </row>
    <row r="19102" spans="28:32" x14ac:dyDescent="0.2">
      <c r="AB19102" s="1"/>
      <c r="AF19102"/>
    </row>
    <row r="19103" spans="28:32" x14ac:dyDescent="0.2">
      <c r="AB19103" s="1"/>
      <c r="AF19103"/>
    </row>
    <row r="19104" spans="28:32" x14ac:dyDescent="0.2">
      <c r="AB19104" s="1"/>
      <c r="AF19104"/>
    </row>
    <row r="19105" spans="28:32" x14ac:dyDescent="0.2">
      <c r="AB19105" s="1"/>
      <c r="AF19105"/>
    </row>
    <row r="19106" spans="28:32" x14ac:dyDescent="0.2">
      <c r="AB19106" s="1"/>
      <c r="AF19106"/>
    </row>
    <row r="19107" spans="28:32" x14ac:dyDescent="0.2">
      <c r="AB19107" s="1"/>
      <c r="AF19107"/>
    </row>
    <row r="19108" spans="28:32" x14ac:dyDescent="0.2">
      <c r="AB19108" s="1"/>
      <c r="AF19108"/>
    </row>
    <row r="19109" spans="28:32" x14ac:dyDescent="0.2">
      <c r="AB19109" s="1"/>
      <c r="AF19109"/>
    </row>
    <row r="19110" spans="28:32" x14ac:dyDescent="0.2">
      <c r="AB19110" s="1"/>
      <c r="AF19110"/>
    </row>
    <row r="19111" spans="28:32" x14ac:dyDescent="0.2">
      <c r="AB19111" s="1"/>
      <c r="AF19111"/>
    </row>
    <row r="19112" spans="28:32" x14ac:dyDescent="0.2">
      <c r="AB19112" s="1"/>
      <c r="AF19112"/>
    </row>
    <row r="19113" spans="28:32" x14ac:dyDescent="0.2">
      <c r="AB19113" s="1"/>
      <c r="AF19113"/>
    </row>
    <row r="19114" spans="28:32" x14ac:dyDescent="0.2">
      <c r="AB19114" s="1"/>
      <c r="AF19114"/>
    </row>
    <row r="19115" spans="28:32" x14ac:dyDescent="0.2">
      <c r="AB19115" s="1"/>
      <c r="AF19115"/>
    </row>
    <row r="19116" spans="28:32" x14ac:dyDescent="0.2">
      <c r="AB19116" s="1"/>
      <c r="AF19116"/>
    </row>
    <row r="19117" spans="28:32" x14ac:dyDescent="0.2">
      <c r="AB19117" s="1"/>
      <c r="AF19117"/>
    </row>
    <row r="19118" spans="28:32" x14ac:dyDescent="0.2">
      <c r="AB19118" s="1"/>
      <c r="AF19118"/>
    </row>
    <row r="19119" spans="28:32" x14ac:dyDescent="0.2">
      <c r="AB19119" s="1"/>
      <c r="AF19119"/>
    </row>
    <row r="19120" spans="28:32" x14ac:dyDescent="0.2">
      <c r="AB19120" s="1"/>
      <c r="AF19120"/>
    </row>
    <row r="19121" spans="28:32" x14ac:dyDescent="0.2">
      <c r="AB19121" s="1"/>
      <c r="AF19121"/>
    </row>
    <row r="19122" spans="28:32" x14ac:dyDescent="0.2">
      <c r="AB19122" s="1"/>
      <c r="AF19122"/>
    </row>
    <row r="19123" spans="28:32" x14ac:dyDescent="0.2">
      <c r="AB19123" s="1"/>
      <c r="AF19123"/>
    </row>
    <row r="19124" spans="28:32" x14ac:dyDescent="0.2">
      <c r="AB19124" s="1"/>
      <c r="AF19124"/>
    </row>
    <row r="19125" spans="28:32" x14ac:dyDescent="0.2">
      <c r="AB19125" s="1"/>
      <c r="AF19125"/>
    </row>
    <row r="19126" spans="28:32" x14ac:dyDescent="0.2">
      <c r="AB19126" s="1"/>
      <c r="AF19126"/>
    </row>
    <row r="19127" spans="28:32" x14ac:dyDescent="0.2">
      <c r="AB19127" s="1"/>
      <c r="AF19127"/>
    </row>
    <row r="19128" spans="28:32" x14ac:dyDescent="0.2">
      <c r="AB19128" s="1"/>
      <c r="AF19128"/>
    </row>
    <row r="19129" spans="28:32" x14ac:dyDescent="0.2">
      <c r="AB19129" s="1"/>
      <c r="AF19129"/>
    </row>
    <row r="19130" spans="28:32" x14ac:dyDescent="0.2">
      <c r="AB19130" s="1"/>
      <c r="AF19130"/>
    </row>
    <row r="19131" spans="28:32" x14ac:dyDescent="0.2">
      <c r="AB19131" s="1"/>
      <c r="AF19131"/>
    </row>
    <row r="19132" spans="28:32" x14ac:dyDescent="0.2">
      <c r="AB19132" s="1"/>
      <c r="AF19132"/>
    </row>
    <row r="19133" spans="28:32" x14ac:dyDescent="0.2">
      <c r="AB19133" s="1"/>
      <c r="AF19133"/>
    </row>
    <row r="19134" spans="28:32" x14ac:dyDescent="0.2">
      <c r="AB19134" s="1"/>
      <c r="AF19134"/>
    </row>
    <row r="19135" spans="28:32" x14ac:dyDescent="0.2">
      <c r="AB19135" s="1"/>
      <c r="AF19135"/>
    </row>
    <row r="19136" spans="28:32" x14ac:dyDescent="0.2">
      <c r="AB19136" s="1"/>
      <c r="AF19136"/>
    </row>
    <row r="19137" spans="28:32" x14ac:dyDescent="0.2">
      <c r="AB19137" s="1"/>
      <c r="AF19137"/>
    </row>
    <row r="19138" spans="28:32" x14ac:dyDescent="0.2">
      <c r="AB19138" s="1"/>
      <c r="AF19138"/>
    </row>
    <row r="19139" spans="28:32" x14ac:dyDescent="0.2">
      <c r="AB19139" s="1"/>
      <c r="AF19139"/>
    </row>
    <row r="19140" spans="28:32" x14ac:dyDescent="0.2">
      <c r="AB19140" s="1"/>
      <c r="AF19140"/>
    </row>
    <row r="19141" spans="28:32" x14ac:dyDescent="0.2">
      <c r="AB19141" s="1"/>
      <c r="AF19141"/>
    </row>
    <row r="19142" spans="28:32" x14ac:dyDescent="0.2">
      <c r="AB19142" s="1"/>
      <c r="AF19142"/>
    </row>
    <row r="19143" spans="28:32" x14ac:dyDescent="0.2">
      <c r="AB19143" s="1"/>
      <c r="AF19143"/>
    </row>
    <row r="19144" spans="28:32" x14ac:dyDescent="0.2">
      <c r="AB19144" s="1"/>
      <c r="AF19144"/>
    </row>
    <row r="19145" spans="28:32" x14ac:dyDescent="0.2">
      <c r="AB19145" s="1"/>
      <c r="AF19145"/>
    </row>
    <row r="19146" spans="28:32" x14ac:dyDescent="0.2">
      <c r="AB19146" s="1"/>
      <c r="AF19146"/>
    </row>
    <row r="19147" spans="28:32" x14ac:dyDescent="0.2">
      <c r="AB19147" s="1"/>
      <c r="AF19147"/>
    </row>
    <row r="19148" spans="28:32" x14ac:dyDescent="0.2">
      <c r="AB19148" s="1"/>
      <c r="AF19148"/>
    </row>
    <row r="19149" spans="28:32" x14ac:dyDescent="0.2">
      <c r="AB19149" s="1"/>
      <c r="AF19149"/>
    </row>
    <row r="19150" spans="28:32" x14ac:dyDescent="0.2">
      <c r="AB19150" s="1"/>
      <c r="AF19150"/>
    </row>
    <row r="19151" spans="28:32" x14ac:dyDescent="0.2">
      <c r="AB19151" s="1"/>
      <c r="AF19151"/>
    </row>
    <row r="19152" spans="28:32" x14ac:dyDescent="0.2">
      <c r="AB19152" s="1"/>
      <c r="AF19152"/>
    </row>
    <row r="19153" spans="28:32" x14ac:dyDescent="0.2">
      <c r="AB19153" s="1"/>
      <c r="AF19153"/>
    </row>
    <row r="19154" spans="28:32" x14ac:dyDescent="0.2">
      <c r="AB19154" s="1"/>
      <c r="AF19154"/>
    </row>
    <row r="19155" spans="28:32" x14ac:dyDescent="0.2">
      <c r="AB19155" s="1"/>
      <c r="AF19155"/>
    </row>
    <row r="19156" spans="28:32" x14ac:dyDescent="0.2">
      <c r="AB19156" s="1"/>
      <c r="AF19156"/>
    </row>
    <row r="19157" spans="28:32" x14ac:dyDescent="0.2">
      <c r="AB19157" s="1"/>
      <c r="AF19157"/>
    </row>
    <row r="19158" spans="28:32" x14ac:dyDescent="0.2">
      <c r="AB19158" s="1"/>
      <c r="AF19158"/>
    </row>
    <row r="19159" spans="28:32" x14ac:dyDescent="0.2">
      <c r="AB19159" s="1"/>
      <c r="AF19159"/>
    </row>
    <row r="19160" spans="28:32" x14ac:dyDescent="0.2">
      <c r="AB19160" s="1"/>
      <c r="AF19160"/>
    </row>
    <row r="19161" spans="28:32" x14ac:dyDescent="0.2">
      <c r="AB19161" s="1"/>
      <c r="AF19161"/>
    </row>
    <row r="19162" spans="28:32" x14ac:dyDescent="0.2">
      <c r="AB19162" s="1"/>
      <c r="AF19162"/>
    </row>
    <row r="19163" spans="28:32" x14ac:dyDescent="0.2">
      <c r="AB19163" s="1"/>
      <c r="AF19163"/>
    </row>
    <row r="19164" spans="28:32" x14ac:dyDescent="0.2">
      <c r="AB19164" s="1"/>
      <c r="AF19164"/>
    </row>
    <row r="19165" spans="28:32" x14ac:dyDescent="0.2">
      <c r="AB19165" s="1"/>
      <c r="AF19165"/>
    </row>
    <row r="19166" spans="28:32" x14ac:dyDescent="0.2">
      <c r="AB19166" s="1"/>
      <c r="AF19166"/>
    </row>
    <row r="19167" spans="28:32" x14ac:dyDescent="0.2">
      <c r="AB19167" s="1"/>
      <c r="AF19167"/>
    </row>
    <row r="19168" spans="28:32" x14ac:dyDescent="0.2">
      <c r="AB19168" s="1"/>
      <c r="AF19168"/>
    </row>
    <row r="19169" spans="28:32" x14ac:dyDescent="0.2">
      <c r="AB19169" s="1"/>
      <c r="AF19169"/>
    </row>
    <row r="19170" spans="28:32" x14ac:dyDescent="0.2">
      <c r="AB19170" s="1"/>
      <c r="AF19170"/>
    </row>
    <row r="19171" spans="28:32" x14ac:dyDescent="0.2">
      <c r="AB19171" s="1"/>
      <c r="AF19171"/>
    </row>
    <row r="19172" spans="28:32" x14ac:dyDescent="0.2">
      <c r="AB19172" s="1"/>
      <c r="AF19172"/>
    </row>
    <row r="19173" spans="28:32" x14ac:dyDescent="0.2">
      <c r="AB19173" s="1"/>
      <c r="AF19173"/>
    </row>
    <row r="19174" spans="28:32" x14ac:dyDescent="0.2">
      <c r="AB19174" s="1"/>
      <c r="AF19174"/>
    </row>
    <row r="19175" spans="28:32" x14ac:dyDescent="0.2">
      <c r="AB19175" s="1"/>
      <c r="AF19175"/>
    </row>
    <row r="19176" spans="28:32" x14ac:dyDescent="0.2">
      <c r="AB19176" s="1"/>
      <c r="AF19176"/>
    </row>
    <row r="19177" spans="28:32" x14ac:dyDescent="0.2">
      <c r="AB19177" s="1"/>
      <c r="AF19177"/>
    </row>
    <row r="19178" spans="28:32" x14ac:dyDescent="0.2">
      <c r="AB19178" s="1"/>
      <c r="AF19178"/>
    </row>
    <row r="19179" spans="28:32" x14ac:dyDescent="0.2">
      <c r="AB19179" s="1"/>
      <c r="AF19179"/>
    </row>
    <row r="19180" spans="28:32" x14ac:dyDescent="0.2">
      <c r="AB19180" s="1"/>
      <c r="AF19180"/>
    </row>
    <row r="19181" spans="28:32" x14ac:dyDescent="0.2">
      <c r="AB19181" s="1"/>
      <c r="AF19181"/>
    </row>
    <row r="19182" spans="28:32" x14ac:dyDescent="0.2">
      <c r="AB19182" s="1"/>
      <c r="AF19182"/>
    </row>
    <row r="19183" spans="28:32" x14ac:dyDescent="0.2">
      <c r="AB19183" s="1"/>
      <c r="AF19183"/>
    </row>
    <row r="19184" spans="28:32" x14ac:dyDescent="0.2">
      <c r="AB19184" s="1"/>
      <c r="AF19184"/>
    </row>
    <row r="19185" spans="28:32" x14ac:dyDescent="0.2">
      <c r="AB19185" s="1"/>
      <c r="AF19185"/>
    </row>
    <row r="19186" spans="28:32" x14ac:dyDescent="0.2">
      <c r="AB19186" s="1"/>
      <c r="AF19186"/>
    </row>
    <row r="19187" spans="28:32" x14ac:dyDescent="0.2">
      <c r="AB19187" s="1"/>
      <c r="AF19187"/>
    </row>
    <row r="19188" spans="28:32" x14ac:dyDescent="0.2">
      <c r="AB19188" s="1"/>
      <c r="AF19188"/>
    </row>
    <row r="19189" spans="28:32" x14ac:dyDescent="0.2">
      <c r="AB19189" s="1"/>
      <c r="AF19189"/>
    </row>
    <row r="19190" spans="28:32" x14ac:dyDescent="0.2">
      <c r="AB19190" s="1"/>
      <c r="AF19190"/>
    </row>
    <row r="19191" spans="28:32" x14ac:dyDescent="0.2">
      <c r="AB19191" s="1"/>
      <c r="AF19191"/>
    </row>
    <row r="19192" spans="28:32" x14ac:dyDescent="0.2">
      <c r="AB19192" s="1"/>
      <c r="AF19192"/>
    </row>
    <row r="19193" spans="28:32" x14ac:dyDescent="0.2">
      <c r="AB19193" s="1"/>
      <c r="AF19193"/>
    </row>
    <row r="19194" spans="28:32" x14ac:dyDescent="0.2">
      <c r="AB19194" s="1"/>
      <c r="AF19194"/>
    </row>
    <row r="19195" spans="28:32" x14ac:dyDescent="0.2">
      <c r="AB19195" s="1"/>
      <c r="AF19195"/>
    </row>
    <row r="19196" spans="28:32" x14ac:dyDescent="0.2">
      <c r="AB19196" s="1"/>
      <c r="AF19196"/>
    </row>
    <row r="19197" spans="28:32" x14ac:dyDescent="0.2">
      <c r="AB19197" s="1"/>
      <c r="AF19197"/>
    </row>
    <row r="19198" spans="28:32" x14ac:dyDescent="0.2">
      <c r="AB19198" s="1"/>
      <c r="AF19198"/>
    </row>
    <row r="19199" spans="28:32" x14ac:dyDescent="0.2">
      <c r="AB19199" s="1"/>
      <c r="AF19199"/>
    </row>
    <row r="19200" spans="28:32" x14ac:dyDescent="0.2">
      <c r="AB19200" s="1"/>
      <c r="AF19200"/>
    </row>
    <row r="19201" spans="28:32" x14ac:dyDescent="0.2">
      <c r="AB19201" s="1"/>
      <c r="AF19201"/>
    </row>
    <row r="19202" spans="28:32" x14ac:dyDescent="0.2">
      <c r="AB19202" s="1"/>
      <c r="AF19202"/>
    </row>
    <row r="19203" spans="28:32" x14ac:dyDescent="0.2">
      <c r="AB19203" s="1"/>
      <c r="AF19203"/>
    </row>
    <row r="19204" spans="28:32" x14ac:dyDescent="0.2">
      <c r="AB19204" s="1"/>
      <c r="AF19204"/>
    </row>
    <row r="19205" spans="28:32" x14ac:dyDescent="0.2">
      <c r="AB19205" s="1"/>
      <c r="AF19205"/>
    </row>
    <row r="19206" spans="28:32" x14ac:dyDescent="0.2">
      <c r="AB19206" s="1"/>
      <c r="AF19206"/>
    </row>
    <row r="19207" spans="28:32" x14ac:dyDescent="0.2">
      <c r="AB19207" s="1"/>
      <c r="AF19207"/>
    </row>
    <row r="19208" spans="28:32" x14ac:dyDescent="0.2">
      <c r="AB19208" s="1"/>
      <c r="AF19208"/>
    </row>
    <row r="19209" spans="28:32" x14ac:dyDescent="0.2">
      <c r="AB19209" s="1"/>
      <c r="AF19209"/>
    </row>
    <row r="19210" spans="28:32" x14ac:dyDescent="0.2">
      <c r="AB19210" s="1"/>
      <c r="AF19210"/>
    </row>
    <row r="19211" spans="28:32" x14ac:dyDescent="0.2">
      <c r="AB19211" s="1"/>
      <c r="AF19211"/>
    </row>
    <row r="19212" spans="28:32" x14ac:dyDescent="0.2">
      <c r="AB19212" s="1"/>
      <c r="AF19212"/>
    </row>
    <row r="19213" spans="28:32" x14ac:dyDescent="0.2">
      <c r="AB19213" s="1"/>
      <c r="AF19213"/>
    </row>
    <row r="19214" spans="28:32" x14ac:dyDescent="0.2">
      <c r="AB19214" s="1"/>
      <c r="AF19214"/>
    </row>
    <row r="19215" spans="28:32" x14ac:dyDescent="0.2">
      <c r="AB19215" s="1"/>
      <c r="AF19215"/>
    </row>
    <row r="19216" spans="28:32" x14ac:dyDescent="0.2">
      <c r="AB19216" s="1"/>
      <c r="AF19216"/>
    </row>
    <row r="19217" spans="28:32" x14ac:dyDescent="0.2">
      <c r="AB19217" s="1"/>
      <c r="AF19217"/>
    </row>
    <row r="19218" spans="28:32" x14ac:dyDescent="0.2">
      <c r="AB19218" s="1"/>
      <c r="AF19218"/>
    </row>
    <row r="19219" spans="28:32" x14ac:dyDescent="0.2">
      <c r="AB19219" s="1"/>
      <c r="AF19219"/>
    </row>
    <row r="19220" spans="28:32" x14ac:dyDescent="0.2">
      <c r="AB19220" s="1"/>
      <c r="AF19220"/>
    </row>
    <row r="19221" spans="28:32" x14ac:dyDescent="0.2">
      <c r="AB19221" s="1"/>
      <c r="AF19221"/>
    </row>
    <row r="19222" spans="28:32" x14ac:dyDescent="0.2">
      <c r="AB19222" s="1"/>
      <c r="AF19222"/>
    </row>
    <row r="19223" spans="28:32" x14ac:dyDescent="0.2">
      <c r="AB19223" s="1"/>
      <c r="AF19223"/>
    </row>
    <row r="19224" spans="28:32" x14ac:dyDescent="0.2">
      <c r="AB19224" s="1"/>
      <c r="AF19224"/>
    </row>
    <row r="19225" spans="28:32" x14ac:dyDescent="0.2">
      <c r="AB19225" s="1"/>
      <c r="AF19225"/>
    </row>
    <row r="19226" spans="28:32" x14ac:dyDescent="0.2">
      <c r="AB19226" s="1"/>
      <c r="AF19226"/>
    </row>
    <row r="19227" spans="28:32" x14ac:dyDescent="0.2">
      <c r="AB19227" s="1"/>
      <c r="AF19227"/>
    </row>
    <row r="19228" spans="28:32" x14ac:dyDescent="0.2">
      <c r="AB19228" s="1"/>
      <c r="AF19228"/>
    </row>
    <row r="19229" spans="28:32" x14ac:dyDescent="0.2">
      <c r="AB19229" s="1"/>
      <c r="AF19229"/>
    </row>
    <row r="19230" spans="28:32" x14ac:dyDescent="0.2">
      <c r="AB19230" s="1"/>
      <c r="AF19230"/>
    </row>
    <row r="19231" spans="28:32" x14ac:dyDescent="0.2">
      <c r="AB19231" s="1"/>
      <c r="AF19231"/>
    </row>
    <row r="19232" spans="28:32" x14ac:dyDescent="0.2">
      <c r="AB19232" s="1"/>
      <c r="AF19232"/>
    </row>
    <row r="19233" spans="28:32" x14ac:dyDescent="0.2">
      <c r="AB19233" s="1"/>
      <c r="AF19233"/>
    </row>
    <row r="19234" spans="28:32" x14ac:dyDescent="0.2">
      <c r="AB19234" s="1"/>
      <c r="AF19234"/>
    </row>
    <row r="19235" spans="28:32" x14ac:dyDescent="0.2">
      <c r="AB19235" s="1"/>
      <c r="AF19235"/>
    </row>
    <row r="19236" spans="28:32" x14ac:dyDescent="0.2">
      <c r="AB19236" s="1"/>
      <c r="AF19236"/>
    </row>
    <row r="19237" spans="28:32" x14ac:dyDescent="0.2">
      <c r="AB19237" s="1"/>
      <c r="AF19237"/>
    </row>
    <row r="19238" spans="28:32" x14ac:dyDescent="0.2">
      <c r="AB19238" s="1"/>
      <c r="AF19238"/>
    </row>
    <row r="19239" spans="28:32" x14ac:dyDescent="0.2">
      <c r="AB19239" s="1"/>
      <c r="AF19239"/>
    </row>
    <row r="19240" spans="28:32" x14ac:dyDescent="0.2">
      <c r="AB19240" s="1"/>
      <c r="AF19240"/>
    </row>
    <row r="19241" spans="28:32" x14ac:dyDescent="0.2">
      <c r="AB19241" s="1"/>
      <c r="AF19241"/>
    </row>
    <row r="19242" spans="28:32" x14ac:dyDescent="0.2">
      <c r="AB19242" s="1"/>
      <c r="AF19242"/>
    </row>
    <row r="19243" spans="28:32" x14ac:dyDescent="0.2">
      <c r="AB19243" s="1"/>
      <c r="AF19243"/>
    </row>
    <row r="19244" spans="28:32" x14ac:dyDescent="0.2">
      <c r="AB19244" s="1"/>
      <c r="AF19244"/>
    </row>
    <row r="19245" spans="28:32" x14ac:dyDescent="0.2">
      <c r="AB19245" s="1"/>
      <c r="AF19245"/>
    </row>
    <row r="19246" spans="28:32" x14ac:dyDescent="0.2">
      <c r="AB19246" s="1"/>
      <c r="AF19246"/>
    </row>
    <row r="19247" spans="28:32" x14ac:dyDescent="0.2">
      <c r="AB19247" s="1"/>
      <c r="AF19247"/>
    </row>
    <row r="19248" spans="28:32" x14ac:dyDescent="0.2">
      <c r="AB19248" s="1"/>
      <c r="AF19248"/>
    </row>
    <row r="19249" spans="28:32" x14ac:dyDescent="0.2">
      <c r="AB19249" s="1"/>
      <c r="AF19249"/>
    </row>
    <row r="19250" spans="28:32" x14ac:dyDescent="0.2">
      <c r="AB19250" s="1"/>
      <c r="AF19250"/>
    </row>
    <row r="19251" spans="28:32" x14ac:dyDescent="0.2">
      <c r="AB19251" s="1"/>
      <c r="AF19251"/>
    </row>
    <row r="19252" spans="28:32" x14ac:dyDescent="0.2">
      <c r="AB19252" s="1"/>
      <c r="AF19252"/>
    </row>
    <row r="19253" spans="28:32" x14ac:dyDescent="0.2">
      <c r="AB19253" s="1"/>
      <c r="AF19253"/>
    </row>
    <row r="19254" spans="28:32" x14ac:dyDescent="0.2">
      <c r="AB19254" s="1"/>
      <c r="AF19254"/>
    </row>
    <row r="19255" spans="28:32" x14ac:dyDescent="0.2">
      <c r="AB19255" s="1"/>
      <c r="AF19255"/>
    </row>
    <row r="19256" spans="28:32" x14ac:dyDescent="0.2">
      <c r="AB19256" s="1"/>
      <c r="AF19256"/>
    </row>
    <row r="19257" spans="28:32" x14ac:dyDescent="0.2">
      <c r="AB19257" s="1"/>
      <c r="AF19257"/>
    </row>
    <row r="19258" spans="28:32" x14ac:dyDescent="0.2">
      <c r="AB19258" s="1"/>
      <c r="AF19258"/>
    </row>
    <row r="19259" spans="28:32" x14ac:dyDescent="0.2">
      <c r="AB19259" s="1"/>
      <c r="AF19259"/>
    </row>
    <row r="19260" spans="28:32" x14ac:dyDescent="0.2">
      <c r="AB19260" s="1"/>
      <c r="AF19260"/>
    </row>
    <row r="19261" spans="28:32" x14ac:dyDescent="0.2">
      <c r="AB19261" s="1"/>
      <c r="AF19261"/>
    </row>
    <row r="19262" spans="28:32" x14ac:dyDescent="0.2">
      <c r="AB19262" s="1"/>
      <c r="AF19262"/>
    </row>
    <row r="19263" spans="28:32" x14ac:dyDescent="0.2">
      <c r="AB19263" s="1"/>
      <c r="AF19263"/>
    </row>
    <row r="19264" spans="28:32" x14ac:dyDescent="0.2">
      <c r="AB19264" s="1"/>
      <c r="AF19264"/>
    </row>
    <row r="19265" spans="28:32" x14ac:dyDescent="0.2">
      <c r="AB19265" s="1"/>
      <c r="AF19265"/>
    </row>
    <row r="19266" spans="28:32" x14ac:dyDescent="0.2">
      <c r="AB19266" s="1"/>
      <c r="AF19266"/>
    </row>
    <row r="19267" spans="28:32" x14ac:dyDescent="0.2">
      <c r="AB19267" s="1"/>
      <c r="AF19267"/>
    </row>
    <row r="19268" spans="28:32" x14ac:dyDescent="0.2">
      <c r="AB19268" s="1"/>
      <c r="AF19268"/>
    </row>
    <row r="19269" spans="28:32" x14ac:dyDescent="0.2">
      <c r="AB19269" s="1"/>
      <c r="AF19269"/>
    </row>
    <row r="19270" spans="28:32" x14ac:dyDescent="0.2">
      <c r="AB19270" s="1"/>
      <c r="AF19270"/>
    </row>
    <row r="19271" spans="28:32" x14ac:dyDescent="0.2">
      <c r="AB19271" s="1"/>
      <c r="AF19271"/>
    </row>
    <row r="19272" spans="28:32" x14ac:dyDescent="0.2">
      <c r="AB19272" s="1"/>
      <c r="AF19272"/>
    </row>
    <row r="19273" spans="28:32" x14ac:dyDescent="0.2">
      <c r="AB19273" s="1"/>
      <c r="AF19273"/>
    </row>
    <row r="19274" spans="28:32" x14ac:dyDescent="0.2">
      <c r="AB19274" s="1"/>
      <c r="AF19274"/>
    </row>
    <row r="19275" spans="28:32" x14ac:dyDescent="0.2">
      <c r="AB19275" s="1"/>
      <c r="AF19275"/>
    </row>
    <row r="19276" spans="28:32" x14ac:dyDescent="0.2">
      <c r="AB19276" s="1"/>
      <c r="AF19276"/>
    </row>
    <row r="19277" spans="28:32" x14ac:dyDescent="0.2">
      <c r="AB19277" s="1"/>
      <c r="AF19277"/>
    </row>
    <row r="19278" spans="28:32" x14ac:dyDescent="0.2">
      <c r="AB19278" s="1"/>
      <c r="AF19278"/>
    </row>
    <row r="19279" spans="28:32" x14ac:dyDescent="0.2">
      <c r="AB19279" s="1"/>
      <c r="AF19279"/>
    </row>
    <row r="19280" spans="28:32" x14ac:dyDescent="0.2">
      <c r="AB19280" s="1"/>
      <c r="AF19280"/>
    </row>
    <row r="19281" spans="28:32" x14ac:dyDescent="0.2">
      <c r="AB19281" s="1"/>
      <c r="AF19281"/>
    </row>
    <row r="19282" spans="28:32" x14ac:dyDescent="0.2">
      <c r="AB19282" s="1"/>
      <c r="AF19282"/>
    </row>
    <row r="19283" spans="28:32" x14ac:dyDescent="0.2">
      <c r="AB19283" s="1"/>
      <c r="AF19283"/>
    </row>
    <row r="19284" spans="28:32" x14ac:dyDescent="0.2">
      <c r="AB19284" s="1"/>
      <c r="AF19284"/>
    </row>
    <row r="19285" spans="28:32" x14ac:dyDescent="0.2">
      <c r="AB19285" s="1"/>
      <c r="AF19285"/>
    </row>
    <row r="19286" spans="28:32" x14ac:dyDescent="0.2">
      <c r="AB19286" s="1"/>
      <c r="AF19286"/>
    </row>
    <row r="19287" spans="28:32" x14ac:dyDescent="0.2">
      <c r="AB19287" s="1"/>
      <c r="AF19287"/>
    </row>
    <row r="19288" spans="28:32" x14ac:dyDescent="0.2">
      <c r="AB19288" s="1"/>
      <c r="AF19288"/>
    </row>
    <row r="19289" spans="28:32" x14ac:dyDescent="0.2">
      <c r="AB19289" s="1"/>
      <c r="AF19289"/>
    </row>
    <row r="19290" spans="28:32" x14ac:dyDescent="0.2">
      <c r="AB19290" s="1"/>
      <c r="AF19290"/>
    </row>
    <row r="19291" spans="28:32" x14ac:dyDescent="0.2">
      <c r="AB19291" s="1"/>
      <c r="AF19291"/>
    </row>
    <row r="19292" spans="28:32" x14ac:dyDescent="0.2">
      <c r="AB19292" s="1"/>
      <c r="AF19292"/>
    </row>
    <row r="19293" spans="28:32" x14ac:dyDescent="0.2">
      <c r="AB19293" s="1"/>
      <c r="AF19293"/>
    </row>
    <row r="19294" spans="28:32" x14ac:dyDescent="0.2">
      <c r="AB19294" s="1"/>
      <c r="AF19294"/>
    </row>
    <row r="19295" spans="28:32" x14ac:dyDescent="0.2">
      <c r="AB19295" s="1"/>
      <c r="AF19295"/>
    </row>
    <row r="19296" spans="28:32" x14ac:dyDescent="0.2">
      <c r="AB19296" s="1"/>
      <c r="AF19296"/>
    </row>
    <row r="19297" spans="28:32" x14ac:dyDescent="0.2">
      <c r="AB19297" s="1"/>
      <c r="AF19297"/>
    </row>
    <row r="19298" spans="28:32" x14ac:dyDescent="0.2">
      <c r="AB19298" s="1"/>
      <c r="AF19298"/>
    </row>
    <row r="19299" spans="28:32" x14ac:dyDescent="0.2">
      <c r="AB19299" s="1"/>
      <c r="AF19299"/>
    </row>
    <row r="19300" spans="28:32" x14ac:dyDescent="0.2">
      <c r="AB19300" s="1"/>
      <c r="AF19300"/>
    </row>
    <row r="19301" spans="28:32" x14ac:dyDescent="0.2">
      <c r="AB19301" s="1"/>
      <c r="AF19301"/>
    </row>
    <row r="19302" spans="28:32" x14ac:dyDescent="0.2">
      <c r="AB19302" s="1"/>
      <c r="AF19302"/>
    </row>
    <row r="19303" spans="28:32" x14ac:dyDescent="0.2">
      <c r="AB19303" s="1"/>
      <c r="AF19303"/>
    </row>
    <row r="19304" spans="28:32" x14ac:dyDescent="0.2">
      <c r="AB19304" s="1"/>
      <c r="AF19304"/>
    </row>
    <row r="19305" spans="28:32" x14ac:dyDescent="0.2">
      <c r="AB19305" s="1"/>
      <c r="AF19305"/>
    </row>
    <row r="19306" spans="28:32" x14ac:dyDescent="0.2">
      <c r="AB19306" s="1"/>
      <c r="AF19306"/>
    </row>
    <row r="19307" spans="28:32" x14ac:dyDescent="0.2">
      <c r="AB19307" s="1"/>
      <c r="AF19307"/>
    </row>
    <row r="19308" spans="28:32" x14ac:dyDescent="0.2">
      <c r="AB19308" s="1"/>
      <c r="AF19308"/>
    </row>
    <row r="19309" spans="28:32" x14ac:dyDescent="0.2">
      <c r="AB19309" s="1"/>
      <c r="AF19309"/>
    </row>
    <row r="19310" spans="28:32" x14ac:dyDescent="0.2">
      <c r="AB19310" s="1"/>
      <c r="AF19310"/>
    </row>
    <row r="19311" spans="28:32" x14ac:dyDescent="0.2">
      <c r="AB19311" s="1"/>
      <c r="AF19311"/>
    </row>
    <row r="19312" spans="28:32" x14ac:dyDescent="0.2">
      <c r="AB19312" s="1"/>
      <c r="AF19312"/>
    </row>
    <row r="19313" spans="28:32" x14ac:dyDescent="0.2">
      <c r="AB19313" s="1"/>
      <c r="AF19313"/>
    </row>
    <row r="19314" spans="28:32" x14ac:dyDescent="0.2">
      <c r="AB19314" s="1"/>
      <c r="AF19314"/>
    </row>
    <row r="19315" spans="28:32" x14ac:dyDescent="0.2">
      <c r="AB19315" s="1"/>
      <c r="AF19315"/>
    </row>
    <row r="19316" spans="28:32" x14ac:dyDescent="0.2">
      <c r="AB19316" s="1"/>
      <c r="AF19316"/>
    </row>
    <row r="19317" spans="28:32" x14ac:dyDescent="0.2">
      <c r="AB19317" s="1"/>
      <c r="AF19317"/>
    </row>
    <row r="19318" spans="28:32" x14ac:dyDescent="0.2">
      <c r="AB19318" s="1"/>
      <c r="AF19318"/>
    </row>
    <row r="19319" spans="28:32" x14ac:dyDescent="0.2">
      <c r="AB19319" s="1"/>
      <c r="AF19319"/>
    </row>
    <row r="19320" spans="28:32" x14ac:dyDescent="0.2">
      <c r="AB19320" s="1"/>
      <c r="AF19320"/>
    </row>
    <row r="19321" spans="28:32" x14ac:dyDescent="0.2">
      <c r="AB19321" s="1"/>
      <c r="AF19321"/>
    </row>
    <row r="19322" spans="28:32" x14ac:dyDescent="0.2">
      <c r="AB19322" s="1"/>
      <c r="AF19322"/>
    </row>
    <row r="19323" spans="28:32" x14ac:dyDescent="0.2">
      <c r="AB19323" s="1"/>
      <c r="AF19323"/>
    </row>
    <row r="19324" spans="28:32" x14ac:dyDescent="0.2">
      <c r="AB19324" s="1"/>
      <c r="AF19324"/>
    </row>
    <row r="19325" spans="28:32" x14ac:dyDescent="0.2">
      <c r="AB19325" s="1"/>
      <c r="AF19325"/>
    </row>
    <row r="19326" spans="28:32" x14ac:dyDescent="0.2">
      <c r="AB19326" s="1"/>
      <c r="AF19326"/>
    </row>
    <row r="19327" spans="28:32" x14ac:dyDescent="0.2">
      <c r="AB19327" s="1"/>
      <c r="AF19327"/>
    </row>
    <row r="19328" spans="28:32" x14ac:dyDescent="0.2">
      <c r="AB19328" s="1"/>
      <c r="AF19328"/>
    </row>
    <row r="19329" spans="28:32" x14ac:dyDescent="0.2">
      <c r="AB19329" s="1"/>
      <c r="AF19329"/>
    </row>
    <row r="19330" spans="28:32" x14ac:dyDescent="0.2">
      <c r="AB19330" s="1"/>
      <c r="AF19330"/>
    </row>
    <row r="19331" spans="28:32" x14ac:dyDescent="0.2">
      <c r="AB19331" s="1"/>
      <c r="AF19331"/>
    </row>
    <row r="19332" spans="28:32" x14ac:dyDescent="0.2">
      <c r="AB19332" s="1"/>
      <c r="AF19332"/>
    </row>
    <row r="19333" spans="28:32" x14ac:dyDescent="0.2">
      <c r="AB19333" s="1"/>
      <c r="AF19333"/>
    </row>
    <row r="19334" spans="28:32" x14ac:dyDescent="0.2">
      <c r="AB19334" s="1"/>
      <c r="AF19334"/>
    </row>
    <row r="19335" spans="28:32" x14ac:dyDescent="0.2">
      <c r="AB19335" s="1"/>
      <c r="AF19335"/>
    </row>
    <row r="19336" spans="28:32" x14ac:dyDescent="0.2">
      <c r="AB19336" s="1"/>
      <c r="AF19336"/>
    </row>
    <row r="19337" spans="28:32" x14ac:dyDescent="0.2">
      <c r="AB19337" s="1"/>
      <c r="AF19337"/>
    </row>
    <row r="19338" spans="28:32" x14ac:dyDescent="0.2">
      <c r="AB19338" s="1"/>
      <c r="AF19338"/>
    </row>
    <row r="19339" spans="28:32" x14ac:dyDescent="0.2">
      <c r="AB19339" s="1"/>
      <c r="AF19339"/>
    </row>
    <row r="19340" spans="28:32" x14ac:dyDescent="0.2">
      <c r="AB19340" s="1"/>
      <c r="AF19340"/>
    </row>
    <row r="19341" spans="28:32" x14ac:dyDescent="0.2">
      <c r="AB19341" s="1"/>
      <c r="AF19341"/>
    </row>
    <row r="19342" spans="28:32" x14ac:dyDescent="0.2">
      <c r="AB19342" s="1"/>
      <c r="AF19342"/>
    </row>
    <row r="19343" spans="28:32" x14ac:dyDescent="0.2">
      <c r="AB19343" s="1"/>
      <c r="AF19343"/>
    </row>
    <row r="19344" spans="28:32" x14ac:dyDescent="0.2">
      <c r="AB19344" s="1"/>
      <c r="AF19344"/>
    </row>
    <row r="19345" spans="28:32" x14ac:dyDescent="0.2">
      <c r="AB19345" s="1"/>
      <c r="AF19345"/>
    </row>
    <row r="19346" spans="28:32" x14ac:dyDescent="0.2">
      <c r="AB19346" s="1"/>
      <c r="AF19346"/>
    </row>
    <row r="19347" spans="28:32" x14ac:dyDescent="0.2">
      <c r="AB19347" s="1"/>
      <c r="AF19347"/>
    </row>
    <row r="19348" spans="28:32" x14ac:dyDescent="0.2">
      <c r="AB19348" s="1"/>
      <c r="AF19348"/>
    </row>
    <row r="19349" spans="28:32" x14ac:dyDescent="0.2">
      <c r="AB19349" s="1"/>
      <c r="AF19349"/>
    </row>
    <row r="19350" spans="28:32" x14ac:dyDescent="0.2">
      <c r="AB19350" s="1"/>
      <c r="AF19350"/>
    </row>
    <row r="19351" spans="28:32" x14ac:dyDescent="0.2">
      <c r="AB19351" s="1"/>
      <c r="AF19351"/>
    </row>
    <row r="19352" spans="28:32" x14ac:dyDescent="0.2">
      <c r="AB19352" s="1"/>
      <c r="AF19352"/>
    </row>
    <row r="19353" spans="28:32" x14ac:dyDescent="0.2">
      <c r="AB19353" s="1"/>
      <c r="AF19353"/>
    </row>
    <row r="19354" spans="28:32" x14ac:dyDescent="0.2">
      <c r="AB19354" s="1"/>
      <c r="AF19354"/>
    </row>
    <row r="19355" spans="28:32" x14ac:dyDescent="0.2">
      <c r="AB19355" s="1"/>
      <c r="AF19355"/>
    </row>
    <row r="19356" spans="28:32" x14ac:dyDescent="0.2">
      <c r="AB19356" s="1"/>
      <c r="AF19356"/>
    </row>
    <row r="19357" spans="28:32" x14ac:dyDescent="0.2">
      <c r="AB19357" s="1"/>
      <c r="AF19357"/>
    </row>
    <row r="19358" spans="28:32" x14ac:dyDescent="0.2">
      <c r="AB19358" s="1"/>
      <c r="AF19358"/>
    </row>
    <row r="19359" spans="28:32" x14ac:dyDescent="0.2">
      <c r="AB19359" s="1"/>
      <c r="AF19359"/>
    </row>
    <row r="19360" spans="28:32" x14ac:dyDescent="0.2">
      <c r="AB19360" s="1"/>
      <c r="AF19360"/>
    </row>
    <row r="19361" spans="28:32" x14ac:dyDescent="0.2">
      <c r="AB19361" s="1"/>
      <c r="AF19361"/>
    </row>
    <row r="19362" spans="28:32" x14ac:dyDescent="0.2">
      <c r="AB19362" s="1"/>
      <c r="AF19362"/>
    </row>
    <row r="19363" spans="28:32" x14ac:dyDescent="0.2">
      <c r="AB19363" s="1"/>
      <c r="AF19363"/>
    </row>
    <row r="19364" spans="28:32" x14ac:dyDescent="0.2">
      <c r="AB19364" s="1"/>
      <c r="AF19364"/>
    </row>
    <row r="19365" spans="28:32" x14ac:dyDescent="0.2">
      <c r="AB19365" s="1"/>
      <c r="AF19365"/>
    </row>
    <row r="19366" spans="28:32" x14ac:dyDescent="0.2">
      <c r="AB19366" s="1"/>
      <c r="AF19366"/>
    </row>
    <row r="19367" spans="28:32" x14ac:dyDescent="0.2">
      <c r="AB19367" s="1"/>
      <c r="AF19367"/>
    </row>
    <row r="19368" spans="28:32" x14ac:dyDescent="0.2">
      <c r="AB19368" s="1"/>
      <c r="AF19368"/>
    </row>
    <row r="19369" spans="28:32" x14ac:dyDescent="0.2">
      <c r="AB19369" s="1"/>
      <c r="AF19369"/>
    </row>
    <row r="19370" spans="28:32" x14ac:dyDescent="0.2">
      <c r="AB19370" s="1"/>
      <c r="AF19370"/>
    </row>
    <row r="19371" spans="28:32" x14ac:dyDescent="0.2">
      <c r="AB19371" s="1"/>
      <c r="AF19371"/>
    </row>
    <row r="19372" spans="28:32" x14ac:dyDescent="0.2">
      <c r="AB19372" s="1"/>
      <c r="AF19372"/>
    </row>
    <row r="19373" spans="28:32" x14ac:dyDescent="0.2">
      <c r="AB19373" s="1"/>
      <c r="AF19373"/>
    </row>
    <row r="19374" spans="28:32" x14ac:dyDescent="0.2">
      <c r="AB19374" s="1"/>
      <c r="AF19374"/>
    </row>
    <row r="19375" spans="28:32" x14ac:dyDescent="0.2">
      <c r="AB19375" s="1"/>
      <c r="AF19375"/>
    </row>
    <row r="19376" spans="28:32" x14ac:dyDescent="0.2">
      <c r="AB19376" s="1"/>
      <c r="AF19376"/>
    </row>
    <row r="19377" spans="28:32" x14ac:dyDescent="0.2">
      <c r="AB19377" s="1"/>
      <c r="AF19377"/>
    </row>
    <row r="19378" spans="28:32" x14ac:dyDescent="0.2">
      <c r="AB19378" s="1"/>
      <c r="AF19378"/>
    </row>
    <row r="19379" spans="28:32" x14ac:dyDescent="0.2">
      <c r="AB19379" s="1"/>
      <c r="AF19379"/>
    </row>
    <row r="19380" spans="28:32" x14ac:dyDescent="0.2">
      <c r="AB19380" s="1"/>
      <c r="AF19380"/>
    </row>
    <row r="19381" spans="28:32" x14ac:dyDescent="0.2">
      <c r="AB19381" s="1"/>
      <c r="AF19381"/>
    </row>
    <row r="19382" spans="28:32" x14ac:dyDescent="0.2">
      <c r="AB19382" s="1"/>
      <c r="AF19382"/>
    </row>
    <row r="19383" spans="28:32" x14ac:dyDescent="0.2">
      <c r="AB19383" s="1"/>
      <c r="AF19383"/>
    </row>
    <row r="19384" spans="28:32" x14ac:dyDescent="0.2">
      <c r="AB19384" s="1"/>
      <c r="AF19384"/>
    </row>
    <row r="19385" spans="28:32" x14ac:dyDescent="0.2">
      <c r="AB19385" s="1"/>
      <c r="AF19385"/>
    </row>
    <row r="19386" spans="28:32" x14ac:dyDescent="0.2">
      <c r="AB19386" s="1"/>
      <c r="AF19386"/>
    </row>
    <row r="19387" spans="28:32" x14ac:dyDescent="0.2">
      <c r="AB19387" s="1"/>
      <c r="AF19387"/>
    </row>
    <row r="19388" spans="28:32" x14ac:dyDescent="0.2">
      <c r="AB19388" s="1"/>
      <c r="AF19388"/>
    </row>
    <row r="19389" spans="28:32" x14ac:dyDescent="0.2">
      <c r="AB19389" s="1"/>
      <c r="AF19389"/>
    </row>
    <row r="19390" spans="28:32" x14ac:dyDescent="0.2">
      <c r="AB19390" s="1"/>
      <c r="AF19390"/>
    </row>
    <row r="19391" spans="28:32" x14ac:dyDescent="0.2">
      <c r="AB19391" s="1"/>
      <c r="AF19391"/>
    </row>
    <row r="19392" spans="28:32" x14ac:dyDescent="0.2">
      <c r="AB19392" s="1"/>
      <c r="AF19392"/>
    </row>
    <row r="19393" spans="28:32" x14ac:dyDescent="0.2">
      <c r="AB19393" s="1"/>
      <c r="AF19393"/>
    </row>
    <row r="19394" spans="28:32" x14ac:dyDescent="0.2">
      <c r="AB19394" s="1"/>
      <c r="AF19394"/>
    </row>
    <row r="19395" spans="28:32" x14ac:dyDescent="0.2">
      <c r="AB19395" s="1"/>
      <c r="AF19395"/>
    </row>
    <row r="19396" spans="28:32" x14ac:dyDescent="0.2">
      <c r="AB19396" s="1"/>
      <c r="AF19396"/>
    </row>
    <row r="19397" spans="28:32" x14ac:dyDescent="0.2">
      <c r="AB19397" s="1"/>
      <c r="AF19397"/>
    </row>
    <row r="19398" spans="28:32" x14ac:dyDescent="0.2">
      <c r="AB19398" s="1"/>
      <c r="AF19398"/>
    </row>
    <row r="19399" spans="28:32" x14ac:dyDescent="0.2">
      <c r="AB19399" s="1"/>
      <c r="AF19399"/>
    </row>
    <row r="19400" spans="28:32" x14ac:dyDescent="0.2">
      <c r="AB19400" s="1"/>
      <c r="AF19400"/>
    </row>
    <row r="19401" spans="28:32" x14ac:dyDescent="0.2">
      <c r="AB19401" s="1"/>
      <c r="AF19401"/>
    </row>
    <row r="19402" spans="28:32" x14ac:dyDescent="0.2">
      <c r="AB19402" s="1"/>
      <c r="AF19402"/>
    </row>
    <row r="19403" spans="28:32" x14ac:dyDescent="0.2">
      <c r="AB19403" s="1"/>
      <c r="AF19403"/>
    </row>
    <row r="19404" spans="28:32" x14ac:dyDescent="0.2">
      <c r="AB19404" s="1"/>
      <c r="AF19404"/>
    </row>
    <row r="19405" spans="28:32" x14ac:dyDescent="0.2">
      <c r="AB19405" s="1"/>
      <c r="AF19405"/>
    </row>
    <row r="19406" spans="28:32" x14ac:dyDescent="0.2">
      <c r="AB19406" s="1"/>
      <c r="AF19406"/>
    </row>
    <row r="19407" spans="28:32" x14ac:dyDescent="0.2">
      <c r="AB19407" s="1"/>
      <c r="AF19407"/>
    </row>
    <row r="19408" spans="28:32" x14ac:dyDescent="0.2">
      <c r="AB19408" s="1"/>
      <c r="AF19408"/>
    </row>
    <row r="19409" spans="28:32" x14ac:dyDescent="0.2">
      <c r="AB19409" s="1"/>
      <c r="AF19409"/>
    </row>
    <row r="19410" spans="28:32" x14ac:dyDescent="0.2">
      <c r="AB19410" s="1"/>
      <c r="AF19410"/>
    </row>
    <row r="19411" spans="28:32" x14ac:dyDescent="0.2">
      <c r="AB19411" s="1"/>
      <c r="AF19411"/>
    </row>
    <row r="19412" spans="28:32" x14ac:dyDescent="0.2">
      <c r="AB19412" s="1"/>
      <c r="AF19412"/>
    </row>
    <row r="19413" spans="28:32" x14ac:dyDescent="0.2">
      <c r="AB19413" s="1"/>
      <c r="AF19413"/>
    </row>
    <row r="19414" spans="28:32" x14ac:dyDescent="0.2">
      <c r="AB19414" s="1"/>
      <c r="AF19414"/>
    </row>
    <row r="19415" spans="28:32" x14ac:dyDescent="0.2">
      <c r="AB19415" s="1"/>
      <c r="AF19415"/>
    </row>
    <row r="19416" spans="28:32" x14ac:dyDescent="0.2">
      <c r="AB19416" s="1"/>
      <c r="AF19416"/>
    </row>
    <row r="19417" spans="28:32" x14ac:dyDescent="0.2">
      <c r="AB19417" s="1"/>
      <c r="AF19417"/>
    </row>
    <row r="19418" spans="28:32" x14ac:dyDescent="0.2">
      <c r="AB19418" s="1"/>
      <c r="AF19418"/>
    </row>
    <row r="19419" spans="28:32" x14ac:dyDescent="0.2">
      <c r="AB19419" s="1"/>
      <c r="AF19419"/>
    </row>
    <row r="19420" spans="28:32" x14ac:dyDescent="0.2">
      <c r="AB19420" s="1"/>
      <c r="AF19420"/>
    </row>
    <row r="19421" spans="28:32" x14ac:dyDescent="0.2">
      <c r="AB19421" s="1"/>
      <c r="AF19421"/>
    </row>
    <row r="19422" spans="28:32" x14ac:dyDescent="0.2">
      <c r="AB19422" s="1"/>
      <c r="AF19422"/>
    </row>
    <row r="19423" spans="28:32" x14ac:dyDescent="0.2">
      <c r="AB19423" s="1"/>
      <c r="AF19423"/>
    </row>
    <row r="19424" spans="28:32" x14ac:dyDescent="0.2">
      <c r="AB19424" s="1"/>
      <c r="AF19424"/>
    </row>
    <row r="19425" spans="28:32" x14ac:dyDescent="0.2">
      <c r="AB19425" s="1"/>
      <c r="AF19425"/>
    </row>
    <row r="19426" spans="28:32" x14ac:dyDescent="0.2">
      <c r="AB19426" s="1"/>
      <c r="AF19426"/>
    </row>
    <row r="19427" spans="28:32" x14ac:dyDescent="0.2">
      <c r="AB19427" s="1"/>
      <c r="AF19427"/>
    </row>
    <row r="19428" spans="28:32" x14ac:dyDescent="0.2">
      <c r="AB19428" s="1"/>
      <c r="AF19428"/>
    </row>
    <row r="19429" spans="28:32" x14ac:dyDescent="0.2">
      <c r="AB19429" s="1"/>
      <c r="AF19429"/>
    </row>
    <row r="19430" spans="28:32" x14ac:dyDescent="0.2">
      <c r="AB19430" s="1"/>
      <c r="AF19430"/>
    </row>
    <row r="19431" spans="28:32" x14ac:dyDescent="0.2">
      <c r="AB19431" s="1"/>
      <c r="AF19431"/>
    </row>
    <row r="19432" spans="28:32" x14ac:dyDescent="0.2">
      <c r="AB19432" s="1"/>
      <c r="AF19432"/>
    </row>
    <row r="19433" spans="28:32" x14ac:dyDescent="0.2">
      <c r="AB19433" s="1"/>
      <c r="AF19433"/>
    </row>
    <row r="19434" spans="28:32" x14ac:dyDescent="0.2">
      <c r="AB19434" s="1"/>
      <c r="AF19434"/>
    </row>
    <row r="19435" spans="28:32" x14ac:dyDescent="0.2">
      <c r="AB19435" s="1"/>
      <c r="AF19435"/>
    </row>
    <row r="19436" spans="28:32" x14ac:dyDescent="0.2">
      <c r="AB19436" s="1"/>
      <c r="AF19436"/>
    </row>
    <row r="19437" spans="28:32" x14ac:dyDescent="0.2">
      <c r="AB19437" s="1"/>
      <c r="AF19437"/>
    </row>
    <row r="19438" spans="28:32" x14ac:dyDescent="0.2">
      <c r="AB19438" s="1"/>
      <c r="AF19438"/>
    </row>
    <row r="19439" spans="28:32" x14ac:dyDescent="0.2">
      <c r="AB19439" s="1"/>
      <c r="AF19439"/>
    </row>
    <row r="19440" spans="28:32" x14ac:dyDescent="0.2">
      <c r="AB19440" s="1"/>
      <c r="AF19440"/>
    </row>
    <row r="19441" spans="28:32" x14ac:dyDescent="0.2">
      <c r="AB19441" s="1"/>
      <c r="AF19441"/>
    </row>
    <row r="19442" spans="28:32" x14ac:dyDescent="0.2">
      <c r="AB19442" s="1"/>
      <c r="AF19442"/>
    </row>
    <row r="19443" spans="28:32" x14ac:dyDescent="0.2">
      <c r="AB19443" s="1"/>
      <c r="AF19443"/>
    </row>
    <row r="19444" spans="28:32" x14ac:dyDescent="0.2">
      <c r="AB19444" s="1"/>
      <c r="AF19444"/>
    </row>
    <row r="19445" spans="28:32" x14ac:dyDescent="0.2">
      <c r="AB19445" s="1"/>
      <c r="AF19445"/>
    </row>
    <row r="19446" spans="28:32" x14ac:dyDescent="0.2">
      <c r="AB19446" s="1"/>
      <c r="AF19446"/>
    </row>
    <row r="19447" spans="28:32" x14ac:dyDescent="0.2">
      <c r="AB19447" s="1"/>
      <c r="AF19447"/>
    </row>
    <row r="19448" spans="28:32" x14ac:dyDescent="0.2">
      <c r="AB19448" s="1"/>
      <c r="AF19448"/>
    </row>
    <row r="19449" spans="28:32" x14ac:dyDescent="0.2">
      <c r="AB19449" s="1"/>
      <c r="AF19449"/>
    </row>
    <row r="19450" spans="28:32" x14ac:dyDescent="0.2">
      <c r="AB19450" s="1"/>
      <c r="AF19450"/>
    </row>
    <row r="19451" spans="28:32" x14ac:dyDescent="0.2">
      <c r="AB19451" s="1"/>
      <c r="AF19451"/>
    </row>
    <row r="19452" spans="28:32" x14ac:dyDescent="0.2">
      <c r="AB19452" s="1"/>
      <c r="AF19452"/>
    </row>
    <row r="19453" spans="28:32" x14ac:dyDescent="0.2">
      <c r="AB19453" s="1"/>
      <c r="AF19453"/>
    </row>
    <row r="19454" spans="28:32" x14ac:dyDescent="0.2">
      <c r="AB19454" s="1"/>
      <c r="AF19454"/>
    </row>
    <row r="19455" spans="28:32" x14ac:dyDescent="0.2">
      <c r="AB19455" s="1"/>
      <c r="AF19455"/>
    </row>
    <row r="19456" spans="28:32" x14ac:dyDescent="0.2">
      <c r="AB19456" s="1"/>
      <c r="AF19456"/>
    </row>
    <row r="19457" spans="28:32" x14ac:dyDescent="0.2">
      <c r="AB19457" s="1"/>
      <c r="AF19457"/>
    </row>
    <row r="19458" spans="28:32" x14ac:dyDescent="0.2">
      <c r="AB19458" s="1"/>
      <c r="AF19458"/>
    </row>
    <row r="19459" spans="28:32" x14ac:dyDescent="0.2">
      <c r="AB19459" s="1"/>
      <c r="AF19459"/>
    </row>
    <row r="19460" spans="28:32" x14ac:dyDescent="0.2">
      <c r="AB19460" s="1"/>
      <c r="AF19460"/>
    </row>
    <row r="19461" spans="28:32" x14ac:dyDescent="0.2">
      <c r="AB19461" s="1"/>
      <c r="AF19461"/>
    </row>
    <row r="19462" spans="28:32" x14ac:dyDescent="0.2">
      <c r="AB19462" s="1"/>
      <c r="AF19462"/>
    </row>
    <row r="19463" spans="28:32" x14ac:dyDescent="0.2">
      <c r="AB19463" s="1"/>
      <c r="AF19463"/>
    </row>
    <row r="19464" spans="28:32" x14ac:dyDescent="0.2">
      <c r="AB19464" s="1"/>
      <c r="AF19464"/>
    </row>
    <row r="19465" spans="28:32" x14ac:dyDescent="0.2">
      <c r="AB19465" s="1"/>
      <c r="AF19465"/>
    </row>
    <row r="19466" spans="28:32" x14ac:dyDescent="0.2">
      <c r="AB19466" s="1"/>
      <c r="AF19466"/>
    </row>
    <row r="19467" spans="28:32" x14ac:dyDescent="0.2">
      <c r="AB19467" s="1"/>
      <c r="AF19467"/>
    </row>
    <row r="19468" spans="28:32" x14ac:dyDescent="0.2">
      <c r="AB19468" s="1"/>
      <c r="AF19468"/>
    </row>
    <row r="19469" spans="28:32" x14ac:dyDescent="0.2">
      <c r="AB19469" s="1"/>
      <c r="AF19469"/>
    </row>
    <row r="19470" spans="28:32" x14ac:dyDescent="0.2">
      <c r="AB19470" s="1"/>
      <c r="AF19470"/>
    </row>
    <row r="19471" spans="28:32" x14ac:dyDescent="0.2">
      <c r="AB19471" s="1"/>
      <c r="AF19471"/>
    </row>
    <row r="19472" spans="28:32" x14ac:dyDescent="0.2">
      <c r="AB19472" s="1"/>
      <c r="AF19472"/>
    </row>
    <row r="19473" spans="28:32" x14ac:dyDescent="0.2">
      <c r="AB19473" s="1"/>
      <c r="AF19473"/>
    </row>
    <row r="19474" spans="28:32" x14ac:dyDescent="0.2">
      <c r="AB19474" s="1"/>
      <c r="AF19474"/>
    </row>
    <row r="19475" spans="28:32" x14ac:dyDescent="0.2">
      <c r="AB19475" s="1"/>
      <c r="AF19475"/>
    </row>
    <row r="19476" spans="28:32" x14ac:dyDescent="0.2">
      <c r="AB19476" s="1"/>
      <c r="AF19476"/>
    </row>
    <row r="19477" spans="28:32" x14ac:dyDescent="0.2">
      <c r="AB19477" s="1"/>
      <c r="AF19477"/>
    </row>
    <row r="19478" spans="28:32" x14ac:dyDescent="0.2">
      <c r="AB19478" s="1"/>
      <c r="AF19478"/>
    </row>
    <row r="19479" spans="28:32" x14ac:dyDescent="0.2">
      <c r="AB19479" s="1"/>
      <c r="AF19479"/>
    </row>
    <row r="19480" spans="28:32" x14ac:dyDescent="0.2">
      <c r="AB19480" s="1"/>
      <c r="AF19480"/>
    </row>
    <row r="19481" spans="28:32" x14ac:dyDescent="0.2">
      <c r="AB19481" s="1"/>
      <c r="AF19481"/>
    </row>
    <row r="19482" spans="28:32" x14ac:dyDescent="0.2">
      <c r="AB19482" s="1"/>
      <c r="AF19482"/>
    </row>
    <row r="19483" spans="28:32" x14ac:dyDescent="0.2">
      <c r="AB19483" s="1"/>
      <c r="AF19483"/>
    </row>
    <row r="19484" spans="28:32" x14ac:dyDescent="0.2">
      <c r="AB19484" s="1"/>
      <c r="AF19484"/>
    </row>
    <row r="19485" spans="28:32" x14ac:dyDescent="0.2">
      <c r="AB19485" s="1"/>
      <c r="AF19485"/>
    </row>
    <row r="19486" spans="28:32" x14ac:dyDescent="0.2">
      <c r="AB19486" s="1"/>
      <c r="AF19486"/>
    </row>
    <row r="19487" spans="28:32" x14ac:dyDescent="0.2">
      <c r="AB19487" s="1"/>
      <c r="AF19487"/>
    </row>
    <row r="19488" spans="28:32" x14ac:dyDescent="0.2">
      <c r="AB19488" s="1"/>
      <c r="AF19488"/>
    </row>
    <row r="19489" spans="28:32" x14ac:dyDescent="0.2">
      <c r="AB19489" s="1"/>
      <c r="AF19489"/>
    </row>
    <row r="19490" spans="28:32" x14ac:dyDescent="0.2">
      <c r="AB19490" s="1"/>
      <c r="AF19490"/>
    </row>
    <row r="19491" spans="28:32" x14ac:dyDescent="0.2">
      <c r="AB19491" s="1"/>
      <c r="AF19491"/>
    </row>
    <row r="19492" spans="28:32" x14ac:dyDescent="0.2">
      <c r="AB19492" s="1"/>
      <c r="AF19492"/>
    </row>
    <row r="19493" spans="28:32" x14ac:dyDescent="0.2">
      <c r="AB19493" s="1"/>
      <c r="AF19493"/>
    </row>
    <row r="19494" spans="28:32" x14ac:dyDescent="0.2">
      <c r="AB19494" s="1"/>
      <c r="AF19494"/>
    </row>
    <row r="19495" spans="28:32" x14ac:dyDescent="0.2">
      <c r="AB19495" s="1"/>
      <c r="AF19495"/>
    </row>
    <row r="19496" spans="28:32" x14ac:dyDescent="0.2">
      <c r="AB19496" s="1"/>
      <c r="AF19496"/>
    </row>
    <row r="19497" spans="28:32" x14ac:dyDescent="0.2">
      <c r="AB19497" s="1"/>
      <c r="AF19497"/>
    </row>
    <row r="19498" spans="28:32" x14ac:dyDescent="0.2">
      <c r="AB19498" s="1"/>
      <c r="AF19498"/>
    </row>
    <row r="19499" spans="28:32" x14ac:dyDescent="0.2">
      <c r="AB19499" s="1"/>
      <c r="AF19499"/>
    </row>
    <row r="19500" spans="28:32" x14ac:dyDescent="0.2">
      <c r="AB19500" s="1"/>
      <c r="AF19500"/>
    </row>
    <row r="19501" spans="28:32" x14ac:dyDescent="0.2">
      <c r="AB19501" s="1"/>
      <c r="AF19501"/>
    </row>
    <row r="19502" spans="28:32" x14ac:dyDescent="0.2">
      <c r="AB19502" s="1"/>
      <c r="AF19502"/>
    </row>
    <row r="19503" spans="28:32" x14ac:dyDescent="0.2">
      <c r="AB19503" s="1"/>
      <c r="AF19503"/>
    </row>
    <row r="19504" spans="28:32" x14ac:dyDescent="0.2">
      <c r="AB19504" s="1"/>
      <c r="AF19504"/>
    </row>
    <row r="19505" spans="28:32" x14ac:dyDescent="0.2">
      <c r="AB19505" s="1"/>
      <c r="AF19505"/>
    </row>
    <row r="19506" spans="28:32" x14ac:dyDescent="0.2">
      <c r="AB19506" s="1"/>
      <c r="AF19506"/>
    </row>
    <row r="19507" spans="28:32" x14ac:dyDescent="0.2">
      <c r="AB19507" s="1"/>
      <c r="AF19507"/>
    </row>
    <row r="19508" spans="28:32" x14ac:dyDescent="0.2">
      <c r="AB19508" s="1"/>
      <c r="AF19508"/>
    </row>
    <row r="19509" spans="28:32" x14ac:dyDescent="0.2">
      <c r="AB19509" s="1"/>
      <c r="AF19509"/>
    </row>
    <row r="19510" spans="28:32" x14ac:dyDescent="0.2">
      <c r="AB19510" s="1"/>
      <c r="AF19510"/>
    </row>
    <row r="19511" spans="28:32" x14ac:dyDescent="0.2">
      <c r="AB19511" s="1"/>
      <c r="AF19511"/>
    </row>
    <row r="19512" spans="28:32" x14ac:dyDescent="0.2">
      <c r="AB19512" s="1"/>
      <c r="AF19512"/>
    </row>
    <row r="19513" spans="28:32" x14ac:dyDescent="0.2">
      <c r="AB19513" s="1"/>
      <c r="AF19513"/>
    </row>
    <row r="19514" spans="28:32" x14ac:dyDescent="0.2">
      <c r="AB19514" s="1"/>
      <c r="AF19514"/>
    </row>
    <row r="19515" spans="28:32" x14ac:dyDescent="0.2">
      <c r="AB19515" s="1"/>
      <c r="AF19515"/>
    </row>
    <row r="19516" spans="28:32" x14ac:dyDescent="0.2">
      <c r="AB19516" s="1"/>
      <c r="AF19516"/>
    </row>
    <row r="19517" spans="28:32" x14ac:dyDescent="0.2">
      <c r="AB19517" s="1"/>
      <c r="AF19517"/>
    </row>
    <row r="19518" spans="28:32" x14ac:dyDescent="0.2">
      <c r="AB19518" s="1"/>
      <c r="AF19518"/>
    </row>
    <row r="19519" spans="28:32" x14ac:dyDescent="0.2">
      <c r="AB19519" s="1"/>
      <c r="AF19519"/>
    </row>
    <row r="19520" spans="28:32" x14ac:dyDescent="0.2">
      <c r="AB19520" s="1"/>
      <c r="AF19520"/>
    </row>
    <row r="19521" spans="28:32" x14ac:dyDescent="0.2">
      <c r="AB19521" s="1"/>
      <c r="AF19521"/>
    </row>
    <row r="19522" spans="28:32" x14ac:dyDescent="0.2">
      <c r="AB19522" s="1"/>
      <c r="AF19522"/>
    </row>
    <row r="19523" spans="28:32" x14ac:dyDescent="0.2">
      <c r="AB19523" s="1"/>
      <c r="AF19523"/>
    </row>
    <row r="19524" spans="28:32" x14ac:dyDescent="0.2">
      <c r="AB19524" s="1"/>
      <c r="AF19524"/>
    </row>
    <row r="19525" spans="28:32" x14ac:dyDescent="0.2">
      <c r="AB19525" s="1"/>
      <c r="AF19525"/>
    </row>
    <row r="19526" spans="28:32" x14ac:dyDescent="0.2">
      <c r="AB19526" s="1"/>
      <c r="AF19526"/>
    </row>
    <row r="19527" spans="28:32" x14ac:dyDescent="0.2">
      <c r="AB19527" s="1"/>
      <c r="AF19527"/>
    </row>
    <row r="19528" spans="28:32" x14ac:dyDescent="0.2">
      <c r="AB19528" s="1"/>
      <c r="AF19528"/>
    </row>
    <row r="19529" spans="28:32" x14ac:dyDescent="0.2">
      <c r="AB19529" s="1"/>
      <c r="AF19529"/>
    </row>
    <row r="19530" spans="28:32" x14ac:dyDescent="0.2">
      <c r="AB19530" s="1"/>
      <c r="AF19530"/>
    </row>
    <row r="19531" spans="28:32" x14ac:dyDescent="0.2">
      <c r="AB19531" s="1"/>
      <c r="AF19531"/>
    </row>
    <row r="19532" spans="28:32" x14ac:dyDescent="0.2">
      <c r="AB19532" s="1"/>
      <c r="AF19532"/>
    </row>
    <row r="19533" spans="28:32" x14ac:dyDescent="0.2">
      <c r="AB19533" s="1"/>
      <c r="AF19533"/>
    </row>
    <row r="19534" spans="28:32" x14ac:dyDescent="0.2">
      <c r="AB19534" s="1"/>
      <c r="AF19534"/>
    </row>
    <row r="19535" spans="28:32" x14ac:dyDescent="0.2">
      <c r="AB19535" s="1"/>
      <c r="AF19535"/>
    </row>
    <row r="19536" spans="28:32" x14ac:dyDescent="0.2">
      <c r="AB19536" s="1"/>
      <c r="AF19536"/>
    </row>
    <row r="19537" spans="28:32" x14ac:dyDescent="0.2">
      <c r="AB19537" s="1"/>
      <c r="AF19537"/>
    </row>
    <row r="19538" spans="28:32" x14ac:dyDescent="0.2">
      <c r="AB19538" s="1"/>
      <c r="AF19538"/>
    </row>
    <row r="19539" spans="28:32" x14ac:dyDescent="0.2">
      <c r="AB19539" s="1"/>
      <c r="AF19539"/>
    </row>
    <row r="19540" spans="28:32" x14ac:dyDescent="0.2">
      <c r="AB19540" s="1"/>
      <c r="AF19540"/>
    </row>
    <row r="19541" spans="28:32" x14ac:dyDescent="0.2">
      <c r="AB19541" s="1"/>
      <c r="AF19541"/>
    </row>
    <row r="19542" spans="28:32" x14ac:dyDescent="0.2">
      <c r="AB19542" s="1"/>
      <c r="AF19542"/>
    </row>
    <row r="19543" spans="28:32" x14ac:dyDescent="0.2">
      <c r="AB19543" s="1"/>
      <c r="AF19543"/>
    </row>
    <row r="19544" spans="28:32" x14ac:dyDescent="0.2">
      <c r="AB19544" s="1"/>
      <c r="AF19544"/>
    </row>
    <row r="19545" spans="28:32" x14ac:dyDescent="0.2">
      <c r="AB19545" s="1"/>
      <c r="AF19545"/>
    </row>
    <row r="19546" spans="28:32" x14ac:dyDescent="0.2">
      <c r="AB19546" s="1"/>
      <c r="AF19546"/>
    </row>
    <row r="19547" spans="28:32" x14ac:dyDescent="0.2">
      <c r="AB19547" s="1"/>
      <c r="AF19547"/>
    </row>
    <row r="19548" spans="28:32" x14ac:dyDescent="0.2">
      <c r="AB19548" s="1"/>
      <c r="AF19548"/>
    </row>
    <row r="19549" spans="28:32" x14ac:dyDescent="0.2">
      <c r="AB19549" s="1"/>
      <c r="AF19549"/>
    </row>
    <row r="19550" spans="28:32" x14ac:dyDescent="0.2">
      <c r="AB19550" s="1"/>
      <c r="AF19550"/>
    </row>
    <row r="19551" spans="28:32" x14ac:dyDescent="0.2">
      <c r="AB19551" s="1"/>
      <c r="AF19551"/>
    </row>
    <row r="19552" spans="28:32" x14ac:dyDescent="0.2">
      <c r="AB19552" s="1"/>
      <c r="AF19552"/>
    </row>
    <row r="19553" spans="28:32" x14ac:dyDescent="0.2">
      <c r="AB19553" s="1"/>
      <c r="AF19553"/>
    </row>
    <row r="19554" spans="28:32" x14ac:dyDescent="0.2">
      <c r="AB19554" s="1"/>
      <c r="AF19554"/>
    </row>
    <row r="19555" spans="28:32" x14ac:dyDescent="0.2">
      <c r="AB19555" s="1"/>
      <c r="AF19555"/>
    </row>
    <row r="19556" spans="28:32" x14ac:dyDescent="0.2">
      <c r="AB19556" s="1"/>
      <c r="AF19556"/>
    </row>
    <row r="19557" spans="28:32" x14ac:dyDescent="0.2">
      <c r="AB19557" s="1"/>
      <c r="AF19557"/>
    </row>
    <row r="19558" spans="28:32" x14ac:dyDescent="0.2">
      <c r="AB19558" s="1"/>
      <c r="AF19558"/>
    </row>
    <row r="19559" spans="28:32" x14ac:dyDescent="0.2">
      <c r="AB19559" s="1"/>
      <c r="AF19559"/>
    </row>
    <row r="19560" spans="28:32" x14ac:dyDescent="0.2">
      <c r="AB19560" s="1"/>
      <c r="AF19560"/>
    </row>
    <row r="19561" spans="28:32" x14ac:dyDescent="0.2">
      <c r="AB19561" s="1"/>
      <c r="AF19561"/>
    </row>
    <row r="19562" spans="28:32" x14ac:dyDescent="0.2">
      <c r="AB19562" s="1"/>
      <c r="AF19562"/>
    </row>
    <row r="19563" spans="28:32" x14ac:dyDescent="0.2">
      <c r="AB19563" s="1"/>
      <c r="AF19563"/>
    </row>
    <row r="19564" spans="28:32" x14ac:dyDescent="0.2">
      <c r="AB19564" s="1"/>
      <c r="AF19564"/>
    </row>
    <row r="19565" spans="28:32" x14ac:dyDescent="0.2">
      <c r="AB19565" s="1"/>
      <c r="AF19565"/>
    </row>
    <row r="19566" spans="28:32" x14ac:dyDescent="0.2">
      <c r="AB19566" s="1"/>
      <c r="AF19566"/>
    </row>
    <row r="19567" spans="28:32" x14ac:dyDescent="0.2">
      <c r="AB19567" s="1"/>
      <c r="AF19567"/>
    </row>
    <row r="19568" spans="28:32" x14ac:dyDescent="0.2">
      <c r="AB19568" s="1"/>
      <c r="AF19568"/>
    </row>
    <row r="19569" spans="28:32" x14ac:dyDescent="0.2">
      <c r="AB19569" s="1"/>
      <c r="AF19569"/>
    </row>
    <row r="19570" spans="28:32" x14ac:dyDescent="0.2">
      <c r="AB19570" s="1"/>
      <c r="AF19570"/>
    </row>
    <row r="19571" spans="28:32" x14ac:dyDescent="0.2">
      <c r="AB19571" s="1"/>
      <c r="AF19571"/>
    </row>
    <row r="19572" spans="28:32" x14ac:dyDescent="0.2">
      <c r="AB19572" s="1"/>
      <c r="AF19572"/>
    </row>
    <row r="19573" spans="28:32" x14ac:dyDescent="0.2">
      <c r="AB19573" s="1"/>
      <c r="AF19573"/>
    </row>
    <row r="19574" spans="28:32" x14ac:dyDescent="0.2">
      <c r="AB19574" s="1"/>
      <c r="AF19574"/>
    </row>
    <row r="19575" spans="28:32" x14ac:dyDescent="0.2">
      <c r="AB19575" s="1"/>
      <c r="AF19575"/>
    </row>
    <row r="19576" spans="28:32" x14ac:dyDescent="0.2">
      <c r="AB19576" s="1"/>
      <c r="AF19576"/>
    </row>
    <row r="19577" spans="28:32" x14ac:dyDescent="0.2">
      <c r="AB19577" s="1"/>
      <c r="AF19577"/>
    </row>
    <row r="19578" spans="28:32" x14ac:dyDescent="0.2">
      <c r="AB19578" s="1"/>
      <c r="AF19578"/>
    </row>
    <row r="19579" spans="28:32" x14ac:dyDescent="0.2">
      <c r="AB19579" s="1"/>
      <c r="AF19579"/>
    </row>
    <row r="19580" spans="28:32" x14ac:dyDescent="0.2">
      <c r="AB19580" s="1"/>
      <c r="AF19580"/>
    </row>
    <row r="19581" spans="28:32" x14ac:dyDescent="0.2">
      <c r="AB19581" s="1"/>
      <c r="AF19581"/>
    </row>
    <row r="19582" spans="28:32" x14ac:dyDescent="0.2">
      <c r="AB19582" s="1"/>
      <c r="AF19582"/>
    </row>
    <row r="19583" spans="28:32" x14ac:dyDescent="0.2">
      <c r="AB19583" s="1"/>
      <c r="AF19583"/>
    </row>
    <row r="19584" spans="28:32" x14ac:dyDescent="0.2">
      <c r="AB19584" s="1"/>
      <c r="AF19584"/>
    </row>
    <row r="19585" spans="28:32" x14ac:dyDescent="0.2">
      <c r="AB19585" s="1"/>
      <c r="AF19585"/>
    </row>
    <row r="19586" spans="28:32" x14ac:dyDescent="0.2">
      <c r="AB19586" s="1"/>
      <c r="AF19586"/>
    </row>
    <row r="19587" spans="28:32" x14ac:dyDescent="0.2">
      <c r="AB19587" s="1"/>
      <c r="AF19587"/>
    </row>
    <row r="19588" spans="28:32" x14ac:dyDescent="0.2">
      <c r="AB19588" s="1"/>
      <c r="AF19588"/>
    </row>
    <row r="19589" spans="28:32" x14ac:dyDescent="0.2">
      <c r="AB19589" s="1"/>
      <c r="AF19589"/>
    </row>
    <row r="19590" spans="28:32" x14ac:dyDescent="0.2">
      <c r="AB19590" s="1"/>
      <c r="AF19590"/>
    </row>
    <row r="19591" spans="28:32" x14ac:dyDescent="0.2">
      <c r="AB19591" s="1"/>
      <c r="AF19591"/>
    </row>
    <row r="19592" spans="28:32" x14ac:dyDescent="0.2">
      <c r="AB19592" s="1"/>
      <c r="AF19592"/>
    </row>
    <row r="19593" spans="28:32" x14ac:dyDescent="0.2">
      <c r="AB19593" s="1"/>
      <c r="AF19593"/>
    </row>
    <row r="19594" spans="28:32" x14ac:dyDescent="0.2">
      <c r="AB19594" s="1"/>
      <c r="AF19594"/>
    </row>
    <row r="19595" spans="28:32" x14ac:dyDescent="0.2">
      <c r="AB19595" s="1"/>
      <c r="AF19595"/>
    </row>
    <row r="19596" spans="28:32" x14ac:dyDescent="0.2">
      <c r="AB19596" s="1"/>
      <c r="AF19596"/>
    </row>
    <row r="19597" spans="28:32" x14ac:dyDescent="0.2">
      <c r="AB19597" s="1"/>
      <c r="AF19597"/>
    </row>
    <row r="19598" spans="28:32" x14ac:dyDescent="0.2">
      <c r="AB19598" s="1"/>
      <c r="AF19598"/>
    </row>
    <row r="19599" spans="28:32" x14ac:dyDescent="0.2">
      <c r="AB19599" s="1"/>
      <c r="AF19599"/>
    </row>
    <row r="19600" spans="28:32" x14ac:dyDescent="0.2">
      <c r="AB19600" s="1"/>
      <c r="AF19600"/>
    </row>
    <row r="19601" spans="28:32" x14ac:dyDescent="0.2">
      <c r="AB19601" s="1"/>
      <c r="AF19601"/>
    </row>
    <row r="19602" spans="28:32" x14ac:dyDescent="0.2">
      <c r="AB19602" s="1"/>
      <c r="AF19602"/>
    </row>
    <row r="19603" spans="28:32" x14ac:dyDescent="0.2">
      <c r="AB19603" s="1"/>
      <c r="AF19603"/>
    </row>
    <row r="19604" spans="28:32" x14ac:dyDescent="0.2">
      <c r="AB19604" s="1"/>
      <c r="AF19604"/>
    </row>
    <row r="19605" spans="28:32" x14ac:dyDescent="0.2">
      <c r="AB19605" s="1"/>
      <c r="AF19605"/>
    </row>
    <row r="19606" spans="28:32" x14ac:dyDescent="0.2">
      <c r="AB19606" s="1"/>
      <c r="AF19606"/>
    </row>
    <row r="19607" spans="28:32" x14ac:dyDescent="0.2">
      <c r="AB19607" s="1"/>
      <c r="AF19607"/>
    </row>
    <row r="19608" spans="28:32" x14ac:dyDescent="0.2">
      <c r="AB19608" s="1"/>
      <c r="AF19608"/>
    </row>
    <row r="19609" spans="28:32" x14ac:dyDescent="0.2">
      <c r="AB19609" s="1"/>
      <c r="AF19609"/>
    </row>
    <row r="19610" spans="28:32" x14ac:dyDescent="0.2">
      <c r="AB19610" s="1"/>
      <c r="AF19610"/>
    </row>
    <row r="19611" spans="28:32" x14ac:dyDescent="0.2">
      <c r="AB19611" s="1"/>
      <c r="AF19611"/>
    </row>
    <row r="19612" spans="28:32" x14ac:dyDescent="0.2">
      <c r="AB19612" s="1"/>
      <c r="AF19612"/>
    </row>
    <row r="19613" spans="28:32" x14ac:dyDescent="0.2">
      <c r="AB19613" s="1"/>
      <c r="AF19613"/>
    </row>
    <row r="19614" spans="28:32" x14ac:dyDescent="0.2">
      <c r="AB19614" s="1"/>
      <c r="AF19614"/>
    </row>
    <row r="19615" spans="28:32" x14ac:dyDescent="0.2">
      <c r="AB19615" s="1"/>
      <c r="AF19615"/>
    </row>
    <row r="19616" spans="28:32" x14ac:dyDescent="0.2">
      <c r="AB19616" s="1"/>
      <c r="AF19616"/>
    </row>
    <row r="19617" spans="28:32" x14ac:dyDescent="0.2">
      <c r="AB19617" s="1"/>
      <c r="AF19617"/>
    </row>
    <row r="19618" spans="28:32" x14ac:dyDescent="0.2">
      <c r="AB19618" s="1"/>
      <c r="AF19618"/>
    </row>
    <row r="19619" spans="28:32" x14ac:dyDescent="0.2">
      <c r="AB19619" s="1"/>
      <c r="AF19619"/>
    </row>
    <row r="19620" spans="28:32" x14ac:dyDescent="0.2">
      <c r="AB19620" s="1"/>
      <c r="AF19620"/>
    </row>
    <row r="19621" spans="28:32" x14ac:dyDescent="0.2">
      <c r="AB19621" s="1"/>
      <c r="AF19621"/>
    </row>
    <row r="19622" spans="28:32" x14ac:dyDescent="0.2">
      <c r="AB19622" s="1"/>
      <c r="AF19622"/>
    </row>
    <row r="19623" spans="28:32" x14ac:dyDescent="0.2">
      <c r="AB19623" s="1"/>
      <c r="AF19623"/>
    </row>
    <row r="19624" spans="28:32" x14ac:dyDescent="0.2">
      <c r="AB19624" s="1"/>
      <c r="AF19624"/>
    </row>
    <row r="19625" spans="28:32" x14ac:dyDescent="0.2">
      <c r="AB19625" s="1"/>
      <c r="AF19625"/>
    </row>
    <row r="19626" spans="28:32" x14ac:dyDescent="0.2">
      <c r="AB19626" s="1"/>
      <c r="AF19626"/>
    </row>
    <row r="19627" spans="28:32" x14ac:dyDescent="0.2">
      <c r="AB19627" s="1"/>
      <c r="AF19627"/>
    </row>
    <row r="19628" spans="28:32" x14ac:dyDescent="0.2">
      <c r="AB19628" s="1"/>
      <c r="AF19628"/>
    </row>
    <row r="19629" spans="28:32" x14ac:dyDescent="0.2">
      <c r="AB19629" s="1"/>
      <c r="AF19629"/>
    </row>
    <row r="19630" spans="28:32" x14ac:dyDescent="0.2">
      <c r="AB19630" s="1"/>
      <c r="AF19630"/>
    </row>
    <row r="19631" spans="28:32" x14ac:dyDescent="0.2">
      <c r="AB19631" s="1"/>
      <c r="AF19631"/>
    </row>
    <row r="19632" spans="28:32" x14ac:dyDescent="0.2">
      <c r="AB19632" s="1"/>
      <c r="AF19632"/>
    </row>
    <row r="19633" spans="28:32" x14ac:dyDescent="0.2">
      <c r="AB19633" s="1"/>
      <c r="AF19633"/>
    </row>
    <row r="19634" spans="28:32" x14ac:dyDescent="0.2">
      <c r="AB19634" s="1"/>
      <c r="AF19634"/>
    </row>
    <row r="19635" spans="28:32" x14ac:dyDescent="0.2">
      <c r="AB19635" s="1"/>
      <c r="AF19635"/>
    </row>
    <row r="19636" spans="28:32" x14ac:dyDescent="0.2">
      <c r="AB19636" s="1"/>
      <c r="AF19636"/>
    </row>
    <row r="19637" spans="28:32" x14ac:dyDescent="0.2">
      <c r="AB19637" s="1"/>
      <c r="AF19637"/>
    </row>
    <row r="19638" spans="28:32" x14ac:dyDescent="0.2">
      <c r="AB19638" s="1"/>
      <c r="AF19638"/>
    </row>
    <row r="19639" spans="28:32" x14ac:dyDescent="0.2">
      <c r="AB19639" s="1"/>
      <c r="AF19639"/>
    </row>
    <row r="19640" spans="28:32" x14ac:dyDescent="0.2">
      <c r="AB19640" s="1"/>
      <c r="AF19640"/>
    </row>
    <row r="19641" spans="28:32" x14ac:dyDescent="0.2">
      <c r="AB19641" s="1"/>
      <c r="AF19641"/>
    </row>
    <row r="19642" spans="28:32" x14ac:dyDescent="0.2">
      <c r="AB19642" s="1"/>
      <c r="AF19642"/>
    </row>
    <row r="19643" spans="28:32" x14ac:dyDescent="0.2">
      <c r="AB19643" s="1"/>
      <c r="AF19643"/>
    </row>
    <row r="19644" spans="28:32" x14ac:dyDescent="0.2">
      <c r="AB19644" s="1"/>
      <c r="AF19644"/>
    </row>
    <row r="19645" spans="28:32" x14ac:dyDescent="0.2">
      <c r="AB19645" s="1"/>
      <c r="AF19645"/>
    </row>
    <row r="19646" spans="28:32" x14ac:dyDescent="0.2">
      <c r="AB19646" s="1"/>
      <c r="AF19646"/>
    </row>
    <row r="19647" spans="28:32" x14ac:dyDescent="0.2">
      <c r="AB19647" s="1"/>
      <c r="AF19647"/>
    </row>
    <row r="19648" spans="28:32" x14ac:dyDescent="0.2">
      <c r="AB19648" s="1"/>
      <c r="AF19648"/>
    </row>
    <row r="19649" spans="28:32" x14ac:dyDescent="0.2">
      <c r="AB19649" s="1"/>
      <c r="AF19649"/>
    </row>
    <row r="19650" spans="28:32" x14ac:dyDescent="0.2">
      <c r="AB19650" s="1"/>
      <c r="AF19650"/>
    </row>
    <row r="19651" spans="28:32" x14ac:dyDescent="0.2">
      <c r="AB19651" s="1"/>
      <c r="AF19651"/>
    </row>
    <row r="19652" spans="28:32" x14ac:dyDescent="0.2">
      <c r="AB19652" s="1"/>
      <c r="AF19652"/>
    </row>
    <row r="19653" spans="28:32" x14ac:dyDescent="0.2">
      <c r="AB19653" s="1"/>
      <c r="AF19653"/>
    </row>
    <row r="19654" spans="28:32" x14ac:dyDescent="0.2">
      <c r="AB19654" s="1"/>
      <c r="AF19654"/>
    </row>
    <row r="19655" spans="28:32" x14ac:dyDescent="0.2">
      <c r="AB19655" s="1"/>
      <c r="AF19655"/>
    </row>
    <row r="19656" spans="28:32" x14ac:dyDescent="0.2">
      <c r="AB19656" s="1"/>
      <c r="AF19656"/>
    </row>
    <row r="19657" spans="28:32" x14ac:dyDescent="0.2">
      <c r="AB19657" s="1"/>
      <c r="AF19657"/>
    </row>
    <row r="19658" spans="28:32" x14ac:dyDescent="0.2">
      <c r="AB19658" s="1"/>
      <c r="AF19658"/>
    </row>
    <row r="19659" spans="28:32" x14ac:dyDescent="0.2">
      <c r="AB19659" s="1"/>
      <c r="AF19659"/>
    </row>
    <row r="19660" spans="28:32" x14ac:dyDescent="0.2">
      <c r="AB19660" s="1"/>
      <c r="AF19660"/>
    </row>
    <row r="19661" spans="28:32" x14ac:dyDescent="0.2">
      <c r="AB19661" s="1"/>
      <c r="AF19661"/>
    </row>
    <row r="19662" spans="28:32" x14ac:dyDescent="0.2">
      <c r="AB19662" s="1"/>
      <c r="AF19662"/>
    </row>
    <row r="19663" spans="28:32" x14ac:dyDescent="0.2">
      <c r="AB19663" s="1"/>
      <c r="AF19663"/>
    </row>
    <row r="19664" spans="28:32" x14ac:dyDescent="0.2">
      <c r="AB19664" s="1"/>
      <c r="AF19664"/>
    </row>
    <row r="19665" spans="28:32" x14ac:dyDescent="0.2">
      <c r="AB19665" s="1"/>
      <c r="AF19665"/>
    </row>
    <row r="19666" spans="28:32" x14ac:dyDescent="0.2">
      <c r="AB19666" s="1"/>
      <c r="AF19666"/>
    </row>
    <row r="19667" spans="28:32" x14ac:dyDescent="0.2">
      <c r="AB19667" s="1"/>
      <c r="AF19667"/>
    </row>
    <row r="19668" spans="28:32" x14ac:dyDescent="0.2">
      <c r="AB19668" s="1"/>
      <c r="AF19668"/>
    </row>
    <row r="19669" spans="28:32" x14ac:dyDescent="0.2">
      <c r="AB19669" s="1"/>
      <c r="AF19669"/>
    </row>
    <row r="19670" spans="28:32" x14ac:dyDescent="0.2">
      <c r="AB19670" s="1"/>
      <c r="AF19670"/>
    </row>
    <row r="19671" spans="28:32" x14ac:dyDescent="0.2">
      <c r="AB19671" s="1"/>
      <c r="AF19671"/>
    </row>
    <row r="19672" spans="28:32" x14ac:dyDescent="0.2">
      <c r="AB19672" s="1"/>
      <c r="AF19672"/>
    </row>
    <row r="19673" spans="28:32" x14ac:dyDescent="0.2">
      <c r="AB19673" s="1"/>
      <c r="AF19673"/>
    </row>
    <row r="19674" spans="28:32" x14ac:dyDescent="0.2">
      <c r="AB19674" s="1"/>
      <c r="AF19674"/>
    </row>
    <row r="19675" spans="28:32" x14ac:dyDescent="0.2">
      <c r="AB19675" s="1"/>
      <c r="AF19675"/>
    </row>
    <row r="19676" spans="28:32" x14ac:dyDescent="0.2">
      <c r="AB19676" s="1"/>
      <c r="AF19676"/>
    </row>
    <row r="19677" spans="28:32" x14ac:dyDescent="0.2">
      <c r="AB19677" s="1"/>
      <c r="AF19677"/>
    </row>
    <row r="19678" spans="28:32" x14ac:dyDescent="0.2">
      <c r="AB19678" s="1"/>
      <c r="AF19678"/>
    </row>
    <row r="19679" spans="28:32" x14ac:dyDescent="0.2">
      <c r="AB19679" s="1"/>
      <c r="AF19679"/>
    </row>
    <row r="19680" spans="28:32" x14ac:dyDescent="0.2">
      <c r="AB19680" s="1"/>
      <c r="AF19680"/>
    </row>
    <row r="19681" spans="28:32" x14ac:dyDescent="0.2">
      <c r="AB19681" s="1"/>
      <c r="AF19681"/>
    </row>
    <row r="19682" spans="28:32" x14ac:dyDescent="0.2">
      <c r="AB19682" s="1"/>
      <c r="AF19682"/>
    </row>
    <row r="19683" spans="28:32" x14ac:dyDescent="0.2">
      <c r="AB19683" s="1"/>
      <c r="AF19683"/>
    </row>
    <row r="19684" spans="28:32" x14ac:dyDescent="0.2">
      <c r="AB19684" s="1"/>
      <c r="AF19684"/>
    </row>
    <row r="19685" spans="28:32" x14ac:dyDescent="0.2">
      <c r="AB19685" s="1"/>
      <c r="AF19685"/>
    </row>
    <row r="19686" spans="28:32" x14ac:dyDescent="0.2">
      <c r="AB19686" s="1"/>
      <c r="AF19686"/>
    </row>
    <row r="19687" spans="28:32" x14ac:dyDescent="0.2">
      <c r="AB19687" s="1"/>
      <c r="AF19687"/>
    </row>
    <row r="19688" spans="28:32" x14ac:dyDescent="0.2">
      <c r="AB19688" s="1"/>
      <c r="AF19688"/>
    </row>
    <row r="19689" spans="28:32" x14ac:dyDescent="0.2">
      <c r="AB19689" s="1"/>
      <c r="AF19689"/>
    </row>
    <row r="19690" spans="28:32" x14ac:dyDescent="0.2">
      <c r="AB19690" s="1"/>
      <c r="AF19690"/>
    </row>
    <row r="19691" spans="28:32" x14ac:dyDescent="0.2">
      <c r="AB19691" s="1"/>
      <c r="AF19691"/>
    </row>
    <row r="19692" spans="28:32" x14ac:dyDescent="0.2">
      <c r="AB19692" s="1"/>
      <c r="AF19692"/>
    </row>
    <row r="19693" spans="28:32" x14ac:dyDescent="0.2">
      <c r="AB19693" s="1"/>
      <c r="AF19693"/>
    </row>
    <row r="19694" spans="28:32" x14ac:dyDescent="0.2">
      <c r="AB19694" s="1"/>
      <c r="AF19694"/>
    </row>
    <row r="19695" spans="28:32" x14ac:dyDescent="0.2">
      <c r="AB19695" s="1"/>
      <c r="AF19695"/>
    </row>
    <row r="19696" spans="28:32" x14ac:dyDescent="0.2">
      <c r="AB19696" s="1"/>
      <c r="AF19696"/>
    </row>
    <row r="19697" spans="28:32" x14ac:dyDescent="0.2">
      <c r="AB19697" s="1"/>
      <c r="AF19697"/>
    </row>
    <row r="19698" spans="28:32" x14ac:dyDescent="0.2">
      <c r="AB19698" s="1"/>
      <c r="AF19698"/>
    </row>
    <row r="19699" spans="28:32" x14ac:dyDescent="0.2">
      <c r="AB19699" s="1"/>
      <c r="AF19699"/>
    </row>
    <row r="19700" spans="28:32" x14ac:dyDescent="0.2">
      <c r="AB19700" s="1"/>
      <c r="AF19700"/>
    </row>
    <row r="19701" spans="28:32" x14ac:dyDescent="0.2">
      <c r="AB19701" s="1"/>
      <c r="AF19701"/>
    </row>
    <row r="19702" spans="28:32" x14ac:dyDescent="0.2">
      <c r="AB19702" s="1"/>
      <c r="AF19702"/>
    </row>
    <row r="19703" spans="28:32" x14ac:dyDescent="0.2">
      <c r="AB19703" s="1"/>
      <c r="AF19703"/>
    </row>
    <row r="19704" spans="28:32" x14ac:dyDescent="0.2">
      <c r="AB19704" s="1"/>
      <c r="AF19704"/>
    </row>
    <row r="19705" spans="28:32" x14ac:dyDescent="0.2">
      <c r="AB19705" s="1"/>
      <c r="AF19705"/>
    </row>
    <row r="19706" spans="28:32" x14ac:dyDescent="0.2">
      <c r="AB19706" s="1"/>
      <c r="AF19706"/>
    </row>
    <row r="19707" spans="28:32" x14ac:dyDescent="0.2">
      <c r="AB19707" s="1"/>
      <c r="AF19707"/>
    </row>
    <row r="19708" spans="28:32" x14ac:dyDescent="0.2">
      <c r="AB19708" s="1"/>
      <c r="AF19708"/>
    </row>
    <row r="19709" spans="28:32" x14ac:dyDescent="0.2">
      <c r="AB19709" s="1"/>
      <c r="AF19709"/>
    </row>
    <row r="19710" spans="28:32" x14ac:dyDescent="0.2">
      <c r="AB19710" s="1"/>
      <c r="AF19710"/>
    </row>
    <row r="19711" spans="28:32" x14ac:dyDescent="0.2">
      <c r="AB19711" s="1"/>
      <c r="AF19711"/>
    </row>
    <row r="19712" spans="28:32" x14ac:dyDescent="0.2">
      <c r="AB19712" s="1"/>
      <c r="AF19712"/>
    </row>
    <row r="19713" spans="28:32" x14ac:dyDescent="0.2">
      <c r="AB19713" s="1"/>
      <c r="AF19713"/>
    </row>
    <row r="19714" spans="28:32" x14ac:dyDescent="0.2">
      <c r="AB19714" s="1"/>
      <c r="AF19714"/>
    </row>
    <row r="19715" spans="28:32" x14ac:dyDescent="0.2">
      <c r="AB19715" s="1"/>
      <c r="AF19715"/>
    </row>
    <row r="19716" spans="28:32" x14ac:dyDescent="0.2">
      <c r="AB19716" s="1"/>
      <c r="AF19716"/>
    </row>
    <row r="19717" spans="28:32" x14ac:dyDescent="0.2">
      <c r="AB19717" s="1"/>
      <c r="AF19717"/>
    </row>
    <row r="19718" spans="28:32" x14ac:dyDescent="0.2">
      <c r="AB19718" s="1"/>
      <c r="AF19718"/>
    </row>
    <row r="19719" spans="28:32" x14ac:dyDescent="0.2">
      <c r="AB19719" s="1"/>
      <c r="AF19719"/>
    </row>
    <row r="19720" spans="28:32" x14ac:dyDescent="0.2">
      <c r="AB19720" s="1"/>
      <c r="AF19720"/>
    </row>
    <row r="19721" spans="28:32" x14ac:dyDescent="0.2">
      <c r="AB19721" s="1"/>
      <c r="AF19721"/>
    </row>
    <row r="19722" spans="28:32" x14ac:dyDescent="0.2">
      <c r="AB19722" s="1"/>
      <c r="AF19722"/>
    </row>
    <row r="19723" spans="28:32" x14ac:dyDescent="0.2">
      <c r="AB19723" s="1"/>
      <c r="AF19723"/>
    </row>
    <row r="19724" spans="28:32" x14ac:dyDescent="0.2">
      <c r="AB19724" s="1"/>
      <c r="AF19724"/>
    </row>
    <row r="19725" spans="28:32" x14ac:dyDescent="0.2">
      <c r="AB19725" s="1"/>
      <c r="AF19725"/>
    </row>
    <row r="19726" spans="28:32" x14ac:dyDescent="0.2">
      <c r="AB19726" s="1"/>
      <c r="AF19726"/>
    </row>
    <row r="19727" spans="28:32" x14ac:dyDescent="0.2">
      <c r="AB19727" s="1"/>
      <c r="AF19727"/>
    </row>
    <row r="19728" spans="28:32" x14ac:dyDescent="0.2">
      <c r="AB19728" s="1"/>
      <c r="AF19728"/>
    </row>
    <row r="19729" spans="28:32" x14ac:dyDescent="0.2">
      <c r="AB19729" s="1"/>
      <c r="AF19729"/>
    </row>
    <row r="19730" spans="28:32" x14ac:dyDescent="0.2">
      <c r="AB19730" s="1"/>
      <c r="AF19730"/>
    </row>
    <row r="19731" spans="28:32" x14ac:dyDescent="0.2">
      <c r="AB19731" s="1"/>
      <c r="AF19731"/>
    </row>
    <row r="19732" spans="28:32" x14ac:dyDescent="0.2">
      <c r="AB19732" s="1"/>
      <c r="AF19732"/>
    </row>
    <row r="19733" spans="28:32" x14ac:dyDescent="0.2">
      <c r="AB19733" s="1"/>
      <c r="AF19733"/>
    </row>
    <row r="19734" spans="28:32" x14ac:dyDescent="0.2">
      <c r="AB19734" s="1"/>
      <c r="AF19734"/>
    </row>
    <row r="19735" spans="28:32" x14ac:dyDescent="0.2">
      <c r="AB19735" s="1"/>
      <c r="AF19735"/>
    </row>
    <row r="19736" spans="28:32" x14ac:dyDescent="0.2">
      <c r="AB19736" s="1"/>
      <c r="AF19736"/>
    </row>
    <row r="19737" spans="28:32" x14ac:dyDescent="0.2">
      <c r="AB19737" s="1"/>
      <c r="AF19737"/>
    </row>
    <row r="19738" spans="28:32" x14ac:dyDescent="0.2">
      <c r="AB19738" s="1"/>
      <c r="AF19738"/>
    </row>
    <row r="19739" spans="28:32" x14ac:dyDescent="0.2">
      <c r="AB19739" s="1"/>
      <c r="AF19739"/>
    </row>
    <row r="19740" spans="28:32" x14ac:dyDescent="0.2">
      <c r="AB19740" s="1"/>
      <c r="AF19740"/>
    </row>
    <row r="19741" spans="28:32" x14ac:dyDescent="0.2">
      <c r="AB19741" s="1"/>
      <c r="AF19741"/>
    </row>
    <row r="19742" spans="28:32" x14ac:dyDescent="0.2">
      <c r="AB19742" s="1"/>
      <c r="AF19742"/>
    </row>
    <row r="19743" spans="28:32" x14ac:dyDescent="0.2">
      <c r="AB19743" s="1"/>
      <c r="AF19743"/>
    </row>
    <row r="19744" spans="28:32" x14ac:dyDescent="0.2">
      <c r="AB19744" s="1"/>
      <c r="AF19744"/>
    </row>
    <row r="19745" spans="28:32" x14ac:dyDescent="0.2">
      <c r="AB19745" s="1"/>
      <c r="AF19745"/>
    </row>
    <row r="19746" spans="28:32" x14ac:dyDescent="0.2">
      <c r="AB19746" s="1"/>
      <c r="AF19746"/>
    </row>
    <row r="19747" spans="28:32" x14ac:dyDescent="0.2">
      <c r="AB19747" s="1"/>
      <c r="AF19747"/>
    </row>
    <row r="19748" spans="28:32" x14ac:dyDescent="0.2">
      <c r="AB19748" s="1"/>
      <c r="AF19748"/>
    </row>
    <row r="19749" spans="28:32" x14ac:dyDescent="0.2">
      <c r="AB19749" s="1"/>
      <c r="AF19749"/>
    </row>
    <row r="19750" spans="28:32" x14ac:dyDescent="0.2">
      <c r="AB19750" s="1"/>
      <c r="AF19750"/>
    </row>
    <row r="19751" spans="28:32" x14ac:dyDescent="0.2">
      <c r="AB19751" s="1"/>
      <c r="AF19751"/>
    </row>
    <row r="19752" spans="28:32" x14ac:dyDescent="0.2">
      <c r="AB19752" s="1"/>
      <c r="AF19752"/>
    </row>
    <row r="19753" spans="28:32" x14ac:dyDescent="0.2">
      <c r="AB19753" s="1"/>
      <c r="AF19753"/>
    </row>
    <row r="19754" spans="28:32" x14ac:dyDescent="0.2">
      <c r="AB19754" s="1"/>
      <c r="AF19754"/>
    </row>
    <row r="19755" spans="28:32" x14ac:dyDescent="0.2">
      <c r="AB19755" s="1"/>
      <c r="AF19755"/>
    </row>
    <row r="19756" spans="28:32" x14ac:dyDescent="0.2">
      <c r="AB19756" s="1"/>
      <c r="AF19756"/>
    </row>
    <row r="19757" spans="28:32" x14ac:dyDescent="0.2">
      <c r="AB19757" s="1"/>
      <c r="AF19757"/>
    </row>
    <row r="19758" spans="28:32" x14ac:dyDescent="0.2">
      <c r="AB19758" s="1"/>
      <c r="AF19758"/>
    </row>
    <row r="19759" spans="28:32" x14ac:dyDescent="0.2">
      <c r="AB19759" s="1"/>
      <c r="AF19759"/>
    </row>
    <row r="19760" spans="28:32" x14ac:dyDescent="0.2">
      <c r="AB19760" s="1"/>
      <c r="AF19760"/>
    </row>
    <row r="19761" spans="28:32" x14ac:dyDescent="0.2">
      <c r="AB19761" s="1"/>
      <c r="AF19761"/>
    </row>
    <row r="19762" spans="28:32" x14ac:dyDescent="0.2">
      <c r="AB19762" s="1"/>
      <c r="AF19762"/>
    </row>
    <row r="19763" spans="28:32" x14ac:dyDescent="0.2">
      <c r="AB19763" s="1"/>
      <c r="AF19763"/>
    </row>
    <row r="19764" spans="28:32" x14ac:dyDescent="0.2">
      <c r="AB19764" s="1"/>
      <c r="AF19764"/>
    </row>
    <row r="19765" spans="28:32" x14ac:dyDescent="0.2">
      <c r="AB19765" s="1"/>
      <c r="AF19765"/>
    </row>
    <row r="19766" spans="28:32" x14ac:dyDescent="0.2">
      <c r="AB19766" s="1"/>
      <c r="AF19766"/>
    </row>
    <row r="19767" spans="28:32" x14ac:dyDescent="0.2">
      <c r="AB19767" s="1"/>
      <c r="AF19767"/>
    </row>
    <row r="19768" spans="28:32" x14ac:dyDescent="0.2">
      <c r="AB19768" s="1"/>
      <c r="AF19768"/>
    </row>
    <row r="19769" spans="28:32" x14ac:dyDescent="0.2">
      <c r="AB19769" s="1"/>
      <c r="AF19769"/>
    </row>
    <row r="19770" spans="28:32" x14ac:dyDescent="0.2">
      <c r="AB19770" s="1"/>
      <c r="AF19770"/>
    </row>
    <row r="19771" spans="28:32" x14ac:dyDescent="0.2">
      <c r="AB19771" s="1"/>
      <c r="AF19771"/>
    </row>
    <row r="19772" spans="28:32" x14ac:dyDescent="0.2">
      <c r="AB19772" s="1"/>
      <c r="AF19772"/>
    </row>
    <row r="19773" spans="28:32" x14ac:dyDescent="0.2">
      <c r="AB19773" s="1"/>
      <c r="AF19773"/>
    </row>
    <row r="19774" spans="28:32" x14ac:dyDescent="0.2">
      <c r="AB19774" s="1"/>
      <c r="AF19774"/>
    </row>
    <row r="19775" spans="28:32" x14ac:dyDescent="0.2">
      <c r="AB19775" s="1"/>
      <c r="AF19775"/>
    </row>
    <row r="19776" spans="28:32" x14ac:dyDescent="0.2">
      <c r="AB19776" s="1"/>
      <c r="AF19776"/>
    </row>
    <row r="19777" spans="28:32" x14ac:dyDescent="0.2">
      <c r="AB19777" s="1"/>
      <c r="AF19777"/>
    </row>
    <row r="19778" spans="28:32" x14ac:dyDescent="0.2">
      <c r="AB19778" s="1"/>
      <c r="AF19778"/>
    </row>
    <row r="19779" spans="28:32" x14ac:dyDescent="0.2">
      <c r="AB19779" s="1"/>
      <c r="AF19779"/>
    </row>
    <row r="19780" spans="28:32" x14ac:dyDescent="0.2">
      <c r="AB19780" s="1"/>
      <c r="AF19780"/>
    </row>
    <row r="19781" spans="28:32" x14ac:dyDescent="0.2">
      <c r="AB19781" s="1"/>
      <c r="AF19781"/>
    </row>
    <row r="19782" spans="28:32" x14ac:dyDescent="0.2">
      <c r="AB19782" s="1"/>
      <c r="AF19782"/>
    </row>
    <row r="19783" spans="28:32" x14ac:dyDescent="0.2">
      <c r="AB19783" s="1"/>
      <c r="AF19783"/>
    </row>
    <row r="19784" spans="28:32" x14ac:dyDescent="0.2">
      <c r="AB19784" s="1"/>
      <c r="AF19784"/>
    </row>
    <row r="19785" spans="28:32" x14ac:dyDescent="0.2">
      <c r="AB19785" s="1"/>
      <c r="AF19785"/>
    </row>
    <row r="19786" spans="28:32" x14ac:dyDescent="0.2">
      <c r="AB19786" s="1"/>
      <c r="AF19786"/>
    </row>
    <row r="19787" spans="28:32" x14ac:dyDescent="0.2">
      <c r="AB19787" s="1"/>
      <c r="AF19787"/>
    </row>
    <row r="19788" spans="28:32" x14ac:dyDescent="0.2">
      <c r="AB19788" s="1"/>
      <c r="AF19788"/>
    </row>
    <row r="19789" spans="28:32" x14ac:dyDescent="0.2">
      <c r="AB19789" s="1"/>
      <c r="AF19789"/>
    </row>
    <row r="19790" spans="28:32" x14ac:dyDescent="0.2">
      <c r="AB19790" s="1"/>
      <c r="AF19790"/>
    </row>
    <row r="19791" spans="28:32" x14ac:dyDescent="0.2">
      <c r="AB19791" s="1"/>
      <c r="AF19791"/>
    </row>
    <row r="19792" spans="28:32" x14ac:dyDescent="0.2">
      <c r="AB19792" s="1"/>
      <c r="AF19792"/>
    </row>
    <row r="19793" spans="28:32" x14ac:dyDescent="0.2">
      <c r="AB19793" s="1"/>
      <c r="AF19793"/>
    </row>
    <row r="19794" spans="28:32" x14ac:dyDescent="0.2">
      <c r="AB19794" s="1"/>
      <c r="AF19794"/>
    </row>
    <row r="19795" spans="28:32" x14ac:dyDescent="0.2">
      <c r="AB19795" s="1"/>
      <c r="AF19795"/>
    </row>
    <row r="19796" spans="28:32" x14ac:dyDescent="0.2">
      <c r="AB19796" s="1"/>
      <c r="AF19796"/>
    </row>
    <row r="19797" spans="28:32" x14ac:dyDescent="0.2">
      <c r="AB19797" s="1"/>
      <c r="AF19797"/>
    </row>
    <row r="19798" spans="28:32" x14ac:dyDescent="0.2">
      <c r="AB19798" s="1"/>
      <c r="AF19798"/>
    </row>
    <row r="19799" spans="28:32" x14ac:dyDescent="0.2">
      <c r="AB19799" s="1"/>
      <c r="AF19799"/>
    </row>
    <row r="19800" spans="28:32" x14ac:dyDescent="0.2">
      <c r="AB19800" s="1"/>
      <c r="AF19800"/>
    </row>
    <row r="19801" spans="28:32" x14ac:dyDescent="0.2">
      <c r="AB19801" s="1"/>
      <c r="AF19801"/>
    </row>
    <row r="19802" spans="28:32" x14ac:dyDescent="0.2">
      <c r="AB19802" s="1"/>
      <c r="AF19802"/>
    </row>
    <row r="19803" spans="28:32" x14ac:dyDescent="0.2">
      <c r="AB19803" s="1"/>
      <c r="AF19803"/>
    </row>
    <row r="19804" spans="28:32" x14ac:dyDescent="0.2">
      <c r="AB19804" s="1"/>
      <c r="AF19804"/>
    </row>
    <row r="19805" spans="28:32" x14ac:dyDescent="0.2">
      <c r="AB19805" s="1"/>
      <c r="AF19805"/>
    </row>
    <row r="19806" spans="28:32" x14ac:dyDescent="0.2">
      <c r="AB19806" s="1"/>
      <c r="AF19806"/>
    </row>
    <row r="19807" spans="28:32" x14ac:dyDescent="0.2">
      <c r="AB19807" s="1"/>
      <c r="AF19807"/>
    </row>
    <row r="19808" spans="28:32" x14ac:dyDescent="0.2">
      <c r="AB19808" s="1"/>
      <c r="AF19808"/>
    </row>
    <row r="19809" spans="28:32" x14ac:dyDescent="0.2">
      <c r="AB19809" s="1"/>
      <c r="AF19809"/>
    </row>
    <row r="19810" spans="28:32" x14ac:dyDescent="0.2">
      <c r="AB19810" s="1"/>
      <c r="AF19810"/>
    </row>
    <row r="19811" spans="28:32" x14ac:dyDescent="0.2">
      <c r="AB19811" s="1"/>
      <c r="AF19811"/>
    </row>
    <row r="19812" spans="28:32" x14ac:dyDescent="0.2">
      <c r="AB19812" s="1"/>
      <c r="AF19812"/>
    </row>
    <row r="19813" spans="28:32" x14ac:dyDescent="0.2">
      <c r="AB19813" s="1"/>
      <c r="AF19813"/>
    </row>
    <row r="19814" spans="28:32" x14ac:dyDescent="0.2">
      <c r="AB19814" s="1"/>
      <c r="AF19814"/>
    </row>
    <row r="19815" spans="28:32" x14ac:dyDescent="0.2">
      <c r="AB19815" s="1"/>
      <c r="AF19815"/>
    </row>
    <row r="19816" spans="28:32" x14ac:dyDescent="0.2">
      <c r="AB19816" s="1"/>
      <c r="AF19816"/>
    </row>
    <row r="19817" spans="28:32" x14ac:dyDescent="0.2">
      <c r="AB19817" s="1"/>
      <c r="AF19817"/>
    </row>
    <row r="19818" spans="28:32" x14ac:dyDescent="0.2">
      <c r="AB19818" s="1"/>
      <c r="AF19818"/>
    </row>
    <row r="19819" spans="28:32" x14ac:dyDescent="0.2">
      <c r="AB19819" s="1"/>
      <c r="AF19819"/>
    </row>
    <row r="19820" spans="28:32" x14ac:dyDescent="0.2">
      <c r="AB19820" s="1"/>
      <c r="AF19820"/>
    </row>
    <row r="19821" spans="28:32" x14ac:dyDescent="0.2">
      <c r="AB19821" s="1"/>
      <c r="AF19821"/>
    </row>
    <row r="19822" spans="28:32" x14ac:dyDescent="0.2">
      <c r="AB19822" s="1"/>
      <c r="AF19822"/>
    </row>
    <row r="19823" spans="28:32" x14ac:dyDescent="0.2">
      <c r="AB19823" s="1"/>
      <c r="AF19823"/>
    </row>
    <row r="19824" spans="28:32" x14ac:dyDescent="0.2">
      <c r="AB19824" s="1"/>
      <c r="AF19824"/>
    </row>
    <row r="19825" spans="28:32" x14ac:dyDescent="0.2">
      <c r="AB19825" s="1"/>
      <c r="AF19825"/>
    </row>
    <row r="19826" spans="28:32" x14ac:dyDescent="0.2">
      <c r="AB19826" s="1"/>
      <c r="AF19826"/>
    </row>
    <row r="19827" spans="28:32" x14ac:dyDescent="0.2">
      <c r="AB19827" s="1"/>
      <c r="AF19827"/>
    </row>
    <row r="19828" spans="28:32" x14ac:dyDescent="0.2">
      <c r="AB19828" s="1"/>
      <c r="AF19828"/>
    </row>
    <row r="19829" spans="28:32" x14ac:dyDescent="0.2">
      <c r="AB19829" s="1"/>
      <c r="AF19829"/>
    </row>
    <row r="19830" spans="28:32" x14ac:dyDescent="0.2">
      <c r="AB19830" s="1"/>
      <c r="AF19830"/>
    </row>
    <row r="19831" spans="28:32" x14ac:dyDescent="0.2">
      <c r="AB19831" s="1"/>
      <c r="AF19831"/>
    </row>
    <row r="19832" spans="28:32" x14ac:dyDescent="0.2">
      <c r="AB19832" s="1"/>
      <c r="AF19832"/>
    </row>
    <row r="19833" spans="28:32" x14ac:dyDescent="0.2">
      <c r="AB19833" s="1"/>
      <c r="AF19833"/>
    </row>
    <row r="19834" spans="28:32" x14ac:dyDescent="0.2">
      <c r="AB19834" s="1"/>
      <c r="AF19834"/>
    </row>
    <row r="19835" spans="28:32" x14ac:dyDescent="0.2">
      <c r="AB19835" s="1"/>
      <c r="AF19835"/>
    </row>
    <row r="19836" spans="28:32" x14ac:dyDescent="0.2">
      <c r="AB19836" s="1"/>
      <c r="AF19836"/>
    </row>
    <row r="19837" spans="28:32" x14ac:dyDescent="0.2">
      <c r="AB19837" s="1"/>
      <c r="AF19837"/>
    </row>
    <row r="19838" spans="28:32" x14ac:dyDescent="0.2">
      <c r="AB19838" s="1"/>
      <c r="AF19838"/>
    </row>
    <row r="19839" spans="28:32" x14ac:dyDescent="0.2">
      <c r="AB19839" s="1"/>
      <c r="AF19839"/>
    </row>
    <row r="19840" spans="28:32" x14ac:dyDescent="0.2">
      <c r="AB19840" s="1"/>
      <c r="AF19840"/>
    </row>
    <row r="19841" spans="28:32" x14ac:dyDescent="0.2">
      <c r="AB19841" s="1"/>
      <c r="AF19841"/>
    </row>
    <row r="19842" spans="28:32" x14ac:dyDescent="0.2">
      <c r="AB19842" s="1"/>
      <c r="AF19842"/>
    </row>
    <row r="19843" spans="28:32" x14ac:dyDescent="0.2">
      <c r="AB19843" s="1"/>
      <c r="AF19843"/>
    </row>
    <row r="19844" spans="28:32" x14ac:dyDescent="0.2">
      <c r="AB19844" s="1"/>
      <c r="AF19844"/>
    </row>
    <row r="19845" spans="28:32" x14ac:dyDescent="0.2">
      <c r="AB19845" s="1"/>
      <c r="AF19845"/>
    </row>
    <row r="19846" spans="28:32" x14ac:dyDescent="0.2">
      <c r="AB19846" s="1"/>
      <c r="AF19846"/>
    </row>
    <row r="19847" spans="28:32" x14ac:dyDescent="0.2">
      <c r="AB19847" s="1"/>
      <c r="AF19847"/>
    </row>
    <row r="19848" spans="28:32" x14ac:dyDescent="0.2">
      <c r="AB19848" s="1"/>
      <c r="AF19848"/>
    </row>
    <row r="19849" spans="28:32" x14ac:dyDescent="0.2">
      <c r="AB19849" s="1"/>
      <c r="AF19849"/>
    </row>
    <row r="19850" spans="28:32" x14ac:dyDescent="0.2">
      <c r="AB19850" s="1"/>
      <c r="AF19850"/>
    </row>
    <row r="19851" spans="28:32" x14ac:dyDescent="0.2">
      <c r="AB19851" s="1"/>
      <c r="AF19851"/>
    </row>
    <row r="19852" spans="28:32" x14ac:dyDescent="0.2">
      <c r="AB19852" s="1"/>
      <c r="AF19852"/>
    </row>
    <row r="19853" spans="28:32" x14ac:dyDescent="0.2">
      <c r="AB19853" s="1"/>
      <c r="AF19853"/>
    </row>
    <row r="19854" spans="28:32" x14ac:dyDescent="0.2">
      <c r="AB19854" s="1"/>
      <c r="AF19854"/>
    </row>
    <row r="19855" spans="28:32" x14ac:dyDescent="0.2">
      <c r="AB19855" s="1"/>
      <c r="AF19855"/>
    </row>
    <row r="19856" spans="28:32" x14ac:dyDescent="0.2">
      <c r="AB19856" s="1"/>
      <c r="AF19856"/>
    </row>
    <row r="19857" spans="28:32" x14ac:dyDescent="0.2">
      <c r="AB19857" s="1"/>
      <c r="AF19857"/>
    </row>
    <row r="19858" spans="28:32" x14ac:dyDescent="0.2">
      <c r="AB19858" s="1"/>
      <c r="AF19858"/>
    </row>
    <row r="19859" spans="28:32" x14ac:dyDescent="0.2">
      <c r="AB19859" s="1"/>
      <c r="AF19859"/>
    </row>
    <row r="19860" spans="28:32" x14ac:dyDescent="0.2">
      <c r="AB19860" s="1"/>
      <c r="AF19860"/>
    </row>
    <row r="19861" spans="28:32" x14ac:dyDescent="0.2">
      <c r="AB19861" s="1"/>
      <c r="AF19861"/>
    </row>
    <row r="19862" spans="28:32" x14ac:dyDescent="0.2">
      <c r="AB19862" s="1"/>
      <c r="AF19862"/>
    </row>
    <row r="19863" spans="28:32" x14ac:dyDescent="0.2">
      <c r="AB19863" s="1"/>
      <c r="AF19863"/>
    </row>
    <row r="19864" spans="28:32" x14ac:dyDescent="0.2">
      <c r="AB19864" s="1"/>
      <c r="AF19864"/>
    </row>
    <row r="19865" spans="28:32" x14ac:dyDescent="0.2">
      <c r="AB19865" s="1"/>
      <c r="AF19865"/>
    </row>
    <row r="19866" spans="28:32" x14ac:dyDescent="0.2">
      <c r="AB19866" s="1"/>
      <c r="AF19866"/>
    </row>
    <row r="19867" spans="28:32" x14ac:dyDescent="0.2">
      <c r="AB19867" s="1"/>
      <c r="AF19867"/>
    </row>
    <row r="19868" spans="28:32" x14ac:dyDescent="0.2">
      <c r="AB19868" s="1"/>
      <c r="AF19868"/>
    </row>
    <row r="19869" spans="28:32" x14ac:dyDescent="0.2">
      <c r="AB19869" s="1"/>
      <c r="AF19869"/>
    </row>
    <row r="19870" spans="28:32" x14ac:dyDescent="0.2">
      <c r="AB19870" s="1"/>
      <c r="AF19870"/>
    </row>
    <row r="19871" spans="28:32" x14ac:dyDescent="0.2">
      <c r="AB19871" s="1"/>
      <c r="AF19871"/>
    </row>
    <row r="19872" spans="28:32" x14ac:dyDescent="0.2">
      <c r="AB19872" s="1"/>
      <c r="AF19872"/>
    </row>
    <row r="19873" spans="28:32" x14ac:dyDescent="0.2">
      <c r="AB19873" s="1"/>
      <c r="AF19873"/>
    </row>
    <row r="19874" spans="28:32" x14ac:dyDescent="0.2">
      <c r="AB19874" s="1"/>
      <c r="AF19874"/>
    </row>
    <row r="19875" spans="28:32" x14ac:dyDescent="0.2">
      <c r="AB19875" s="1"/>
      <c r="AF19875"/>
    </row>
    <row r="19876" spans="28:32" x14ac:dyDescent="0.2">
      <c r="AB19876" s="1"/>
      <c r="AF19876"/>
    </row>
    <row r="19877" spans="28:32" x14ac:dyDescent="0.2">
      <c r="AB19877" s="1"/>
      <c r="AF19877"/>
    </row>
    <row r="19878" spans="28:32" x14ac:dyDescent="0.2">
      <c r="AB19878" s="1"/>
      <c r="AF19878"/>
    </row>
    <row r="19879" spans="28:32" x14ac:dyDescent="0.2">
      <c r="AB19879" s="1"/>
      <c r="AF19879"/>
    </row>
    <row r="19880" spans="28:32" x14ac:dyDescent="0.2">
      <c r="AB19880" s="1"/>
      <c r="AF19880"/>
    </row>
    <row r="19881" spans="28:32" x14ac:dyDescent="0.2">
      <c r="AB19881" s="1"/>
      <c r="AF19881"/>
    </row>
    <row r="19882" spans="28:32" x14ac:dyDescent="0.2">
      <c r="AB19882" s="1"/>
      <c r="AF19882"/>
    </row>
    <row r="19883" spans="28:32" x14ac:dyDescent="0.2">
      <c r="AB19883" s="1"/>
      <c r="AF19883"/>
    </row>
    <row r="19884" spans="28:32" x14ac:dyDescent="0.2">
      <c r="AB19884" s="1"/>
      <c r="AF19884"/>
    </row>
    <row r="19885" spans="28:32" x14ac:dyDescent="0.2">
      <c r="AB19885" s="1"/>
      <c r="AF19885"/>
    </row>
    <row r="19886" spans="28:32" x14ac:dyDescent="0.2">
      <c r="AB19886" s="1"/>
      <c r="AF19886"/>
    </row>
    <row r="19887" spans="28:32" x14ac:dyDescent="0.2">
      <c r="AB19887" s="1"/>
      <c r="AF19887"/>
    </row>
    <row r="19888" spans="28:32" x14ac:dyDescent="0.2">
      <c r="AB19888" s="1"/>
      <c r="AF19888"/>
    </row>
    <row r="19889" spans="28:32" x14ac:dyDescent="0.2">
      <c r="AB19889" s="1"/>
      <c r="AF19889"/>
    </row>
    <row r="19890" spans="28:32" x14ac:dyDescent="0.2">
      <c r="AB19890" s="1"/>
      <c r="AF19890"/>
    </row>
    <row r="19891" spans="28:32" x14ac:dyDescent="0.2">
      <c r="AB19891" s="1"/>
      <c r="AF19891"/>
    </row>
    <row r="19892" spans="28:32" x14ac:dyDescent="0.2">
      <c r="AB19892" s="1"/>
      <c r="AF19892"/>
    </row>
    <row r="19893" spans="28:32" x14ac:dyDescent="0.2">
      <c r="AB19893" s="1"/>
      <c r="AF19893"/>
    </row>
    <row r="19894" spans="28:32" x14ac:dyDescent="0.2">
      <c r="AB19894" s="1"/>
      <c r="AF19894"/>
    </row>
    <row r="19895" spans="28:32" x14ac:dyDescent="0.2">
      <c r="AB19895" s="1"/>
      <c r="AF19895"/>
    </row>
    <row r="19896" spans="28:32" x14ac:dyDescent="0.2">
      <c r="AB19896" s="1"/>
      <c r="AF19896"/>
    </row>
    <row r="19897" spans="28:32" x14ac:dyDescent="0.2">
      <c r="AB19897" s="1"/>
      <c r="AF19897"/>
    </row>
    <row r="19898" spans="28:32" x14ac:dyDescent="0.2">
      <c r="AB19898" s="1"/>
      <c r="AF19898"/>
    </row>
    <row r="19899" spans="28:32" x14ac:dyDescent="0.2">
      <c r="AB19899" s="1"/>
      <c r="AF19899"/>
    </row>
    <row r="19900" spans="28:32" x14ac:dyDescent="0.2">
      <c r="AB19900" s="1"/>
      <c r="AF19900"/>
    </row>
    <row r="19901" spans="28:32" x14ac:dyDescent="0.2">
      <c r="AB19901" s="1"/>
      <c r="AF19901"/>
    </row>
    <row r="19902" spans="28:32" x14ac:dyDescent="0.2">
      <c r="AB19902" s="1"/>
      <c r="AF19902"/>
    </row>
    <row r="19903" spans="28:32" x14ac:dyDescent="0.2">
      <c r="AB19903" s="1"/>
      <c r="AF19903"/>
    </row>
    <row r="19904" spans="28:32" x14ac:dyDescent="0.2">
      <c r="AB19904" s="1"/>
      <c r="AF19904"/>
    </row>
    <row r="19905" spans="28:32" x14ac:dyDescent="0.2">
      <c r="AB19905" s="1"/>
      <c r="AF19905"/>
    </row>
    <row r="19906" spans="28:32" x14ac:dyDescent="0.2">
      <c r="AB19906" s="1"/>
      <c r="AF19906"/>
    </row>
    <row r="19907" spans="28:32" x14ac:dyDescent="0.2">
      <c r="AB19907" s="1"/>
      <c r="AF19907"/>
    </row>
    <row r="19908" spans="28:32" x14ac:dyDescent="0.2">
      <c r="AB19908" s="1"/>
      <c r="AF19908"/>
    </row>
    <row r="19909" spans="28:32" x14ac:dyDescent="0.2">
      <c r="AB19909" s="1"/>
      <c r="AF19909"/>
    </row>
    <row r="19910" spans="28:32" x14ac:dyDescent="0.2">
      <c r="AB19910" s="1"/>
      <c r="AF19910"/>
    </row>
    <row r="19911" spans="28:32" x14ac:dyDescent="0.2">
      <c r="AB19911" s="1"/>
      <c r="AF19911"/>
    </row>
    <row r="19912" spans="28:32" x14ac:dyDescent="0.2">
      <c r="AB19912" s="1"/>
      <c r="AF19912"/>
    </row>
    <row r="19913" spans="28:32" x14ac:dyDescent="0.2">
      <c r="AB19913" s="1"/>
      <c r="AF19913"/>
    </row>
    <row r="19914" spans="28:32" x14ac:dyDescent="0.2">
      <c r="AB19914" s="1"/>
      <c r="AF19914"/>
    </row>
    <row r="19915" spans="28:32" x14ac:dyDescent="0.2">
      <c r="AB19915" s="1"/>
      <c r="AF19915"/>
    </row>
    <row r="19916" spans="28:32" x14ac:dyDescent="0.2">
      <c r="AB19916" s="1"/>
      <c r="AF19916"/>
    </row>
    <row r="19917" spans="28:32" x14ac:dyDescent="0.2">
      <c r="AB19917" s="1"/>
      <c r="AF19917"/>
    </row>
    <row r="19918" spans="28:32" x14ac:dyDescent="0.2">
      <c r="AB19918" s="1"/>
      <c r="AF19918"/>
    </row>
    <row r="19919" spans="28:32" x14ac:dyDescent="0.2">
      <c r="AB19919" s="1"/>
      <c r="AF19919"/>
    </row>
    <row r="19920" spans="28:32" x14ac:dyDescent="0.2">
      <c r="AB19920" s="1"/>
      <c r="AF19920"/>
    </row>
    <row r="19921" spans="28:32" x14ac:dyDescent="0.2">
      <c r="AB19921" s="1"/>
      <c r="AF19921"/>
    </row>
    <row r="19922" spans="28:32" x14ac:dyDescent="0.2">
      <c r="AB19922" s="1"/>
      <c r="AF19922"/>
    </row>
    <row r="19923" spans="28:32" x14ac:dyDescent="0.2">
      <c r="AB19923" s="1"/>
      <c r="AF19923"/>
    </row>
    <row r="19924" spans="28:32" x14ac:dyDescent="0.2">
      <c r="AB19924" s="1"/>
      <c r="AF19924"/>
    </row>
    <row r="19925" spans="28:32" x14ac:dyDescent="0.2">
      <c r="AB19925" s="1"/>
      <c r="AF19925"/>
    </row>
    <row r="19926" spans="28:32" x14ac:dyDescent="0.2">
      <c r="AB19926" s="1"/>
      <c r="AF19926"/>
    </row>
    <row r="19927" spans="28:32" x14ac:dyDescent="0.2">
      <c r="AB19927" s="1"/>
      <c r="AF19927"/>
    </row>
    <row r="19928" spans="28:32" x14ac:dyDescent="0.2">
      <c r="AB19928" s="1"/>
      <c r="AF19928"/>
    </row>
    <row r="19929" spans="28:32" x14ac:dyDescent="0.2">
      <c r="AB19929" s="1"/>
      <c r="AF19929"/>
    </row>
    <row r="19930" spans="28:32" x14ac:dyDescent="0.2">
      <c r="AB19930" s="1"/>
      <c r="AF19930"/>
    </row>
    <row r="19931" spans="28:32" x14ac:dyDescent="0.2">
      <c r="AB19931" s="1"/>
      <c r="AF19931"/>
    </row>
    <row r="19932" spans="28:32" x14ac:dyDescent="0.2">
      <c r="AB19932" s="1"/>
      <c r="AF19932"/>
    </row>
    <row r="19933" spans="28:32" x14ac:dyDescent="0.2">
      <c r="AB19933" s="1"/>
      <c r="AF19933"/>
    </row>
    <row r="19934" spans="28:32" x14ac:dyDescent="0.2">
      <c r="AB19934" s="1"/>
      <c r="AF19934"/>
    </row>
    <row r="19935" spans="28:32" x14ac:dyDescent="0.2">
      <c r="AB19935" s="1"/>
      <c r="AF19935"/>
    </row>
    <row r="19936" spans="28:32" x14ac:dyDescent="0.2">
      <c r="AB19936" s="1"/>
      <c r="AF19936"/>
    </row>
    <row r="19937" spans="28:32" x14ac:dyDescent="0.2">
      <c r="AB19937" s="1"/>
      <c r="AF19937"/>
    </row>
    <row r="19938" spans="28:32" x14ac:dyDescent="0.2">
      <c r="AB19938" s="1"/>
      <c r="AF19938"/>
    </row>
    <row r="19939" spans="28:32" x14ac:dyDescent="0.2">
      <c r="AB19939" s="1"/>
      <c r="AF19939"/>
    </row>
    <row r="19940" spans="28:32" x14ac:dyDescent="0.2">
      <c r="AB19940" s="1"/>
      <c r="AF19940"/>
    </row>
    <row r="19941" spans="28:32" x14ac:dyDescent="0.2">
      <c r="AB19941" s="1"/>
      <c r="AF19941"/>
    </row>
    <row r="19942" spans="28:32" x14ac:dyDescent="0.2">
      <c r="AB19942" s="1"/>
      <c r="AF19942"/>
    </row>
    <row r="19943" spans="28:32" x14ac:dyDescent="0.2">
      <c r="AB19943" s="1"/>
      <c r="AF19943"/>
    </row>
    <row r="19944" spans="28:32" x14ac:dyDescent="0.2">
      <c r="AB19944" s="1"/>
      <c r="AF19944"/>
    </row>
    <row r="19945" spans="28:32" x14ac:dyDescent="0.2">
      <c r="AB19945" s="1"/>
      <c r="AF19945"/>
    </row>
    <row r="19946" spans="28:32" x14ac:dyDescent="0.2">
      <c r="AB19946" s="1"/>
      <c r="AF19946"/>
    </row>
    <row r="19947" spans="28:32" x14ac:dyDescent="0.2">
      <c r="AB19947" s="1"/>
      <c r="AF19947"/>
    </row>
    <row r="19948" spans="28:32" x14ac:dyDescent="0.2">
      <c r="AB19948" s="1"/>
      <c r="AF19948"/>
    </row>
    <row r="19949" spans="28:32" x14ac:dyDescent="0.2">
      <c r="AB19949" s="1"/>
      <c r="AF19949"/>
    </row>
    <row r="19950" spans="28:32" x14ac:dyDescent="0.2">
      <c r="AB19950" s="1"/>
      <c r="AF19950"/>
    </row>
    <row r="19951" spans="28:32" x14ac:dyDescent="0.2">
      <c r="AB19951" s="1"/>
      <c r="AF19951"/>
    </row>
    <row r="19952" spans="28:32" x14ac:dyDescent="0.2">
      <c r="AB19952" s="1"/>
      <c r="AF19952"/>
    </row>
    <row r="19953" spans="28:32" x14ac:dyDescent="0.2">
      <c r="AB19953" s="1"/>
      <c r="AF19953"/>
    </row>
    <row r="19954" spans="28:32" x14ac:dyDescent="0.2">
      <c r="AB19954" s="1"/>
      <c r="AF19954"/>
    </row>
    <row r="19955" spans="28:32" x14ac:dyDescent="0.2">
      <c r="AB19955" s="1"/>
      <c r="AF19955"/>
    </row>
    <row r="19956" spans="28:32" x14ac:dyDescent="0.2">
      <c r="AB19956" s="1"/>
      <c r="AF19956"/>
    </row>
    <row r="19957" spans="28:32" x14ac:dyDescent="0.2">
      <c r="AB19957" s="1"/>
      <c r="AF19957"/>
    </row>
    <row r="19958" spans="28:32" x14ac:dyDescent="0.2">
      <c r="AB19958" s="1"/>
      <c r="AF19958"/>
    </row>
    <row r="19959" spans="28:32" x14ac:dyDescent="0.2">
      <c r="AB19959" s="1"/>
      <c r="AF19959"/>
    </row>
    <row r="19960" spans="28:32" x14ac:dyDescent="0.2">
      <c r="AB19960" s="1"/>
      <c r="AF19960"/>
    </row>
    <row r="19961" spans="28:32" x14ac:dyDescent="0.2">
      <c r="AB19961" s="1"/>
      <c r="AF19961"/>
    </row>
    <row r="19962" spans="28:32" x14ac:dyDescent="0.2">
      <c r="AB19962" s="1"/>
      <c r="AF19962"/>
    </row>
    <row r="19963" spans="28:32" x14ac:dyDescent="0.2">
      <c r="AB19963" s="1"/>
      <c r="AF19963"/>
    </row>
    <row r="19964" spans="28:32" x14ac:dyDescent="0.2">
      <c r="AB19964" s="1"/>
      <c r="AF19964"/>
    </row>
    <row r="19965" spans="28:32" x14ac:dyDescent="0.2">
      <c r="AB19965" s="1"/>
      <c r="AF19965"/>
    </row>
    <row r="19966" spans="28:32" x14ac:dyDescent="0.2">
      <c r="AB19966" s="1"/>
      <c r="AF19966"/>
    </row>
    <row r="19967" spans="28:32" x14ac:dyDescent="0.2">
      <c r="AB19967" s="1"/>
      <c r="AF19967"/>
    </row>
    <row r="19968" spans="28:32" x14ac:dyDescent="0.2">
      <c r="AB19968" s="1"/>
      <c r="AF19968"/>
    </row>
    <row r="19969" spans="28:32" x14ac:dyDescent="0.2">
      <c r="AB19969" s="1"/>
      <c r="AF19969"/>
    </row>
    <row r="19970" spans="28:32" x14ac:dyDescent="0.2">
      <c r="AB19970" s="1"/>
      <c r="AF19970"/>
    </row>
    <row r="19971" spans="28:32" x14ac:dyDescent="0.2">
      <c r="AB19971" s="1"/>
      <c r="AF19971"/>
    </row>
    <row r="19972" spans="28:32" x14ac:dyDescent="0.2">
      <c r="AB19972" s="1"/>
      <c r="AF19972"/>
    </row>
    <row r="19973" spans="28:32" x14ac:dyDescent="0.2">
      <c r="AB19973" s="1"/>
      <c r="AF19973"/>
    </row>
    <row r="19974" spans="28:32" x14ac:dyDescent="0.2">
      <c r="AB19974" s="1"/>
      <c r="AF19974"/>
    </row>
    <row r="19975" spans="28:32" x14ac:dyDescent="0.2">
      <c r="AB19975" s="1"/>
      <c r="AF19975"/>
    </row>
    <row r="19976" spans="28:32" x14ac:dyDescent="0.2">
      <c r="AB19976" s="1"/>
      <c r="AF19976"/>
    </row>
    <row r="19977" spans="28:32" x14ac:dyDescent="0.2">
      <c r="AB19977" s="1"/>
      <c r="AF19977"/>
    </row>
    <row r="19978" spans="28:32" x14ac:dyDescent="0.2">
      <c r="AB19978" s="1"/>
      <c r="AF19978"/>
    </row>
    <row r="19979" spans="28:32" x14ac:dyDescent="0.2">
      <c r="AB19979" s="1"/>
      <c r="AF19979"/>
    </row>
    <row r="19980" spans="28:32" x14ac:dyDescent="0.2">
      <c r="AB19980" s="1"/>
      <c r="AF19980"/>
    </row>
    <row r="19981" spans="28:32" x14ac:dyDescent="0.2">
      <c r="AB19981" s="1"/>
      <c r="AF19981"/>
    </row>
    <row r="19982" spans="28:32" x14ac:dyDescent="0.2">
      <c r="AB19982" s="1"/>
      <c r="AF19982"/>
    </row>
    <row r="19983" spans="28:32" x14ac:dyDescent="0.2">
      <c r="AB19983" s="1"/>
      <c r="AF19983"/>
    </row>
    <row r="19984" spans="28:32" x14ac:dyDescent="0.2">
      <c r="AB19984" s="1"/>
      <c r="AF19984"/>
    </row>
    <row r="19985" spans="28:32" x14ac:dyDescent="0.2">
      <c r="AB19985" s="1"/>
      <c r="AF19985"/>
    </row>
    <row r="19986" spans="28:32" x14ac:dyDescent="0.2">
      <c r="AB19986" s="1"/>
      <c r="AF19986"/>
    </row>
    <row r="19987" spans="28:32" x14ac:dyDescent="0.2">
      <c r="AB19987" s="1"/>
      <c r="AF19987"/>
    </row>
    <row r="19988" spans="28:32" x14ac:dyDescent="0.2">
      <c r="AB19988" s="1"/>
      <c r="AF19988"/>
    </row>
    <row r="19989" spans="28:32" x14ac:dyDescent="0.2">
      <c r="AB19989" s="1"/>
      <c r="AF19989"/>
    </row>
    <row r="19990" spans="28:32" x14ac:dyDescent="0.2">
      <c r="AB19990" s="1"/>
      <c r="AF19990"/>
    </row>
    <row r="19991" spans="28:32" x14ac:dyDescent="0.2">
      <c r="AB19991" s="1"/>
      <c r="AF19991"/>
    </row>
    <row r="19992" spans="28:32" x14ac:dyDescent="0.2">
      <c r="AB19992" s="1"/>
      <c r="AF19992"/>
    </row>
    <row r="19993" spans="28:32" x14ac:dyDescent="0.2">
      <c r="AB19993" s="1"/>
      <c r="AF19993"/>
    </row>
    <row r="19994" spans="28:32" x14ac:dyDescent="0.2">
      <c r="AB19994" s="1"/>
      <c r="AF19994"/>
    </row>
    <row r="19995" spans="28:32" x14ac:dyDescent="0.2">
      <c r="AB19995" s="1"/>
      <c r="AF19995"/>
    </row>
    <row r="19996" spans="28:32" x14ac:dyDescent="0.2">
      <c r="AB19996" s="1"/>
      <c r="AF19996"/>
    </row>
    <row r="19997" spans="28:32" x14ac:dyDescent="0.2">
      <c r="AB19997" s="1"/>
      <c r="AF19997"/>
    </row>
    <row r="19998" spans="28:32" x14ac:dyDescent="0.2">
      <c r="AB19998" s="1"/>
      <c r="AF19998"/>
    </row>
    <row r="19999" spans="28:32" x14ac:dyDescent="0.2">
      <c r="AB19999" s="1"/>
      <c r="AF19999"/>
    </row>
    <row r="20000" spans="28:32" x14ac:dyDescent="0.2">
      <c r="AB20000" s="1"/>
      <c r="AF20000"/>
    </row>
    <row r="20001" spans="28:32" x14ac:dyDescent="0.2">
      <c r="AB20001" s="1"/>
      <c r="AF20001"/>
    </row>
    <row r="20002" spans="28:32" x14ac:dyDescent="0.2">
      <c r="AB20002" s="1"/>
      <c r="AF20002"/>
    </row>
    <row r="20003" spans="28:32" x14ac:dyDescent="0.2">
      <c r="AB20003" s="1"/>
      <c r="AF20003"/>
    </row>
    <row r="20004" spans="28:32" x14ac:dyDescent="0.2">
      <c r="AB20004" s="1"/>
      <c r="AF20004"/>
    </row>
    <row r="20005" spans="28:32" x14ac:dyDescent="0.2">
      <c r="AB20005" s="1"/>
      <c r="AF20005"/>
    </row>
    <row r="20006" spans="28:32" x14ac:dyDescent="0.2">
      <c r="AB20006" s="1"/>
      <c r="AF20006"/>
    </row>
    <row r="20007" spans="28:32" x14ac:dyDescent="0.2">
      <c r="AB20007" s="1"/>
      <c r="AF20007"/>
    </row>
    <row r="20008" spans="28:32" x14ac:dyDescent="0.2">
      <c r="AB20008" s="1"/>
      <c r="AF20008"/>
    </row>
    <row r="20009" spans="28:32" x14ac:dyDescent="0.2">
      <c r="AB20009" s="1"/>
      <c r="AF20009"/>
    </row>
    <row r="20010" spans="28:32" x14ac:dyDescent="0.2">
      <c r="AB20010" s="1"/>
      <c r="AF20010"/>
    </row>
    <row r="20011" spans="28:32" x14ac:dyDescent="0.2">
      <c r="AB20011" s="1"/>
      <c r="AF20011"/>
    </row>
    <row r="20012" spans="28:32" x14ac:dyDescent="0.2">
      <c r="AB20012" s="1"/>
      <c r="AF20012"/>
    </row>
    <row r="20013" spans="28:32" x14ac:dyDescent="0.2">
      <c r="AB20013" s="1"/>
      <c r="AF20013"/>
    </row>
    <row r="20014" spans="28:32" x14ac:dyDescent="0.2">
      <c r="AB20014" s="1"/>
      <c r="AF20014"/>
    </row>
    <row r="20015" spans="28:32" x14ac:dyDescent="0.2">
      <c r="AB20015" s="1"/>
      <c r="AF20015"/>
    </row>
    <row r="20016" spans="28:32" x14ac:dyDescent="0.2">
      <c r="AB20016" s="1"/>
      <c r="AF20016"/>
    </row>
    <row r="20017" spans="28:32" x14ac:dyDescent="0.2">
      <c r="AB20017" s="1"/>
      <c r="AF20017"/>
    </row>
    <row r="20018" spans="28:32" x14ac:dyDescent="0.2">
      <c r="AB20018" s="1"/>
      <c r="AF20018"/>
    </row>
    <row r="20019" spans="28:32" x14ac:dyDescent="0.2">
      <c r="AB20019" s="1"/>
      <c r="AF20019"/>
    </row>
    <row r="20020" spans="28:32" x14ac:dyDescent="0.2">
      <c r="AB20020" s="1"/>
      <c r="AF20020"/>
    </row>
    <row r="20021" spans="28:32" x14ac:dyDescent="0.2">
      <c r="AB20021" s="1"/>
      <c r="AF20021"/>
    </row>
    <row r="20022" spans="28:32" x14ac:dyDescent="0.2">
      <c r="AB20022" s="1"/>
      <c r="AF20022"/>
    </row>
    <row r="20023" spans="28:32" x14ac:dyDescent="0.2">
      <c r="AB20023" s="1"/>
      <c r="AF20023"/>
    </row>
    <row r="20024" spans="28:32" x14ac:dyDescent="0.2">
      <c r="AB20024" s="1"/>
      <c r="AF20024"/>
    </row>
    <row r="20025" spans="28:32" x14ac:dyDescent="0.2">
      <c r="AB20025" s="1"/>
      <c r="AF20025"/>
    </row>
    <row r="20026" spans="28:32" x14ac:dyDescent="0.2">
      <c r="AB20026" s="1"/>
      <c r="AF20026"/>
    </row>
    <row r="20027" spans="28:32" x14ac:dyDescent="0.2">
      <c r="AB20027" s="1"/>
      <c r="AF20027"/>
    </row>
    <row r="20028" spans="28:32" x14ac:dyDescent="0.2">
      <c r="AB20028" s="1"/>
      <c r="AF20028"/>
    </row>
    <row r="20029" spans="28:32" x14ac:dyDescent="0.2">
      <c r="AB20029" s="1"/>
      <c r="AF20029"/>
    </row>
    <row r="20030" spans="28:32" x14ac:dyDescent="0.2">
      <c r="AB20030" s="1"/>
      <c r="AF20030"/>
    </row>
    <row r="20031" spans="28:32" x14ac:dyDescent="0.2">
      <c r="AB20031" s="1"/>
      <c r="AF20031"/>
    </row>
    <row r="20032" spans="28:32" x14ac:dyDescent="0.2">
      <c r="AB20032" s="1"/>
      <c r="AF20032"/>
    </row>
    <row r="20033" spans="28:32" x14ac:dyDescent="0.2">
      <c r="AB20033" s="1"/>
      <c r="AF20033"/>
    </row>
    <row r="20034" spans="28:32" x14ac:dyDescent="0.2">
      <c r="AB20034" s="1"/>
      <c r="AF20034"/>
    </row>
    <row r="20035" spans="28:32" x14ac:dyDescent="0.2">
      <c r="AB20035" s="1"/>
      <c r="AF20035"/>
    </row>
    <row r="20036" spans="28:32" x14ac:dyDescent="0.2">
      <c r="AB20036" s="1"/>
      <c r="AF20036"/>
    </row>
    <row r="20037" spans="28:32" x14ac:dyDescent="0.2">
      <c r="AB20037" s="1"/>
      <c r="AF20037"/>
    </row>
    <row r="20038" spans="28:32" x14ac:dyDescent="0.2">
      <c r="AB20038" s="1"/>
      <c r="AF20038"/>
    </row>
    <row r="20039" spans="28:32" x14ac:dyDescent="0.2">
      <c r="AB20039" s="1"/>
      <c r="AF20039"/>
    </row>
    <row r="20040" spans="28:32" x14ac:dyDescent="0.2">
      <c r="AB20040" s="1"/>
      <c r="AF20040"/>
    </row>
    <row r="20041" spans="28:32" x14ac:dyDescent="0.2">
      <c r="AB20041" s="1"/>
      <c r="AF20041"/>
    </row>
    <row r="20042" spans="28:32" x14ac:dyDescent="0.2">
      <c r="AB20042" s="1"/>
      <c r="AF20042"/>
    </row>
    <row r="20043" spans="28:32" x14ac:dyDescent="0.2">
      <c r="AB20043" s="1"/>
      <c r="AF20043"/>
    </row>
    <row r="20044" spans="28:32" x14ac:dyDescent="0.2">
      <c r="AB20044" s="1"/>
      <c r="AF20044"/>
    </row>
    <row r="20045" spans="28:32" x14ac:dyDescent="0.2">
      <c r="AB20045" s="1"/>
      <c r="AF20045"/>
    </row>
    <row r="20046" spans="28:32" x14ac:dyDescent="0.2">
      <c r="AB20046" s="1"/>
      <c r="AF20046"/>
    </row>
    <row r="20047" spans="28:32" x14ac:dyDescent="0.2">
      <c r="AB20047" s="1"/>
      <c r="AF20047"/>
    </row>
    <row r="20048" spans="28:32" x14ac:dyDescent="0.2">
      <c r="AB20048" s="1"/>
      <c r="AF20048"/>
    </row>
    <row r="20049" spans="28:32" x14ac:dyDescent="0.2">
      <c r="AB20049" s="1"/>
      <c r="AF20049"/>
    </row>
    <row r="20050" spans="28:32" x14ac:dyDescent="0.2">
      <c r="AB20050" s="1"/>
      <c r="AF20050"/>
    </row>
    <row r="20051" spans="28:32" x14ac:dyDescent="0.2">
      <c r="AB20051" s="1"/>
      <c r="AF20051"/>
    </row>
    <row r="20052" spans="28:32" x14ac:dyDescent="0.2">
      <c r="AB20052" s="1"/>
      <c r="AF20052"/>
    </row>
    <row r="20053" spans="28:32" x14ac:dyDescent="0.2">
      <c r="AB20053" s="1"/>
      <c r="AF20053"/>
    </row>
    <row r="20054" spans="28:32" x14ac:dyDescent="0.2">
      <c r="AB20054" s="1"/>
      <c r="AF20054"/>
    </row>
    <row r="20055" spans="28:32" x14ac:dyDescent="0.2">
      <c r="AB20055" s="1"/>
      <c r="AF20055"/>
    </row>
    <row r="20056" spans="28:32" x14ac:dyDescent="0.2">
      <c r="AB20056" s="1"/>
      <c r="AF20056"/>
    </row>
    <row r="20057" spans="28:32" x14ac:dyDescent="0.2">
      <c r="AB20057" s="1"/>
      <c r="AF20057"/>
    </row>
    <row r="20058" spans="28:32" x14ac:dyDescent="0.2">
      <c r="AB20058" s="1"/>
      <c r="AF20058"/>
    </row>
    <row r="20059" spans="28:32" x14ac:dyDescent="0.2">
      <c r="AB20059" s="1"/>
      <c r="AF20059"/>
    </row>
    <row r="20060" spans="28:32" x14ac:dyDescent="0.2">
      <c r="AB20060" s="1"/>
      <c r="AF20060"/>
    </row>
    <row r="20061" spans="28:32" x14ac:dyDescent="0.2">
      <c r="AB20061" s="1"/>
      <c r="AF20061"/>
    </row>
    <row r="20062" spans="28:32" x14ac:dyDescent="0.2">
      <c r="AB20062" s="1"/>
      <c r="AF20062"/>
    </row>
    <row r="20063" spans="28:32" x14ac:dyDescent="0.2">
      <c r="AB20063" s="1"/>
      <c r="AF20063"/>
    </row>
    <row r="20064" spans="28:32" x14ac:dyDescent="0.2">
      <c r="AB20064" s="1"/>
      <c r="AF20064"/>
    </row>
    <row r="20065" spans="28:32" x14ac:dyDescent="0.2">
      <c r="AB20065" s="1"/>
      <c r="AF20065"/>
    </row>
    <row r="20066" spans="28:32" x14ac:dyDescent="0.2">
      <c r="AB20066" s="1"/>
      <c r="AF20066"/>
    </row>
    <row r="20067" spans="28:32" x14ac:dyDescent="0.2">
      <c r="AB20067" s="1"/>
      <c r="AF20067"/>
    </row>
    <row r="20068" spans="28:32" x14ac:dyDescent="0.2">
      <c r="AB20068" s="1"/>
      <c r="AF20068"/>
    </row>
    <row r="20069" spans="28:32" x14ac:dyDescent="0.2">
      <c r="AB20069" s="1"/>
      <c r="AF20069"/>
    </row>
    <row r="20070" spans="28:32" x14ac:dyDescent="0.2">
      <c r="AB20070" s="1"/>
      <c r="AF20070"/>
    </row>
    <row r="20071" spans="28:32" x14ac:dyDescent="0.2">
      <c r="AB20071" s="1"/>
      <c r="AF20071"/>
    </row>
    <row r="20072" spans="28:32" x14ac:dyDescent="0.2">
      <c r="AB20072" s="1"/>
      <c r="AF20072"/>
    </row>
    <row r="20073" spans="28:32" x14ac:dyDescent="0.2">
      <c r="AB20073" s="1"/>
      <c r="AF20073"/>
    </row>
    <row r="20074" spans="28:32" x14ac:dyDescent="0.2">
      <c r="AB20074" s="1"/>
      <c r="AF20074"/>
    </row>
    <row r="20075" spans="28:32" x14ac:dyDescent="0.2">
      <c r="AB20075" s="1"/>
      <c r="AF20075"/>
    </row>
    <row r="20076" spans="28:32" x14ac:dyDescent="0.2">
      <c r="AB20076" s="1"/>
      <c r="AF20076"/>
    </row>
    <row r="20077" spans="28:32" x14ac:dyDescent="0.2">
      <c r="AB20077" s="1"/>
      <c r="AF20077"/>
    </row>
    <row r="20078" spans="28:32" x14ac:dyDescent="0.2">
      <c r="AB20078" s="1"/>
      <c r="AF20078"/>
    </row>
    <row r="20079" spans="28:32" x14ac:dyDescent="0.2">
      <c r="AB20079" s="1"/>
      <c r="AF20079"/>
    </row>
    <row r="20080" spans="28:32" x14ac:dyDescent="0.2">
      <c r="AB20080" s="1"/>
      <c r="AF20080"/>
    </row>
    <row r="20081" spans="28:32" x14ac:dyDescent="0.2">
      <c r="AB20081" s="1"/>
      <c r="AF20081"/>
    </row>
    <row r="20082" spans="28:32" x14ac:dyDescent="0.2">
      <c r="AB20082" s="1"/>
      <c r="AF20082"/>
    </row>
    <row r="20083" spans="28:32" x14ac:dyDescent="0.2">
      <c r="AB20083" s="1"/>
      <c r="AF20083"/>
    </row>
    <row r="20084" spans="28:32" x14ac:dyDescent="0.2">
      <c r="AB20084" s="1"/>
      <c r="AF20084"/>
    </row>
    <row r="20085" spans="28:32" x14ac:dyDescent="0.2">
      <c r="AB20085" s="1"/>
      <c r="AF20085"/>
    </row>
    <row r="20086" spans="28:32" x14ac:dyDescent="0.2">
      <c r="AB20086" s="1"/>
      <c r="AF20086"/>
    </row>
    <row r="20087" spans="28:32" x14ac:dyDescent="0.2">
      <c r="AB20087" s="1"/>
      <c r="AF20087"/>
    </row>
    <row r="20088" spans="28:32" x14ac:dyDescent="0.2">
      <c r="AB20088" s="1"/>
      <c r="AF20088"/>
    </row>
    <row r="20089" spans="28:32" x14ac:dyDescent="0.2">
      <c r="AB20089" s="1"/>
      <c r="AF20089"/>
    </row>
    <row r="20090" spans="28:32" x14ac:dyDescent="0.2">
      <c r="AB20090" s="1"/>
      <c r="AF20090"/>
    </row>
    <row r="20091" spans="28:32" x14ac:dyDescent="0.2">
      <c r="AB20091" s="1"/>
      <c r="AF20091"/>
    </row>
    <row r="20092" spans="28:32" x14ac:dyDescent="0.2">
      <c r="AB20092" s="1"/>
      <c r="AF20092"/>
    </row>
    <row r="20093" spans="28:32" x14ac:dyDescent="0.2">
      <c r="AB20093" s="1"/>
      <c r="AF20093"/>
    </row>
    <row r="20094" spans="28:32" x14ac:dyDescent="0.2">
      <c r="AB20094" s="1"/>
      <c r="AF20094"/>
    </row>
    <row r="20095" spans="28:32" x14ac:dyDescent="0.2">
      <c r="AB20095" s="1"/>
      <c r="AF20095"/>
    </row>
    <row r="20096" spans="28:32" x14ac:dyDescent="0.2">
      <c r="AB20096" s="1"/>
      <c r="AF20096"/>
    </row>
    <row r="20097" spans="28:32" x14ac:dyDescent="0.2">
      <c r="AB20097" s="1"/>
      <c r="AF20097"/>
    </row>
    <row r="20098" spans="28:32" x14ac:dyDescent="0.2">
      <c r="AB20098" s="1"/>
      <c r="AF20098"/>
    </row>
    <row r="20099" spans="28:32" x14ac:dyDescent="0.2">
      <c r="AB20099" s="1"/>
      <c r="AF20099"/>
    </row>
    <row r="20100" spans="28:32" x14ac:dyDescent="0.2">
      <c r="AB20100" s="1"/>
      <c r="AF20100"/>
    </row>
    <row r="20101" spans="28:32" x14ac:dyDescent="0.2">
      <c r="AB20101" s="1"/>
      <c r="AF20101"/>
    </row>
    <row r="20102" spans="28:32" x14ac:dyDescent="0.2">
      <c r="AB20102" s="1"/>
      <c r="AF20102"/>
    </row>
    <row r="20103" spans="28:32" x14ac:dyDescent="0.2">
      <c r="AB20103" s="1"/>
      <c r="AF20103"/>
    </row>
    <row r="20104" spans="28:32" x14ac:dyDescent="0.2">
      <c r="AB20104" s="1"/>
      <c r="AF20104"/>
    </row>
    <row r="20105" spans="28:32" x14ac:dyDescent="0.2">
      <c r="AB20105" s="1"/>
      <c r="AF20105"/>
    </row>
    <row r="20106" spans="28:32" x14ac:dyDescent="0.2">
      <c r="AB20106" s="1"/>
      <c r="AF20106"/>
    </row>
    <row r="20107" spans="28:32" x14ac:dyDescent="0.2">
      <c r="AB20107" s="1"/>
      <c r="AF20107"/>
    </row>
    <row r="20108" spans="28:32" x14ac:dyDescent="0.2">
      <c r="AB20108" s="1"/>
      <c r="AF20108"/>
    </row>
    <row r="20109" spans="28:32" x14ac:dyDescent="0.2">
      <c r="AB20109" s="1"/>
      <c r="AF20109"/>
    </row>
    <row r="20110" spans="28:32" x14ac:dyDescent="0.2">
      <c r="AB20110" s="1"/>
      <c r="AF20110"/>
    </row>
    <row r="20111" spans="28:32" x14ac:dyDescent="0.2">
      <c r="AB20111" s="1"/>
      <c r="AF20111"/>
    </row>
    <row r="20112" spans="28:32" x14ac:dyDescent="0.2">
      <c r="AB20112" s="1"/>
      <c r="AF20112"/>
    </row>
    <row r="20113" spans="28:32" x14ac:dyDescent="0.2">
      <c r="AB20113" s="1"/>
      <c r="AF20113"/>
    </row>
    <row r="20114" spans="28:32" x14ac:dyDescent="0.2">
      <c r="AB20114" s="1"/>
      <c r="AF20114"/>
    </row>
    <row r="20115" spans="28:32" x14ac:dyDescent="0.2">
      <c r="AB20115" s="1"/>
      <c r="AF20115"/>
    </row>
    <row r="20116" spans="28:32" x14ac:dyDescent="0.2">
      <c r="AB20116" s="1"/>
      <c r="AF20116"/>
    </row>
    <row r="20117" spans="28:32" x14ac:dyDescent="0.2">
      <c r="AB20117" s="1"/>
      <c r="AF20117"/>
    </row>
    <row r="20118" spans="28:32" x14ac:dyDescent="0.2">
      <c r="AB20118" s="1"/>
      <c r="AF20118"/>
    </row>
    <row r="20119" spans="28:32" x14ac:dyDescent="0.2">
      <c r="AB20119" s="1"/>
      <c r="AF20119"/>
    </row>
    <row r="20120" spans="28:32" x14ac:dyDescent="0.2">
      <c r="AB20120" s="1"/>
      <c r="AF20120"/>
    </row>
    <row r="20121" spans="28:32" x14ac:dyDescent="0.2">
      <c r="AB20121" s="1"/>
      <c r="AF20121"/>
    </row>
    <row r="20122" spans="28:32" x14ac:dyDescent="0.2">
      <c r="AB20122" s="1"/>
      <c r="AF20122"/>
    </row>
    <row r="20123" spans="28:32" x14ac:dyDescent="0.2">
      <c r="AB20123" s="1"/>
      <c r="AF20123"/>
    </row>
    <row r="20124" spans="28:32" x14ac:dyDescent="0.2">
      <c r="AB20124" s="1"/>
      <c r="AF20124"/>
    </row>
    <row r="20125" spans="28:32" x14ac:dyDescent="0.2">
      <c r="AB20125" s="1"/>
      <c r="AF20125"/>
    </row>
    <row r="20126" spans="28:32" x14ac:dyDescent="0.2">
      <c r="AB20126" s="1"/>
      <c r="AF20126"/>
    </row>
    <row r="20127" spans="28:32" x14ac:dyDescent="0.2">
      <c r="AB20127" s="1"/>
      <c r="AF20127"/>
    </row>
    <row r="20128" spans="28:32" x14ac:dyDescent="0.2">
      <c r="AB20128" s="1"/>
      <c r="AF20128"/>
    </row>
    <row r="20129" spans="28:32" x14ac:dyDescent="0.2">
      <c r="AB20129" s="1"/>
      <c r="AF20129"/>
    </row>
    <row r="20130" spans="28:32" x14ac:dyDescent="0.2">
      <c r="AB20130" s="1"/>
      <c r="AF20130"/>
    </row>
    <row r="20131" spans="28:32" x14ac:dyDescent="0.2">
      <c r="AB20131" s="1"/>
      <c r="AF20131"/>
    </row>
    <row r="20132" spans="28:32" x14ac:dyDescent="0.2">
      <c r="AB20132" s="1"/>
      <c r="AF20132"/>
    </row>
    <row r="20133" spans="28:32" x14ac:dyDescent="0.2">
      <c r="AB20133" s="1"/>
      <c r="AF20133"/>
    </row>
    <row r="20134" spans="28:32" x14ac:dyDescent="0.2">
      <c r="AB20134" s="1"/>
      <c r="AF20134"/>
    </row>
    <row r="20135" spans="28:32" x14ac:dyDescent="0.2">
      <c r="AB20135" s="1"/>
      <c r="AF20135"/>
    </row>
    <row r="20136" spans="28:32" x14ac:dyDescent="0.2">
      <c r="AB20136" s="1"/>
      <c r="AF20136"/>
    </row>
    <row r="20137" spans="28:32" x14ac:dyDescent="0.2">
      <c r="AB20137" s="1"/>
      <c r="AF20137"/>
    </row>
    <row r="20138" spans="28:32" x14ac:dyDescent="0.2">
      <c r="AB20138" s="1"/>
      <c r="AF20138"/>
    </row>
    <row r="20139" spans="28:32" x14ac:dyDescent="0.2">
      <c r="AB20139" s="1"/>
      <c r="AF20139"/>
    </row>
    <row r="20140" spans="28:32" x14ac:dyDescent="0.2">
      <c r="AB20140" s="1"/>
      <c r="AF20140"/>
    </row>
    <row r="20141" spans="28:32" x14ac:dyDescent="0.2">
      <c r="AB20141" s="1"/>
      <c r="AF20141"/>
    </row>
    <row r="20142" spans="28:32" x14ac:dyDescent="0.2">
      <c r="AB20142" s="1"/>
      <c r="AF20142"/>
    </row>
    <row r="20143" spans="28:32" x14ac:dyDescent="0.2">
      <c r="AB20143" s="1"/>
      <c r="AF20143"/>
    </row>
    <row r="20144" spans="28:32" x14ac:dyDescent="0.2">
      <c r="AB20144" s="1"/>
      <c r="AF20144"/>
    </row>
    <row r="20145" spans="28:32" x14ac:dyDescent="0.2">
      <c r="AB20145" s="1"/>
      <c r="AF20145"/>
    </row>
    <row r="20146" spans="28:32" x14ac:dyDescent="0.2">
      <c r="AB20146" s="1"/>
      <c r="AF20146"/>
    </row>
    <row r="20147" spans="28:32" x14ac:dyDescent="0.2">
      <c r="AB20147" s="1"/>
      <c r="AF20147"/>
    </row>
    <row r="20148" spans="28:32" x14ac:dyDescent="0.2">
      <c r="AB20148" s="1"/>
      <c r="AF20148"/>
    </row>
    <row r="20149" spans="28:32" x14ac:dyDescent="0.2">
      <c r="AB20149" s="1"/>
      <c r="AF20149"/>
    </row>
    <row r="20150" spans="28:32" x14ac:dyDescent="0.2">
      <c r="AB20150" s="1"/>
      <c r="AF20150"/>
    </row>
    <row r="20151" spans="28:32" x14ac:dyDescent="0.2">
      <c r="AB20151" s="1"/>
      <c r="AF20151"/>
    </row>
    <row r="20152" spans="28:32" x14ac:dyDescent="0.2">
      <c r="AB20152" s="1"/>
      <c r="AF20152"/>
    </row>
    <row r="20153" spans="28:32" x14ac:dyDescent="0.2">
      <c r="AB20153" s="1"/>
      <c r="AF20153"/>
    </row>
    <row r="20154" spans="28:32" x14ac:dyDescent="0.2">
      <c r="AB20154" s="1"/>
      <c r="AF20154"/>
    </row>
    <row r="20155" spans="28:32" x14ac:dyDescent="0.2">
      <c r="AB20155" s="1"/>
      <c r="AF20155"/>
    </row>
    <row r="20156" spans="28:32" x14ac:dyDescent="0.2">
      <c r="AB20156" s="1"/>
      <c r="AF20156"/>
    </row>
    <row r="20157" spans="28:32" x14ac:dyDescent="0.2">
      <c r="AB20157" s="1"/>
      <c r="AF20157"/>
    </row>
    <row r="20158" spans="28:32" x14ac:dyDescent="0.2">
      <c r="AB20158" s="1"/>
      <c r="AF20158"/>
    </row>
    <row r="20159" spans="28:32" x14ac:dyDescent="0.2">
      <c r="AB20159" s="1"/>
      <c r="AF20159"/>
    </row>
    <row r="20160" spans="28:32" x14ac:dyDescent="0.2">
      <c r="AB20160" s="1"/>
      <c r="AF20160"/>
    </row>
    <row r="20161" spans="28:32" x14ac:dyDescent="0.2">
      <c r="AB20161" s="1"/>
      <c r="AF20161"/>
    </row>
    <row r="20162" spans="28:32" x14ac:dyDescent="0.2">
      <c r="AB20162" s="1"/>
      <c r="AF20162"/>
    </row>
    <row r="20163" spans="28:32" x14ac:dyDescent="0.2">
      <c r="AB20163" s="1"/>
      <c r="AF20163"/>
    </row>
    <row r="20164" spans="28:32" x14ac:dyDescent="0.2">
      <c r="AB20164" s="1"/>
      <c r="AF20164"/>
    </row>
    <row r="20165" spans="28:32" x14ac:dyDescent="0.2">
      <c r="AB20165" s="1"/>
      <c r="AF20165"/>
    </row>
    <row r="20166" spans="28:32" x14ac:dyDescent="0.2">
      <c r="AB20166" s="1"/>
      <c r="AF20166"/>
    </row>
    <row r="20167" spans="28:32" x14ac:dyDescent="0.2">
      <c r="AB20167" s="1"/>
      <c r="AF20167"/>
    </row>
    <row r="20168" spans="28:32" x14ac:dyDescent="0.2">
      <c r="AB20168" s="1"/>
      <c r="AF20168"/>
    </row>
    <row r="20169" spans="28:32" x14ac:dyDescent="0.2">
      <c r="AB20169" s="1"/>
      <c r="AF20169"/>
    </row>
    <row r="20170" spans="28:32" x14ac:dyDescent="0.2">
      <c r="AB20170" s="1"/>
      <c r="AF20170"/>
    </row>
    <row r="20171" spans="28:32" x14ac:dyDescent="0.2">
      <c r="AB20171" s="1"/>
      <c r="AF20171"/>
    </row>
    <row r="20172" spans="28:32" x14ac:dyDescent="0.2">
      <c r="AB20172" s="1"/>
      <c r="AF20172"/>
    </row>
    <row r="20173" spans="28:32" x14ac:dyDescent="0.2">
      <c r="AB20173" s="1"/>
      <c r="AF20173"/>
    </row>
    <row r="20174" spans="28:32" x14ac:dyDescent="0.2">
      <c r="AB20174" s="1"/>
      <c r="AF20174"/>
    </row>
    <row r="20175" spans="28:32" x14ac:dyDescent="0.2">
      <c r="AB20175" s="1"/>
      <c r="AF20175"/>
    </row>
    <row r="20176" spans="28:32" x14ac:dyDescent="0.2">
      <c r="AB20176" s="1"/>
      <c r="AF20176"/>
    </row>
    <row r="20177" spans="28:32" x14ac:dyDescent="0.2">
      <c r="AB20177" s="1"/>
      <c r="AF20177"/>
    </row>
    <row r="20178" spans="28:32" x14ac:dyDescent="0.2">
      <c r="AB20178" s="1"/>
      <c r="AF20178"/>
    </row>
    <row r="20179" spans="28:32" x14ac:dyDescent="0.2">
      <c r="AB20179" s="1"/>
      <c r="AF20179"/>
    </row>
    <row r="20180" spans="28:32" x14ac:dyDescent="0.2">
      <c r="AB20180" s="1"/>
      <c r="AF20180"/>
    </row>
    <row r="20181" spans="28:32" x14ac:dyDescent="0.2">
      <c r="AB20181" s="1"/>
      <c r="AF20181"/>
    </row>
    <row r="20182" spans="28:32" x14ac:dyDescent="0.2">
      <c r="AB20182" s="1"/>
      <c r="AF20182"/>
    </row>
    <row r="20183" spans="28:32" x14ac:dyDescent="0.2">
      <c r="AB20183" s="1"/>
      <c r="AF20183"/>
    </row>
    <row r="20184" spans="28:32" x14ac:dyDescent="0.2">
      <c r="AB20184" s="1"/>
      <c r="AF20184"/>
    </row>
    <row r="20185" spans="28:32" x14ac:dyDescent="0.2">
      <c r="AB20185" s="1"/>
      <c r="AF20185"/>
    </row>
    <row r="20186" spans="28:32" x14ac:dyDescent="0.2">
      <c r="AB20186" s="1"/>
      <c r="AF20186"/>
    </row>
    <row r="20187" spans="28:32" x14ac:dyDescent="0.2">
      <c r="AB20187" s="1"/>
      <c r="AF20187"/>
    </row>
    <row r="20188" spans="28:32" x14ac:dyDescent="0.2">
      <c r="AB20188" s="1"/>
      <c r="AF20188"/>
    </row>
    <row r="20189" spans="28:32" x14ac:dyDescent="0.2">
      <c r="AB20189" s="1"/>
      <c r="AF20189"/>
    </row>
    <row r="20190" spans="28:32" x14ac:dyDescent="0.2">
      <c r="AB20190" s="1"/>
      <c r="AF20190"/>
    </row>
    <row r="20191" spans="28:32" x14ac:dyDescent="0.2">
      <c r="AB20191" s="1"/>
      <c r="AF20191"/>
    </row>
    <row r="20192" spans="28:32" x14ac:dyDescent="0.2">
      <c r="AB20192" s="1"/>
      <c r="AF20192"/>
    </row>
    <row r="20193" spans="28:32" x14ac:dyDescent="0.2">
      <c r="AB20193" s="1"/>
      <c r="AF20193"/>
    </row>
    <row r="20194" spans="28:32" x14ac:dyDescent="0.2">
      <c r="AB20194" s="1"/>
      <c r="AF20194"/>
    </row>
    <row r="20195" spans="28:32" x14ac:dyDescent="0.2">
      <c r="AB20195" s="1"/>
      <c r="AF20195"/>
    </row>
    <row r="20196" spans="28:32" x14ac:dyDescent="0.2">
      <c r="AB20196" s="1"/>
      <c r="AF20196"/>
    </row>
    <row r="20197" spans="28:32" x14ac:dyDescent="0.2">
      <c r="AB20197" s="1"/>
      <c r="AF20197"/>
    </row>
    <row r="20198" spans="28:32" x14ac:dyDescent="0.2">
      <c r="AB20198" s="1"/>
      <c r="AF20198"/>
    </row>
    <row r="20199" spans="28:32" x14ac:dyDescent="0.2">
      <c r="AB20199" s="1"/>
      <c r="AF20199"/>
    </row>
    <row r="20200" spans="28:32" x14ac:dyDescent="0.2">
      <c r="AB20200" s="1"/>
      <c r="AF20200"/>
    </row>
    <row r="20201" spans="28:32" x14ac:dyDescent="0.2">
      <c r="AB20201" s="1"/>
      <c r="AF20201"/>
    </row>
    <row r="20202" spans="28:32" x14ac:dyDescent="0.2">
      <c r="AB20202" s="1"/>
      <c r="AF20202"/>
    </row>
    <row r="20203" spans="28:32" x14ac:dyDescent="0.2">
      <c r="AB20203" s="1"/>
      <c r="AF20203"/>
    </row>
    <row r="20204" spans="28:32" x14ac:dyDescent="0.2">
      <c r="AB20204" s="1"/>
      <c r="AF20204"/>
    </row>
    <row r="20205" spans="28:32" x14ac:dyDescent="0.2">
      <c r="AB20205" s="1"/>
      <c r="AF20205"/>
    </row>
    <row r="20206" spans="28:32" x14ac:dyDescent="0.2">
      <c r="AB20206" s="1"/>
      <c r="AF20206"/>
    </row>
    <row r="20207" spans="28:32" x14ac:dyDescent="0.2">
      <c r="AB20207" s="1"/>
      <c r="AF20207"/>
    </row>
    <row r="20208" spans="28:32" x14ac:dyDescent="0.2">
      <c r="AB20208" s="1"/>
      <c r="AF20208"/>
    </row>
    <row r="20209" spans="28:32" x14ac:dyDescent="0.2">
      <c r="AB20209" s="1"/>
      <c r="AF20209"/>
    </row>
    <row r="20210" spans="28:32" x14ac:dyDescent="0.2">
      <c r="AB20210" s="1"/>
      <c r="AF20210"/>
    </row>
    <row r="20211" spans="28:32" x14ac:dyDescent="0.2">
      <c r="AB20211" s="1"/>
      <c r="AF20211"/>
    </row>
    <row r="20212" spans="28:32" x14ac:dyDescent="0.2">
      <c r="AB20212" s="1"/>
      <c r="AF20212"/>
    </row>
    <row r="20213" spans="28:32" x14ac:dyDescent="0.2">
      <c r="AB20213" s="1"/>
      <c r="AF20213"/>
    </row>
    <row r="20214" spans="28:32" x14ac:dyDescent="0.2">
      <c r="AB20214" s="1"/>
      <c r="AF20214"/>
    </row>
    <row r="20215" spans="28:32" x14ac:dyDescent="0.2">
      <c r="AB20215" s="1"/>
      <c r="AF20215"/>
    </row>
    <row r="20216" spans="28:32" x14ac:dyDescent="0.2">
      <c r="AB20216" s="1"/>
      <c r="AF20216"/>
    </row>
    <row r="20217" spans="28:32" x14ac:dyDescent="0.2">
      <c r="AB20217" s="1"/>
      <c r="AF20217"/>
    </row>
    <row r="20218" spans="28:32" x14ac:dyDescent="0.2">
      <c r="AB20218" s="1"/>
      <c r="AF20218"/>
    </row>
    <row r="20219" spans="28:32" x14ac:dyDescent="0.2">
      <c r="AB20219" s="1"/>
      <c r="AF20219"/>
    </row>
    <row r="20220" spans="28:32" x14ac:dyDescent="0.2">
      <c r="AB20220" s="1"/>
      <c r="AF20220"/>
    </row>
    <row r="20221" spans="28:32" x14ac:dyDescent="0.2">
      <c r="AB20221" s="1"/>
      <c r="AF20221"/>
    </row>
    <row r="20222" spans="28:32" x14ac:dyDescent="0.2">
      <c r="AB20222" s="1"/>
      <c r="AF20222"/>
    </row>
    <row r="20223" spans="28:32" x14ac:dyDescent="0.2">
      <c r="AB20223" s="1"/>
      <c r="AF20223"/>
    </row>
    <row r="20224" spans="28:32" x14ac:dyDescent="0.2">
      <c r="AB20224" s="1"/>
      <c r="AF20224"/>
    </row>
    <row r="20225" spans="28:32" x14ac:dyDescent="0.2">
      <c r="AB20225" s="1"/>
      <c r="AF20225"/>
    </row>
    <row r="20226" spans="28:32" x14ac:dyDescent="0.2">
      <c r="AB20226" s="1"/>
      <c r="AF20226"/>
    </row>
    <row r="20227" spans="28:32" x14ac:dyDescent="0.2">
      <c r="AB20227" s="1"/>
      <c r="AF20227"/>
    </row>
    <row r="20228" spans="28:32" x14ac:dyDescent="0.2">
      <c r="AB20228" s="1"/>
      <c r="AF20228"/>
    </row>
    <row r="20229" spans="28:32" x14ac:dyDescent="0.2">
      <c r="AB20229" s="1"/>
      <c r="AF20229"/>
    </row>
    <row r="20230" spans="28:32" x14ac:dyDescent="0.2">
      <c r="AB20230" s="1"/>
      <c r="AF20230"/>
    </row>
    <row r="20231" spans="28:32" x14ac:dyDescent="0.2">
      <c r="AB20231" s="1"/>
      <c r="AF20231"/>
    </row>
    <row r="20232" spans="28:32" x14ac:dyDescent="0.2">
      <c r="AB20232" s="1"/>
      <c r="AF20232"/>
    </row>
    <row r="20233" spans="28:32" x14ac:dyDescent="0.2">
      <c r="AB20233" s="1"/>
      <c r="AF20233"/>
    </row>
    <row r="20234" spans="28:32" x14ac:dyDescent="0.2">
      <c r="AB20234" s="1"/>
      <c r="AF20234"/>
    </row>
    <row r="20235" spans="28:32" x14ac:dyDescent="0.2">
      <c r="AB20235" s="1"/>
      <c r="AF20235"/>
    </row>
    <row r="20236" spans="28:32" x14ac:dyDescent="0.2">
      <c r="AB20236" s="1"/>
      <c r="AF20236"/>
    </row>
    <row r="20237" spans="28:32" x14ac:dyDescent="0.2">
      <c r="AB20237" s="1"/>
      <c r="AF20237"/>
    </row>
    <row r="20238" spans="28:32" x14ac:dyDescent="0.2">
      <c r="AB20238" s="1"/>
      <c r="AF20238"/>
    </row>
    <row r="20239" spans="28:32" x14ac:dyDescent="0.2">
      <c r="AB20239" s="1"/>
      <c r="AF20239"/>
    </row>
    <row r="20240" spans="28:32" x14ac:dyDescent="0.2">
      <c r="AB20240" s="1"/>
      <c r="AF20240"/>
    </row>
    <row r="20241" spans="28:32" x14ac:dyDescent="0.2">
      <c r="AB20241" s="1"/>
      <c r="AF20241"/>
    </row>
    <row r="20242" spans="28:32" x14ac:dyDescent="0.2">
      <c r="AB20242" s="1"/>
      <c r="AF20242"/>
    </row>
    <row r="20243" spans="28:32" x14ac:dyDescent="0.2">
      <c r="AB20243" s="1"/>
      <c r="AF20243"/>
    </row>
    <row r="20244" spans="28:32" x14ac:dyDescent="0.2">
      <c r="AB20244" s="1"/>
      <c r="AF20244"/>
    </row>
    <row r="20245" spans="28:32" x14ac:dyDescent="0.2">
      <c r="AB20245" s="1"/>
      <c r="AF20245"/>
    </row>
    <row r="20246" spans="28:32" x14ac:dyDescent="0.2">
      <c r="AB20246" s="1"/>
      <c r="AF20246"/>
    </row>
    <row r="20247" spans="28:32" x14ac:dyDescent="0.2">
      <c r="AB20247" s="1"/>
      <c r="AF20247"/>
    </row>
    <row r="20248" spans="28:32" x14ac:dyDescent="0.2">
      <c r="AB20248" s="1"/>
      <c r="AF20248"/>
    </row>
    <row r="20249" spans="28:32" x14ac:dyDescent="0.2">
      <c r="AB20249" s="1"/>
      <c r="AF20249"/>
    </row>
    <row r="20250" spans="28:32" x14ac:dyDescent="0.2">
      <c r="AB20250" s="1"/>
      <c r="AF20250"/>
    </row>
    <row r="20251" spans="28:32" x14ac:dyDescent="0.2">
      <c r="AB20251" s="1"/>
      <c r="AF20251"/>
    </row>
    <row r="20252" spans="28:32" x14ac:dyDescent="0.2">
      <c r="AB20252" s="1"/>
      <c r="AF20252"/>
    </row>
    <row r="20253" spans="28:32" x14ac:dyDescent="0.2">
      <c r="AB20253" s="1"/>
      <c r="AF20253"/>
    </row>
    <row r="20254" spans="28:32" x14ac:dyDescent="0.2">
      <c r="AB20254" s="1"/>
      <c r="AF20254"/>
    </row>
    <row r="20255" spans="28:32" x14ac:dyDescent="0.2">
      <c r="AB20255" s="1"/>
      <c r="AF20255"/>
    </row>
    <row r="20256" spans="28:32" x14ac:dyDescent="0.2">
      <c r="AB20256" s="1"/>
      <c r="AF20256"/>
    </row>
    <row r="20257" spans="28:32" x14ac:dyDescent="0.2">
      <c r="AB20257" s="1"/>
      <c r="AF20257"/>
    </row>
    <row r="20258" spans="28:32" x14ac:dyDescent="0.2">
      <c r="AB20258" s="1"/>
      <c r="AF20258"/>
    </row>
    <row r="20259" spans="28:32" x14ac:dyDescent="0.2">
      <c r="AB20259" s="1"/>
      <c r="AF20259"/>
    </row>
    <row r="20260" spans="28:32" x14ac:dyDescent="0.2">
      <c r="AB20260" s="1"/>
      <c r="AF20260"/>
    </row>
    <row r="20261" spans="28:32" x14ac:dyDescent="0.2">
      <c r="AB20261" s="1"/>
      <c r="AF20261"/>
    </row>
    <row r="20262" spans="28:32" x14ac:dyDescent="0.2">
      <c r="AB20262" s="1"/>
      <c r="AF20262"/>
    </row>
    <row r="20263" spans="28:32" x14ac:dyDescent="0.2">
      <c r="AB20263" s="1"/>
      <c r="AF20263"/>
    </row>
    <row r="20264" spans="28:32" x14ac:dyDescent="0.2">
      <c r="AB20264" s="1"/>
      <c r="AF20264"/>
    </row>
    <row r="20265" spans="28:32" x14ac:dyDescent="0.2">
      <c r="AB20265" s="1"/>
      <c r="AF20265"/>
    </row>
    <row r="20266" spans="28:32" x14ac:dyDescent="0.2">
      <c r="AB20266" s="1"/>
      <c r="AF20266"/>
    </row>
    <row r="20267" spans="28:32" x14ac:dyDescent="0.2">
      <c r="AB20267" s="1"/>
      <c r="AF20267"/>
    </row>
    <row r="20268" spans="28:32" x14ac:dyDescent="0.2">
      <c r="AB20268" s="1"/>
      <c r="AF20268"/>
    </row>
    <row r="20269" spans="28:32" x14ac:dyDescent="0.2">
      <c r="AB20269" s="1"/>
      <c r="AF20269"/>
    </row>
    <row r="20270" spans="28:32" x14ac:dyDescent="0.2">
      <c r="AB20270" s="1"/>
      <c r="AF20270"/>
    </row>
    <row r="20271" spans="28:32" x14ac:dyDescent="0.2">
      <c r="AB20271" s="1"/>
      <c r="AF20271"/>
    </row>
    <row r="20272" spans="28:32" x14ac:dyDescent="0.2">
      <c r="AB20272" s="1"/>
      <c r="AF20272"/>
    </row>
    <row r="20273" spans="28:32" x14ac:dyDescent="0.2">
      <c r="AB20273" s="1"/>
      <c r="AF20273"/>
    </row>
    <row r="20274" spans="28:32" x14ac:dyDescent="0.2">
      <c r="AB20274" s="1"/>
      <c r="AF20274"/>
    </row>
    <row r="20275" spans="28:32" x14ac:dyDescent="0.2">
      <c r="AB20275" s="1"/>
      <c r="AF20275"/>
    </row>
    <row r="20276" spans="28:32" x14ac:dyDescent="0.2">
      <c r="AB20276" s="1"/>
      <c r="AF20276"/>
    </row>
    <row r="20277" spans="28:32" x14ac:dyDescent="0.2">
      <c r="AB20277" s="1"/>
      <c r="AF20277"/>
    </row>
    <row r="20278" spans="28:32" x14ac:dyDescent="0.2">
      <c r="AB20278" s="1"/>
      <c r="AF20278"/>
    </row>
    <row r="20279" spans="28:32" x14ac:dyDescent="0.2">
      <c r="AB20279" s="1"/>
      <c r="AF20279"/>
    </row>
    <row r="20280" spans="28:32" x14ac:dyDescent="0.2">
      <c r="AB20280" s="1"/>
      <c r="AF20280"/>
    </row>
    <row r="20281" spans="28:32" x14ac:dyDescent="0.2">
      <c r="AB20281" s="1"/>
      <c r="AF20281"/>
    </row>
    <row r="20282" spans="28:32" x14ac:dyDescent="0.2">
      <c r="AB20282" s="1"/>
      <c r="AF20282"/>
    </row>
    <row r="20283" spans="28:32" x14ac:dyDescent="0.2">
      <c r="AB20283" s="1"/>
      <c r="AF20283"/>
    </row>
    <row r="20284" spans="28:32" x14ac:dyDescent="0.2">
      <c r="AB20284" s="1"/>
      <c r="AF20284"/>
    </row>
    <row r="20285" spans="28:32" x14ac:dyDescent="0.2">
      <c r="AB20285" s="1"/>
      <c r="AF20285"/>
    </row>
    <row r="20286" spans="28:32" x14ac:dyDescent="0.2">
      <c r="AB20286" s="1"/>
      <c r="AF20286"/>
    </row>
    <row r="20287" spans="28:32" x14ac:dyDescent="0.2">
      <c r="AB20287" s="1"/>
      <c r="AF20287"/>
    </row>
    <row r="20288" spans="28:32" x14ac:dyDescent="0.2">
      <c r="AB20288" s="1"/>
      <c r="AF20288"/>
    </row>
    <row r="20289" spans="28:32" x14ac:dyDescent="0.2">
      <c r="AB20289" s="1"/>
      <c r="AF20289"/>
    </row>
    <row r="20290" spans="28:32" x14ac:dyDescent="0.2">
      <c r="AB20290" s="1"/>
      <c r="AF20290"/>
    </row>
    <row r="20291" spans="28:32" x14ac:dyDescent="0.2">
      <c r="AB20291" s="1"/>
      <c r="AF20291"/>
    </row>
    <row r="20292" spans="28:32" x14ac:dyDescent="0.2">
      <c r="AB20292" s="1"/>
      <c r="AF20292"/>
    </row>
    <row r="20293" spans="28:32" x14ac:dyDescent="0.2">
      <c r="AB20293" s="1"/>
      <c r="AF20293"/>
    </row>
    <row r="20294" spans="28:32" x14ac:dyDescent="0.2">
      <c r="AB20294" s="1"/>
      <c r="AF20294"/>
    </row>
    <row r="20295" spans="28:32" x14ac:dyDescent="0.2">
      <c r="AB20295" s="1"/>
      <c r="AF20295"/>
    </row>
    <row r="20296" spans="28:32" x14ac:dyDescent="0.2">
      <c r="AB20296" s="1"/>
      <c r="AF20296"/>
    </row>
    <row r="20297" spans="28:32" x14ac:dyDescent="0.2">
      <c r="AB20297" s="1"/>
      <c r="AF20297"/>
    </row>
    <row r="20298" spans="28:32" x14ac:dyDescent="0.2">
      <c r="AB20298" s="1"/>
      <c r="AF20298"/>
    </row>
    <row r="20299" spans="28:32" x14ac:dyDescent="0.2">
      <c r="AB20299" s="1"/>
      <c r="AF20299"/>
    </row>
    <row r="20300" spans="28:32" x14ac:dyDescent="0.2">
      <c r="AB20300" s="1"/>
      <c r="AF20300"/>
    </row>
    <row r="20301" spans="28:32" x14ac:dyDescent="0.2">
      <c r="AB20301" s="1"/>
      <c r="AF20301"/>
    </row>
    <row r="20302" spans="28:32" x14ac:dyDescent="0.2">
      <c r="AB20302" s="1"/>
      <c r="AF20302"/>
    </row>
    <row r="20303" spans="28:32" x14ac:dyDescent="0.2">
      <c r="AB20303" s="1"/>
      <c r="AF20303"/>
    </row>
    <row r="20304" spans="28:32" x14ac:dyDescent="0.2">
      <c r="AB20304" s="1"/>
      <c r="AF20304"/>
    </row>
    <row r="20305" spans="28:32" x14ac:dyDescent="0.2">
      <c r="AB20305" s="1"/>
      <c r="AF20305"/>
    </row>
    <row r="20306" spans="28:32" x14ac:dyDescent="0.2">
      <c r="AB20306" s="1"/>
      <c r="AF20306"/>
    </row>
    <row r="20307" spans="28:32" x14ac:dyDescent="0.2">
      <c r="AB20307" s="1"/>
      <c r="AF20307"/>
    </row>
    <row r="20308" spans="28:32" x14ac:dyDescent="0.2">
      <c r="AB20308" s="1"/>
      <c r="AF20308"/>
    </row>
    <row r="20309" spans="28:32" x14ac:dyDescent="0.2">
      <c r="AB20309" s="1"/>
      <c r="AF20309"/>
    </row>
    <row r="20310" spans="28:32" x14ac:dyDescent="0.2">
      <c r="AB20310" s="1"/>
      <c r="AF20310"/>
    </row>
    <row r="20311" spans="28:32" x14ac:dyDescent="0.2">
      <c r="AB20311" s="1"/>
      <c r="AF20311"/>
    </row>
    <row r="20312" spans="28:32" x14ac:dyDescent="0.2">
      <c r="AB20312" s="1"/>
      <c r="AF20312"/>
    </row>
    <row r="20313" spans="28:32" x14ac:dyDescent="0.2">
      <c r="AB20313" s="1"/>
      <c r="AF20313"/>
    </row>
    <row r="20314" spans="28:32" x14ac:dyDescent="0.2">
      <c r="AB20314" s="1"/>
      <c r="AF20314"/>
    </row>
    <row r="20315" spans="28:32" x14ac:dyDescent="0.2">
      <c r="AB20315" s="1"/>
      <c r="AF20315"/>
    </row>
    <row r="20316" spans="28:32" x14ac:dyDescent="0.2">
      <c r="AB20316" s="1"/>
      <c r="AF20316"/>
    </row>
    <row r="20317" spans="28:32" x14ac:dyDescent="0.2">
      <c r="AB20317" s="1"/>
      <c r="AF20317"/>
    </row>
    <row r="20318" spans="28:32" x14ac:dyDescent="0.2">
      <c r="AB20318" s="1"/>
      <c r="AF20318"/>
    </row>
    <row r="20319" spans="28:32" x14ac:dyDescent="0.2">
      <c r="AB20319" s="1"/>
      <c r="AF20319"/>
    </row>
    <row r="20320" spans="28:32" x14ac:dyDescent="0.2">
      <c r="AB20320" s="1"/>
      <c r="AF20320"/>
    </row>
    <row r="20321" spans="28:32" x14ac:dyDescent="0.2">
      <c r="AB20321" s="1"/>
      <c r="AF20321"/>
    </row>
    <row r="20322" spans="28:32" x14ac:dyDescent="0.2">
      <c r="AB20322" s="1"/>
      <c r="AF20322"/>
    </row>
    <row r="20323" spans="28:32" x14ac:dyDescent="0.2">
      <c r="AB20323" s="1"/>
      <c r="AF20323"/>
    </row>
    <row r="20324" spans="28:32" x14ac:dyDescent="0.2">
      <c r="AB20324" s="1"/>
      <c r="AF20324"/>
    </row>
    <row r="20325" spans="28:32" x14ac:dyDescent="0.2">
      <c r="AB20325" s="1"/>
      <c r="AF20325"/>
    </row>
    <row r="20326" spans="28:32" x14ac:dyDescent="0.2">
      <c r="AB20326" s="1"/>
      <c r="AF20326"/>
    </row>
    <row r="20327" spans="28:32" x14ac:dyDescent="0.2">
      <c r="AB20327" s="1"/>
      <c r="AF20327"/>
    </row>
    <row r="20328" spans="28:32" x14ac:dyDescent="0.2">
      <c r="AB20328" s="1"/>
      <c r="AF20328"/>
    </row>
    <row r="20329" spans="28:32" x14ac:dyDescent="0.2">
      <c r="AB20329" s="1"/>
      <c r="AF20329"/>
    </row>
    <row r="20330" spans="28:32" x14ac:dyDescent="0.2">
      <c r="AB20330" s="1"/>
      <c r="AF20330"/>
    </row>
    <row r="20331" spans="28:32" x14ac:dyDescent="0.2">
      <c r="AB20331" s="1"/>
      <c r="AF20331"/>
    </row>
    <row r="20332" spans="28:32" x14ac:dyDescent="0.2">
      <c r="AB20332" s="1"/>
      <c r="AF20332"/>
    </row>
    <row r="20333" spans="28:32" x14ac:dyDescent="0.2">
      <c r="AB20333" s="1"/>
      <c r="AF20333"/>
    </row>
    <row r="20334" spans="28:32" x14ac:dyDescent="0.2">
      <c r="AB20334" s="1"/>
      <c r="AF20334"/>
    </row>
    <row r="20335" spans="28:32" x14ac:dyDescent="0.2">
      <c r="AB20335" s="1"/>
      <c r="AF20335"/>
    </row>
    <row r="20336" spans="28:32" x14ac:dyDescent="0.2">
      <c r="AB20336" s="1"/>
      <c r="AF20336"/>
    </row>
    <row r="20337" spans="28:32" x14ac:dyDescent="0.2">
      <c r="AB20337" s="1"/>
      <c r="AF20337"/>
    </row>
    <row r="20338" spans="28:32" x14ac:dyDescent="0.2">
      <c r="AB20338" s="1"/>
      <c r="AF20338"/>
    </row>
    <row r="20339" spans="28:32" x14ac:dyDescent="0.2">
      <c r="AB20339" s="1"/>
      <c r="AF20339"/>
    </row>
    <row r="20340" spans="28:32" x14ac:dyDescent="0.2">
      <c r="AB20340" s="1"/>
      <c r="AF20340"/>
    </row>
    <row r="20341" spans="28:32" x14ac:dyDescent="0.2">
      <c r="AB20341" s="1"/>
      <c r="AF20341"/>
    </row>
    <row r="20342" spans="28:32" x14ac:dyDescent="0.2">
      <c r="AB20342" s="1"/>
      <c r="AF20342"/>
    </row>
    <row r="20343" spans="28:32" x14ac:dyDescent="0.2">
      <c r="AB20343" s="1"/>
      <c r="AF20343"/>
    </row>
    <row r="20344" spans="28:32" x14ac:dyDescent="0.2">
      <c r="AB20344" s="1"/>
      <c r="AF20344"/>
    </row>
    <row r="20345" spans="28:32" x14ac:dyDescent="0.2">
      <c r="AB20345" s="1"/>
      <c r="AF20345"/>
    </row>
    <row r="20346" spans="28:32" x14ac:dyDescent="0.2">
      <c r="AB20346" s="1"/>
      <c r="AF20346"/>
    </row>
    <row r="20347" spans="28:32" x14ac:dyDescent="0.2">
      <c r="AB20347" s="1"/>
      <c r="AF20347"/>
    </row>
    <row r="20348" spans="28:32" x14ac:dyDescent="0.2">
      <c r="AB20348" s="1"/>
      <c r="AF20348"/>
    </row>
    <row r="20349" spans="28:32" x14ac:dyDescent="0.2">
      <c r="AB20349" s="1"/>
      <c r="AF20349"/>
    </row>
    <row r="20350" spans="28:32" x14ac:dyDescent="0.2">
      <c r="AB20350" s="1"/>
      <c r="AF20350"/>
    </row>
    <row r="20351" spans="28:32" x14ac:dyDescent="0.2">
      <c r="AB20351" s="1"/>
      <c r="AF20351"/>
    </row>
    <row r="20352" spans="28:32" x14ac:dyDescent="0.2">
      <c r="AB20352" s="1"/>
      <c r="AF20352"/>
    </row>
    <row r="20353" spans="28:32" x14ac:dyDescent="0.2">
      <c r="AB20353" s="1"/>
      <c r="AF20353"/>
    </row>
    <row r="20354" spans="28:32" x14ac:dyDescent="0.2">
      <c r="AB20354" s="1"/>
      <c r="AF20354"/>
    </row>
    <row r="20355" spans="28:32" x14ac:dyDescent="0.2">
      <c r="AB20355" s="1"/>
      <c r="AF20355"/>
    </row>
    <row r="20356" spans="28:32" x14ac:dyDescent="0.2">
      <c r="AB20356" s="1"/>
      <c r="AF20356"/>
    </row>
    <row r="20357" spans="28:32" x14ac:dyDescent="0.2">
      <c r="AB20357" s="1"/>
      <c r="AF20357"/>
    </row>
    <row r="20358" spans="28:32" x14ac:dyDescent="0.2">
      <c r="AB20358" s="1"/>
      <c r="AF20358"/>
    </row>
    <row r="20359" spans="28:32" x14ac:dyDescent="0.2">
      <c r="AB20359" s="1"/>
      <c r="AF20359"/>
    </row>
    <row r="20360" spans="28:32" x14ac:dyDescent="0.2">
      <c r="AB20360" s="1"/>
      <c r="AF20360"/>
    </row>
    <row r="20361" spans="28:32" x14ac:dyDescent="0.2">
      <c r="AB20361" s="1"/>
      <c r="AF20361"/>
    </row>
    <row r="20362" spans="28:32" x14ac:dyDescent="0.2">
      <c r="AB20362" s="1"/>
      <c r="AF20362"/>
    </row>
    <row r="20363" spans="28:32" x14ac:dyDescent="0.2">
      <c r="AB20363" s="1"/>
      <c r="AF20363"/>
    </row>
    <row r="20364" spans="28:32" x14ac:dyDescent="0.2">
      <c r="AB20364" s="1"/>
      <c r="AF20364"/>
    </row>
    <row r="20365" spans="28:32" x14ac:dyDescent="0.2">
      <c r="AB20365" s="1"/>
      <c r="AF20365"/>
    </row>
    <row r="20366" spans="28:32" x14ac:dyDescent="0.2">
      <c r="AB20366" s="1"/>
      <c r="AF20366"/>
    </row>
    <row r="20367" spans="28:32" x14ac:dyDescent="0.2">
      <c r="AB20367" s="1"/>
      <c r="AF20367"/>
    </row>
    <row r="20368" spans="28:32" x14ac:dyDescent="0.2">
      <c r="AB20368" s="1"/>
      <c r="AF20368"/>
    </row>
    <row r="20369" spans="28:32" x14ac:dyDescent="0.2">
      <c r="AB20369" s="1"/>
      <c r="AF20369"/>
    </row>
    <row r="20370" spans="28:32" x14ac:dyDescent="0.2">
      <c r="AB20370" s="1"/>
      <c r="AF20370"/>
    </row>
    <row r="20371" spans="28:32" x14ac:dyDescent="0.2">
      <c r="AB20371" s="1"/>
      <c r="AF20371"/>
    </row>
    <row r="20372" spans="28:32" x14ac:dyDescent="0.2">
      <c r="AB20372" s="1"/>
      <c r="AF20372"/>
    </row>
    <row r="20373" spans="28:32" x14ac:dyDescent="0.2">
      <c r="AB20373" s="1"/>
      <c r="AF20373"/>
    </row>
    <row r="20374" spans="28:32" x14ac:dyDescent="0.2">
      <c r="AB20374" s="1"/>
      <c r="AF20374"/>
    </row>
    <row r="20375" spans="28:32" x14ac:dyDescent="0.2">
      <c r="AB20375" s="1"/>
      <c r="AF20375"/>
    </row>
    <row r="20376" spans="28:32" x14ac:dyDescent="0.2">
      <c r="AB20376" s="1"/>
      <c r="AF20376"/>
    </row>
    <row r="20377" spans="28:32" x14ac:dyDescent="0.2">
      <c r="AB20377" s="1"/>
      <c r="AF20377"/>
    </row>
    <row r="20378" spans="28:32" x14ac:dyDescent="0.2">
      <c r="AB20378" s="1"/>
      <c r="AF20378"/>
    </row>
    <row r="20379" spans="28:32" x14ac:dyDescent="0.2">
      <c r="AB20379" s="1"/>
      <c r="AF20379"/>
    </row>
    <row r="20380" spans="28:32" x14ac:dyDescent="0.2">
      <c r="AB20380" s="1"/>
      <c r="AF20380"/>
    </row>
    <row r="20381" spans="28:32" x14ac:dyDescent="0.2">
      <c r="AB20381" s="1"/>
      <c r="AF20381"/>
    </row>
    <row r="20382" spans="28:32" x14ac:dyDescent="0.2">
      <c r="AB20382" s="1"/>
      <c r="AF20382"/>
    </row>
    <row r="20383" spans="28:32" x14ac:dyDescent="0.2">
      <c r="AB20383" s="1"/>
      <c r="AF20383"/>
    </row>
    <row r="20384" spans="28:32" x14ac:dyDescent="0.2">
      <c r="AB20384" s="1"/>
      <c r="AF20384"/>
    </row>
    <row r="20385" spans="28:32" x14ac:dyDescent="0.2">
      <c r="AB20385" s="1"/>
      <c r="AF20385"/>
    </row>
    <row r="20386" spans="28:32" x14ac:dyDescent="0.2">
      <c r="AB20386" s="1"/>
      <c r="AF20386"/>
    </row>
    <row r="20387" spans="28:32" x14ac:dyDescent="0.2">
      <c r="AB20387" s="1"/>
      <c r="AF20387"/>
    </row>
    <row r="20388" spans="28:32" x14ac:dyDescent="0.2">
      <c r="AB20388" s="1"/>
      <c r="AF20388"/>
    </row>
    <row r="20389" spans="28:32" x14ac:dyDescent="0.2">
      <c r="AB20389" s="1"/>
      <c r="AF20389"/>
    </row>
    <row r="20390" spans="28:32" x14ac:dyDescent="0.2">
      <c r="AB20390" s="1"/>
      <c r="AF20390"/>
    </row>
    <row r="20391" spans="28:32" x14ac:dyDescent="0.2">
      <c r="AB20391" s="1"/>
      <c r="AF20391"/>
    </row>
    <row r="20392" spans="28:32" x14ac:dyDescent="0.2">
      <c r="AB20392" s="1"/>
      <c r="AF20392"/>
    </row>
    <row r="20393" spans="28:32" x14ac:dyDescent="0.2">
      <c r="AB20393" s="1"/>
      <c r="AF20393"/>
    </row>
    <row r="20394" spans="28:32" x14ac:dyDescent="0.2">
      <c r="AB20394" s="1"/>
      <c r="AF20394"/>
    </row>
    <row r="20395" spans="28:32" x14ac:dyDescent="0.2">
      <c r="AB20395" s="1"/>
      <c r="AF20395"/>
    </row>
    <row r="20396" spans="28:32" x14ac:dyDescent="0.2">
      <c r="AB20396" s="1"/>
      <c r="AF20396"/>
    </row>
    <row r="20397" spans="28:32" x14ac:dyDescent="0.2">
      <c r="AB20397" s="1"/>
      <c r="AF20397"/>
    </row>
    <row r="20398" spans="28:32" x14ac:dyDescent="0.2">
      <c r="AB20398" s="1"/>
      <c r="AF20398"/>
    </row>
    <row r="20399" spans="28:32" x14ac:dyDescent="0.2">
      <c r="AB20399" s="1"/>
      <c r="AF20399"/>
    </row>
    <row r="20400" spans="28:32" x14ac:dyDescent="0.2">
      <c r="AB20400" s="1"/>
      <c r="AF20400"/>
    </row>
    <row r="20401" spans="28:32" x14ac:dyDescent="0.2">
      <c r="AB20401" s="1"/>
      <c r="AF20401"/>
    </row>
    <row r="20402" spans="28:32" x14ac:dyDescent="0.2">
      <c r="AB20402" s="1"/>
      <c r="AF20402"/>
    </row>
    <row r="20403" spans="28:32" x14ac:dyDescent="0.2">
      <c r="AB20403" s="1"/>
      <c r="AF20403"/>
    </row>
    <row r="20404" spans="28:32" x14ac:dyDescent="0.2">
      <c r="AB20404" s="1"/>
      <c r="AF20404"/>
    </row>
    <row r="20405" spans="28:32" x14ac:dyDescent="0.2">
      <c r="AB20405" s="1"/>
      <c r="AF20405"/>
    </row>
    <row r="20406" spans="28:32" x14ac:dyDescent="0.2">
      <c r="AB20406" s="1"/>
      <c r="AF20406"/>
    </row>
    <row r="20407" spans="28:32" x14ac:dyDescent="0.2">
      <c r="AB20407" s="1"/>
      <c r="AF20407"/>
    </row>
    <row r="20408" spans="28:32" x14ac:dyDescent="0.2">
      <c r="AB20408" s="1"/>
      <c r="AF20408"/>
    </row>
    <row r="20409" spans="28:32" x14ac:dyDescent="0.2">
      <c r="AB20409" s="1"/>
      <c r="AF20409"/>
    </row>
    <row r="20410" spans="28:32" x14ac:dyDescent="0.2">
      <c r="AB20410" s="1"/>
      <c r="AF20410"/>
    </row>
    <row r="20411" spans="28:32" x14ac:dyDescent="0.2">
      <c r="AB20411" s="1"/>
      <c r="AF20411"/>
    </row>
    <row r="20412" spans="28:32" x14ac:dyDescent="0.2">
      <c r="AB20412" s="1"/>
      <c r="AF20412"/>
    </row>
    <row r="20413" spans="28:32" x14ac:dyDescent="0.2">
      <c r="AB20413" s="1"/>
      <c r="AF20413"/>
    </row>
    <row r="20414" spans="28:32" x14ac:dyDescent="0.2">
      <c r="AB20414" s="1"/>
      <c r="AF20414"/>
    </row>
    <row r="20415" spans="28:32" x14ac:dyDescent="0.2">
      <c r="AB20415" s="1"/>
      <c r="AF20415"/>
    </row>
    <row r="20416" spans="28:32" x14ac:dyDescent="0.2">
      <c r="AB20416" s="1"/>
      <c r="AF20416"/>
    </row>
    <row r="20417" spans="28:32" x14ac:dyDescent="0.2">
      <c r="AB20417" s="1"/>
      <c r="AF20417"/>
    </row>
    <row r="20418" spans="28:32" x14ac:dyDescent="0.2">
      <c r="AB20418" s="1"/>
      <c r="AF20418"/>
    </row>
    <row r="20419" spans="28:32" x14ac:dyDescent="0.2">
      <c r="AB20419" s="1"/>
      <c r="AF20419"/>
    </row>
    <row r="20420" spans="28:32" x14ac:dyDescent="0.2">
      <c r="AB20420" s="1"/>
      <c r="AF20420"/>
    </row>
    <row r="20421" spans="28:32" x14ac:dyDescent="0.2">
      <c r="AB20421" s="1"/>
      <c r="AF20421"/>
    </row>
    <row r="20422" spans="28:32" x14ac:dyDescent="0.2">
      <c r="AB20422" s="1"/>
      <c r="AF20422"/>
    </row>
    <row r="20423" spans="28:32" x14ac:dyDescent="0.2">
      <c r="AB20423" s="1"/>
      <c r="AF20423"/>
    </row>
    <row r="20424" spans="28:32" x14ac:dyDescent="0.2">
      <c r="AB20424" s="1"/>
      <c r="AF20424"/>
    </row>
    <row r="20425" spans="28:32" x14ac:dyDescent="0.2">
      <c r="AB20425" s="1"/>
      <c r="AF20425"/>
    </row>
    <row r="20426" spans="28:32" x14ac:dyDescent="0.2">
      <c r="AB20426" s="1"/>
      <c r="AF20426"/>
    </row>
    <row r="20427" spans="28:32" x14ac:dyDescent="0.2">
      <c r="AB20427" s="1"/>
      <c r="AF20427"/>
    </row>
    <row r="20428" spans="28:32" x14ac:dyDescent="0.2">
      <c r="AB20428" s="1"/>
      <c r="AF20428"/>
    </row>
    <row r="20429" spans="28:32" x14ac:dyDescent="0.2">
      <c r="AB20429" s="1"/>
      <c r="AF20429"/>
    </row>
    <row r="20430" spans="28:32" x14ac:dyDescent="0.2">
      <c r="AB20430" s="1"/>
      <c r="AF20430"/>
    </row>
    <row r="20431" spans="28:32" x14ac:dyDescent="0.2">
      <c r="AB20431" s="1"/>
      <c r="AF20431"/>
    </row>
    <row r="20432" spans="28:32" x14ac:dyDescent="0.2">
      <c r="AB20432" s="1"/>
      <c r="AF20432"/>
    </row>
    <row r="20433" spans="28:32" x14ac:dyDescent="0.2">
      <c r="AB20433" s="1"/>
      <c r="AF20433"/>
    </row>
    <row r="20434" spans="28:32" x14ac:dyDescent="0.2">
      <c r="AB20434" s="1"/>
      <c r="AF20434"/>
    </row>
    <row r="20435" spans="28:32" x14ac:dyDescent="0.2">
      <c r="AB20435" s="1"/>
      <c r="AF20435"/>
    </row>
    <row r="20436" spans="28:32" x14ac:dyDescent="0.2">
      <c r="AB20436" s="1"/>
      <c r="AF20436"/>
    </row>
    <row r="20437" spans="28:32" x14ac:dyDescent="0.2">
      <c r="AB20437" s="1"/>
      <c r="AF20437"/>
    </row>
    <row r="20438" spans="28:32" x14ac:dyDescent="0.2">
      <c r="AB20438" s="1"/>
      <c r="AF20438"/>
    </row>
    <row r="20439" spans="28:32" x14ac:dyDescent="0.2">
      <c r="AB20439" s="1"/>
      <c r="AF20439"/>
    </row>
    <row r="20440" spans="28:32" x14ac:dyDescent="0.2">
      <c r="AB20440" s="1"/>
      <c r="AF20440"/>
    </row>
    <row r="20441" spans="28:32" x14ac:dyDescent="0.2">
      <c r="AB20441" s="1"/>
      <c r="AF20441"/>
    </row>
    <row r="20442" spans="28:32" x14ac:dyDescent="0.2">
      <c r="AB20442" s="1"/>
      <c r="AF20442"/>
    </row>
    <row r="20443" spans="28:32" x14ac:dyDescent="0.2">
      <c r="AB20443" s="1"/>
      <c r="AF20443"/>
    </row>
    <row r="20444" spans="28:32" x14ac:dyDescent="0.2">
      <c r="AB20444" s="1"/>
      <c r="AF20444"/>
    </row>
    <row r="20445" spans="28:32" x14ac:dyDescent="0.2">
      <c r="AB20445" s="1"/>
      <c r="AF20445"/>
    </row>
    <row r="20446" spans="28:32" x14ac:dyDescent="0.2">
      <c r="AB20446" s="1"/>
      <c r="AF20446"/>
    </row>
    <row r="20447" spans="28:32" x14ac:dyDescent="0.2">
      <c r="AB20447" s="1"/>
      <c r="AF20447"/>
    </row>
    <row r="20448" spans="28:32" x14ac:dyDescent="0.2">
      <c r="AB20448" s="1"/>
      <c r="AF20448"/>
    </row>
    <row r="20449" spans="28:32" x14ac:dyDescent="0.2">
      <c r="AB20449" s="1"/>
      <c r="AF20449"/>
    </row>
    <row r="20450" spans="28:32" x14ac:dyDescent="0.2">
      <c r="AB20450" s="1"/>
      <c r="AF20450"/>
    </row>
    <row r="20451" spans="28:32" x14ac:dyDescent="0.2">
      <c r="AB20451" s="1"/>
      <c r="AF20451"/>
    </row>
    <row r="20452" spans="28:32" x14ac:dyDescent="0.2">
      <c r="AB20452" s="1"/>
      <c r="AF20452"/>
    </row>
    <row r="20453" spans="28:32" x14ac:dyDescent="0.2">
      <c r="AB20453" s="1"/>
      <c r="AF20453"/>
    </row>
    <row r="20454" spans="28:32" x14ac:dyDescent="0.2">
      <c r="AB20454" s="1"/>
      <c r="AF20454"/>
    </row>
    <row r="20455" spans="28:32" x14ac:dyDescent="0.2">
      <c r="AB20455" s="1"/>
      <c r="AF20455"/>
    </row>
    <row r="20456" spans="28:32" x14ac:dyDescent="0.2">
      <c r="AB20456" s="1"/>
      <c r="AF20456"/>
    </row>
    <row r="20457" spans="28:32" x14ac:dyDescent="0.2">
      <c r="AB20457" s="1"/>
      <c r="AF20457"/>
    </row>
    <row r="20458" spans="28:32" x14ac:dyDescent="0.2">
      <c r="AB20458" s="1"/>
      <c r="AF20458"/>
    </row>
    <row r="20459" spans="28:32" x14ac:dyDescent="0.2">
      <c r="AB20459" s="1"/>
      <c r="AF20459"/>
    </row>
    <row r="20460" spans="28:32" x14ac:dyDescent="0.2">
      <c r="AB20460" s="1"/>
      <c r="AF20460"/>
    </row>
    <row r="20461" spans="28:32" x14ac:dyDescent="0.2">
      <c r="AB20461" s="1"/>
      <c r="AF20461"/>
    </row>
    <row r="20462" spans="28:32" x14ac:dyDescent="0.2">
      <c r="AB20462" s="1"/>
      <c r="AF20462"/>
    </row>
    <row r="20463" spans="28:32" x14ac:dyDescent="0.2">
      <c r="AB20463" s="1"/>
      <c r="AF20463"/>
    </row>
    <row r="20464" spans="28:32" x14ac:dyDescent="0.2">
      <c r="AB20464" s="1"/>
      <c r="AF20464"/>
    </row>
    <row r="20465" spans="28:32" x14ac:dyDescent="0.2">
      <c r="AB20465" s="1"/>
      <c r="AF20465"/>
    </row>
    <row r="20466" spans="28:32" x14ac:dyDescent="0.2">
      <c r="AB20466" s="1"/>
      <c r="AF20466"/>
    </row>
    <row r="20467" spans="28:32" x14ac:dyDescent="0.2">
      <c r="AB20467" s="1"/>
      <c r="AF20467"/>
    </row>
    <row r="20468" spans="28:32" x14ac:dyDescent="0.2">
      <c r="AB20468" s="1"/>
      <c r="AF20468"/>
    </row>
    <row r="20469" spans="28:32" x14ac:dyDescent="0.2">
      <c r="AB20469" s="1"/>
      <c r="AF20469"/>
    </row>
    <row r="20470" spans="28:32" x14ac:dyDescent="0.2">
      <c r="AB20470" s="1"/>
      <c r="AF20470"/>
    </row>
    <row r="20471" spans="28:32" x14ac:dyDescent="0.2">
      <c r="AB20471" s="1"/>
      <c r="AF20471"/>
    </row>
    <row r="20472" spans="28:32" x14ac:dyDescent="0.2">
      <c r="AB20472" s="1"/>
      <c r="AF20472"/>
    </row>
    <row r="20473" spans="28:32" x14ac:dyDescent="0.2">
      <c r="AB20473" s="1"/>
      <c r="AF20473"/>
    </row>
    <row r="20474" spans="28:32" x14ac:dyDescent="0.2">
      <c r="AB20474" s="1"/>
      <c r="AF20474"/>
    </row>
    <row r="20475" spans="28:32" x14ac:dyDescent="0.2">
      <c r="AB20475" s="1"/>
      <c r="AF20475"/>
    </row>
    <row r="20476" spans="28:32" x14ac:dyDescent="0.2">
      <c r="AB20476" s="1"/>
      <c r="AF20476"/>
    </row>
    <row r="20477" spans="28:32" x14ac:dyDescent="0.2">
      <c r="AB20477" s="1"/>
      <c r="AF20477"/>
    </row>
    <row r="20478" spans="28:32" x14ac:dyDescent="0.2">
      <c r="AB20478" s="1"/>
      <c r="AF20478"/>
    </row>
    <row r="20479" spans="28:32" x14ac:dyDescent="0.2">
      <c r="AB20479" s="1"/>
      <c r="AF20479"/>
    </row>
    <row r="20480" spans="28:32" x14ac:dyDescent="0.2">
      <c r="AB20480" s="1"/>
      <c r="AF20480"/>
    </row>
    <row r="20481" spans="28:32" x14ac:dyDescent="0.2">
      <c r="AB20481" s="1"/>
      <c r="AF20481"/>
    </row>
    <row r="20482" spans="28:32" x14ac:dyDescent="0.2">
      <c r="AB20482" s="1"/>
      <c r="AF20482"/>
    </row>
    <row r="20483" spans="28:32" x14ac:dyDescent="0.2">
      <c r="AB20483" s="1"/>
      <c r="AF20483"/>
    </row>
    <row r="20484" spans="28:32" x14ac:dyDescent="0.2">
      <c r="AB20484" s="1"/>
      <c r="AF20484"/>
    </row>
    <row r="20485" spans="28:32" x14ac:dyDescent="0.2">
      <c r="AB20485" s="1"/>
      <c r="AF20485"/>
    </row>
    <row r="20486" spans="28:32" x14ac:dyDescent="0.2">
      <c r="AB20486" s="1"/>
      <c r="AF20486"/>
    </row>
    <row r="20487" spans="28:32" x14ac:dyDescent="0.2">
      <c r="AB20487" s="1"/>
      <c r="AF20487"/>
    </row>
    <row r="20488" spans="28:32" x14ac:dyDescent="0.2">
      <c r="AB20488" s="1"/>
      <c r="AF20488"/>
    </row>
    <row r="20489" spans="28:32" x14ac:dyDescent="0.2">
      <c r="AB20489" s="1"/>
      <c r="AF20489"/>
    </row>
    <row r="20490" spans="28:32" x14ac:dyDescent="0.2">
      <c r="AB20490" s="1"/>
      <c r="AF20490"/>
    </row>
    <row r="20491" spans="28:32" x14ac:dyDescent="0.2">
      <c r="AB20491" s="1"/>
      <c r="AF20491"/>
    </row>
    <row r="20492" spans="28:32" x14ac:dyDescent="0.2">
      <c r="AB20492" s="1"/>
      <c r="AF20492"/>
    </row>
    <row r="20493" spans="28:32" x14ac:dyDescent="0.2">
      <c r="AB20493" s="1"/>
      <c r="AF20493"/>
    </row>
    <row r="20494" spans="28:32" x14ac:dyDescent="0.2">
      <c r="AB20494" s="1"/>
      <c r="AF20494"/>
    </row>
    <row r="20495" spans="28:32" x14ac:dyDescent="0.2">
      <c r="AB20495" s="1"/>
      <c r="AF20495"/>
    </row>
    <row r="20496" spans="28:32" x14ac:dyDescent="0.2">
      <c r="AB20496" s="1"/>
      <c r="AF20496"/>
    </row>
    <row r="20497" spans="28:32" x14ac:dyDescent="0.2">
      <c r="AB20497" s="1"/>
      <c r="AF20497"/>
    </row>
    <row r="20498" spans="28:32" x14ac:dyDescent="0.2">
      <c r="AB20498" s="1"/>
      <c r="AF20498"/>
    </row>
    <row r="20499" spans="28:32" x14ac:dyDescent="0.2">
      <c r="AB20499" s="1"/>
      <c r="AF20499"/>
    </row>
    <row r="20500" spans="28:32" x14ac:dyDescent="0.2">
      <c r="AB20500" s="1"/>
      <c r="AF20500"/>
    </row>
    <row r="20501" spans="28:32" x14ac:dyDescent="0.2">
      <c r="AB20501" s="1"/>
      <c r="AF20501"/>
    </row>
    <row r="20502" spans="28:32" x14ac:dyDescent="0.2">
      <c r="AB20502" s="1"/>
      <c r="AF20502"/>
    </row>
    <row r="20503" spans="28:32" x14ac:dyDescent="0.2">
      <c r="AB20503" s="1"/>
      <c r="AF20503"/>
    </row>
    <row r="20504" spans="28:32" x14ac:dyDescent="0.2">
      <c r="AB20504" s="1"/>
      <c r="AF20504"/>
    </row>
    <row r="20505" spans="28:32" x14ac:dyDescent="0.2">
      <c r="AB20505" s="1"/>
      <c r="AF20505"/>
    </row>
    <row r="20506" spans="28:32" x14ac:dyDescent="0.2">
      <c r="AB20506" s="1"/>
      <c r="AF20506"/>
    </row>
    <row r="20507" spans="28:32" x14ac:dyDescent="0.2">
      <c r="AB20507" s="1"/>
      <c r="AF20507"/>
    </row>
    <row r="20508" spans="28:32" x14ac:dyDescent="0.2">
      <c r="AB20508" s="1"/>
      <c r="AF20508"/>
    </row>
    <row r="20509" spans="28:32" x14ac:dyDescent="0.2">
      <c r="AB20509" s="1"/>
      <c r="AF20509"/>
    </row>
    <row r="20510" spans="28:32" x14ac:dyDescent="0.2">
      <c r="AB20510" s="1"/>
      <c r="AF20510"/>
    </row>
    <row r="20511" spans="28:32" x14ac:dyDescent="0.2">
      <c r="AB20511" s="1"/>
      <c r="AF20511"/>
    </row>
    <row r="20512" spans="28:32" x14ac:dyDescent="0.2">
      <c r="AB20512" s="1"/>
      <c r="AF20512"/>
    </row>
    <row r="20513" spans="28:32" x14ac:dyDescent="0.2">
      <c r="AB20513" s="1"/>
      <c r="AF20513"/>
    </row>
    <row r="20514" spans="28:32" x14ac:dyDescent="0.2">
      <c r="AB20514" s="1"/>
      <c r="AF20514"/>
    </row>
    <row r="20515" spans="28:32" x14ac:dyDescent="0.2">
      <c r="AB20515" s="1"/>
      <c r="AF20515"/>
    </row>
    <row r="20516" spans="28:32" x14ac:dyDescent="0.2">
      <c r="AB20516" s="1"/>
      <c r="AF20516"/>
    </row>
    <row r="20517" spans="28:32" x14ac:dyDescent="0.2">
      <c r="AB20517" s="1"/>
      <c r="AF20517"/>
    </row>
    <row r="20518" spans="28:32" x14ac:dyDescent="0.2">
      <c r="AB20518" s="1"/>
      <c r="AF20518"/>
    </row>
    <row r="20519" spans="28:32" x14ac:dyDescent="0.2">
      <c r="AB20519" s="1"/>
      <c r="AF20519"/>
    </row>
    <row r="20520" spans="28:32" x14ac:dyDescent="0.2">
      <c r="AB20520" s="1"/>
      <c r="AF20520"/>
    </row>
    <row r="20521" spans="28:32" x14ac:dyDescent="0.2">
      <c r="AB20521" s="1"/>
      <c r="AF20521"/>
    </row>
    <row r="20522" spans="28:32" x14ac:dyDescent="0.2">
      <c r="AB20522" s="1"/>
      <c r="AF20522"/>
    </row>
    <row r="20523" spans="28:32" x14ac:dyDescent="0.2">
      <c r="AB20523" s="1"/>
      <c r="AF20523"/>
    </row>
    <row r="20524" spans="28:32" x14ac:dyDescent="0.2">
      <c r="AB20524" s="1"/>
      <c r="AF20524"/>
    </row>
    <row r="20525" spans="28:32" x14ac:dyDescent="0.2">
      <c r="AB20525" s="1"/>
      <c r="AF20525"/>
    </row>
    <row r="20526" spans="28:32" x14ac:dyDescent="0.2">
      <c r="AB20526" s="1"/>
      <c r="AF20526"/>
    </row>
    <row r="20527" spans="28:32" x14ac:dyDescent="0.2">
      <c r="AB20527" s="1"/>
      <c r="AF20527"/>
    </row>
    <row r="20528" spans="28:32" x14ac:dyDescent="0.2">
      <c r="AB20528" s="1"/>
      <c r="AF20528"/>
    </row>
    <row r="20529" spans="28:32" x14ac:dyDescent="0.2">
      <c r="AB20529" s="1"/>
      <c r="AF20529"/>
    </row>
    <row r="20530" spans="28:32" x14ac:dyDescent="0.2">
      <c r="AB20530" s="1"/>
      <c r="AF20530"/>
    </row>
    <row r="20531" spans="28:32" x14ac:dyDescent="0.2">
      <c r="AB20531" s="1"/>
      <c r="AF20531"/>
    </row>
    <row r="20532" spans="28:32" x14ac:dyDescent="0.2">
      <c r="AB20532" s="1"/>
      <c r="AF20532"/>
    </row>
    <row r="20533" spans="28:32" x14ac:dyDescent="0.2">
      <c r="AB20533" s="1"/>
      <c r="AF20533"/>
    </row>
    <row r="20534" spans="28:32" x14ac:dyDescent="0.2">
      <c r="AB20534" s="1"/>
      <c r="AF20534"/>
    </row>
    <row r="20535" spans="28:32" x14ac:dyDescent="0.2">
      <c r="AB20535" s="1"/>
      <c r="AF20535"/>
    </row>
    <row r="20536" spans="28:32" x14ac:dyDescent="0.2">
      <c r="AB20536" s="1"/>
      <c r="AF20536"/>
    </row>
    <row r="20537" spans="28:32" x14ac:dyDescent="0.2">
      <c r="AB20537" s="1"/>
      <c r="AF20537"/>
    </row>
    <row r="20538" spans="28:32" x14ac:dyDescent="0.2">
      <c r="AB20538" s="1"/>
      <c r="AF20538"/>
    </row>
    <row r="20539" spans="28:32" x14ac:dyDescent="0.2">
      <c r="AB20539" s="1"/>
      <c r="AF20539"/>
    </row>
    <row r="20540" spans="28:32" x14ac:dyDescent="0.2">
      <c r="AB20540" s="1"/>
      <c r="AF20540"/>
    </row>
    <row r="20541" spans="28:32" x14ac:dyDescent="0.2">
      <c r="AB20541" s="1"/>
      <c r="AF20541"/>
    </row>
    <row r="20542" spans="28:32" x14ac:dyDescent="0.2">
      <c r="AB20542" s="1"/>
      <c r="AF20542"/>
    </row>
    <row r="20543" spans="28:32" x14ac:dyDescent="0.2">
      <c r="AB20543" s="1"/>
      <c r="AF20543"/>
    </row>
    <row r="20544" spans="28:32" x14ac:dyDescent="0.2">
      <c r="AB20544" s="1"/>
      <c r="AF20544"/>
    </row>
    <row r="20545" spans="28:32" x14ac:dyDescent="0.2">
      <c r="AB20545" s="1"/>
      <c r="AF20545"/>
    </row>
    <row r="20546" spans="28:32" x14ac:dyDescent="0.2">
      <c r="AB20546" s="1"/>
      <c r="AF20546"/>
    </row>
    <row r="20547" spans="28:32" x14ac:dyDescent="0.2">
      <c r="AB20547" s="1"/>
      <c r="AF20547"/>
    </row>
    <row r="20548" spans="28:32" x14ac:dyDescent="0.2">
      <c r="AB20548" s="1"/>
      <c r="AF20548"/>
    </row>
    <row r="20549" spans="28:32" x14ac:dyDescent="0.2">
      <c r="AB20549" s="1"/>
      <c r="AF20549"/>
    </row>
    <row r="20550" spans="28:32" x14ac:dyDescent="0.2">
      <c r="AB20550" s="1"/>
      <c r="AF20550"/>
    </row>
    <row r="20551" spans="28:32" x14ac:dyDescent="0.2">
      <c r="AB20551" s="1"/>
      <c r="AF20551"/>
    </row>
    <row r="20552" spans="28:32" x14ac:dyDescent="0.2">
      <c r="AB20552" s="1"/>
      <c r="AF20552"/>
    </row>
    <row r="20553" spans="28:32" x14ac:dyDescent="0.2">
      <c r="AB20553" s="1"/>
      <c r="AF20553"/>
    </row>
    <row r="20554" spans="28:32" x14ac:dyDescent="0.2">
      <c r="AB20554" s="1"/>
      <c r="AF20554"/>
    </row>
    <row r="20555" spans="28:32" x14ac:dyDescent="0.2">
      <c r="AB20555" s="1"/>
      <c r="AF20555"/>
    </row>
    <row r="20556" spans="28:32" x14ac:dyDescent="0.2">
      <c r="AB20556" s="1"/>
      <c r="AF20556"/>
    </row>
    <row r="20557" spans="28:32" x14ac:dyDescent="0.2">
      <c r="AB20557" s="1"/>
      <c r="AF20557"/>
    </row>
    <row r="20558" spans="28:32" x14ac:dyDescent="0.2">
      <c r="AB20558" s="1"/>
      <c r="AF20558"/>
    </row>
    <row r="20559" spans="28:32" x14ac:dyDescent="0.2">
      <c r="AB20559" s="1"/>
      <c r="AF20559"/>
    </row>
    <row r="20560" spans="28:32" x14ac:dyDescent="0.2">
      <c r="AB20560" s="1"/>
      <c r="AF20560"/>
    </row>
    <row r="20561" spans="28:32" x14ac:dyDescent="0.2">
      <c r="AB20561" s="1"/>
      <c r="AF20561"/>
    </row>
    <row r="20562" spans="28:32" x14ac:dyDescent="0.2">
      <c r="AB20562" s="1"/>
      <c r="AF20562"/>
    </row>
    <row r="20563" spans="28:32" x14ac:dyDescent="0.2">
      <c r="AB20563" s="1"/>
      <c r="AF20563"/>
    </row>
    <row r="20564" spans="28:32" x14ac:dyDescent="0.2">
      <c r="AB20564" s="1"/>
      <c r="AF20564"/>
    </row>
    <row r="20565" spans="28:32" x14ac:dyDescent="0.2">
      <c r="AB20565" s="1"/>
      <c r="AF20565"/>
    </row>
    <row r="20566" spans="28:32" x14ac:dyDescent="0.2">
      <c r="AB20566" s="1"/>
      <c r="AF20566"/>
    </row>
    <row r="20567" spans="28:32" x14ac:dyDescent="0.2">
      <c r="AB20567" s="1"/>
      <c r="AF20567"/>
    </row>
    <row r="20568" spans="28:32" x14ac:dyDescent="0.2">
      <c r="AB20568" s="1"/>
      <c r="AF20568"/>
    </row>
    <row r="20569" spans="28:32" x14ac:dyDescent="0.2">
      <c r="AB20569" s="1"/>
      <c r="AF20569"/>
    </row>
    <row r="20570" spans="28:32" x14ac:dyDescent="0.2">
      <c r="AB20570" s="1"/>
      <c r="AF20570"/>
    </row>
    <row r="20571" spans="28:32" x14ac:dyDescent="0.2">
      <c r="AB20571" s="1"/>
      <c r="AF20571"/>
    </row>
    <row r="20572" spans="28:32" x14ac:dyDescent="0.2">
      <c r="AB20572" s="1"/>
      <c r="AF20572"/>
    </row>
    <row r="20573" spans="28:32" x14ac:dyDescent="0.2">
      <c r="AB20573" s="1"/>
      <c r="AF20573"/>
    </row>
    <row r="20574" spans="28:32" x14ac:dyDescent="0.2">
      <c r="AB20574" s="1"/>
      <c r="AF20574"/>
    </row>
    <row r="20575" spans="28:32" x14ac:dyDescent="0.2">
      <c r="AB20575" s="1"/>
      <c r="AF20575"/>
    </row>
    <row r="20576" spans="28:32" x14ac:dyDescent="0.2">
      <c r="AB20576" s="1"/>
      <c r="AF20576"/>
    </row>
    <row r="20577" spans="28:32" x14ac:dyDescent="0.2">
      <c r="AB20577" s="1"/>
      <c r="AF20577"/>
    </row>
    <row r="20578" spans="28:32" x14ac:dyDescent="0.2">
      <c r="AB20578" s="1"/>
      <c r="AF20578"/>
    </row>
    <row r="20579" spans="28:32" x14ac:dyDescent="0.2">
      <c r="AB20579" s="1"/>
      <c r="AF20579"/>
    </row>
    <row r="20580" spans="28:32" x14ac:dyDescent="0.2">
      <c r="AB20580" s="1"/>
      <c r="AF20580"/>
    </row>
    <row r="20581" spans="28:32" x14ac:dyDescent="0.2">
      <c r="AB20581" s="1"/>
      <c r="AF20581"/>
    </row>
    <row r="20582" spans="28:32" x14ac:dyDescent="0.2">
      <c r="AB20582" s="1"/>
      <c r="AF20582"/>
    </row>
    <row r="20583" spans="28:32" x14ac:dyDescent="0.2">
      <c r="AB20583" s="1"/>
      <c r="AF20583"/>
    </row>
    <row r="20584" spans="28:32" x14ac:dyDescent="0.2">
      <c r="AB20584" s="1"/>
      <c r="AF20584"/>
    </row>
    <row r="20585" spans="28:32" x14ac:dyDescent="0.2">
      <c r="AB20585" s="1"/>
      <c r="AF20585"/>
    </row>
    <row r="20586" spans="28:32" x14ac:dyDescent="0.2">
      <c r="AB20586" s="1"/>
      <c r="AF20586"/>
    </row>
    <row r="20587" spans="28:32" x14ac:dyDescent="0.2">
      <c r="AB20587" s="1"/>
      <c r="AF20587"/>
    </row>
    <row r="20588" spans="28:32" x14ac:dyDescent="0.2">
      <c r="AB20588" s="1"/>
      <c r="AF20588"/>
    </row>
    <row r="20589" spans="28:32" x14ac:dyDescent="0.2">
      <c r="AB20589" s="1"/>
      <c r="AF20589"/>
    </row>
    <row r="20590" spans="28:32" x14ac:dyDescent="0.2">
      <c r="AB20590" s="1"/>
      <c r="AF20590"/>
    </row>
    <row r="20591" spans="28:32" x14ac:dyDescent="0.2">
      <c r="AB20591" s="1"/>
      <c r="AF20591"/>
    </row>
    <row r="20592" spans="28:32" x14ac:dyDescent="0.2">
      <c r="AB20592" s="1"/>
      <c r="AF20592"/>
    </row>
    <row r="20593" spans="28:32" x14ac:dyDescent="0.2">
      <c r="AB20593" s="1"/>
      <c r="AF20593"/>
    </row>
    <row r="20594" spans="28:32" x14ac:dyDescent="0.2">
      <c r="AB20594" s="1"/>
      <c r="AF20594"/>
    </row>
    <row r="20595" spans="28:32" x14ac:dyDescent="0.2">
      <c r="AB20595" s="1"/>
      <c r="AF20595"/>
    </row>
    <row r="20596" spans="28:32" x14ac:dyDescent="0.2">
      <c r="AB20596" s="1"/>
      <c r="AF20596"/>
    </row>
    <row r="20597" spans="28:32" x14ac:dyDescent="0.2">
      <c r="AB20597" s="1"/>
      <c r="AF20597"/>
    </row>
    <row r="20598" spans="28:32" x14ac:dyDescent="0.2">
      <c r="AB20598" s="1"/>
      <c r="AF20598"/>
    </row>
    <row r="20599" spans="28:32" x14ac:dyDescent="0.2">
      <c r="AB20599" s="1"/>
      <c r="AF20599"/>
    </row>
    <row r="20600" spans="28:32" x14ac:dyDescent="0.2">
      <c r="AB20600" s="1"/>
      <c r="AF20600"/>
    </row>
    <row r="20601" spans="28:32" x14ac:dyDescent="0.2">
      <c r="AB20601" s="1"/>
      <c r="AF20601"/>
    </row>
    <row r="20602" spans="28:32" x14ac:dyDescent="0.2">
      <c r="AB20602" s="1"/>
      <c r="AF20602"/>
    </row>
    <row r="20603" spans="28:32" x14ac:dyDescent="0.2">
      <c r="AB20603" s="1"/>
      <c r="AF20603"/>
    </row>
    <row r="20604" spans="28:32" x14ac:dyDescent="0.2">
      <c r="AB20604" s="1"/>
      <c r="AF20604"/>
    </row>
    <row r="20605" spans="28:32" x14ac:dyDescent="0.2">
      <c r="AB20605" s="1"/>
      <c r="AF20605"/>
    </row>
    <row r="20606" spans="28:32" x14ac:dyDescent="0.2">
      <c r="AB20606" s="1"/>
      <c r="AF20606"/>
    </row>
    <row r="20607" spans="28:32" x14ac:dyDescent="0.2">
      <c r="AB20607" s="1"/>
      <c r="AF20607"/>
    </row>
    <row r="20608" spans="28:32" x14ac:dyDescent="0.2">
      <c r="AB20608" s="1"/>
      <c r="AF20608"/>
    </row>
    <row r="20609" spans="28:32" x14ac:dyDescent="0.2">
      <c r="AB20609" s="1"/>
      <c r="AF20609"/>
    </row>
    <row r="20610" spans="28:32" x14ac:dyDescent="0.2">
      <c r="AB20610" s="1"/>
      <c r="AF20610"/>
    </row>
    <row r="20611" spans="28:32" x14ac:dyDescent="0.2">
      <c r="AB20611" s="1"/>
      <c r="AF20611"/>
    </row>
    <row r="20612" spans="28:32" x14ac:dyDescent="0.2">
      <c r="AB20612" s="1"/>
      <c r="AF20612"/>
    </row>
    <row r="20613" spans="28:32" x14ac:dyDescent="0.2">
      <c r="AB20613" s="1"/>
      <c r="AF20613"/>
    </row>
    <row r="20614" spans="28:32" x14ac:dyDescent="0.2">
      <c r="AB20614" s="1"/>
      <c r="AF20614"/>
    </row>
    <row r="20615" spans="28:32" x14ac:dyDescent="0.2">
      <c r="AB20615" s="1"/>
      <c r="AF20615"/>
    </row>
    <row r="20616" spans="28:32" x14ac:dyDescent="0.2">
      <c r="AB20616" s="1"/>
      <c r="AF20616"/>
    </row>
    <row r="20617" spans="28:32" x14ac:dyDescent="0.2">
      <c r="AB20617" s="1"/>
      <c r="AF20617"/>
    </row>
    <row r="20618" spans="28:32" x14ac:dyDescent="0.2">
      <c r="AB20618" s="1"/>
      <c r="AF20618"/>
    </row>
    <row r="20619" spans="28:32" x14ac:dyDescent="0.2">
      <c r="AB20619" s="1"/>
      <c r="AF20619"/>
    </row>
    <row r="20620" spans="28:32" x14ac:dyDescent="0.2">
      <c r="AB20620" s="1"/>
      <c r="AF20620"/>
    </row>
    <row r="20621" spans="28:32" x14ac:dyDescent="0.2">
      <c r="AB20621" s="1"/>
      <c r="AF20621"/>
    </row>
    <row r="20622" spans="28:32" x14ac:dyDescent="0.2">
      <c r="AB20622" s="1"/>
      <c r="AF20622"/>
    </row>
    <row r="20623" spans="28:32" x14ac:dyDescent="0.2">
      <c r="AB20623" s="1"/>
      <c r="AF20623"/>
    </row>
    <row r="20624" spans="28:32" x14ac:dyDescent="0.2">
      <c r="AB20624" s="1"/>
      <c r="AF20624"/>
    </row>
    <row r="20625" spans="28:32" x14ac:dyDescent="0.2">
      <c r="AB20625" s="1"/>
      <c r="AF20625"/>
    </row>
    <row r="20626" spans="28:32" x14ac:dyDescent="0.2">
      <c r="AB20626" s="1"/>
      <c r="AF20626"/>
    </row>
    <row r="20627" spans="28:32" x14ac:dyDescent="0.2">
      <c r="AB20627" s="1"/>
      <c r="AF20627"/>
    </row>
    <row r="20628" spans="28:32" x14ac:dyDescent="0.2">
      <c r="AB20628" s="1"/>
      <c r="AF20628"/>
    </row>
    <row r="20629" spans="28:32" x14ac:dyDescent="0.2">
      <c r="AB20629" s="1"/>
      <c r="AF20629"/>
    </row>
    <row r="20630" spans="28:32" x14ac:dyDescent="0.2">
      <c r="AB20630" s="1"/>
      <c r="AF20630"/>
    </row>
    <row r="20631" spans="28:32" x14ac:dyDescent="0.2">
      <c r="AB20631" s="1"/>
      <c r="AF20631"/>
    </row>
    <row r="20632" spans="28:32" x14ac:dyDescent="0.2">
      <c r="AB20632" s="1"/>
      <c r="AF20632"/>
    </row>
    <row r="20633" spans="28:32" x14ac:dyDescent="0.2">
      <c r="AB20633" s="1"/>
      <c r="AF20633"/>
    </row>
    <row r="20634" spans="28:32" x14ac:dyDescent="0.2">
      <c r="AB20634" s="1"/>
      <c r="AF20634"/>
    </row>
    <row r="20635" spans="28:32" x14ac:dyDescent="0.2">
      <c r="AB20635" s="1"/>
      <c r="AF20635"/>
    </row>
    <row r="20636" spans="28:32" x14ac:dyDescent="0.2">
      <c r="AB20636" s="1"/>
      <c r="AF20636"/>
    </row>
    <row r="20637" spans="28:32" x14ac:dyDescent="0.2">
      <c r="AB20637" s="1"/>
      <c r="AF20637"/>
    </row>
    <row r="20638" spans="28:32" x14ac:dyDescent="0.2">
      <c r="AB20638" s="1"/>
      <c r="AF20638"/>
    </row>
    <row r="20639" spans="28:32" x14ac:dyDescent="0.2">
      <c r="AB20639" s="1"/>
      <c r="AF20639"/>
    </row>
    <row r="20640" spans="28:32" x14ac:dyDescent="0.2">
      <c r="AB20640" s="1"/>
      <c r="AF20640"/>
    </row>
    <row r="20641" spans="28:32" x14ac:dyDescent="0.2">
      <c r="AB20641" s="1"/>
      <c r="AF20641"/>
    </row>
    <row r="20642" spans="28:32" x14ac:dyDescent="0.2">
      <c r="AB20642" s="1"/>
      <c r="AF20642"/>
    </row>
    <row r="20643" spans="28:32" x14ac:dyDescent="0.2">
      <c r="AB20643" s="1"/>
      <c r="AF20643"/>
    </row>
    <row r="20644" spans="28:32" x14ac:dyDescent="0.2">
      <c r="AB20644" s="1"/>
      <c r="AF20644"/>
    </row>
    <row r="20645" spans="28:32" x14ac:dyDescent="0.2">
      <c r="AB20645" s="1"/>
      <c r="AF20645"/>
    </row>
    <row r="20646" spans="28:32" x14ac:dyDescent="0.2">
      <c r="AB20646" s="1"/>
      <c r="AF20646"/>
    </row>
    <row r="20647" spans="28:32" x14ac:dyDescent="0.2">
      <c r="AB20647" s="1"/>
      <c r="AF20647"/>
    </row>
    <row r="20648" spans="28:32" x14ac:dyDescent="0.2">
      <c r="AB20648" s="1"/>
      <c r="AF20648"/>
    </row>
    <row r="20649" spans="28:32" x14ac:dyDescent="0.2">
      <c r="AB20649" s="1"/>
      <c r="AF20649"/>
    </row>
    <row r="20650" spans="28:32" x14ac:dyDescent="0.2">
      <c r="AB20650" s="1"/>
      <c r="AF20650"/>
    </row>
    <row r="20651" spans="28:32" x14ac:dyDescent="0.2">
      <c r="AB20651" s="1"/>
      <c r="AF20651"/>
    </row>
    <row r="20652" spans="28:32" x14ac:dyDescent="0.2">
      <c r="AB20652" s="1"/>
      <c r="AF20652"/>
    </row>
    <row r="20653" spans="28:32" x14ac:dyDescent="0.2">
      <c r="AB20653" s="1"/>
      <c r="AF20653"/>
    </row>
    <row r="20654" spans="28:32" x14ac:dyDescent="0.2">
      <c r="AB20654" s="1"/>
      <c r="AF20654"/>
    </row>
    <row r="20655" spans="28:32" x14ac:dyDescent="0.2">
      <c r="AB20655" s="1"/>
      <c r="AF20655"/>
    </row>
    <row r="20656" spans="28:32" x14ac:dyDescent="0.2">
      <c r="AB20656" s="1"/>
      <c r="AF20656"/>
    </row>
    <row r="20657" spans="28:32" x14ac:dyDescent="0.2">
      <c r="AB20657" s="1"/>
      <c r="AF20657"/>
    </row>
    <row r="20658" spans="28:32" x14ac:dyDescent="0.2">
      <c r="AB20658" s="1"/>
      <c r="AF20658"/>
    </row>
    <row r="20659" spans="28:32" x14ac:dyDescent="0.2">
      <c r="AB20659" s="1"/>
      <c r="AF20659"/>
    </row>
    <row r="20660" spans="28:32" x14ac:dyDescent="0.2">
      <c r="AB20660" s="1"/>
      <c r="AF20660"/>
    </row>
    <row r="20661" spans="28:32" x14ac:dyDescent="0.2">
      <c r="AB20661" s="1"/>
      <c r="AF20661"/>
    </row>
    <row r="20662" spans="28:32" x14ac:dyDescent="0.2">
      <c r="AB20662" s="1"/>
      <c r="AF20662"/>
    </row>
    <row r="20663" spans="28:32" x14ac:dyDescent="0.2">
      <c r="AB20663" s="1"/>
      <c r="AF20663"/>
    </row>
    <row r="20664" spans="28:32" x14ac:dyDescent="0.2">
      <c r="AB20664" s="1"/>
      <c r="AF20664"/>
    </row>
    <row r="20665" spans="28:32" x14ac:dyDescent="0.2">
      <c r="AB20665" s="1"/>
      <c r="AF20665"/>
    </row>
    <row r="20666" spans="28:32" x14ac:dyDescent="0.2">
      <c r="AB20666" s="1"/>
      <c r="AF20666"/>
    </row>
    <row r="20667" spans="28:32" x14ac:dyDescent="0.2">
      <c r="AB20667" s="1"/>
      <c r="AF20667"/>
    </row>
    <row r="20668" spans="28:32" x14ac:dyDescent="0.2">
      <c r="AB20668" s="1"/>
      <c r="AF20668"/>
    </row>
    <row r="20669" spans="28:32" x14ac:dyDescent="0.2">
      <c r="AB20669" s="1"/>
      <c r="AF20669"/>
    </row>
    <row r="20670" spans="28:32" x14ac:dyDescent="0.2">
      <c r="AB20670" s="1"/>
      <c r="AF20670"/>
    </row>
    <row r="20671" spans="28:32" x14ac:dyDescent="0.2">
      <c r="AB20671" s="1"/>
      <c r="AF20671"/>
    </row>
    <row r="20672" spans="28:32" x14ac:dyDescent="0.2">
      <c r="AB20672" s="1"/>
      <c r="AF20672"/>
    </row>
    <row r="20673" spans="28:32" x14ac:dyDescent="0.2">
      <c r="AB20673" s="1"/>
      <c r="AF20673"/>
    </row>
    <row r="20674" spans="28:32" x14ac:dyDescent="0.2">
      <c r="AB20674" s="1"/>
      <c r="AF20674"/>
    </row>
    <row r="20675" spans="28:32" x14ac:dyDescent="0.2">
      <c r="AB20675" s="1"/>
      <c r="AF20675"/>
    </row>
    <row r="20676" spans="28:32" x14ac:dyDescent="0.2">
      <c r="AB20676" s="1"/>
      <c r="AF20676"/>
    </row>
    <row r="20677" spans="28:32" x14ac:dyDescent="0.2">
      <c r="AB20677" s="1"/>
      <c r="AF20677"/>
    </row>
    <row r="20678" spans="28:32" x14ac:dyDescent="0.2">
      <c r="AB20678" s="1"/>
      <c r="AF20678"/>
    </row>
    <row r="20679" spans="28:32" x14ac:dyDescent="0.2">
      <c r="AB20679" s="1"/>
      <c r="AF20679"/>
    </row>
    <row r="20680" spans="28:32" x14ac:dyDescent="0.2">
      <c r="AB20680" s="1"/>
      <c r="AF20680"/>
    </row>
    <row r="20681" spans="28:32" x14ac:dyDescent="0.2">
      <c r="AB20681" s="1"/>
      <c r="AF20681"/>
    </row>
    <row r="20682" spans="28:32" x14ac:dyDescent="0.2">
      <c r="AB20682" s="1"/>
      <c r="AF20682"/>
    </row>
    <row r="20683" spans="28:32" x14ac:dyDescent="0.2">
      <c r="AB20683" s="1"/>
      <c r="AF20683"/>
    </row>
    <row r="20684" spans="28:32" x14ac:dyDescent="0.2">
      <c r="AB20684" s="1"/>
      <c r="AF20684"/>
    </row>
    <row r="20685" spans="28:32" x14ac:dyDescent="0.2">
      <c r="AB20685" s="1"/>
      <c r="AF20685"/>
    </row>
    <row r="20686" spans="28:32" x14ac:dyDescent="0.2">
      <c r="AB20686" s="1"/>
      <c r="AF20686"/>
    </row>
    <row r="20687" spans="28:32" x14ac:dyDescent="0.2">
      <c r="AB20687" s="1"/>
      <c r="AF20687"/>
    </row>
    <row r="20688" spans="28:32" x14ac:dyDescent="0.2">
      <c r="AB20688" s="1"/>
      <c r="AF20688"/>
    </row>
    <row r="20689" spans="28:32" x14ac:dyDescent="0.2">
      <c r="AB20689" s="1"/>
      <c r="AF20689"/>
    </row>
    <row r="20690" spans="28:32" x14ac:dyDescent="0.2">
      <c r="AB20690" s="1"/>
      <c r="AF20690"/>
    </row>
    <row r="20691" spans="28:32" x14ac:dyDescent="0.2">
      <c r="AB20691" s="1"/>
      <c r="AF20691"/>
    </row>
    <row r="20692" spans="28:32" x14ac:dyDescent="0.2">
      <c r="AB20692" s="1"/>
      <c r="AF20692"/>
    </row>
    <row r="20693" spans="28:32" x14ac:dyDescent="0.2">
      <c r="AB20693" s="1"/>
      <c r="AF20693"/>
    </row>
    <row r="20694" spans="28:32" x14ac:dyDescent="0.2">
      <c r="AB20694" s="1"/>
      <c r="AF20694"/>
    </row>
    <row r="20695" spans="28:32" x14ac:dyDescent="0.2">
      <c r="AB20695" s="1"/>
      <c r="AF20695"/>
    </row>
    <row r="20696" spans="28:32" x14ac:dyDescent="0.2">
      <c r="AB20696" s="1"/>
      <c r="AF20696"/>
    </row>
    <row r="20697" spans="28:32" x14ac:dyDescent="0.2">
      <c r="AB20697" s="1"/>
      <c r="AF20697"/>
    </row>
    <row r="20698" spans="28:32" x14ac:dyDescent="0.2">
      <c r="AB20698" s="1"/>
      <c r="AF20698"/>
    </row>
    <row r="20699" spans="28:32" x14ac:dyDescent="0.2">
      <c r="AB20699" s="1"/>
      <c r="AF20699"/>
    </row>
    <row r="20700" spans="28:32" x14ac:dyDescent="0.2">
      <c r="AB20700" s="1"/>
      <c r="AF20700"/>
    </row>
    <row r="20701" spans="28:32" x14ac:dyDescent="0.2">
      <c r="AB20701" s="1"/>
      <c r="AF20701"/>
    </row>
    <row r="20702" spans="28:32" x14ac:dyDescent="0.2">
      <c r="AB20702" s="1"/>
      <c r="AF20702"/>
    </row>
    <row r="20703" spans="28:32" x14ac:dyDescent="0.2">
      <c r="AB20703" s="1"/>
      <c r="AF20703"/>
    </row>
    <row r="20704" spans="28:32" x14ac:dyDescent="0.2">
      <c r="AB20704" s="1"/>
      <c r="AF20704"/>
    </row>
    <row r="20705" spans="28:32" x14ac:dyDescent="0.2">
      <c r="AB20705" s="1"/>
      <c r="AF20705"/>
    </row>
    <row r="20706" spans="28:32" x14ac:dyDescent="0.2">
      <c r="AB20706" s="1"/>
      <c r="AF20706"/>
    </row>
    <row r="20707" spans="28:32" x14ac:dyDescent="0.2">
      <c r="AB20707" s="1"/>
      <c r="AF20707"/>
    </row>
    <row r="20708" spans="28:32" x14ac:dyDescent="0.2">
      <c r="AB20708" s="1"/>
      <c r="AF20708"/>
    </row>
    <row r="20709" spans="28:32" x14ac:dyDescent="0.2">
      <c r="AB20709" s="1"/>
      <c r="AF20709"/>
    </row>
    <row r="20710" spans="28:32" x14ac:dyDescent="0.2">
      <c r="AB20710" s="1"/>
      <c r="AF20710"/>
    </row>
    <row r="20711" spans="28:32" x14ac:dyDescent="0.2">
      <c r="AB20711" s="1"/>
      <c r="AF20711"/>
    </row>
    <row r="20712" spans="28:32" x14ac:dyDescent="0.2">
      <c r="AB20712" s="1"/>
      <c r="AF20712"/>
    </row>
    <row r="20713" spans="28:32" x14ac:dyDescent="0.2">
      <c r="AB20713" s="1"/>
      <c r="AF20713"/>
    </row>
    <row r="20714" spans="28:32" x14ac:dyDescent="0.2">
      <c r="AB20714" s="1"/>
      <c r="AF20714"/>
    </row>
    <row r="20715" spans="28:32" x14ac:dyDescent="0.2">
      <c r="AB20715" s="1"/>
      <c r="AF20715"/>
    </row>
    <row r="20716" spans="28:32" x14ac:dyDescent="0.2">
      <c r="AB20716" s="1"/>
      <c r="AF20716"/>
    </row>
    <row r="20717" spans="28:32" x14ac:dyDescent="0.2">
      <c r="AB20717" s="1"/>
      <c r="AF20717"/>
    </row>
    <row r="20718" spans="28:32" x14ac:dyDescent="0.2">
      <c r="AB20718" s="1"/>
      <c r="AF20718"/>
    </row>
    <row r="20719" spans="28:32" x14ac:dyDescent="0.2">
      <c r="AB20719" s="1"/>
      <c r="AF20719"/>
    </row>
    <row r="20720" spans="28:32" x14ac:dyDescent="0.2">
      <c r="AB20720" s="1"/>
      <c r="AF20720"/>
    </row>
    <row r="20721" spans="28:32" x14ac:dyDescent="0.2">
      <c r="AB20721" s="1"/>
      <c r="AF20721"/>
    </row>
    <row r="20722" spans="28:32" x14ac:dyDescent="0.2">
      <c r="AB20722" s="1"/>
      <c r="AF20722"/>
    </row>
    <row r="20723" spans="28:32" x14ac:dyDescent="0.2">
      <c r="AB20723" s="1"/>
      <c r="AF20723"/>
    </row>
    <row r="20724" spans="28:32" x14ac:dyDescent="0.2">
      <c r="AB20724" s="1"/>
      <c r="AF20724"/>
    </row>
    <row r="20725" spans="28:32" x14ac:dyDescent="0.2">
      <c r="AB20725" s="1"/>
      <c r="AF20725"/>
    </row>
    <row r="20726" spans="28:32" x14ac:dyDescent="0.2">
      <c r="AB20726" s="1"/>
      <c r="AF20726"/>
    </row>
    <row r="20727" spans="28:32" x14ac:dyDescent="0.2">
      <c r="AB20727" s="1"/>
      <c r="AF20727"/>
    </row>
    <row r="20728" spans="28:32" x14ac:dyDescent="0.2">
      <c r="AB20728" s="1"/>
      <c r="AF20728"/>
    </row>
    <row r="20729" spans="28:32" x14ac:dyDescent="0.2">
      <c r="AB20729" s="1"/>
      <c r="AF20729"/>
    </row>
    <row r="20730" spans="28:32" x14ac:dyDescent="0.2">
      <c r="AB20730" s="1"/>
      <c r="AF20730"/>
    </row>
    <row r="20731" spans="28:32" x14ac:dyDescent="0.2">
      <c r="AB20731" s="1"/>
      <c r="AF20731"/>
    </row>
    <row r="20732" spans="28:32" x14ac:dyDescent="0.2">
      <c r="AB20732" s="1"/>
      <c r="AF20732"/>
    </row>
    <row r="20733" spans="28:32" x14ac:dyDescent="0.2">
      <c r="AB20733" s="1"/>
      <c r="AF20733"/>
    </row>
    <row r="20734" spans="28:32" x14ac:dyDescent="0.2">
      <c r="AB20734" s="1"/>
      <c r="AF20734"/>
    </row>
    <row r="20735" spans="28:32" x14ac:dyDescent="0.2">
      <c r="AB20735" s="1"/>
      <c r="AF20735"/>
    </row>
    <row r="20736" spans="28:32" x14ac:dyDescent="0.2">
      <c r="AB20736" s="1"/>
      <c r="AF20736"/>
    </row>
    <row r="20737" spans="28:32" x14ac:dyDescent="0.2">
      <c r="AB20737" s="1"/>
      <c r="AF20737"/>
    </row>
    <row r="20738" spans="28:32" x14ac:dyDescent="0.2">
      <c r="AB20738" s="1"/>
      <c r="AF20738"/>
    </row>
    <row r="20739" spans="28:32" x14ac:dyDescent="0.2">
      <c r="AB20739" s="1"/>
      <c r="AF20739"/>
    </row>
    <row r="20740" spans="28:32" x14ac:dyDescent="0.2">
      <c r="AB20740" s="1"/>
      <c r="AF20740"/>
    </row>
    <row r="20741" spans="28:32" x14ac:dyDescent="0.2">
      <c r="AB20741" s="1"/>
      <c r="AF20741"/>
    </row>
    <row r="20742" spans="28:32" x14ac:dyDescent="0.2">
      <c r="AB20742" s="1"/>
      <c r="AF20742"/>
    </row>
    <row r="20743" spans="28:32" x14ac:dyDescent="0.2">
      <c r="AB20743" s="1"/>
      <c r="AF20743"/>
    </row>
    <row r="20744" spans="28:32" x14ac:dyDescent="0.2">
      <c r="AB20744" s="1"/>
      <c r="AF20744"/>
    </row>
    <row r="20745" spans="28:32" x14ac:dyDescent="0.2">
      <c r="AB20745" s="1"/>
      <c r="AF20745"/>
    </row>
    <row r="20746" spans="28:32" x14ac:dyDescent="0.2">
      <c r="AB20746" s="1"/>
      <c r="AF20746"/>
    </row>
    <row r="20747" spans="28:32" x14ac:dyDescent="0.2">
      <c r="AB20747" s="1"/>
      <c r="AF20747"/>
    </row>
    <row r="20748" spans="28:32" x14ac:dyDescent="0.2">
      <c r="AB20748" s="1"/>
      <c r="AF20748"/>
    </row>
    <row r="20749" spans="28:32" x14ac:dyDescent="0.2">
      <c r="AB20749" s="1"/>
      <c r="AF20749"/>
    </row>
    <row r="20750" spans="28:32" x14ac:dyDescent="0.2">
      <c r="AB20750" s="1"/>
      <c r="AF20750"/>
    </row>
    <row r="20751" spans="28:32" x14ac:dyDescent="0.2">
      <c r="AB20751" s="1"/>
      <c r="AF20751"/>
    </row>
    <row r="20752" spans="28:32" x14ac:dyDescent="0.2">
      <c r="AB20752" s="1"/>
      <c r="AF20752"/>
    </row>
    <row r="20753" spans="28:32" x14ac:dyDescent="0.2">
      <c r="AB20753" s="1"/>
      <c r="AF20753"/>
    </row>
    <row r="20754" spans="28:32" x14ac:dyDescent="0.2">
      <c r="AB20754" s="1"/>
      <c r="AF20754"/>
    </row>
    <row r="20755" spans="28:32" x14ac:dyDescent="0.2">
      <c r="AB20755" s="1"/>
      <c r="AF20755"/>
    </row>
    <row r="20756" spans="28:32" x14ac:dyDescent="0.2">
      <c r="AB20756" s="1"/>
      <c r="AF20756"/>
    </row>
    <row r="20757" spans="28:32" x14ac:dyDescent="0.2">
      <c r="AB20757" s="1"/>
      <c r="AF20757"/>
    </row>
    <row r="20758" spans="28:32" x14ac:dyDescent="0.2">
      <c r="AB20758" s="1"/>
      <c r="AF20758"/>
    </row>
    <row r="20759" spans="28:32" x14ac:dyDescent="0.2">
      <c r="AB20759" s="1"/>
      <c r="AF20759"/>
    </row>
    <row r="20760" spans="28:32" x14ac:dyDescent="0.2">
      <c r="AB20760" s="1"/>
      <c r="AF20760"/>
    </row>
    <row r="20761" spans="28:32" x14ac:dyDescent="0.2">
      <c r="AB20761" s="1"/>
      <c r="AF20761"/>
    </row>
    <row r="20762" spans="28:32" x14ac:dyDescent="0.2">
      <c r="AB20762" s="1"/>
      <c r="AF20762"/>
    </row>
    <row r="20763" spans="28:32" x14ac:dyDescent="0.2">
      <c r="AB20763" s="1"/>
      <c r="AF20763"/>
    </row>
    <row r="20764" spans="28:32" x14ac:dyDescent="0.2">
      <c r="AB20764" s="1"/>
      <c r="AF20764"/>
    </row>
    <row r="20765" spans="28:32" x14ac:dyDescent="0.2">
      <c r="AB20765" s="1"/>
      <c r="AF20765"/>
    </row>
    <row r="20766" spans="28:32" x14ac:dyDescent="0.2">
      <c r="AB20766" s="1"/>
      <c r="AF20766"/>
    </row>
    <row r="20767" spans="28:32" x14ac:dyDescent="0.2">
      <c r="AB20767" s="1"/>
      <c r="AF20767"/>
    </row>
    <row r="20768" spans="28:32" x14ac:dyDescent="0.2">
      <c r="AB20768" s="1"/>
      <c r="AF20768"/>
    </row>
    <row r="20769" spans="28:32" x14ac:dyDescent="0.2">
      <c r="AB20769" s="1"/>
      <c r="AF20769"/>
    </row>
    <row r="20770" spans="28:32" x14ac:dyDescent="0.2">
      <c r="AB20770" s="1"/>
      <c r="AF20770"/>
    </row>
    <row r="20771" spans="28:32" x14ac:dyDescent="0.2">
      <c r="AB20771" s="1"/>
      <c r="AF20771"/>
    </row>
    <row r="20772" spans="28:32" x14ac:dyDescent="0.2">
      <c r="AB20772" s="1"/>
      <c r="AF20772"/>
    </row>
    <row r="20773" spans="28:32" x14ac:dyDescent="0.2">
      <c r="AB20773" s="1"/>
      <c r="AF20773"/>
    </row>
    <row r="20774" spans="28:32" x14ac:dyDescent="0.2">
      <c r="AB20774" s="1"/>
      <c r="AF20774"/>
    </row>
    <row r="20775" spans="28:32" x14ac:dyDescent="0.2">
      <c r="AB20775" s="1"/>
      <c r="AF20775"/>
    </row>
    <row r="20776" spans="28:32" x14ac:dyDescent="0.2">
      <c r="AB20776" s="1"/>
      <c r="AF20776"/>
    </row>
    <row r="20777" spans="28:32" x14ac:dyDescent="0.2">
      <c r="AB20777" s="1"/>
      <c r="AF20777"/>
    </row>
    <row r="20778" spans="28:32" x14ac:dyDescent="0.2">
      <c r="AB20778" s="1"/>
      <c r="AF20778"/>
    </row>
    <row r="20779" spans="28:32" x14ac:dyDescent="0.2">
      <c r="AB20779" s="1"/>
      <c r="AF20779"/>
    </row>
    <row r="20780" spans="28:32" x14ac:dyDescent="0.2">
      <c r="AB20780" s="1"/>
      <c r="AF20780"/>
    </row>
    <row r="20781" spans="28:32" x14ac:dyDescent="0.2">
      <c r="AB20781" s="1"/>
      <c r="AF20781"/>
    </row>
    <row r="20782" spans="28:32" x14ac:dyDescent="0.2">
      <c r="AB20782" s="1"/>
      <c r="AF20782"/>
    </row>
    <row r="20783" spans="28:32" x14ac:dyDescent="0.2">
      <c r="AB20783" s="1"/>
      <c r="AF20783"/>
    </row>
    <row r="20784" spans="28:32" x14ac:dyDescent="0.2">
      <c r="AB20784" s="1"/>
      <c r="AF20784"/>
    </row>
    <row r="20785" spans="28:32" x14ac:dyDescent="0.2">
      <c r="AB20785" s="1"/>
      <c r="AF20785"/>
    </row>
    <row r="20786" spans="28:32" x14ac:dyDescent="0.2">
      <c r="AB20786" s="1"/>
      <c r="AF20786"/>
    </row>
    <row r="20787" spans="28:32" x14ac:dyDescent="0.2">
      <c r="AB20787" s="1"/>
      <c r="AF20787"/>
    </row>
    <row r="20788" spans="28:32" x14ac:dyDescent="0.2">
      <c r="AB20788" s="1"/>
      <c r="AF20788"/>
    </row>
    <row r="20789" spans="28:32" x14ac:dyDescent="0.2">
      <c r="AB20789" s="1"/>
      <c r="AF20789"/>
    </row>
    <row r="20790" spans="28:32" x14ac:dyDescent="0.2">
      <c r="AB20790" s="1"/>
      <c r="AF20790"/>
    </row>
    <row r="20791" spans="28:32" x14ac:dyDescent="0.2">
      <c r="AB20791" s="1"/>
      <c r="AF20791"/>
    </row>
    <row r="20792" spans="28:32" x14ac:dyDescent="0.2">
      <c r="AB20792" s="1"/>
      <c r="AF20792"/>
    </row>
    <row r="20793" spans="28:32" x14ac:dyDescent="0.2">
      <c r="AB20793" s="1"/>
      <c r="AF20793"/>
    </row>
    <row r="20794" spans="28:32" x14ac:dyDescent="0.2">
      <c r="AB20794" s="1"/>
      <c r="AF20794"/>
    </row>
    <row r="20795" spans="28:32" x14ac:dyDescent="0.2">
      <c r="AB20795" s="1"/>
      <c r="AF20795"/>
    </row>
    <row r="20796" spans="28:32" x14ac:dyDescent="0.2">
      <c r="AB20796" s="1"/>
      <c r="AF20796"/>
    </row>
    <row r="20797" spans="28:32" x14ac:dyDescent="0.2">
      <c r="AB20797" s="1"/>
      <c r="AF20797"/>
    </row>
    <row r="20798" spans="28:32" x14ac:dyDescent="0.2">
      <c r="AB20798" s="1"/>
      <c r="AF20798"/>
    </row>
    <row r="20799" spans="28:32" x14ac:dyDescent="0.2">
      <c r="AB20799" s="1"/>
      <c r="AF20799"/>
    </row>
    <row r="20800" spans="28:32" x14ac:dyDescent="0.2">
      <c r="AB20800" s="1"/>
      <c r="AF20800"/>
    </row>
    <row r="20801" spans="28:32" x14ac:dyDescent="0.2">
      <c r="AB20801" s="1"/>
      <c r="AF20801"/>
    </row>
    <row r="20802" spans="28:32" x14ac:dyDescent="0.2">
      <c r="AB20802" s="1"/>
      <c r="AF20802"/>
    </row>
    <row r="20803" spans="28:32" x14ac:dyDescent="0.2">
      <c r="AB20803" s="1"/>
      <c r="AF20803"/>
    </row>
    <row r="20804" spans="28:32" x14ac:dyDescent="0.2">
      <c r="AB20804" s="1"/>
      <c r="AF20804"/>
    </row>
    <row r="20805" spans="28:32" x14ac:dyDescent="0.2">
      <c r="AB20805" s="1"/>
      <c r="AF20805"/>
    </row>
    <row r="20806" spans="28:32" x14ac:dyDescent="0.2">
      <c r="AB20806" s="1"/>
      <c r="AF20806"/>
    </row>
    <row r="20807" spans="28:32" x14ac:dyDescent="0.2">
      <c r="AB20807" s="1"/>
      <c r="AF20807"/>
    </row>
    <row r="20808" spans="28:32" x14ac:dyDescent="0.2">
      <c r="AB20808" s="1"/>
      <c r="AF20808"/>
    </row>
    <row r="20809" spans="28:32" x14ac:dyDescent="0.2">
      <c r="AB20809" s="1"/>
      <c r="AF20809"/>
    </row>
    <row r="20810" spans="28:32" x14ac:dyDescent="0.2">
      <c r="AB20810" s="1"/>
      <c r="AF20810"/>
    </row>
    <row r="20811" spans="28:32" x14ac:dyDescent="0.2">
      <c r="AB20811" s="1"/>
      <c r="AF20811"/>
    </row>
    <row r="20812" spans="28:32" x14ac:dyDescent="0.2">
      <c r="AB20812" s="1"/>
      <c r="AF20812"/>
    </row>
    <row r="20813" spans="28:32" x14ac:dyDescent="0.2">
      <c r="AB20813" s="1"/>
      <c r="AF20813"/>
    </row>
    <row r="20814" spans="28:32" x14ac:dyDescent="0.2">
      <c r="AB20814" s="1"/>
      <c r="AF20814"/>
    </row>
    <row r="20815" spans="28:32" x14ac:dyDescent="0.2">
      <c r="AB20815" s="1"/>
      <c r="AF20815"/>
    </row>
    <row r="20816" spans="28:32" x14ac:dyDescent="0.2">
      <c r="AB20816" s="1"/>
      <c r="AF20816"/>
    </row>
    <row r="20817" spans="28:32" x14ac:dyDescent="0.2">
      <c r="AB20817" s="1"/>
      <c r="AF20817"/>
    </row>
    <row r="20818" spans="28:32" x14ac:dyDescent="0.2">
      <c r="AB20818" s="1"/>
      <c r="AF20818"/>
    </row>
    <row r="20819" spans="28:32" x14ac:dyDescent="0.2">
      <c r="AB20819" s="1"/>
      <c r="AF20819"/>
    </row>
    <row r="20820" spans="28:32" x14ac:dyDescent="0.2">
      <c r="AB20820" s="1"/>
      <c r="AF20820"/>
    </row>
    <row r="20821" spans="28:32" x14ac:dyDescent="0.2">
      <c r="AB20821" s="1"/>
      <c r="AF20821"/>
    </row>
    <row r="20822" spans="28:32" x14ac:dyDescent="0.2">
      <c r="AB20822" s="1"/>
      <c r="AF20822"/>
    </row>
    <row r="20823" spans="28:32" x14ac:dyDescent="0.2">
      <c r="AB20823" s="1"/>
      <c r="AF20823"/>
    </row>
    <row r="20824" spans="28:32" x14ac:dyDescent="0.2">
      <c r="AB20824" s="1"/>
      <c r="AF20824"/>
    </row>
    <row r="20825" spans="28:32" x14ac:dyDescent="0.2">
      <c r="AB20825" s="1"/>
      <c r="AF20825"/>
    </row>
    <row r="20826" spans="28:32" x14ac:dyDescent="0.2">
      <c r="AB20826" s="1"/>
      <c r="AF20826"/>
    </row>
    <row r="20827" spans="28:32" x14ac:dyDescent="0.2">
      <c r="AB20827" s="1"/>
      <c r="AF20827"/>
    </row>
    <row r="20828" spans="28:32" x14ac:dyDescent="0.2">
      <c r="AB20828" s="1"/>
      <c r="AF20828"/>
    </row>
    <row r="20829" spans="28:32" x14ac:dyDescent="0.2">
      <c r="AB20829" s="1"/>
      <c r="AF20829"/>
    </row>
    <row r="20830" spans="28:32" x14ac:dyDescent="0.2">
      <c r="AB20830" s="1"/>
      <c r="AF20830"/>
    </row>
    <row r="20831" spans="28:32" x14ac:dyDescent="0.2">
      <c r="AB20831" s="1"/>
      <c r="AF20831"/>
    </row>
    <row r="20832" spans="28:32" x14ac:dyDescent="0.2">
      <c r="AB20832" s="1"/>
      <c r="AF20832"/>
    </row>
    <row r="20833" spans="28:32" x14ac:dyDescent="0.2">
      <c r="AB20833" s="1"/>
      <c r="AF20833"/>
    </row>
    <row r="20834" spans="28:32" x14ac:dyDescent="0.2">
      <c r="AB20834" s="1"/>
      <c r="AF20834"/>
    </row>
    <row r="20835" spans="28:32" x14ac:dyDescent="0.2">
      <c r="AB20835" s="1"/>
      <c r="AF20835"/>
    </row>
    <row r="20836" spans="28:32" x14ac:dyDescent="0.2">
      <c r="AB20836" s="1"/>
      <c r="AF20836"/>
    </row>
    <row r="20837" spans="28:32" x14ac:dyDescent="0.2">
      <c r="AB20837" s="1"/>
      <c r="AF20837"/>
    </row>
    <row r="20838" spans="28:32" x14ac:dyDescent="0.2">
      <c r="AB20838" s="1"/>
      <c r="AF20838"/>
    </row>
    <row r="20839" spans="28:32" x14ac:dyDescent="0.2">
      <c r="AB20839" s="1"/>
      <c r="AF20839"/>
    </row>
    <row r="20840" spans="28:32" x14ac:dyDescent="0.2">
      <c r="AB20840" s="1"/>
      <c r="AF20840"/>
    </row>
    <row r="20841" spans="28:32" x14ac:dyDescent="0.2">
      <c r="AB20841" s="1"/>
      <c r="AF20841"/>
    </row>
    <row r="20842" spans="28:32" x14ac:dyDescent="0.2">
      <c r="AB20842" s="1"/>
      <c r="AF20842"/>
    </row>
    <row r="20843" spans="28:32" x14ac:dyDescent="0.2">
      <c r="AB20843" s="1"/>
      <c r="AF20843"/>
    </row>
    <row r="20844" spans="28:32" x14ac:dyDescent="0.2">
      <c r="AB20844" s="1"/>
      <c r="AF20844"/>
    </row>
    <row r="20845" spans="28:32" x14ac:dyDescent="0.2">
      <c r="AB20845" s="1"/>
      <c r="AF20845"/>
    </row>
    <row r="20846" spans="28:32" x14ac:dyDescent="0.2">
      <c r="AB20846" s="1"/>
      <c r="AF20846"/>
    </row>
    <row r="20847" spans="28:32" x14ac:dyDescent="0.2">
      <c r="AB20847" s="1"/>
      <c r="AF20847"/>
    </row>
    <row r="20848" spans="28:32" x14ac:dyDescent="0.2">
      <c r="AB20848" s="1"/>
      <c r="AF20848"/>
    </row>
    <row r="20849" spans="28:32" x14ac:dyDescent="0.2">
      <c r="AB20849" s="1"/>
      <c r="AF20849"/>
    </row>
    <row r="20850" spans="28:32" x14ac:dyDescent="0.2">
      <c r="AB20850" s="1"/>
      <c r="AF20850"/>
    </row>
    <row r="20851" spans="28:32" x14ac:dyDescent="0.2">
      <c r="AB20851" s="1"/>
      <c r="AF20851"/>
    </row>
    <row r="20852" spans="28:32" x14ac:dyDescent="0.2">
      <c r="AB20852" s="1"/>
      <c r="AF20852"/>
    </row>
    <row r="20853" spans="28:32" x14ac:dyDescent="0.2">
      <c r="AB20853" s="1"/>
      <c r="AF20853"/>
    </row>
    <row r="20854" spans="28:32" x14ac:dyDescent="0.2">
      <c r="AB20854" s="1"/>
      <c r="AF20854"/>
    </row>
    <row r="20855" spans="28:32" x14ac:dyDescent="0.2">
      <c r="AB20855" s="1"/>
      <c r="AF20855"/>
    </row>
    <row r="20856" spans="28:32" x14ac:dyDescent="0.2">
      <c r="AB20856" s="1"/>
      <c r="AF20856"/>
    </row>
    <row r="20857" spans="28:32" x14ac:dyDescent="0.2">
      <c r="AB20857" s="1"/>
      <c r="AF20857"/>
    </row>
    <row r="20858" spans="28:32" x14ac:dyDescent="0.2">
      <c r="AB20858" s="1"/>
      <c r="AF20858"/>
    </row>
    <row r="20859" spans="28:32" x14ac:dyDescent="0.2">
      <c r="AB20859" s="1"/>
      <c r="AF20859"/>
    </row>
    <row r="20860" spans="28:32" x14ac:dyDescent="0.2">
      <c r="AB20860" s="1"/>
      <c r="AF20860"/>
    </row>
    <row r="20861" spans="28:32" x14ac:dyDescent="0.2">
      <c r="AB20861" s="1"/>
      <c r="AF20861"/>
    </row>
    <row r="20862" spans="28:32" x14ac:dyDescent="0.2">
      <c r="AB20862" s="1"/>
      <c r="AF20862"/>
    </row>
    <row r="20863" spans="28:32" x14ac:dyDescent="0.2">
      <c r="AB20863" s="1"/>
      <c r="AF20863"/>
    </row>
    <row r="20864" spans="28:32" x14ac:dyDescent="0.2">
      <c r="AB20864" s="1"/>
      <c r="AF20864"/>
    </row>
    <row r="20865" spans="28:32" x14ac:dyDescent="0.2">
      <c r="AB20865" s="1"/>
      <c r="AF20865"/>
    </row>
    <row r="20866" spans="28:32" x14ac:dyDescent="0.2">
      <c r="AB20866" s="1"/>
      <c r="AF20866"/>
    </row>
    <row r="20867" spans="28:32" x14ac:dyDescent="0.2">
      <c r="AB20867" s="1"/>
      <c r="AF20867"/>
    </row>
    <row r="20868" spans="28:32" x14ac:dyDescent="0.2">
      <c r="AB20868" s="1"/>
      <c r="AF20868"/>
    </row>
    <row r="20869" spans="28:32" x14ac:dyDescent="0.2">
      <c r="AB20869" s="1"/>
      <c r="AF20869"/>
    </row>
    <row r="20870" spans="28:32" x14ac:dyDescent="0.2">
      <c r="AB20870" s="1"/>
      <c r="AF20870"/>
    </row>
    <row r="20871" spans="28:32" x14ac:dyDescent="0.2">
      <c r="AB20871" s="1"/>
      <c r="AF20871"/>
    </row>
    <row r="20872" spans="28:32" x14ac:dyDescent="0.2">
      <c r="AB20872" s="1"/>
      <c r="AF20872"/>
    </row>
    <row r="20873" spans="28:32" x14ac:dyDescent="0.2">
      <c r="AB20873" s="1"/>
      <c r="AF20873"/>
    </row>
    <row r="20874" spans="28:32" x14ac:dyDescent="0.2">
      <c r="AB20874" s="1"/>
      <c r="AF20874"/>
    </row>
    <row r="20875" spans="28:32" x14ac:dyDescent="0.2">
      <c r="AB20875" s="1"/>
      <c r="AF20875"/>
    </row>
    <row r="20876" spans="28:32" x14ac:dyDescent="0.2">
      <c r="AB20876" s="1"/>
      <c r="AF20876"/>
    </row>
    <row r="20877" spans="28:32" x14ac:dyDescent="0.2">
      <c r="AB20877" s="1"/>
      <c r="AF20877"/>
    </row>
    <row r="20878" spans="28:32" x14ac:dyDescent="0.2">
      <c r="AB20878" s="1"/>
      <c r="AF20878"/>
    </row>
    <row r="20879" spans="28:32" x14ac:dyDescent="0.2">
      <c r="AB20879" s="1"/>
      <c r="AF20879"/>
    </row>
    <row r="20880" spans="28:32" x14ac:dyDescent="0.2">
      <c r="AB20880" s="1"/>
      <c r="AF20880"/>
    </row>
    <row r="20881" spans="28:32" x14ac:dyDescent="0.2">
      <c r="AB20881" s="1"/>
      <c r="AF20881"/>
    </row>
    <row r="20882" spans="28:32" x14ac:dyDescent="0.2">
      <c r="AB20882" s="1"/>
      <c r="AF20882"/>
    </row>
    <row r="20883" spans="28:32" x14ac:dyDescent="0.2">
      <c r="AB20883" s="1"/>
      <c r="AF20883"/>
    </row>
    <row r="20884" spans="28:32" x14ac:dyDescent="0.2">
      <c r="AB20884" s="1"/>
      <c r="AF20884"/>
    </row>
    <row r="20885" spans="28:32" x14ac:dyDescent="0.2">
      <c r="AB20885" s="1"/>
      <c r="AF20885"/>
    </row>
    <row r="20886" spans="28:32" x14ac:dyDescent="0.2">
      <c r="AB20886" s="1"/>
      <c r="AF20886"/>
    </row>
    <row r="20887" spans="28:32" x14ac:dyDescent="0.2">
      <c r="AB20887" s="1"/>
      <c r="AF20887"/>
    </row>
    <row r="20888" spans="28:32" x14ac:dyDescent="0.2">
      <c r="AB20888" s="1"/>
      <c r="AF20888"/>
    </row>
    <row r="20889" spans="28:32" x14ac:dyDescent="0.2">
      <c r="AB20889" s="1"/>
      <c r="AF20889"/>
    </row>
    <row r="20890" spans="28:32" x14ac:dyDescent="0.2">
      <c r="AB20890" s="1"/>
      <c r="AF20890"/>
    </row>
    <row r="20891" spans="28:32" x14ac:dyDescent="0.2">
      <c r="AB20891" s="1"/>
      <c r="AF20891"/>
    </row>
    <row r="20892" spans="28:32" x14ac:dyDescent="0.2">
      <c r="AB20892" s="1"/>
      <c r="AF20892"/>
    </row>
    <row r="20893" spans="28:32" x14ac:dyDescent="0.2">
      <c r="AB20893" s="1"/>
      <c r="AF20893"/>
    </row>
    <row r="20894" spans="28:32" x14ac:dyDescent="0.2">
      <c r="AB20894" s="1"/>
      <c r="AF20894"/>
    </row>
    <row r="20895" spans="28:32" x14ac:dyDescent="0.2">
      <c r="AB20895" s="1"/>
      <c r="AF20895"/>
    </row>
    <row r="20896" spans="28:32" x14ac:dyDescent="0.2">
      <c r="AB20896" s="1"/>
      <c r="AF20896"/>
    </row>
    <row r="20897" spans="28:32" x14ac:dyDescent="0.2">
      <c r="AB20897" s="1"/>
      <c r="AF20897"/>
    </row>
    <row r="20898" spans="28:32" x14ac:dyDescent="0.2">
      <c r="AB20898" s="1"/>
      <c r="AF20898"/>
    </row>
    <row r="20899" spans="28:32" x14ac:dyDescent="0.2">
      <c r="AB20899" s="1"/>
      <c r="AF20899"/>
    </row>
    <row r="20900" spans="28:32" x14ac:dyDescent="0.2">
      <c r="AB20900" s="1"/>
      <c r="AF20900"/>
    </row>
    <row r="20901" spans="28:32" x14ac:dyDescent="0.2">
      <c r="AB20901" s="1"/>
      <c r="AF20901"/>
    </row>
    <row r="20902" spans="28:32" x14ac:dyDescent="0.2">
      <c r="AB20902" s="1"/>
      <c r="AF20902"/>
    </row>
    <row r="20903" spans="28:32" x14ac:dyDescent="0.2">
      <c r="AB20903" s="1"/>
      <c r="AF20903"/>
    </row>
    <row r="20904" spans="28:32" x14ac:dyDescent="0.2">
      <c r="AB20904" s="1"/>
      <c r="AF20904"/>
    </row>
    <row r="20905" spans="28:32" x14ac:dyDescent="0.2">
      <c r="AB20905" s="1"/>
      <c r="AF20905"/>
    </row>
    <row r="20906" spans="28:32" x14ac:dyDescent="0.2">
      <c r="AB20906" s="1"/>
      <c r="AF20906"/>
    </row>
    <row r="20907" spans="28:32" x14ac:dyDescent="0.2">
      <c r="AB20907" s="1"/>
      <c r="AF20907"/>
    </row>
    <row r="20908" spans="28:32" x14ac:dyDescent="0.2">
      <c r="AB20908" s="1"/>
      <c r="AF20908"/>
    </row>
    <row r="20909" spans="28:32" x14ac:dyDescent="0.2">
      <c r="AB20909" s="1"/>
      <c r="AF20909"/>
    </row>
    <row r="20910" spans="28:32" x14ac:dyDescent="0.2">
      <c r="AB20910" s="1"/>
      <c r="AF20910"/>
    </row>
    <row r="20911" spans="28:32" x14ac:dyDescent="0.2">
      <c r="AB20911" s="1"/>
      <c r="AF20911"/>
    </row>
    <row r="20912" spans="28:32" x14ac:dyDescent="0.2">
      <c r="AB20912" s="1"/>
      <c r="AF20912"/>
    </row>
    <row r="20913" spans="28:32" x14ac:dyDescent="0.2">
      <c r="AB20913" s="1"/>
      <c r="AF20913"/>
    </row>
    <row r="20914" spans="28:32" x14ac:dyDescent="0.2">
      <c r="AB20914" s="1"/>
      <c r="AF20914"/>
    </row>
    <row r="20915" spans="28:32" x14ac:dyDescent="0.2">
      <c r="AB20915" s="1"/>
      <c r="AF20915"/>
    </row>
    <row r="20916" spans="28:32" x14ac:dyDescent="0.2">
      <c r="AB20916" s="1"/>
      <c r="AF20916"/>
    </row>
    <row r="20917" spans="28:32" x14ac:dyDescent="0.2">
      <c r="AB20917" s="1"/>
      <c r="AF20917"/>
    </row>
    <row r="20918" spans="28:32" x14ac:dyDescent="0.2">
      <c r="AB20918" s="1"/>
      <c r="AF20918"/>
    </row>
    <row r="20919" spans="28:32" x14ac:dyDescent="0.2">
      <c r="AB20919" s="1"/>
      <c r="AF20919"/>
    </row>
    <row r="20920" spans="28:32" x14ac:dyDescent="0.2">
      <c r="AB20920" s="1"/>
      <c r="AF20920"/>
    </row>
    <row r="20921" spans="28:32" x14ac:dyDescent="0.2">
      <c r="AB20921" s="1"/>
      <c r="AF20921"/>
    </row>
    <row r="20922" spans="28:32" x14ac:dyDescent="0.2">
      <c r="AB20922" s="1"/>
      <c r="AF20922"/>
    </row>
    <row r="20923" spans="28:32" x14ac:dyDescent="0.2">
      <c r="AB20923" s="1"/>
      <c r="AF20923"/>
    </row>
    <row r="20924" spans="28:32" x14ac:dyDescent="0.2">
      <c r="AB20924" s="1"/>
      <c r="AF20924"/>
    </row>
    <row r="20925" spans="28:32" x14ac:dyDescent="0.2">
      <c r="AB20925" s="1"/>
      <c r="AF20925"/>
    </row>
    <row r="20926" spans="28:32" x14ac:dyDescent="0.2">
      <c r="AB20926" s="1"/>
      <c r="AF20926"/>
    </row>
    <row r="20927" spans="28:32" x14ac:dyDescent="0.2">
      <c r="AB20927" s="1"/>
      <c r="AF20927"/>
    </row>
    <row r="20928" spans="28:32" x14ac:dyDescent="0.2">
      <c r="AB20928" s="1"/>
      <c r="AF20928"/>
    </row>
    <row r="20929" spans="28:32" x14ac:dyDescent="0.2">
      <c r="AB20929" s="1"/>
      <c r="AF20929"/>
    </row>
    <row r="20930" spans="28:32" x14ac:dyDescent="0.2">
      <c r="AB20930" s="1"/>
      <c r="AF20930"/>
    </row>
    <row r="20931" spans="28:32" x14ac:dyDescent="0.2">
      <c r="AB20931" s="1"/>
      <c r="AF20931"/>
    </row>
    <row r="20932" spans="28:32" x14ac:dyDescent="0.2">
      <c r="AB20932" s="1"/>
      <c r="AF20932"/>
    </row>
    <row r="20933" spans="28:32" x14ac:dyDescent="0.2">
      <c r="AB20933" s="1"/>
      <c r="AF20933"/>
    </row>
    <row r="20934" spans="28:32" x14ac:dyDescent="0.2">
      <c r="AB20934" s="1"/>
      <c r="AF20934"/>
    </row>
    <row r="20935" spans="28:32" x14ac:dyDescent="0.2">
      <c r="AB20935" s="1"/>
      <c r="AF20935"/>
    </row>
    <row r="20936" spans="28:32" x14ac:dyDescent="0.2">
      <c r="AB20936" s="1"/>
      <c r="AF20936"/>
    </row>
    <row r="20937" spans="28:32" x14ac:dyDescent="0.2">
      <c r="AB20937" s="1"/>
      <c r="AF20937"/>
    </row>
    <row r="20938" spans="28:32" x14ac:dyDescent="0.2">
      <c r="AB20938" s="1"/>
      <c r="AF20938"/>
    </row>
    <row r="20939" spans="28:32" x14ac:dyDescent="0.2">
      <c r="AB20939" s="1"/>
      <c r="AF20939"/>
    </row>
    <row r="20940" spans="28:32" x14ac:dyDescent="0.2">
      <c r="AB20940" s="1"/>
      <c r="AF20940"/>
    </row>
    <row r="20941" spans="28:32" x14ac:dyDescent="0.2">
      <c r="AB20941" s="1"/>
      <c r="AF20941"/>
    </row>
    <row r="20942" spans="28:32" x14ac:dyDescent="0.2">
      <c r="AB20942" s="1"/>
      <c r="AF20942"/>
    </row>
    <row r="20943" spans="28:32" x14ac:dyDescent="0.2">
      <c r="AB20943" s="1"/>
      <c r="AF20943"/>
    </row>
    <row r="20944" spans="28:32" x14ac:dyDescent="0.2">
      <c r="AB20944" s="1"/>
      <c r="AF20944"/>
    </row>
    <row r="20945" spans="28:32" x14ac:dyDescent="0.2">
      <c r="AB20945" s="1"/>
      <c r="AF20945"/>
    </row>
    <row r="20946" spans="28:32" x14ac:dyDescent="0.2">
      <c r="AB20946" s="1"/>
      <c r="AF20946"/>
    </row>
    <row r="20947" spans="28:32" x14ac:dyDescent="0.2">
      <c r="AB20947" s="1"/>
      <c r="AF20947"/>
    </row>
    <row r="20948" spans="28:32" x14ac:dyDescent="0.2">
      <c r="AB20948" s="1"/>
      <c r="AF20948"/>
    </row>
    <row r="20949" spans="28:32" x14ac:dyDescent="0.2">
      <c r="AB20949" s="1"/>
      <c r="AF20949"/>
    </row>
    <row r="20950" spans="28:32" x14ac:dyDescent="0.2">
      <c r="AB20950" s="1"/>
      <c r="AF20950"/>
    </row>
    <row r="20951" spans="28:32" x14ac:dyDescent="0.2">
      <c r="AB20951" s="1"/>
      <c r="AF20951"/>
    </row>
    <row r="20952" spans="28:32" x14ac:dyDescent="0.2">
      <c r="AB20952" s="1"/>
      <c r="AF20952"/>
    </row>
    <row r="20953" spans="28:32" x14ac:dyDescent="0.2">
      <c r="AB20953" s="1"/>
      <c r="AF20953"/>
    </row>
    <row r="20954" spans="28:32" x14ac:dyDescent="0.2">
      <c r="AB20954" s="1"/>
      <c r="AF20954"/>
    </row>
    <row r="20955" spans="28:32" x14ac:dyDescent="0.2">
      <c r="AB20955" s="1"/>
      <c r="AF20955"/>
    </row>
    <row r="20956" spans="28:32" x14ac:dyDescent="0.2">
      <c r="AB20956" s="1"/>
      <c r="AF20956"/>
    </row>
    <row r="20957" spans="28:32" x14ac:dyDescent="0.2">
      <c r="AB20957" s="1"/>
      <c r="AF20957"/>
    </row>
    <row r="20958" spans="28:32" x14ac:dyDescent="0.2">
      <c r="AB20958" s="1"/>
      <c r="AF20958"/>
    </row>
    <row r="20959" spans="28:32" x14ac:dyDescent="0.2">
      <c r="AB20959" s="1"/>
      <c r="AF20959"/>
    </row>
    <row r="20960" spans="28:32" x14ac:dyDescent="0.2">
      <c r="AB20960" s="1"/>
      <c r="AF20960"/>
    </row>
    <row r="20961" spans="28:32" x14ac:dyDescent="0.2">
      <c r="AB20961" s="1"/>
      <c r="AF20961"/>
    </row>
    <row r="20962" spans="28:32" x14ac:dyDescent="0.2">
      <c r="AB20962" s="1"/>
      <c r="AF20962"/>
    </row>
    <row r="20963" spans="28:32" x14ac:dyDescent="0.2">
      <c r="AB20963" s="1"/>
      <c r="AF20963"/>
    </row>
    <row r="20964" spans="28:32" x14ac:dyDescent="0.2">
      <c r="AB20964" s="1"/>
      <c r="AF20964"/>
    </row>
    <row r="20965" spans="28:32" x14ac:dyDescent="0.2">
      <c r="AB20965" s="1"/>
      <c r="AF20965"/>
    </row>
    <row r="20966" spans="28:32" x14ac:dyDescent="0.2">
      <c r="AB20966" s="1"/>
      <c r="AF20966"/>
    </row>
    <row r="20967" spans="28:32" x14ac:dyDescent="0.2">
      <c r="AB20967" s="1"/>
      <c r="AF20967"/>
    </row>
    <row r="20968" spans="28:32" x14ac:dyDescent="0.2">
      <c r="AB20968" s="1"/>
      <c r="AF20968"/>
    </row>
    <row r="20969" spans="28:32" x14ac:dyDescent="0.2">
      <c r="AB20969" s="1"/>
      <c r="AF20969"/>
    </row>
    <row r="20970" spans="28:32" x14ac:dyDescent="0.2">
      <c r="AB20970" s="1"/>
      <c r="AF20970"/>
    </row>
    <row r="20971" spans="28:32" x14ac:dyDescent="0.2">
      <c r="AB20971" s="1"/>
      <c r="AF20971"/>
    </row>
    <row r="20972" spans="28:32" x14ac:dyDescent="0.2">
      <c r="AB20972" s="1"/>
      <c r="AF20972"/>
    </row>
    <row r="20973" spans="28:32" x14ac:dyDescent="0.2">
      <c r="AB20973" s="1"/>
      <c r="AF20973"/>
    </row>
    <row r="20974" spans="28:32" x14ac:dyDescent="0.2">
      <c r="AB20974" s="1"/>
      <c r="AF20974"/>
    </row>
    <row r="20975" spans="28:32" x14ac:dyDescent="0.2">
      <c r="AB20975" s="1"/>
      <c r="AF20975"/>
    </row>
    <row r="20976" spans="28:32" x14ac:dyDescent="0.2">
      <c r="AB20976" s="1"/>
      <c r="AF20976"/>
    </row>
    <row r="20977" spans="28:32" x14ac:dyDescent="0.2">
      <c r="AB20977" s="1"/>
      <c r="AF20977"/>
    </row>
    <row r="20978" spans="28:32" x14ac:dyDescent="0.2">
      <c r="AB20978" s="1"/>
      <c r="AF20978"/>
    </row>
    <row r="20979" spans="28:32" x14ac:dyDescent="0.2">
      <c r="AB20979" s="1"/>
      <c r="AF20979"/>
    </row>
    <row r="20980" spans="28:32" x14ac:dyDescent="0.2">
      <c r="AB20980" s="1"/>
      <c r="AF20980"/>
    </row>
    <row r="20981" spans="28:32" x14ac:dyDescent="0.2">
      <c r="AB20981" s="1"/>
      <c r="AF20981"/>
    </row>
    <row r="20982" spans="28:32" x14ac:dyDescent="0.2">
      <c r="AB20982" s="1"/>
      <c r="AF20982"/>
    </row>
    <row r="20983" spans="28:32" x14ac:dyDescent="0.2">
      <c r="AB20983" s="1"/>
      <c r="AF20983"/>
    </row>
    <row r="20984" spans="28:32" x14ac:dyDescent="0.2">
      <c r="AB20984" s="1"/>
      <c r="AF20984"/>
    </row>
    <row r="20985" spans="28:32" x14ac:dyDescent="0.2">
      <c r="AB20985" s="1"/>
      <c r="AF20985"/>
    </row>
    <row r="20986" spans="28:32" x14ac:dyDescent="0.2">
      <c r="AB20986" s="1"/>
      <c r="AF20986"/>
    </row>
    <row r="20987" spans="28:32" x14ac:dyDescent="0.2">
      <c r="AB20987" s="1"/>
      <c r="AF20987"/>
    </row>
    <row r="20988" spans="28:32" x14ac:dyDescent="0.2">
      <c r="AB20988" s="1"/>
      <c r="AF20988"/>
    </row>
    <row r="20989" spans="28:32" x14ac:dyDescent="0.2">
      <c r="AB20989" s="1"/>
      <c r="AF20989"/>
    </row>
    <row r="20990" spans="28:32" x14ac:dyDescent="0.2">
      <c r="AB20990" s="1"/>
      <c r="AF20990"/>
    </row>
    <row r="20991" spans="28:32" x14ac:dyDescent="0.2">
      <c r="AB20991" s="1"/>
      <c r="AF20991"/>
    </row>
    <row r="20992" spans="28:32" x14ac:dyDescent="0.2">
      <c r="AB20992" s="1"/>
      <c r="AF20992"/>
    </row>
    <row r="20993" spans="28:32" x14ac:dyDescent="0.2">
      <c r="AB20993" s="1"/>
      <c r="AF20993"/>
    </row>
    <row r="20994" spans="28:32" x14ac:dyDescent="0.2">
      <c r="AB20994" s="1"/>
      <c r="AF20994"/>
    </row>
    <row r="20995" spans="28:32" x14ac:dyDescent="0.2">
      <c r="AB20995" s="1"/>
      <c r="AF20995"/>
    </row>
    <row r="20996" spans="28:32" x14ac:dyDescent="0.2">
      <c r="AB20996" s="1"/>
      <c r="AF20996"/>
    </row>
    <row r="20997" spans="28:32" x14ac:dyDescent="0.2">
      <c r="AB20997" s="1"/>
      <c r="AF20997"/>
    </row>
    <row r="20998" spans="28:32" x14ac:dyDescent="0.2">
      <c r="AB20998" s="1"/>
      <c r="AF20998"/>
    </row>
    <row r="20999" spans="28:32" x14ac:dyDescent="0.2">
      <c r="AB20999" s="1"/>
      <c r="AF20999"/>
    </row>
    <row r="21000" spans="28:32" x14ac:dyDescent="0.2">
      <c r="AB21000" s="1"/>
      <c r="AF21000"/>
    </row>
    <row r="21001" spans="28:32" x14ac:dyDescent="0.2">
      <c r="AB21001" s="1"/>
      <c r="AF21001"/>
    </row>
    <row r="21002" spans="28:32" x14ac:dyDescent="0.2">
      <c r="AB21002" s="1"/>
      <c r="AF21002"/>
    </row>
    <row r="21003" spans="28:32" x14ac:dyDescent="0.2">
      <c r="AB21003" s="1"/>
      <c r="AF21003"/>
    </row>
    <row r="21004" spans="28:32" x14ac:dyDescent="0.2">
      <c r="AB21004" s="1"/>
      <c r="AF21004"/>
    </row>
    <row r="21005" spans="28:32" x14ac:dyDescent="0.2">
      <c r="AB21005" s="1"/>
      <c r="AF21005"/>
    </row>
    <row r="21006" spans="28:32" x14ac:dyDescent="0.2">
      <c r="AB21006" s="1"/>
      <c r="AF21006"/>
    </row>
    <row r="21007" spans="28:32" x14ac:dyDescent="0.2">
      <c r="AB21007" s="1"/>
      <c r="AF21007"/>
    </row>
    <row r="21008" spans="28:32" x14ac:dyDescent="0.2">
      <c r="AB21008" s="1"/>
      <c r="AF21008"/>
    </row>
    <row r="21009" spans="28:32" x14ac:dyDescent="0.2">
      <c r="AB21009" s="1"/>
      <c r="AF21009"/>
    </row>
    <row r="21010" spans="28:32" x14ac:dyDescent="0.2">
      <c r="AB21010" s="1"/>
      <c r="AF21010"/>
    </row>
    <row r="21011" spans="28:32" x14ac:dyDescent="0.2">
      <c r="AB21011" s="1"/>
      <c r="AF21011"/>
    </row>
    <row r="21012" spans="28:32" x14ac:dyDescent="0.2">
      <c r="AB21012" s="1"/>
      <c r="AF21012"/>
    </row>
    <row r="21013" spans="28:32" x14ac:dyDescent="0.2">
      <c r="AB21013" s="1"/>
      <c r="AF21013"/>
    </row>
    <row r="21014" spans="28:32" x14ac:dyDescent="0.2">
      <c r="AB21014" s="1"/>
      <c r="AF21014"/>
    </row>
    <row r="21015" spans="28:32" x14ac:dyDescent="0.2">
      <c r="AB21015" s="1"/>
      <c r="AF21015"/>
    </row>
    <row r="21016" spans="28:32" x14ac:dyDescent="0.2">
      <c r="AB21016" s="1"/>
      <c r="AF21016"/>
    </row>
    <row r="21017" spans="28:32" x14ac:dyDescent="0.2">
      <c r="AB21017" s="1"/>
      <c r="AF21017"/>
    </row>
    <row r="21018" spans="28:32" x14ac:dyDescent="0.2">
      <c r="AB21018" s="1"/>
      <c r="AF21018"/>
    </row>
    <row r="21019" spans="28:32" x14ac:dyDescent="0.2">
      <c r="AB21019" s="1"/>
      <c r="AF21019"/>
    </row>
    <row r="21020" spans="28:32" x14ac:dyDescent="0.2">
      <c r="AB21020" s="1"/>
      <c r="AF21020"/>
    </row>
    <row r="21021" spans="28:32" x14ac:dyDescent="0.2">
      <c r="AB21021" s="1"/>
      <c r="AF21021"/>
    </row>
    <row r="21022" spans="28:32" x14ac:dyDescent="0.2">
      <c r="AB21022" s="1"/>
      <c r="AF21022"/>
    </row>
    <row r="21023" spans="28:32" x14ac:dyDescent="0.2">
      <c r="AB21023" s="1"/>
      <c r="AF21023"/>
    </row>
    <row r="21024" spans="28:32" x14ac:dyDescent="0.2">
      <c r="AB21024" s="1"/>
      <c r="AF21024"/>
    </row>
    <row r="21025" spans="28:32" x14ac:dyDescent="0.2">
      <c r="AB21025" s="1"/>
      <c r="AF21025"/>
    </row>
    <row r="21026" spans="28:32" x14ac:dyDescent="0.2">
      <c r="AB21026" s="1"/>
      <c r="AF21026"/>
    </row>
    <row r="21027" spans="28:32" x14ac:dyDescent="0.2">
      <c r="AB21027" s="1"/>
      <c r="AF21027"/>
    </row>
    <row r="21028" spans="28:32" x14ac:dyDescent="0.2">
      <c r="AB21028" s="1"/>
      <c r="AF21028"/>
    </row>
    <row r="21029" spans="28:32" x14ac:dyDescent="0.2">
      <c r="AB21029" s="1"/>
      <c r="AF21029"/>
    </row>
    <row r="21030" spans="28:32" x14ac:dyDescent="0.2">
      <c r="AB21030" s="1"/>
      <c r="AF21030"/>
    </row>
    <row r="21031" spans="28:32" x14ac:dyDescent="0.2">
      <c r="AB21031" s="1"/>
      <c r="AF21031"/>
    </row>
    <row r="21032" spans="28:32" x14ac:dyDescent="0.2">
      <c r="AB21032" s="1"/>
      <c r="AF21032"/>
    </row>
    <row r="21033" spans="28:32" x14ac:dyDescent="0.2">
      <c r="AB21033" s="1"/>
      <c r="AF21033"/>
    </row>
    <row r="21034" spans="28:32" x14ac:dyDescent="0.2">
      <c r="AB21034" s="1"/>
      <c r="AF21034"/>
    </row>
    <row r="21035" spans="28:32" x14ac:dyDescent="0.2">
      <c r="AB21035" s="1"/>
      <c r="AF21035"/>
    </row>
    <row r="21036" spans="28:32" x14ac:dyDescent="0.2">
      <c r="AB21036" s="1"/>
      <c r="AF21036"/>
    </row>
    <row r="21037" spans="28:32" x14ac:dyDescent="0.2">
      <c r="AB21037" s="1"/>
      <c r="AF21037"/>
    </row>
    <row r="21038" spans="28:32" x14ac:dyDescent="0.2">
      <c r="AB21038" s="1"/>
      <c r="AF21038"/>
    </row>
    <row r="21039" spans="28:32" x14ac:dyDescent="0.2">
      <c r="AB21039" s="1"/>
      <c r="AF21039"/>
    </row>
    <row r="21040" spans="28:32" x14ac:dyDescent="0.2">
      <c r="AB21040" s="1"/>
      <c r="AF21040"/>
    </row>
    <row r="21041" spans="28:32" x14ac:dyDescent="0.2">
      <c r="AB21041" s="1"/>
      <c r="AF21041"/>
    </row>
    <row r="21042" spans="28:32" x14ac:dyDescent="0.2">
      <c r="AB21042" s="1"/>
      <c r="AF21042"/>
    </row>
    <row r="21043" spans="28:32" x14ac:dyDescent="0.2">
      <c r="AB21043" s="1"/>
      <c r="AF21043"/>
    </row>
    <row r="21044" spans="28:32" x14ac:dyDescent="0.2">
      <c r="AB21044" s="1"/>
      <c r="AF21044"/>
    </row>
    <row r="21045" spans="28:32" x14ac:dyDescent="0.2">
      <c r="AB21045" s="1"/>
      <c r="AF21045"/>
    </row>
    <row r="21046" spans="28:32" x14ac:dyDescent="0.2">
      <c r="AB21046" s="1"/>
      <c r="AF21046"/>
    </row>
    <row r="21047" spans="28:32" x14ac:dyDescent="0.2">
      <c r="AB21047" s="1"/>
      <c r="AF21047"/>
    </row>
    <row r="21048" spans="28:32" x14ac:dyDescent="0.2">
      <c r="AB21048" s="1"/>
      <c r="AF21048"/>
    </row>
    <row r="21049" spans="28:32" x14ac:dyDescent="0.2">
      <c r="AB21049" s="1"/>
      <c r="AF21049"/>
    </row>
    <row r="21050" spans="28:32" x14ac:dyDescent="0.2">
      <c r="AB21050" s="1"/>
      <c r="AF21050"/>
    </row>
    <row r="21051" spans="28:32" x14ac:dyDescent="0.2">
      <c r="AB21051" s="1"/>
      <c r="AF21051"/>
    </row>
    <row r="21052" spans="28:32" x14ac:dyDescent="0.2">
      <c r="AB21052" s="1"/>
      <c r="AF21052"/>
    </row>
    <row r="21053" spans="28:32" x14ac:dyDescent="0.2">
      <c r="AB21053" s="1"/>
      <c r="AF21053"/>
    </row>
    <row r="21054" spans="28:32" x14ac:dyDescent="0.2">
      <c r="AB21054" s="1"/>
      <c r="AF21054"/>
    </row>
    <row r="21055" spans="28:32" x14ac:dyDescent="0.2">
      <c r="AB21055" s="1"/>
      <c r="AF21055"/>
    </row>
    <row r="21056" spans="28:32" x14ac:dyDescent="0.2">
      <c r="AB21056" s="1"/>
      <c r="AF21056"/>
    </row>
    <row r="21057" spans="28:32" x14ac:dyDescent="0.2">
      <c r="AB21057" s="1"/>
      <c r="AF21057"/>
    </row>
    <row r="21058" spans="28:32" x14ac:dyDescent="0.2">
      <c r="AB21058" s="1"/>
      <c r="AF21058"/>
    </row>
    <row r="21059" spans="28:32" x14ac:dyDescent="0.2">
      <c r="AB21059" s="1"/>
      <c r="AF21059"/>
    </row>
    <row r="21060" spans="28:32" x14ac:dyDescent="0.2">
      <c r="AB21060" s="1"/>
      <c r="AF21060"/>
    </row>
    <row r="21061" spans="28:32" x14ac:dyDescent="0.2">
      <c r="AB21061" s="1"/>
      <c r="AF21061"/>
    </row>
    <row r="21062" spans="28:32" x14ac:dyDescent="0.2">
      <c r="AB21062" s="1"/>
      <c r="AF21062"/>
    </row>
    <row r="21063" spans="28:32" x14ac:dyDescent="0.2">
      <c r="AB21063" s="1"/>
      <c r="AF21063"/>
    </row>
    <row r="21064" spans="28:32" x14ac:dyDescent="0.2">
      <c r="AB21064" s="1"/>
      <c r="AF21064"/>
    </row>
    <row r="21065" spans="28:32" x14ac:dyDescent="0.2">
      <c r="AB21065" s="1"/>
      <c r="AF21065"/>
    </row>
    <row r="21066" spans="28:32" x14ac:dyDescent="0.2">
      <c r="AB21066" s="1"/>
      <c r="AF21066"/>
    </row>
    <row r="21067" spans="28:32" x14ac:dyDescent="0.2">
      <c r="AB21067" s="1"/>
      <c r="AF21067"/>
    </row>
    <row r="21068" spans="28:32" x14ac:dyDescent="0.2">
      <c r="AB21068" s="1"/>
      <c r="AF21068"/>
    </row>
    <row r="21069" spans="28:32" x14ac:dyDescent="0.2">
      <c r="AB21069" s="1"/>
      <c r="AF21069"/>
    </row>
    <row r="21070" spans="28:32" x14ac:dyDescent="0.2">
      <c r="AB21070" s="1"/>
      <c r="AF21070"/>
    </row>
    <row r="21071" spans="28:32" x14ac:dyDescent="0.2">
      <c r="AB21071" s="1"/>
      <c r="AF21071"/>
    </row>
    <row r="21072" spans="28:32" x14ac:dyDescent="0.2">
      <c r="AB21072" s="1"/>
      <c r="AF21072"/>
    </row>
    <row r="21073" spans="28:32" x14ac:dyDescent="0.2">
      <c r="AB21073" s="1"/>
      <c r="AF21073"/>
    </row>
    <row r="21074" spans="28:32" x14ac:dyDescent="0.2">
      <c r="AB21074" s="1"/>
      <c r="AF21074"/>
    </row>
    <row r="21075" spans="28:32" x14ac:dyDescent="0.2">
      <c r="AB21075" s="1"/>
      <c r="AF21075"/>
    </row>
    <row r="21076" spans="28:32" x14ac:dyDescent="0.2">
      <c r="AB21076" s="1"/>
      <c r="AF21076"/>
    </row>
    <row r="21077" spans="28:32" x14ac:dyDescent="0.2">
      <c r="AB21077" s="1"/>
      <c r="AF21077"/>
    </row>
    <row r="21078" spans="28:32" x14ac:dyDescent="0.2">
      <c r="AB21078" s="1"/>
      <c r="AF21078"/>
    </row>
    <row r="21079" spans="28:32" x14ac:dyDescent="0.2">
      <c r="AB21079" s="1"/>
      <c r="AF21079"/>
    </row>
    <row r="21080" spans="28:32" x14ac:dyDescent="0.2">
      <c r="AB21080" s="1"/>
      <c r="AF21080"/>
    </row>
    <row r="21081" spans="28:32" x14ac:dyDescent="0.2">
      <c r="AB21081" s="1"/>
      <c r="AF21081"/>
    </row>
    <row r="21082" spans="28:32" x14ac:dyDescent="0.2">
      <c r="AB21082" s="1"/>
      <c r="AF21082"/>
    </row>
    <row r="21083" spans="28:32" x14ac:dyDescent="0.2">
      <c r="AB21083" s="1"/>
      <c r="AF21083"/>
    </row>
    <row r="21084" spans="28:32" x14ac:dyDescent="0.2">
      <c r="AB21084" s="1"/>
      <c r="AF21084"/>
    </row>
    <row r="21085" spans="28:32" x14ac:dyDescent="0.2">
      <c r="AB21085" s="1"/>
      <c r="AF21085"/>
    </row>
    <row r="21086" spans="28:32" x14ac:dyDescent="0.2">
      <c r="AB21086" s="1"/>
      <c r="AF21086"/>
    </row>
    <row r="21087" spans="28:32" x14ac:dyDescent="0.2">
      <c r="AB21087" s="1"/>
      <c r="AF21087"/>
    </row>
    <row r="21088" spans="28:32" x14ac:dyDescent="0.2">
      <c r="AB21088" s="1"/>
      <c r="AF21088"/>
    </row>
    <row r="21089" spans="28:32" x14ac:dyDescent="0.2">
      <c r="AB21089" s="1"/>
      <c r="AF21089"/>
    </row>
    <row r="21090" spans="28:32" x14ac:dyDescent="0.2">
      <c r="AB21090" s="1"/>
      <c r="AF21090"/>
    </row>
    <row r="21091" spans="28:32" x14ac:dyDescent="0.2">
      <c r="AB21091" s="1"/>
      <c r="AF21091"/>
    </row>
    <row r="21092" spans="28:32" x14ac:dyDescent="0.2">
      <c r="AB21092" s="1"/>
      <c r="AF21092"/>
    </row>
    <row r="21093" spans="28:32" x14ac:dyDescent="0.2">
      <c r="AB21093" s="1"/>
      <c r="AF21093"/>
    </row>
    <row r="21094" spans="28:32" x14ac:dyDescent="0.2">
      <c r="AB21094" s="1"/>
      <c r="AF21094"/>
    </row>
    <row r="21095" spans="28:32" x14ac:dyDescent="0.2">
      <c r="AB21095" s="1"/>
      <c r="AF21095"/>
    </row>
    <row r="21096" spans="28:32" x14ac:dyDescent="0.2">
      <c r="AB21096" s="1"/>
      <c r="AF21096"/>
    </row>
    <row r="21097" spans="28:32" x14ac:dyDescent="0.2">
      <c r="AB21097" s="1"/>
      <c r="AF21097"/>
    </row>
    <row r="21098" spans="28:32" x14ac:dyDescent="0.2">
      <c r="AB21098" s="1"/>
      <c r="AF21098"/>
    </row>
    <row r="21099" spans="28:32" x14ac:dyDescent="0.2">
      <c r="AB21099" s="1"/>
      <c r="AF21099"/>
    </row>
    <row r="21100" spans="28:32" x14ac:dyDescent="0.2">
      <c r="AB21100" s="1"/>
      <c r="AF21100"/>
    </row>
    <row r="21101" spans="28:32" x14ac:dyDescent="0.2">
      <c r="AB21101" s="1"/>
      <c r="AF21101"/>
    </row>
    <row r="21102" spans="28:32" x14ac:dyDescent="0.2">
      <c r="AB21102" s="1"/>
      <c r="AF21102"/>
    </row>
    <row r="21103" spans="28:32" x14ac:dyDescent="0.2">
      <c r="AB21103" s="1"/>
      <c r="AF21103"/>
    </row>
    <row r="21104" spans="28:32" x14ac:dyDescent="0.2">
      <c r="AB21104" s="1"/>
      <c r="AF21104"/>
    </row>
    <row r="21105" spans="28:32" x14ac:dyDescent="0.2">
      <c r="AB21105" s="1"/>
      <c r="AF21105"/>
    </row>
    <row r="21106" spans="28:32" x14ac:dyDescent="0.2">
      <c r="AB21106" s="1"/>
      <c r="AF21106"/>
    </row>
    <row r="21107" spans="28:32" x14ac:dyDescent="0.2">
      <c r="AB21107" s="1"/>
      <c r="AF21107"/>
    </row>
    <row r="21108" spans="28:32" x14ac:dyDescent="0.2">
      <c r="AB21108" s="1"/>
      <c r="AF21108"/>
    </row>
    <row r="21109" spans="28:32" x14ac:dyDescent="0.2">
      <c r="AB21109" s="1"/>
      <c r="AF21109"/>
    </row>
    <row r="21110" spans="28:32" x14ac:dyDescent="0.2">
      <c r="AB21110" s="1"/>
      <c r="AF21110"/>
    </row>
    <row r="21111" spans="28:32" x14ac:dyDescent="0.2">
      <c r="AB21111" s="1"/>
      <c r="AF21111"/>
    </row>
    <row r="21112" spans="28:32" x14ac:dyDescent="0.2">
      <c r="AB21112" s="1"/>
      <c r="AF21112"/>
    </row>
    <row r="21113" spans="28:32" x14ac:dyDescent="0.2">
      <c r="AB21113" s="1"/>
      <c r="AF21113"/>
    </row>
    <row r="21114" spans="28:32" x14ac:dyDescent="0.2">
      <c r="AB21114" s="1"/>
      <c r="AF21114"/>
    </row>
    <row r="21115" spans="28:32" x14ac:dyDescent="0.2">
      <c r="AB21115" s="1"/>
      <c r="AF21115"/>
    </row>
    <row r="21116" spans="28:32" x14ac:dyDescent="0.2">
      <c r="AB21116" s="1"/>
      <c r="AF21116"/>
    </row>
    <row r="21117" spans="28:32" x14ac:dyDescent="0.2">
      <c r="AB21117" s="1"/>
      <c r="AF21117"/>
    </row>
    <row r="21118" spans="28:32" x14ac:dyDescent="0.2">
      <c r="AB21118" s="1"/>
      <c r="AF21118"/>
    </row>
    <row r="21119" spans="28:32" x14ac:dyDescent="0.2">
      <c r="AB21119" s="1"/>
      <c r="AF21119"/>
    </row>
    <row r="21120" spans="28:32" x14ac:dyDescent="0.2">
      <c r="AB21120" s="1"/>
      <c r="AF21120"/>
    </row>
    <row r="21121" spans="28:32" x14ac:dyDescent="0.2">
      <c r="AB21121" s="1"/>
      <c r="AF21121"/>
    </row>
    <row r="21122" spans="28:32" x14ac:dyDescent="0.2">
      <c r="AB21122" s="1"/>
      <c r="AF21122"/>
    </row>
    <row r="21123" spans="28:32" x14ac:dyDescent="0.2">
      <c r="AB21123" s="1"/>
      <c r="AF21123"/>
    </row>
    <row r="21124" spans="28:32" x14ac:dyDescent="0.2">
      <c r="AB21124" s="1"/>
      <c r="AF21124"/>
    </row>
    <row r="21125" spans="28:32" x14ac:dyDescent="0.2">
      <c r="AB21125" s="1"/>
      <c r="AF21125"/>
    </row>
    <row r="21126" spans="28:32" x14ac:dyDescent="0.2">
      <c r="AB21126" s="1"/>
      <c r="AF21126"/>
    </row>
    <row r="21127" spans="28:32" x14ac:dyDescent="0.2">
      <c r="AB21127" s="1"/>
      <c r="AF21127"/>
    </row>
    <row r="21128" spans="28:32" x14ac:dyDescent="0.2">
      <c r="AB21128" s="1"/>
      <c r="AF21128"/>
    </row>
    <row r="21129" spans="28:32" x14ac:dyDescent="0.2">
      <c r="AB21129" s="1"/>
      <c r="AF21129"/>
    </row>
    <row r="21130" spans="28:32" x14ac:dyDescent="0.2">
      <c r="AB21130" s="1"/>
      <c r="AF21130"/>
    </row>
    <row r="21131" spans="28:32" x14ac:dyDescent="0.2">
      <c r="AB21131" s="1"/>
      <c r="AF21131"/>
    </row>
    <row r="21132" spans="28:32" x14ac:dyDescent="0.2">
      <c r="AB21132" s="1"/>
      <c r="AF21132"/>
    </row>
    <row r="21133" spans="28:32" x14ac:dyDescent="0.2">
      <c r="AB21133" s="1"/>
      <c r="AF21133"/>
    </row>
    <row r="21134" spans="28:32" x14ac:dyDescent="0.2">
      <c r="AB21134" s="1"/>
      <c r="AF21134"/>
    </row>
    <row r="21135" spans="28:32" x14ac:dyDescent="0.2">
      <c r="AB21135" s="1"/>
      <c r="AF21135"/>
    </row>
    <row r="21136" spans="28:32" x14ac:dyDescent="0.2">
      <c r="AB21136" s="1"/>
      <c r="AF21136"/>
    </row>
    <row r="21137" spans="28:32" x14ac:dyDescent="0.2">
      <c r="AB21137" s="1"/>
      <c r="AF21137"/>
    </row>
    <row r="21138" spans="28:32" x14ac:dyDescent="0.2">
      <c r="AB21138" s="1"/>
      <c r="AF21138"/>
    </row>
    <row r="21139" spans="28:32" x14ac:dyDescent="0.2">
      <c r="AB21139" s="1"/>
      <c r="AF21139"/>
    </row>
    <row r="21140" spans="28:32" x14ac:dyDescent="0.2">
      <c r="AB21140" s="1"/>
      <c r="AF21140"/>
    </row>
    <row r="21141" spans="28:32" x14ac:dyDescent="0.2">
      <c r="AB21141" s="1"/>
      <c r="AF21141"/>
    </row>
    <row r="21142" spans="28:32" x14ac:dyDescent="0.2">
      <c r="AB21142" s="1"/>
      <c r="AF21142"/>
    </row>
    <row r="21143" spans="28:32" x14ac:dyDescent="0.2">
      <c r="AB21143" s="1"/>
      <c r="AF21143"/>
    </row>
    <row r="21144" spans="28:32" x14ac:dyDescent="0.2">
      <c r="AB21144" s="1"/>
      <c r="AF21144"/>
    </row>
    <row r="21145" spans="28:32" x14ac:dyDescent="0.2">
      <c r="AB21145" s="1"/>
      <c r="AF21145"/>
    </row>
    <row r="21146" spans="28:32" x14ac:dyDescent="0.2">
      <c r="AB21146" s="1"/>
      <c r="AF21146"/>
    </row>
    <row r="21147" spans="28:32" x14ac:dyDescent="0.2">
      <c r="AB21147" s="1"/>
      <c r="AF21147"/>
    </row>
    <row r="21148" spans="28:32" x14ac:dyDescent="0.2">
      <c r="AB21148" s="1"/>
      <c r="AF21148"/>
    </row>
    <row r="21149" spans="28:32" x14ac:dyDescent="0.2">
      <c r="AB21149" s="1"/>
      <c r="AF21149"/>
    </row>
    <row r="21150" spans="28:32" x14ac:dyDescent="0.2">
      <c r="AB21150" s="1"/>
      <c r="AF21150"/>
    </row>
    <row r="21151" spans="28:32" x14ac:dyDescent="0.2">
      <c r="AB21151" s="1"/>
      <c r="AF21151"/>
    </row>
    <row r="21152" spans="28:32" x14ac:dyDescent="0.2">
      <c r="AB21152" s="1"/>
      <c r="AF21152"/>
    </row>
    <row r="21153" spans="28:32" x14ac:dyDescent="0.2">
      <c r="AB21153" s="1"/>
      <c r="AF21153"/>
    </row>
    <row r="21154" spans="28:32" x14ac:dyDescent="0.2">
      <c r="AB21154" s="1"/>
      <c r="AF21154"/>
    </row>
    <row r="21155" spans="28:32" x14ac:dyDescent="0.2">
      <c r="AB21155" s="1"/>
      <c r="AF21155"/>
    </row>
    <row r="21156" spans="28:32" x14ac:dyDescent="0.2">
      <c r="AB21156" s="1"/>
      <c r="AF21156"/>
    </row>
    <row r="21157" spans="28:32" x14ac:dyDescent="0.2">
      <c r="AB21157" s="1"/>
      <c r="AF21157"/>
    </row>
    <row r="21158" spans="28:32" x14ac:dyDescent="0.2">
      <c r="AB21158" s="1"/>
      <c r="AF21158"/>
    </row>
    <row r="21159" spans="28:32" x14ac:dyDescent="0.2">
      <c r="AB21159" s="1"/>
      <c r="AF21159"/>
    </row>
    <row r="21160" spans="28:32" x14ac:dyDescent="0.2">
      <c r="AB21160" s="1"/>
      <c r="AF21160"/>
    </row>
    <row r="21161" spans="28:32" x14ac:dyDescent="0.2">
      <c r="AB21161" s="1"/>
      <c r="AF21161"/>
    </row>
    <row r="21162" spans="28:32" x14ac:dyDescent="0.2">
      <c r="AB21162" s="1"/>
      <c r="AF21162"/>
    </row>
    <row r="21163" spans="28:32" x14ac:dyDescent="0.2">
      <c r="AB21163" s="1"/>
      <c r="AF21163"/>
    </row>
    <row r="21164" spans="28:32" x14ac:dyDescent="0.2">
      <c r="AB21164" s="1"/>
      <c r="AF21164"/>
    </row>
    <row r="21165" spans="28:32" x14ac:dyDescent="0.2">
      <c r="AB21165" s="1"/>
      <c r="AF21165"/>
    </row>
    <row r="21166" spans="28:32" x14ac:dyDescent="0.2">
      <c r="AB21166" s="1"/>
      <c r="AF21166"/>
    </row>
    <row r="21167" spans="28:32" x14ac:dyDescent="0.2">
      <c r="AB21167" s="1"/>
      <c r="AF21167"/>
    </row>
    <row r="21168" spans="28:32" x14ac:dyDescent="0.2">
      <c r="AB21168" s="1"/>
      <c r="AF21168"/>
    </row>
    <row r="21169" spans="28:32" x14ac:dyDescent="0.2">
      <c r="AB21169" s="1"/>
      <c r="AF21169"/>
    </row>
    <row r="21170" spans="28:32" x14ac:dyDescent="0.2">
      <c r="AB21170" s="1"/>
      <c r="AF21170"/>
    </row>
    <row r="21171" spans="28:32" x14ac:dyDescent="0.2">
      <c r="AB21171" s="1"/>
      <c r="AF21171"/>
    </row>
    <row r="21172" spans="28:32" x14ac:dyDescent="0.2">
      <c r="AB21172" s="1"/>
      <c r="AF21172"/>
    </row>
    <row r="21173" spans="28:32" x14ac:dyDescent="0.2">
      <c r="AB21173" s="1"/>
      <c r="AF21173"/>
    </row>
    <row r="21174" spans="28:32" x14ac:dyDescent="0.2">
      <c r="AB21174" s="1"/>
      <c r="AF21174"/>
    </row>
    <row r="21175" spans="28:32" x14ac:dyDescent="0.2">
      <c r="AB21175" s="1"/>
      <c r="AF21175"/>
    </row>
    <row r="21176" spans="28:32" x14ac:dyDescent="0.2">
      <c r="AB21176" s="1"/>
      <c r="AF21176"/>
    </row>
    <row r="21177" spans="28:32" x14ac:dyDescent="0.2">
      <c r="AB21177" s="1"/>
      <c r="AF21177"/>
    </row>
    <row r="21178" spans="28:32" x14ac:dyDescent="0.2">
      <c r="AB21178" s="1"/>
      <c r="AF21178"/>
    </row>
    <row r="21179" spans="28:32" x14ac:dyDescent="0.2">
      <c r="AB21179" s="1"/>
      <c r="AF21179"/>
    </row>
    <row r="21180" spans="28:32" x14ac:dyDescent="0.2">
      <c r="AB21180" s="1"/>
      <c r="AF21180"/>
    </row>
    <row r="21181" spans="28:32" x14ac:dyDescent="0.2">
      <c r="AB21181" s="1"/>
      <c r="AF21181"/>
    </row>
    <row r="21182" spans="28:32" x14ac:dyDescent="0.2">
      <c r="AB21182" s="1"/>
      <c r="AF21182"/>
    </row>
    <row r="21183" spans="28:32" x14ac:dyDescent="0.2">
      <c r="AB21183" s="1"/>
      <c r="AF21183"/>
    </row>
    <row r="21184" spans="28:32" x14ac:dyDescent="0.2">
      <c r="AB21184" s="1"/>
      <c r="AF21184"/>
    </row>
    <row r="21185" spans="28:32" x14ac:dyDescent="0.2">
      <c r="AB21185" s="1"/>
      <c r="AF21185"/>
    </row>
    <row r="21186" spans="28:32" x14ac:dyDescent="0.2">
      <c r="AB21186" s="1"/>
      <c r="AF21186"/>
    </row>
    <row r="21187" spans="28:32" x14ac:dyDescent="0.2">
      <c r="AB21187" s="1"/>
      <c r="AF21187"/>
    </row>
    <row r="21188" spans="28:32" x14ac:dyDescent="0.2">
      <c r="AB21188" s="1"/>
      <c r="AF21188"/>
    </row>
    <row r="21189" spans="28:32" x14ac:dyDescent="0.2">
      <c r="AB21189" s="1"/>
      <c r="AF21189"/>
    </row>
    <row r="21190" spans="28:32" x14ac:dyDescent="0.2">
      <c r="AB21190" s="1"/>
      <c r="AF21190"/>
    </row>
    <row r="21191" spans="28:32" x14ac:dyDescent="0.2">
      <c r="AB21191" s="1"/>
      <c r="AF21191"/>
    </row>
    <row r="21192" spans="28:32" x14ac:dyDescent="0.2">
      <c r="AB21192" s="1"/>
      <c r="AF21192"/>
    </row>
    <row r="21193" spans="28:32" x14ac:dyDescent="0.2">
      <c r="AB21193" s="1"/>
      <c r="AF21193"/>
    </row>
    <row r="21194" spans="28:32" x14ac:dyDescent="0.2">
      <c r="AB21194" s="1"/>
      <c r="AF21194"/>
    </row>
    <row r="21195" spans="28:32" x14ac:dyDescent="0.2">
      <c r="AB21195" s="1"/>
      <c r="AF21195"/>
    </row>
    <row r="21196" spans="28:32" x14ac:dyDescent="0.2">
      <c r="AB21196" s="1"/>
      <c r="AF21196"/>
    </row>
    <row r="21197" spans="28:32" x14ac:dyDescent="0.2">
      <c r="AB21197" s="1"/>
      <c r="AF21197"/>
    </row>
    <row r="21198" spans="28:32" x14ac:dyDescent="0.2">
      <c r="AB21198" s="1"/>
      <c r="AF21198"/>
    </row>
    <row r="21199" spans="28:32" x14ac:dyDescent="0.2">
      <c r="AB21199" s="1"/>
      <c r="AF21199"/>
    </row>
    <row r="21200" spans="28:32" x14ac:dyDescent="0.2">
      <c r="AB21200" s="1"/>
      <c r="AF21200"/>
    </row>
    <row r="21201" spans="28:32" x14ac:dyDescent="0.2">
      <c r="AB21201" s="1"/>
      <c r="AF21201"/>
    </row>
    <row r="21202" spans="28:32" x14ac:dyDescent="0.2">
      <c r="AB21202" s="1"/>
      <c r="AF21202"/>
    </row>
    <row r="21203" spans="28:32" x14ac:dyDescent="0.2">
      <c r="AB21203" s="1"/>
      <c r="AF21203"/>
    </row>
    <row r="21204" spans="28:32" x14ac:dyDescent="0.2">
      <c r="AB21204" s="1"/>
      <c r="AF21204"/>
    </row>
    <row r="21205" spans="28:32" x14ac:dyDescent="0.2">
      <c r="AB21205" s="1"/>
      <c r="AF21205"/>
    </row>
    <row r="21206" spans="28:32" x14ac:dyDescent="0.2">
      <c r="AB21206" s="1"/>
      <c r="AF21206"/>
    </row>
    <row r="21207" spans="28:32" x14ac:dyDescent="0.2">
      <c r="AB21207" s="1"/>
      <c r="AF21207"/>
    </row>
    <row r="21208" spans="28:32" x14ac:dyDescent="0.2">
      <c r="AB21208" s="1"/>
      <c r="AF21208"/>
    </row>
    <row r="21209" spans="28:32" x14ac:dyDescent="0.2">
      <c r="AB21209" s="1"/>
      <c r="AF21209"/>
    </row>
    <row r="21210" spans="28:32" x14ac:dyDescent="0.2">
      <c r="AB21210" s="1"/>
      <c r="AF21210"/>
    </row>
    <row r="21211" spans="28:32" x14ac:dyDescent="0.2">
      <c r="AB21211" s="1"/>
      <c r="AF21211"/>
    </row>
    <row r="21212" spans="28:32" x14ac:dyDescent="0.2">
      <c r="AB21212" s="1"/>
      <c r="AF21212"/>
    </row>
    <row r="21213" spans="28:32" x14ac:dyDescent="0.2">
      <c r="AB21213" s="1"/>
      <c r="AF21213"/>
    </row>
    <row r="21214" spans="28:32" x14ac:dyDescent="0.2">
      <c r="AB21214" s="1"/>
      <c r="AF21214"/>
    </row>
    <row r="21215" spans="28:32" x14ac:dyDescent="0.2">
      <c r="AB21215" s="1"/>
      <c r="AF21215"/>
    </row>
    <row r="21216" spans="28:32" x14ac:dyDescent="0.2">
      <c r="AB21216" s="1"/>
      <c r="AF21216"/>
    </row>
    <row r="21217" spans="28:32" x14ac:dyDescent="0.2">
      <c r="AB21217" s="1"/>
      <c r="AF21217"/>
    </row>
    <row r="21218" spans="28:32" x14ac:dyDescent="0.2">
      <c r="AB21218" s="1"/>
      <c r="AF21218"/>
    </row>
    <row r="21219" spans="28:32" x14ac:dyDescent="0.2">
      <c r="AB21219" s="1"/>
      <c r="AF21219"/>
    </row>
    <row r="21220" spans="28:32" x14ac:dyDescent="0.2">
      <c r="AB21220" s="1"/>
      <c r="AF21220"/>
    </row>
    <row r="21221" spans="28:32" x14ac:dyDescent="0.2">
      <c r="AB21221" s="1"/>
      <c r="AF21221"/>
    </row>
    <row r="21222" spans="28:32" x14ac:dyDescent="0.2">
      <c r="AB21222" s="1"/>
      <c r="AF21222"/>
    </row>
    <row r="21223" spans="28:32" x14ac:dyDescent="0.2">
      <c r="AB21223" s="1"/>
      <c r="AF21223"/>
    </row>
    <row r="21224" spans="28:32" x14ac:dyDescent="0.2">
      <c r="AB21224" s="1"/>
      <c r="AF21224"/>
    </row>
    <row r="21225" spans="28:32" x14ac:dyDescent="0.2">
      <c r="AB21225" s="1"/>
      <c r="AF21225"/>
    </row>
    <row r="21226" spans="28:32" x14ac:dyDescent="0.2">
      <c r="AB21226" s="1"/>
      <c r="AF21226"/>
    </row>
    <row r="21227" spans="28:32" x14ac:dyDescent="0.2">
      <c r="AB21227" s="1"/>
      <c r="AF21227"/>
    </row>
    <row r="21228" spans="28:32" x14ac:dyDescent="0.2">
      <c r="AB21228" s="1"/>
      <c r="AF21228"/>
    </row>
    <row r="21229" spans="28:32" x14ac:dyDescent="0.2">
      <c r="AB21229" s="1"/>
      <c r="AF21229"/>
    </row>
    <row r="21230" spans="28:32" x14ac:dyDescent="0.2">
      <c r="AB21230" s="1"/>
      <c r="AF21230"/>
    </row>
    <row r="21231" spans="28:32" x14ac:dyDescent="0.2">
      <c r="AB21231" s="1"/>
      <c r="AF21231"/>
    </row>
    <row r="21232" spans="28:32" x14ac:dyDescent="0.2">
      <c r="AB21232" s="1"/>
      <c r="AF21232"/>
    </row>
    <row r="21233" spans="28:32" x14ac:dyDescent="0.2">
      <c r="AB21233" s="1"/>
      <c r="AF21233"/>
    </row>
    <row r="21234" spans="28:32" x14ac:dyDescent="0.2">
      <c r="AB21234" s="1"/>
      <c r="AF21234"/>
    </row>
    <row r="21235" spans="28:32" x14ac:dyDescent="0.2">
      <c r="AB21235" s="1"/>
      <c r="AF21235"/>
    </row>
    <row r="21236" spans="28:32" x14ac:dyDescent="0.2">
      <c r="AB21236" s="1"/>
      <c r="AF21236"/>
    </row>
    <row r="21237" spans="28:32" x14ac:dyDescent="0.2">
      <c r="AB21237" s="1"/>
      <c r="AF21237"/>
    </row>
    <row r="21238" spans="28:32" x14ac:dyDescent="0.2">
      <c r="AB21238" s="1"/>
      <c r="AF21238"/>
    </row>
    <row r="21239" spans="28:32" x14ac:dyDescent="0.2">
      <c r="AB21239" s="1"/>
      <c r="AF21239"/>
    </row>
    <row r="21240" spans="28:32" x14ac:dyDescent="0.2">
      <c r="AB21240" s="1"/>
      <c r="AF21240"/>
    </row>
    <row r="21241" spans="28:32" x14ac:dyDescent="0.2">
      <c r="AB21241" s="1"/>
      <c r="AF21241"/>
    </row>
    <row r="21242" spans="28:32" x14ac:dyDescent="0.2">
      <c r="AB21242" s="1"/>
      <c r="AF21242"/>
    </row>
    <row r="21243" spans="28:32" x14ac:dyDescent="0.2">
      <c r="AB21243" s="1"/>
      <c r="AF21243"/>
    </row>
    <row r="21244" spans="28:32" x14ac:dyDescent="0.2">
      <c r="AB21244" s="1"/>
      <c r="AF21244"/>
    </row>
    <row r="21245" spans="28:32" x14ac:dyDescent="0.2">
      <c r="AB21245" s="1"/>
      <c r="AF21245"/>
    </row>
    <row r="21246" spans="28:32" x14ac:dyDescent="0.2">
      <c r="AB21246" s="1"/>
      <c r="AF21246"/>
    </row>
    <row r="21247" spans="28:32" x14ac:dyDescent="0.2">
      <c r="AB21247" s="1"/>
      <c r="AF21247"/>
    </row>
    <row r="21248" spans="28:32" x14ac:dyDescent="0.2">
      <c r="AB21248" s="1"/>
      <c r="AF21248"/>
    </row>
    <row r="21249" spans="28:32" x14ac:dyDescent="0.2">
      <c r="AB21249" s="1"/>
      <c r="AF21249"/>
    </row>
    <row r="21250" spans="28:32" x14ac:dyDescent="0.2">
      <c r="AB21250" s="1"/>
      <c r="AF21250"/>
    </row>
    <row r="21251" spans="28:32" x14ac:dyDescent="0.2">
      <c r="AB21251" s="1"/>
      <c r="AF21251"/>
    </row>
    <row r="21252" spans="28:32" x14ac:dyDescent="0.2">
      <c r="AB21252" s="1"/>
      <c r="AF21252"/>
    </row>
    <row r="21253" spans="28:32" x14ac:dyDescent="0.2">
      <c r="AB21253" s="1"/>
      <c r="AF21253"/>
    </row>
    <row r="21254" spans="28:32" x14ac:dyDescent="0.2">
      <c r="AB21254" s="1"/>
      <c r="AF21254"/>
    </row>
    <row r="21255" spans="28:32" x14ac:dyDescent="0.2">
      <c r="AB21255" s="1"/>
      <c r="AF21255"/>
    </row>
    <row r="21256" spans="28:32" x14ac:dyDescent="0.2">
      <c r="AB21256" s="1"/>
      <c r="AF21256"/>
    </row>
    <row r="21257" spans="28:32" x14ac:dyDescent="0.2">
      <c r="AB21257" s="1"/>
      <c r="AF21257"/>
    </row>
    <row r="21258" spans="28:32" x14ac:dyDescent="0.2">
      <c r="AB21258" s="1"/>
      <c r="AF21258"/>
    </row>
    <row r="21259" spans="28:32" x14ac:dyDescent="0.2">
      <c r="AB21259" s="1"/>
      <c r="AF21259"/>
    </row>
    <row r="21260" spans="28:32" x14ac:dyDescent="0.2">
      <c r="AB21260" s="1"/>
      <c r="AF21260"/>
    </row>
    <row r="21261" spans="28:32" x14ac:dyDescent="0.2">
      <c r="AB21261" s="1"/>
      <c r="AF21261"/>
    </row>
    <row r="21262" spans="28:32" x14ac:dyDescent="0.2">
      <c r="AB21262" s="1"/>
      <c r="AF21262"/>
    </row>
    <row r="21263" spans="28:32" x14ac:dyDescent="0.2">
      <c r="AB21263" s="1"/>
      <c r="AF21263"/>
    </row>
    <row r="21264" spans="28:32" x14ac:dyDescent="0.2">
      <c r="AB21264" s="1"/>
      <c r="AF21264"/>
    </row>
    <row r="21265" spans="28:32" x14ac:dyDescent="0.2">
      <c r="AB21265" s="1"/>
      <c r="AF21265"/>
    </row>
    <row r="21266" spans="28:32" x14ac:dyDescent="0.2">
      <c r="AB21266" s="1"/>
      <c r="AF21266"/>
    </row>
    <row r="21267" spans="28:32" x14ac:dyDescent="0.2">
      <c r="AB21267" s="1"/>
      <c r="AF21267"/>
    </row>
    <row r="21268" spans="28:32" x14ac:dyDescent="0.2">
      <c r="AB21268" s="1"/>
      <c r="AF21268"/>
    </row>
    <row r="21269" spans="28:32" x14ac:dyDescent="0.2">
      <c r="AB21269" s="1"/>
      <c r="AF21269"/>
    </row>
    <row r="21270" spans="28:32" x14ac:dyDescent="0.2">
      <c r="AB21270" s="1"/>
      <c r="AF21270"/>
    </row>
    <row r="21271" spans="28:32" x14ac:dyDescent="0.2">
      <c r="AB21271" s="1"/>
      <c r="AF21271"/>
    </row>
    <row r="21272" spans="28:32" x14ac:dyDescent="0.2">
      <c r="AB21272" s="1"/>
      <c r="AF21272"/>
    </row>
    <row r="21273" spans="28:32" x14ac:dyDescent="0.2">
      <c r="AB21273" s="1"/>
      <c r="AF21273"/>
    </row>
    <row r="21274" spans="28:32" x14ac:dyDescent="0.2">
      <c r="AB21274" s="1"/>
      <c r="AF21274"/>
    </row>
    <row r="21275" spans="28:32" x14ac:dyDescent="0.2">
      <c r="AB21275" s="1"/>
      <c r="AF21275"/>
    </row>
    <row r="21276" spans="28:32" x14ac:dyDescent="0.2">
      <c r="AB21276" s="1"/>
      <c r="AF21276"/>
    </row>
    <row r="21277" spans="28:32" x14ac:dyDescent="0.2">
      <c r="AB21277" s="1"/>
      <c r="AF21277"/>
    </row>
    <row r="21278" spans="28:32" x14ac:dyDescent="0.2">
      <c r="AB21278" s="1"/>
      <c r="AF21278"/>
    </row>
    <row r="21279" spans="28:32" x14ac:dyDescent="0.2">
      <c r="AB21279" s="1"/>
      <c r="AF21279"/>
    </row>
    <row r="21280" spans="28:32" x14ac:dyDescent="0.2">
      <c r="AB21280" s="1"/>
      <c r="AF21280"/>
    </row>
    <row r="21281" spans="28:32" x14ac:dyDescent="0.2">
      <c r="AB21281" s="1"/>
      <c r="AF21281"/>
    </row>
    <row r="21282" spans="28:32" x14ac:dyDescent="0.2">
      <c r="AB21282" s="1"/>
      <c r="AF21282"/>
    </row>
    <row r="21283" spans="28:32" x14ac:dyDescent="0.2">
      <c r="AB21283" s="1"/>
      <c r="AF21283"/>
    </row>
    <row r="21284" spans="28:32" x14ac:dyDescent="0.2">
      <c r="AB21284" s="1"/>
      <c r="AF21284"/>
    </row>
    <row r="21285" spans="28:32" x14ac:dyDescent="0.2">
      <c r="AB21285" s="1"/>
      <c r="AF21285"/>
    </row>
    <row r="21286" spans="28:32" x14ac:dyDescent="0.2">
      <c r="AB21286" s="1"/>
      <c r="AF21286"/>
    </row>
    <row r="21287" spans="28:32" x14ac:dyDescent="0.2">
      <c r="AB21287" s="1"/>
      <c r="AF21287"/>
    </row>
    <row r="21288" spans="28:32" x14ac:dyDescent="0.2">
      <c r="AB21288" s="1"/>
      <c r="AF21288"/>
    </row>
    <row r="21289" spans="28:32" x14ac:dyDescent="0.2">
      <c r="AB21289" s="1"/>
      <c r="AF21289"/>
    </row>
    <row r="21290" spans="28:32" x14ac:dyDescent="0.2">
      <c r="AB21290" s="1"/>
      <c r="AF21290"/>
    </row>
    <row r="21291" spans="28:32" x14ac:dyDescent="0.2">
      <c r="AB21291" s="1"/>
      <c r="AF21291"/>
    </row>
    <row r="21292" spans="28:32" x14ac:dyDescent="0.2">
      <c r="AB21292" s="1"/>
      <c r="AF21292"/>
    </row>
    <row r="21293" spans="28:32" x14ac:dyDescent="0.2">
      <c r="AB21293" s="1"/>
      <c r="AF21293"/>
    </row>
    <row r="21294" spans="28:32" x14ac:dyDescent="0.2">
      <c r="AB21294" s="1"/>
      <c r="AF21294"/>
    </row>
    <row r="21295" spans="28:32" x14ac:dyDescent="0.2">
      <c r="AB21295" s="1"/>
      <c r="AF21295"/>
    </row>
    <row r="21296" spans="28:32" x14ac:dyDescent="0.2">
      <c r="AB21296" s="1"/>
      <c r="AF21296"/>
    </row>
    <row r="21297" spans="28:32" x14ac:dyDescent="0.2">
      <c r="AB21297" s="1"/>
      <c r="AF21297"/>
    </row>
    <row r="21298" spans="28:32" x14ac:dyDescent="0.2">
      <c r="AB21298" s="1"/>
      <c r="AF21298"/>
    </row>
    <row r="21299" spans="28:32" x14ac:dyDescent="0.2">
      <c r="AB21299" s="1"/>
      <c r="AF21299"/>
    </row>
    <row r="21300" spans="28:32" x14ac:dyDescent="0.2">
      <c r="AB21300" s="1"/>
      <c r="AF21300"/>
    </row>
    <row r="21301" spans="28:32" x14ac:dyDescent="0.2">
      <c r="AB21301" s="1"/>
      <c r="AF21301"/>
    </row>
    <row r="21302" spans="28:32" x14ac:dyDescent="0.2">
      <c r="AB21302" s="1"/>
      <c r="AF21302"/>
    </row>
    <row r="21303" spans="28:32" x14ac:dyDescent="0.2">
      <c r="AB21303" s="1"/>
      <c r="AF21303"/>
    </row>
    <row r="21304" spans="28:32" x14ac:dyDescent="0.2">
      <c r="AB21304" s="1"/>
      <c r="AF21304"/>
    </row>
    <row r="21305" spans="28:32" x14ac:dyDescent="0.2">
      <c r="AB21305" s="1"/>
      <c r="AF21305"/>
    </row>
    <row r="21306" spans="28:32" x14ac:dyDescent="0.2">
      <c r="AB21306" s="1"/>
      <c r="AF21306"/>
    </row>
    <row r="21307" spans="28:32" x14ac:dyDescent="0.2">
      <c r="AB21307" s="1"/>
      <c r="AF21307"/>
    </row>
    <row r="21308" spans="28:32" x14ac:dyDescent="0.2">
      <c r="AB21308" s="1"/>
      <c r="AF21308"/>
    </row>
    <row r="21309" spans="28:32" x14ac:dyDescent="0.2">
      <c r="AB21309" s="1"/>
      <c r="AF21309"/>
    </row>
    <row r="21310" spans="28:32" x14ac:dyDescent="0.2">
      <c r="AB21310" s="1"/>
      <c r="AF21310"/>
    </row>
    <row r="21311" spans="28:32" x14ac:dyDescent="0.2">
      <c r="AB21311" s="1"/>
      <c r="AF21311"/>
    </row>
    <row r="21312" spans="28:32" x14ac:dyDescent="0.2">
      <c r="AB21312" s="1"/>
      <c r="AF21312"/>
    </row>
    <row r="21313" spans="28:32" x14ac:dyDescent="0.2">
      <c r="AB21313" s="1"/>
      <c r="AF21313"/>
    </row>
    <row r="21314" spans="28:32" x14ac:dyDescent="0.2">
      <c r="AB21314" s="1"/>
      <c r="AF21314"/>
    </row>
    <row r="21315" spans="28:32" x14ac:dyDescent="0.2">
      <c r="AB21315" s="1"/>
      <c r="AF21315"/>
    </row>
    <row r="21316" spans="28:32" x14ac:dyDescent="0.2">
      <c r="AB21316" s="1"/>
      <c r="AF21316"/>
    </row>
    <row r="21317" spans="28:32" x14ac:dyDescent="0.2">
      <c r="AB21317" s="1"/>
      <c r="AF21317"/>
    </row>
    <row r="21318" spans="28:32" x14ac:dyDescent="0.2">
      <c r="AB21318" s="1"/>
      <c r="AF21318"/>
    </row>
    <row r="21319" spans="28:32" x14ac:dyDescent="0.2">
      <c r="AB21319" s="1"/>
      <c r="AF21319"/>
    </row>
    <row r="21320" spans="28:32" x14ac:dyDescent="0.2">
      <c r="AB21320" s="1"/>
      <c r="AF21320"/>
    </row>
    <row r="21321" spans="28:32" x14ac:dyDescent="0.2">
      <c r="AB21321" s="1"/>
      <c r="AF21321"/>
    </row>
    <row r="21322" spans="28:32" x14ac:dyDescent="0.2">
      <c r="AB21322" s="1"/>
      <c r="AF21322"/>
    </row>
    <row r="21323" spans="28:32" x14ac:dyDescent="0.2">
      <c r="AB21323" s="1"/>
      <c r="AF21323"/>
    </row>
    <row r="21324" spans="28:32" x14ac:dyDescent="0.2">
      <c r="AB21324" s="1"/>
      <c r="AF21324"/>
    </row>
    <row r="21325" spans="28:32" x14ac:dyDescent="0.2">
      <c r="AB21325" s="1"/>
      <c r="AF21325"/>
    </row>
    <row r="21326" spans="28:32" x14ac:dyDescent="0.2">
      <c r="AB21326" s="1"/>
      <c r="AF21326"/>
    </row>
    <row r="21327" spans="28:32" x14ac:dyDescent="0.2">
      <c r="AB21327" s="1"/>
      <c r="AF21327"/>
    </row>
    <row r="21328" spans="28:32" x14ac:dyDescent="0.2">
      <c r="AB21328" s="1"/>
      <c r="AF21328"/>
    </row>
    <row r="21329" spans="28:32" x14ac:dyDescent="0.2">
      <c r="AB21329" s="1"/>
      <c r="AF21329"/>
    </row>
    <row r="21330" spans="28:32" x14ac:dyDescent="0.2">
      <c r="AB21330" s="1"/>
      <c r="AF21330"/>
    </row>
    <row r="21331" spans="28:32" x14ac:dyDescent="0.2">
      <c r="AB21331" s="1"/>
      <c r="AF21331"/>
    </row>
    <row r="21332" spans="28:32" x14ac:dyDescent="0.2">
      <c r="AB21332" s="1"/>
      <c r="AF21332"/>
    </row>
    <row r="21333" spans="28:32" x14ac:dyDescent="0.2">
      <c r="AB21333" s="1"/>
      <c r="AF21333"/>
    </row>
    <row r="21334" spans="28:32" x14ac:dyDescent="0.2">
      <c r="AB21334" s="1"/>
      <c r="AF21334"/>
    </row>
    <row r="21335" spans="28:32" x14ac:dyDescent="0.2">
      <c r="AB21335" s="1"/>
      <c r="AF21335"/>
    </row>
    <row r="21336" spans="28:32" x14ac:dyDescent="0.2">
      <c r="AB21336" s="1"/>
      <c r="AF21336"/>
    </row>
    <row r="21337" spans="28:32" x14ac:dyDescent="0.2">
      <c r="AB21337" s="1"/>
      <c r="AF21337"/>
    </row>
    <row r="21338" spans="28:32" x14ac:dyDescent="0.2">
      <c r="AB21338" s="1"/>
      <c r="AF21338"/>
    </row>
    <row r="21339" spans="28:32" x14ac:dyDescent="0.2">
      <c r="AB21339" s="1"/>
      <c r="AF21339"/>
    </row>
    <row r="21340" spans="28:32" x14ac:dyDescent="0.2">
      <c r="AB21340" s="1"/>
      <c r="AF21340"/>
    </row>
    <row r="21341" spans="28:32" x14ac:dyDescent="0.2">
      <c r="AB21341" s="1"/>
      <c r="AF21341"/>
    </row>
    <row r="21342" spans="28:32" x14ac:dyDescent="0.2">
      <c r="AB21342" s="1"/>
      <c r="AF21342"/>
    </row>
    <row r="21343" spans="28:32" x14ac:dyDescent="0.2">
      <c r="AB21343" s="1"/>
      <c r="AF21343"/>
    </row>
    <row r="21344" spans="28:32" x14ac:dyDescent="0.2">
      <c r="AB21344" s="1"/>
      <c r="AF21344"/>
    </row>
    <row r="21345" spans="28:32" x14ac:dyDescent="0.2">
      <c r="AB21345" s="1"/>
      <c r="AF21345"/>
    </row>
    <row r="21346" spans="28:32" x14ac:dyDescent="0.2">
      <c r="AB21346" s="1"/>
      <c r="AF21346"/>
    </row>
    <row r="21347" spans="28:32" x14ac:dyDescent="0.2">
      <c r="AB21347" s="1"/>
      <c r="AF21347"/>
    </row>
    <row r="21348" spans="28:32" x14ac:dyDescent="0.2">
      <c r="AB21348" s="1"/>
      <c r="AF21348"/>
    </row>
    <row r="21349" spans="28:32" x14ac:dyDescent="0.2">
      <c r="AB21349" s="1"/>
      <c r="AF21349"/>
    </row>
    <row r="21350" spans="28:32" x14ac:dyDescent="0.2">
      <c r="AB21350" s="1"/>
      <c r="AF21350"/>
    </row>
    <row r="21351" spans="28:32" x14ac:dyDescent="0.2">
      <c r="AB21351" s="1"/>
      <c r="AF21351"/>
    </row>
    <row r="21352" spans="28:32" x14ac:dyDescent="0.2">
      <c r="AB21352" s="1"/>
      <c r="AF21352"/>
    </row>
    <row r="21353" spans="28:32" x14ac:dyDescent="0.2">
      <c r="AB21353" s="1"/>
      <c r="AF21353"/>
    </row>
    <row r="21354" spans="28:32" x14ac:dyDescent="0.2">
      <c r="AB21354" s="1"/>
      <c r="AF21354"/>
    </row>
    <row r="21355" spans="28:32" x14ac:dyDescent="0.2">
      <c r="AB21355" s="1"/>
      <c r="AF21355"/>
    </row>
    <row r="21356" spans="28:32" x14ac:dyDescent="0.2">
      <c r="AB21356" s="1"/>
      <c r="AF21356"/>
    </row>
    <row r="21357" spans="28:32" x14ac:dyDescent="0.2">
      <c r="AB21357" s="1"/>
      <c r="AF21357"/>
    </row>
    <row r="21358" spans="28:32" x14ac:dyDescent="0.2">
      <c r="AB21358" s="1"/>
      <c r="AF21358"/>
    </row>
    <row r="21359" spans="28:32" x14ac:dyDescent="0.2">
      <c r="AB21359" s="1"/>
      <c r="AF21359"/>
    </row>
    <row r="21360" spans="28:32" x14ac:dyDescent="0.2">
      <c r="AB21360" s="1"/>
      <c r="AF21360"/>
    </row>
    <row r="21361" spans="28:32" x14ac:dyDescent="0.2">
      <c r="AB21361" s="1"/>
      <c r="AF21361"/>
    </row>
    <row r="21362" spans="28:32" x14ac:dyDescent="0.2">
      <c r="AB21362" s="1"/>
      <c r="AF21362"/>
    </row>
    <row r="21363" spans="28:32" x14ac:dyDescent="0.2">
      <c r="AB21363" s="1"/>
      <c r="AF21363"/>
    </row>
    <row r="21364" spans="28:32" x14ac:dyDescent="0.2">
      <c r="AB21364" s="1"/>
      <c r="AF21364"/>
    </row>
    <row r="21365" spans="28:32" x14ac:dyDescent="0.2">
      <c r="AB21365" s="1"/>
      <c r="AF21365"/>
    </row>
    <row r="21366" spans="28:32" x14ac:dyDescent="0.2">
      <c r="AB21366" s="1"/>
      <c r="AF21366"/>
    </row>
    <row r="21367" spans="28:32" x14ac:dyDescent="0.2">
      <c r="AB21367" s="1"/>
      <c r="AF21367"/>
    </row>
    <row r="21368" spans="28:32" x14ac:dyDescent="0.2">
      <c r="AB21368" s="1"/>
      <c r="AF21368"/>
    </row>
    <row r="21369" spans="28:32" x14ac:dyDescent="0.2">
      <c r="AB21369" s="1"/>
      <c r="AF21369"/>
    </row>
    <row r="21370" spans="28:32" x14ac:dyDescent="0.2">
      <c r="AB21370" s="1"/>
      <c r="AF21370"/>
    </row>
    <row r="21371" spans="28:32" x14ac:dyDescent="0.2">
      <c r="AB21371" s="1"/>
      <c r="AF21371"/>
    </row>
    <row r="21372" spans="28:32" x14ac:dyDescent="0.2">
      <c r="AB21372" s="1"/>
      <c r="AF21372"/>
    </row>
    <row r="21373" spans="28:32" x14ac:dyDescent="0.2">
      <c r="AB21373" s="1"/>
      <c r="AF21373"/>
    </row>
    <row r="21374" spans="28:32" x14ac:dyDescent="0.2">
      <c r="AB21374" s="1"/>
      <c r="AF21374"/>
    </row>
    <row r="21375" spans="28:32" x14ac:dyDescent="0.2">
      <c r="AB21375" s="1"/>
      <c r="AF21375"/>
    </row>
    <row r="21376" spans="28:32" x14ac:dyDescent="0.2">
      <c r="AB21376" s="1"/>
      <c r="AF21376"/>
    </row>
    <row r="21377" spans="28:32" x14ac:dyDescent="0.2">
      <c r="AB21377" s="1"/>
      <c r="AF21377"/>
    </row>
    <row r="21378" spans="28:32" x14ac:dyDescent="0.2">
      <c r="AB21378" s="1"/>
      <c r="AF21378"/>
    </row>
    <row r="21379" spans="28:32" x14ac:dyDescent="0.2">
      <c r="AB21379" s="1"/>
      <c r="AF21379"/>
    </row>
    <row r="21380" spans="28:32" x14ac:dyDescent="0.2">
      <c r="AB21380" s="1"/>
      <c r="AF21380"/>
    </row>
    <row r="21381" spans="28:32" x14ac:dyDescent="0.2">
      <c r="AB21381" s="1"/>
      <c r="AF21381"/>
    </row>
    <row r="21382" spans="28:32" x14ac:dyDescent="0.2">
      <c r="AB21382" s="1"/>
      <c r="AF21382"/>
    </row>
    <row r="21383" spans="28:32" x14ac:dyDescent="0.2">
      <c r="AB21383" s="1"/>
      <c r="AF21383"/>
    </row>
    <row r="21384" spans="28:32" x14ac:dyDescent="0.2">
      <c r="AB21384" s="1"/>
      <c r="AF21384"/>
    </row>
    <row r="21385" spans="28:32" x14ac:dyDescent="0.2">
      <c r="AB21385" s="1"/>
      <c r="AF21385"/>
    </row>
    <row r="21386" spans="28:32" x14ac:dyDescent="0.2">
      <c r="AB21386" s="1"/>
      <c r="AF21386"/>
    </row>
    <row r="21387" spans="28:32" x14ac:dyDescent="0.2">
      <c r="AB21387" s="1"/>
      <c r="AF21387"/>
    </row>
    <row r="21388" spans="28:32" x14ac:dyDescent="0.2">
      <c r="AB21388" s="1"/>
      <c r="AF21388"/>
    </row>
    <row r="21389" spans="28:32" x14ac:dyDescent="0.2">
      <c r="AB21389" s="1"/>
      <c r="AF21389"/>
    </row>
    <row r="21390" spans="28:32" x14ac:dyDescent="0.2">
      <c r="AB21390" s="1"/>
      <c r="AF21390"/>
    </row>
    <row r="21391" spans="28:32" x14ac:dyDescent="0.2">
      <c r="AB21391" s="1"/>
      <c r="AF21391"/>
    </row>
    <row r="21392" spans="28:32" x14ac:dyDescent="0.2">
      <c r="AB21392" s="1"/>
      <c r="AF21392"/>
    </row>
    <row r="21393" spans="28:32" x14ac:dyDescent="0.2">
      <c r="AB21393" s="1"/>
      <c r="AF21393"/>
    </row>
    <row r="21394" spans="28:32" x14ac:dyDescent="0.2">
      <c r="AB21394" s="1"/>
      <c r="AF21394"/>
    </row>
    <row r="21395" spans="28:32" x14ac:dyDescent="0.2">
      <c r="AB21395" s="1"/>
      <c r="AF21395"/>
    </row>
    <row r="21396" spans="28:32" x14ac:dyDescent="0.2">
      <c r="AB21396" s="1"/>
      <c r="AF21396"/>
    </row>
    <row r="21397" spans="28:32" x14ac:dyDescent="0.2">
      <c r="AB21397" s="1"/>
      <c r="AF21397"/>
    </row>
    <row r="21398" spans="28:32" x14ac:dyDescent="0.2">
      <c r="AB21398" s="1"/>
      <c r="AF21398"/>
    </row>
    <row r="21399" spans="28:32" x14ac:dyDescent="0.2">
      <c r="AB21399" s="1"/>
      <c r="AF21399"/>
    </row>
    <row r="21400" spans="28:32" x14ac:dyDescent="0.2">
      <c r="AB21400" s="1"/>
      <c r="AF21400"/>
    </row>
    <row r="21401" spans="28:32" x14ac:dyDescent="0.2">
      <c r="AB21401" s="1"/>
      <c r="AF21401"/>
    </row>
    <row r="21402" spans="28:32" x14ac:dyDescent="0.2">
      <c r="AB21402" s="1"/>
      <c r="AF21402"/>
    </row>
    <row r="21403" spans="28:32" x14ac:dyDescent="0.2">
      <c r="AB21403" s="1"/>
      <c r="AF21403"/>
    </row>
    <row r="21404" spans="28:32" x14ac:dyDescent="0.2">
      <c r="AB21404" s="1"/>
      <c r="AF21404"/>
    </row>
    <row r="21405" spans="28:32" x14ac:dyDescent="0.2">
      <c r="AB21405" s="1"/>
      <c r="AF21405"/>
    </row>
    <row r="21406" spans="28:32" x14ac:dyDescent="0.2">
      <c r="AB21406" s="1"/>
      <c r="AF21406"/>
    </row>
    <row r="21407" spans="28:32" x14ac:dyDescent="0.2">
      <c r="AB21407" s="1"/>
      <c r="AF21407"/>
    </row>
    <row r="21408" spans="28:32" x14ac:dyDescent="0.2">
      <c r="AB21408" s="1"/>
      <c r="AF21408"/>
    </row>
    <row r="21409" spans="28:32" x14ac:dyDescent="0.2">
      <c r="AB21409" s="1"/>
      <c r="AF21409"/>
    </row>
    <row r="21410" spans="28:32" x14ac:dyDescent="0.2">
      <c r="AB21410" s="1"/>
      <c r="AF21410"/>
    </row>
    <row r="21411" spans="28:32" x14ac:dyDescent="0.2">
      <c r="AB21411" s="1"/>
      <c r="AF21411"/>
    </row>
    <row r="21412" spans="28:32" x14ac:dyDescent="0.2">
      <c r="AB21412" s="1"/>
      <c r="AF21412"/>
    </row>
    <row r="21413" spans="28:32" x14ac:dyDescent="0.2">
      <c r="AB21413" s="1"/>
      <c r="AF21413"/>
    </row>
    <row r="21414" spans="28:32" x14ac:dyDescent="0.2">
      <c r="AB21414" s="1"/>
      <c r="AF21414"/>
    </row>
    <row r="21415" spans="28:32" x14ac:dyDescent="0.2">
      <c r="AB21415" s="1"/>
      <c r="AF21415"/>
    </row>
    <row r="21416" spans="28:32" x14ac:dyDescent="0.2">
      <c r="AB21416" s="1"/>
      <c r="AF21416"/>
    </row>
    <row r="21417" spans="28:32" x14ac:dyDescent="0.2">
      <c r="AB21417" s="1"/>
      <c r="AF21417"/>
    </row>
    <row r="21418" spans="28:32" x14ac:dyDescent="0.2">
      <c r="AB21418" s="1"/>
      <c r="AF21418"/>
    </row>
    <row r="21419" spans="28:32" x14ac:dyDescent="0.2">
      <c r="AB21419" s="1"/>
      <c r="AF21419"/>
    </row>
    <row r="21420" spans="28:32" x14ac:dyDescent="0.2">
      <c r="AB21420" s="1"/>
      <c r="AF21420"/>
    </row>
    <row r="21421" spans="28:32" x14ac:dyDescent="0.2">
      <c r="AB21421" s="1"/>
      <c r="AF21421"/>
    </row>
    <row r="21422" spans="28:32" x14ac:dyDescent="0.2">
      <c r="AB21422" s="1"/>
      <c r="AF21422"/>
    </row>
    <row r="21423" spans="28:32" x14ac:dyDescent="0.2">
      <c r="AB21423" s="1"/>
      <c r="AF21423"/>
    </row>
    <row r="21424" spans="28:32" x14ac:dyDescent="0.2">
      <c r="AB21424" s="1"/>
      <c r="AF21424"/>
    </row>
    <row r="21425" spans="28:32" x14ac:dyDescent="0.2">
      <c r="AB21425" s="1"/>
      <c r="AF21425"/>
    </row>
    <row r="21426" spans="28:32" x14ac:dyDescent="0.2">
      <c r="AB21426" s="1"/>
      <c r="AF21426"/>
    </row>
    <row r="21427" spans="28:32" x14ac:dyDescent="0.2">
      <c r="AB21427" s="1"/>
      <c r="AF21427"/>
    </row>
    <row r="21428" spans="28:32" x14ac:dyDescent="0.2">
      <c r="AB21428" s="1"/>
      <c r="AF21428"/>
    </row>
    <row r="21429" spans="28:32" x14ac:dyDescent="0.2">
      <c r="AB21429" s="1"/>
      <c r="AF21429"/>
    </row>
    <row r="21430" spans="28:32" x14ac:dyDescent="0.2">
      <c r="AB21430" s="1"/>
      <c r="AF21430"/>
    </row>
    <row r="21431" spans="28:32" x14ac:dyDescent="0.2">
      <c r="AB21431" s="1"/>
      <c r="AF21431"/>
    </row>
    <row r="21432" spans="28:32" x14ac:dyDescent="0.2">
      <c r="AB21432" s="1"/>
      <c r="AF21432"/>
    </row>
    <row r="21433" spans="28:32" x14ac:dyDescent="0.2">
      <c r="AB21433" s="1"/>
      <c r="AF21433"/>
    </row>
    <row r="21434" spans="28:32" x14ac:dyDescent="0.2">
      <c r="AB21434" s="1"/>
      <c r="AF21434"/>
    </row>
    <row r="21435" spans="28:32" x14ac:dyDescent="0.2">
      <c r="AB21435" s="1"/>
      <c r="AF21435"/>
    </row>
    <row r="21436" spans="28:32" x14ac:dyDescent="0.2">
      <c r="AB21436" s="1"/>
      <c r="AF21436"/>
    </row>
    <row r="21437" spans="28:32" x14ac:dyDescent="0.2">
      <c r="AB21437" s="1"/>
      <c r="AF21437"/>
    </row>
    <row r="21438" spans="28:32" x14ac:dyDescent="0.2">
      <c r="AB21438" s="1"/>
      <c r="AF21438"/>
    </row>
    <row r="21439" spans="28:32" x14ac:dyDescent="0.2">
      <c r="AB21439" s="1"/>
      <c r="AF21439"/>
    </row>
    <row r="21440" spans="28:32" x14ac:dyDescent="0.2">
      <c r="AB21440" s="1"/>
      <c r="AF21440"/>
    </row>
    <row r="21441" spans="28:32" x14ac:dyDescent="0.2">
      <c r="AB21441" s="1"/>
      <c r="AF21441"/>
    </row>
    <row r="21442" spans="28:32" x14ac:dyDescent="0.2">
      <c r="AB21442" s="1"/>
      <c r="AF21442"/>
    </row>
    <row r="21443" spans="28:32" x14ac:dyDescent="0.2">
      <c r="AB21443" s="1"/>
      <c r="AF21443"/>
    </row>
    <row r="21444" spans="28:32" x14ac:dyDescent="0.2">
      <c r="AB21444" s="1"/>
      <c r="AF21444"/>
    </row>
    <row r="21445" spans="28:32" x14ac:dyDescent="0.2">
      <c r="AB21445" s="1"/>
      <c r="AF21445"/>
    </row>
    <row r="21446" spans="28:32" x14ac:dyDescent="0.2">
      <c r="AB21446" s="1"/>
      <c r="AF21446"/>
    </row>
    <row r="21447" spans="28:32" x14ac:dyDescent="0.2">
      <c r="AB21447" s="1"/>
      <c r="AF21447"/>
    </row>
    <row r="21448" spans="28:32" x14ac:dyDescent="0.2">
      <c r="AB21448" s="1"/>
      <c r="AF21448"/>
    </row>
    <row r="21449" spans="28:32" x14ac:dyDescent="0.2">
      <c r="AB21449" s="1"/>
      <c r="AF21449"/>
    </row>
    <row r="21450" spans="28:32" x14ac:dyDescent="0.2">
      <c r="AB21450" s="1"/>
      <c r="AF21450"/>
    </row>
    <row r="21451" spans="28:32" x14ac:dyDescent="0.2">
      <c r="AB21451" s="1"/>
      <c r="AF21451"/>
    </row>
    <row r="21452" spans="28:32" x14ac:dyDescent="0.2">
      <c r="AB21452" s="1"/>
      <c r="AF21452"/>
    </row>
    <row r="21453" spans="28:32" x14ac:dyDescent="0.2">
      <c r="AB21453" s="1"/>
      <c r="AF21453"/>
    </row>
    <row r="21454" spans="28:32" x14ac:dyDescent="0.2">
      <c r="AB21454" s="1"/>
      <c r="AF21454"/>
    </row>
    <row r="21455" spans="28:32" x14ac:dyDescent="0.2">
      <c r="AB21455" s="1"/>
      <c r="AF21455"/>
    </row>
    <row r="21456" spans="28:32" x14ac:dyDescent="0.2">
      <c r="AB21456" s="1"/>
      <c r="AF21456"/>
    </row>
    <row r="21457" spans="28:32" x14ac:dyDescent="0.2">
      <c r="AB21457" s="1"/>
      <c r="AF21457"/>
    </row>
    <row r="21458" spans="28:32" x14ac:dyDescent="0.2">
      <c r="AB21458" s="1"/>
      <c r="AF21458"/>
    </row>
    <row r="21459" spans="28:32" x14ac:dyDescent="0.2">
      <c r="AB21459" s="1"/>
      <c r="AF21459"/>
    </row>
    <row r="21460" spans="28:32" x14ac:dyDescent="0.2">
      <c r="AB21460" s="1"/>
      <c r="AF21460"/>
    </row>
    <row r="21461" spans="28:32" x14ac:dyDescent="0.2">
      <c r="AB21461" s="1"/>
      <c r="AF21461"/>
    </row>
    <row r="21462" spans="28:32" x14ac:dyDescent="0.2">
      <c r="AB21462" s="1"/>
      <c r="AF21462"/>
    </row>
    <row r="21463" spans="28:32" x14ac:dyDescent="0.2">
      <c r="AB21463" s="1"/>
      <c r="AF21463"/>
    </row>
    <row r="21464" spans="28:32" x14ac:dyDescent="0.2">
      <c r="AB21464" s="1"/>
      <c r="AF21464"/>
    </row>
    <row r="21465" spans="28:32" x14ac:dyDescent="0.2">
      <c r="AB21465" s="1"/>
      <c r="AF21465"/>
    </row>
    <row r="21466" spans="28:32" x14ac:dyDescent="0.2">
      <c r="AB21466" s="1"/>
      <c r="AF21466"/>
    </row>
    <row r="21467" spans="28:32" x14ac:dyDescent="0.2">
      <c r="AB21467" s="1"/>
      <c r="AF21467"/>
    </row>
    <row r="21468" spans="28:32" x14ac:dyDescent="0.2">
      <c r="AB21468" s="1"/>
      <c r="AF21468"/>
    </row>
    <row r="21469" spans="28:32" x14ac:dyDescent="0.2">
      <c r="AB21469" s="1"/>
      <c r="AF21469"/>
    </row>
    <row r="21470" spans="28:32" x14ac:dyDescent="0.2">
      <c r="AB21470" s="1"/>
      <c r="AF21470"/>
    </row>
    <row r="21471" spans="28:32" x14ac:dyDescent="0.2">
      <c r="AB21471" s="1"/>
      <c r="AF21471"/>
    </row>
    <row r="21472" spans="28:32" x14ac:dyDescent="0.2">
      <c r="AB21472" s="1"/>
      <c r="AF21472"/>
    </row>
    <row r="21473" spans="28:32" x14ac:dyDescent="0.2">
      <c r="AB21473" s="1"/>
      <c r="AF21473"/>
    </row>
    <row r="21474" spans="28:32" x14ac:dyDescent="0.2">
      <c r="AB21474" s="1"/>
      <c r="AF21474"/>
    </row>
    <row r="21475" spans="28:32" x14ac:dyDescent="0.2">
      <c r="AB21475" s="1"/>
      <c r="AF21475"/>
    </row>
    <row r="21476" spans="28:32" x14ac:dyDescent="0.2">
      <c r="AB21476" s="1"/>
      <c r="AF21476"/>
    </row>
    <row r="21477" spans="28:32" x14ac:dyDescent="0.2">
      <c r="AB21477" s="1"/>
      <c r="AF21477"/>
    </row>
    <row r="21478" spans="28:32" x14ac:dyDescent="0.2">
      <c r="AB21478" s="1"/>
      <c r="AF21478"/>
    </row>
    <row r="21479" spans="28:32" x14ac:dyDescent="0.2">
      <c r="AB21479" s="1"/>
      <c r="AF21479"/>
    </row>
    <row r="21480" spans="28:32" x14ac:dyDescent="0.2">
      <c r="AB21480" s="1"/>
      <c r="AF21480"/>
    </row>
    <row r="21481" spans="28:32" x14ac:dyDescent="0.2">
      <c r="AB21481" s="1"/>
      <c r="AF21481"/>
    </row>
    <row r="21482" spans="28:32" x14ac:dyDescent="0.2">
      <c r="AB21482" s="1"/>
      <c r="AF21482"/>
    </row>
    <row r="21483" spans="28:32" x14ac:dyDescent="0.2">
      <c r="AB21483" s="1"/>
      <c r="AF21483"/>
    </row>
    <row r="21484" spans="28:32" x14ac:dyDescent="0.2">
      <c r="AB21484" s="1"/>
      <c r="AF21484"/>
    </row>
    <row r="21485" spans="28:32" x14ac:dyDescent="0.2">
      <c r="AB21485" s="1"/>
      <c r="AF21485"/>
    </row>
    <row r="21486" spans="28:32" x14ac:dyDescent="0.2">
      <c r="AB21486" s="1"/>
      <c r="AF21486"/>
    </row>
    <row r="21487" spans="28:32" x14ac:dyDescent="0.2">
      <c r="AB21487" s="1"/>
      <c r="AF21487"/>
    </row>
    <row r="21488" spans="28:32" x14ac:dyDescent="0.2">
      <c r="AB21488" s="1"/>
      <c r="AF21488"/>
    </row>
    <row r="21489" spans="28:32" x14ac:dyDescent="0.2">
      <c r="AB21489" s="1"/>
      <c r="AF21489"/>
    </row>
    <row r="21490" spans="28:32" x14ac:dyDescent="0.2">
      <c r="AB21490" s="1"/>
      <c r="AF21490"/>
    </row>
    <row r="21491" spans="28:32" x14ac:dyDescent="0.2">
      <c r="AB21491" s="1"/>
      <c r="AF21491"/>
    </row>
    <row r="21492" spans="28:32" x14ac:dyDescent="0.2">
      <c r="AB21492" s="1"/>
      <c r="AF21492"/>
    </row>
    <row r="21493" spans="28:32" x14ac:dyDescent="0.2">
      <c r="AB21493" s="1"/>
      <c r="AF21493"/>
    </row>
    <row r="21494" spans="28:32" x14ac:dyDescent="0.2">
      <c r="AB21494" s="1"/>
      <c r="AF21494"/>
    </row>
    <row r="21495" spans="28:32" x14ac:dyDescent="0.2">
      <c r="AB21495" s="1"/>
      <c r="AF21495"/>
    </row>
    <row r="21496" spans="28:32" x14ac:dyDescent="0.2">
      <c r="AB21496" s="1"/>
      <c r="AF21496"/>
    </row>
    <row r="21497" spans="28:32" x14ac:dyDescent="0.2">
      <c r="AB21497" s="1"/>
      <c r="AF21497"/>
    </row>
    <row r="21498" spans="28:32" x14ac:dyDescent="0.2">
      <c r="AB21498" s="1"/>
      <c r="AF21498"/>
    </row>
    <row r="21499" spans="28:32" x14ac:dyDescent="0.2">
      <c r="AB21499" s="1"/>
      <c r="AF21499"/>
    </row>
    <row r="21500" spans="28:32" x14ac:dyDescent="0.2">
      <c r="AB21500" s="1"/>
      <c r="AF21500"/>
    </row>
    <row r="21501" spans="28:32" x14ac:dyDescent="0.2">
      <c r="AB21501" s="1"/>
      <c r="AF21501"/>
    </row>
    <row r="21502" spans="28:32" x14ac:dyDescent="0.2">
      <c r="AB21502" s="1"/>
      <c r="AF21502"/>
    </row>
    <row r="21503" spans="28:32" x14ac:dyDescent="0.2">
      <c r="AB21503" s="1"/>
      <c r="AF21503"/>
    </row>
    <row r="21504" spans="28:32" x14ac:dyDescent="0.2">
      <c r="AB21504" s="1"/>
      <c r="AF21504"/>
    </row>
    <row r="21505" spans="28:32" x14ac:dyDescent="0.2">
      <c r="AB21505" s="1"/>
      <c r="AF21505"/>
    </row>
    <row r="21506" spans="28:32" x14ac:dyDescent="0.2">
      <c r="AB21506" s="1"/>
      <c r="AF21506"/>
    </row>
    <row r="21507" spans="28:32" x14ac:dyDescent="0.2">
      <c r="AB21507" s="1"/>
      <c r="AF21507"/>
    </row>
    <row r="21508" spans="28:32" x14ac:dyDescent="0.2">
      <c r="AB21508" s="1"/>
      <c r="AF21508"/>
    </row>
    <row r="21509" spans="28:32" x14ac:dyDescent="0.2">
      <c r="AB21509" s="1"/>
      <c r="AF21509"/>
    </row>
    <row r="21510" spans="28:32" x14ac:dyDescent="0.2">
      <c r="AB21510" s="1"/>
      <c r="AF21510"/>
    </row>
    <row r="21511" spans="28:32" x14ac:dyDescent="0.2">
      <c r="AB21511" s="1"/>
      <c r="AF21511"/>
    </row>
    <row r="21512" spans="28:32" x14ac:dyDescent="0.2">
      <c r="AB21512" s="1"/>
      <c r="AF21512"/>
    </row>
    <row r="21513" spans="28:32" x14ac:dyDescent="0.2">
      <c r="AB21513" s="1"/>
      <c r="AF21513"/>
    </row>
    <row r="21514" spans="28:32" x14ac:dyDescent="0.2">
      <c r="AB21514" s="1"/>
      <c r="AF21514"/>
    </row>
    <row r="21515" spans="28:32" x14ac:dyDescent="0.2">
      <c r="AB21515" s="1"/>
      <c r="AF21515"/>
    </row>
    <row r="21516" spans="28:32" x14ac:dyDescent="0.2">
      <c r="AB21516" s="1"/>
      <c r="AF21516"/>
    </row>
    <row r="21517" spans="28:32" x14ac:dyDescent="0.2">
      <c r="AB21517" s="1"/>
      <c r="AF21517"/>
    </row>
    <row r="21518" spans="28:32" x14ac:dyDescent="0.2">
      <c r="AB21518" s="1"/>
      <c r="AF21518"/>
    </row>
    <row r="21519" spans="28:32" x14ac:dyDescent="0.2">
      <c r="AB21519" s="1"/>
      <c r="AF21519"/>
    </row>
    <row r="21520" spans="28:32" x14ac:dyDescent="0.2">
      <c r="AB21520" s="1"/>
      <c r="AF21520"/>
    </row>
    <row r="21521" spans="28:32" x14ac:dyDescent="0.2">
      <c r="AB21521" s="1"/>
      <c r="AF21521"/>
    </row>
    <row r="21522" spans="28:32" x14ac:dyDescent="0.2">
      <c r="AB21522" s="1"/>
      <c r="AF21522"/>
    </row>
    <row r="21523" spans="28:32" x14ac:dyDescent="0.2">
      <c r="AB21523" s="1"/>
      <c r="AF21523"/>
    </row>
    <row r="21524" spans="28:32" x14ac:dyDescent="0.2">
      <c r="AB21524" s="1"/>
      <c r="AF21524"/>
    </row>
    <row r="21525" spans="28:32" x14ac:dyDescent="0.2">
      <c r="AB21525" s="1"/>
      <c r="AF21525"/>
    </row>
    <row r="21526" spans="28:32" x14ac:dyDescent="0.2">
      <c r="AB21526" s="1"/>
      <c r="AF21526"/>
    </row>
    <row r="21527" spans="28:32" x14ac:dyDescent="0.2">
      <c r="AB21527" s="1"/>
      <c r="AF21527"/>
    </row>
    <row r="21528" spans="28:32" x14ac:dyDescent="0.2">
      <c r="AB21528" s="1"/>
      <c r="AF21528"/>
    </row>
    <row r="21529" spans="28:32" x14ac:dyDescent="0.2">
      <c r="AB21529" s="1"/>
      <c r="AF21529"/>
    </row>
    <row r="21530" spans="28:32" x14ac:dyDescent="0.2">
      <c r="AB21530" s="1"/>
      <c r="AF21530"/>
    </row>
    <row r="21531" spans="28:32" x14ac:dyDescent="0.2">
      <c r="AB21531" s="1"/>
      <c r="AF21531"/>
    </row>
    <row r="21532" spans="28:32" x14ac:dyDescent="0.2">
      <c r="AB21532" s="1"/>
      <c r="AF21532"/>
    </row>
    <row r="21533" spans="28:32" x14ac:dyDescent="0.2">
      <c r="AB21533" s="1"/>
      <c r="AF21533"/>
    </row>
    <row r="21534" spans="28:32" x14ac:dyDescent="0.2">
      <c r="AB21534" s="1"/>
      <c r="AF21534"/>
    </row>
    <row r="21535" spans="28:32" x14ac:dyDescent="0.2">
      <c r="AB21535" s="1"/>
      <c r="AF21535"/>
    </row>
    <row r="21536" spans="28:32" x14ac:dyDescent="0.2">
      <c r="AB21536" s="1"/>
      <c r="AF21536"/>
    </row>
    <row r="21537" spans="28:32" x14ac:dyDescent="0.2">
      <c r="AB21537" s="1"/>
      <c r="AF21537"/>
    </row>
    <row r="21538" spans="28:32" x14ac:dyDescent="0.2">
      <c r="AB21538" s="1"/>
      <c r="AF21538"/>
    </row>
    <row r="21539" spans="28:32" x14ac:dyDescent="0.2">
      <c r="AB21539" s="1"/>
      <c r="AF21539"/>
    </row>
    <row r="21540" spans="28:32" x14ac:dyDescent="0.2">
      <c r="AB21540" s="1"/>
      <c r="AF21540"/>
    </row>
    <row r="21541" spans="28:32" x14ac:dyDescent="0.2">
      <c r="AB21541" s="1"/>
      <c r="AF21541"/>
    </row>
    <row r="21542" spans="28:32" x14ac:dyDescent="0.2">
      <c r="AB21542" s="1"/>
      <c r="AF21542"/>
    </row>
    <row r="21543" spans="28:32" x14ac:dyDescent="0.2">
      <c r="AB21543" s="1"/>
      <c r="AF21543"/>
    </row>
    <row r="21544" spans="28:32" x14ac:dyDescent="0.2">
      <c r="AB21544" s="1"/>
      <c r="AF21544"/>
    </row>
    <row r="21545" spans="28:32" x14ac:dyDescent="0.2">
      <c r="AB21545" s="1"/>
      <c r="AF21545"/>
    </row>
    <row r="21546" spans="28:32" x14ac:dyDescent="0.2">
      <c r="AB21546" s="1"/>
      <c r="AF21546"/>
    </row>
    <row r="21547" spans="28:32" x14ac:dyDescent="0.2">
      <c r="AB21547" s="1"/>
      <c r="AF21547"/>
    </row>
    <row r="21548" spans="28:32" x14ac:dyDescent="0.2">
      <c r="AB21548" s="1"/>
      <c r="AF21548"/>
    </row>
    <row r="21549" spans="28:32" x14ac:dyDescent="0.2">
      <c r="AB21549" s="1"/>
      <c r="AF21549"/>
    </row>
    <row r="21550" spans="28:32" x14ac:dyDescent="0.2">
      <c r="AB21550" s="1"/>
      <c r="AF21550"/>
    </row>
    <row r="21551" spans="28:32" x14ac:dyDescent="0.2">
      <c r="AB21551" s="1"/>
      <c r="AF21551"/>
    </row>
    <row r="21552" spans="28:32" x14ac:dyDescent="0.2">
      <c r="AB21552" s="1"/>
      <c r="AF21552"/>
    </row>
    <row r="21553" spans="28:32" x14ac:dyDescent="0.2">
      <c r="AB21553" s="1"/>
      <c r="AF21553"/>
    </row>
    <row r="21554" spans="28:32" x14ac:dyDescent="0.2">
      <c r="AB21554" s="1"/>
      <c r="AF21554"/>
    </row>
    <row r="21555" spans="28:32" x14ac:dyDescent="0.2">
      <c r="AB21555" s="1"/>
      <c r="AF21555"/>
    </row>
    <row r="21556" spans="28:32" x14ac:dyDescent="0.2">
      <c r="AB21556" s="1"/>
      <c r="AF21556"/>
    </row>
    <row r="21557" spans="28:32" x14ac:dyDescent="0.2">
      <c r="AB21557" s="1"/>
      <c r="AF21557"/>
    </row>
    <row r="21558" spans="28:32" x14ac:dyDescent="0.2">
      <c r="AB21558" s="1"/>
      <c r="AF21558"/>
    </row>
    <row r="21559" spans="28:32" x14ac:dyDescent="0.2">
      <c r="AB21559" s="1"/>
      <c r="AF21559"/>
    </row>
    <row r="21560" spans="28:32" x14ac:dyDescent="0.2">
      <c r="AB21560" s="1"/>
      <c r="AF21560"/>
    </row>
    <row r="21561" spans="28:32" x14ac:dyDescent="0.2">
      <c r="AB21561" s="1"/>
      <c r="AF21561"/>
    </row>
    <row r="21562" spans="28:32" x14ac:dyDescent="0.2">
      <c r="AB21562" s="1"/>
      <c r="AF21562"/>
    </row>
    <row r="21563" spans="28:32" x14ac:dyDescent="0.2">
      <c r="AB21563" s="1"/>
      <c r="AF21563"/>
    </row>
    <row r="21564" spans="28:32" x14ac:dyDescent="0.2">
      <c r="AB21564" s="1"/>
      <c r="AF21564"/>
    </row>
    <row r="21565" spans="28:32" x14ac:dyDescent="0.2">
      <c r="AB21565" s="1"/>
      <c r="AF21565"/>
    </row>
    <row r="21566" spans="28:32" x14ac:dyDescent="0.2">
      <c r="AB21566" s="1"/>
      <c r="AF21566"/>
    </row>
    <row r="21567" spans="28:32" x14ac:dyDescent="0.2">
      <c r="AB21567" s="1"/>
      <c r="AF21567"/>
    </row>
    <row r="21568" spans="28:32" x14ac:dyDescent="0.2">
      <c r="AB21568" s="1"/>
      <c r="AF21568"/>
    </row>
    <row r="21569" spans="28:32" x14ac:dyDescent="0.2">
      <c r="AB21569" s="1"/>
      <c r="AF21569"/>
    </row>
    <row r="21570" spans="28:32" x14ac:dyDescent="0.2">
      <c r="AB21570" s="1"/>
      <c r="AF21570"/>
    </row>
    <row r="21571" spans="28:32" x14ac:dyDescent="0.2">
      <c r="AB21571" s="1"/>
      <c r="AF21571"/>
    </row>
    <row r="21572" spans="28:32" x14ac:dyDescent="0.2">
      <c r="AB21572" s="1"/>
      <c r="AF21572"/>
    </row>
    <row r="21573" spans="28:32" x14ac:dyDescent="0.2">
      <c r="AB21573" s="1"/>
      <c r="AF21573"/>
    </row>
    <row r="21574" spans="28:32" x14ac:dyDescent="0.2">
      <c r="AB21574" s="1"/>
      <c r="AF21574"/>
    </row>
    <row r="21575" spans="28:32" x14ac:dyDescent="0.2">
      <c r="AB21575" s="1"/>
      <c r="AF21575"/>
    </row>
    <row r="21576" spans="28:32" x14ac:dyDescent="0.2">
      <c r="AB21576" s="1"/>
      <c r="AF21576"/>
    </row>
    <row r="21577" spans="28:32" x14ac:dyDescent="0.2">
      <c r="AB21577" s="1"/>
      <c r="AF21577"/>
    </row>
    <row r="21578" spans="28:32" x14ac:dyDescent="0.2">
      <c r="AB21578" s="1"/>
      <c r="AF21578"/>
    </row>
    <row r="21579" spans="28:32" x14ac:dyDescent="0.2">
      <c r="AB21579" s="1"/>
      <c r="AF21579"/>
    </row>
    <row r="21580" spans="28:32" x14ac:dyDescent="0.2">
      <c r="AB21580" s="1"/>
      <c r="AF21580"/>
    </row>
    <row r="21581" spans="28:32" x14ac:dyDescent="0.2">
      <c r="AB21581" s="1"/>
      <c r="AF21581"/>
    </row>
    <row r="21582" spans="28:32" x14ac:dyDescent="0.2">
      <c r="AB21582" s="1"/>
      <c r="AF21582"/>
    </row>
    <row r="21583" spans="28:32" x14ac:dyDescent="0.2">
      <c r="AB21583" s="1"/>
      <c r="AF21583"/>
    </row>
    <row r="21584" spans="28:32" x14ac:dyDescent="0.2">
      <c r="AB21584" s="1"/>
      <c r="AF21584"/>
    </row>
    <row r="21585" spans="28:32" x14ac:dyDescent="0.2">
      <c r="AB21585" s="1"/>
      <c r="AF21585"/>
    </row>
    <row r="21586" spans="28:32" x14ac:dyDescent="0.2">
      <c r="AB21586" s="1"/>
      <c r="AF21586"/>
    </row>
    <row r="21587" spans="28:32" x14ac:dyDescent="0.2">
      <c r="AB21587" s="1"/>
      <c r="AF21587"/>
    </row>
    <row r="21588" spans="28:32" x14ac:dyDescent="0.2">
      <c r="AB21588" s="1"/>
      <c r="AF21588"/>
    </row>
    <row r="21589" spans="28:32" x14ac:dyDescent="0.2">
      <c r="AB21589" s="1"/>
      <c r="AF21589"/>
    </row>
    <row r="21590" spans="28:32" x14ac:dyDescent="0.2">
      <c r="AB21590" s="1"/>
      <c r="AF21590"/>
    </row>
    <row r="21591" spans="28:32" x14ac:dyDescent="0.2">
      <c r="AB21591" s="1"/>
      <c r="AF21591"/>
    </row>
    <row r="21592" spans="28:32" x14ac:dyDescent="0.2">
      <c r="AB21592" s="1"/>
      <c r="AF21592"/>
    </row>
    <row r="21593" spans="28:32" x14ac:dyDescent="0.2">
      <c r="AB21593" s="1"/>
      <c r="AF21593"/>
    </row>
    <row r="21594" spans="28:32" x14ac:dyDescent="0.2">
      <c r="AB21594" s="1"/>
      <c r="AF21594"/>
    </row>
    <row r="21595" spans="28:32" x14ac:dyDescent="0.2">
      <c r="AB21595" s="1"/>
      <c r="AF21595"/>
    </row>
    <row r="21596" spans="28:32" x14ac:dyDescent="0.2">
      <c r="AB21596" s="1"/>
      <c r="AF21596"/>
    </row>
    <row r="21597" spans="28:32" x14ac:dyDescent="0.2">
      <c r="AB21597" s="1"/>
      <c r="AF21597"/>
    </row>
    <row r="21598" spans="28:32" x14ac:dyDescent="0.2">
      <c r="AB21598" s="1"/>
      <c r="AF21598"/>
    </row>
    <row r="21599" spans="28:32" x14ac:dyDescent="0.2">
      <c r="AB21599" s="1"/>
      <c r="AF21599"/>
    </row>
    <row r="21600" spans="28:32" x14ac:dyDescent="0.2">
      <c r="AB21600" s="1"/>
      <c r="AF21600"/>
    </row>
    <row r="21601" spans="28:32" x14ac:dyDescent="0.2">
      <c r="AB21601" s="1"/>
      <c r="AF21601"/>
    </row>
    <row r="21602" spans="28:32" x14ac:dyDescent="0.2">
      <c r="AB21602" s="1"/>
      <c r="AF21602"/>
    </row>
    <row r="21603" spans="28:32" x14ac:dyDescent="0.2">
      <c r="AB21603" s="1"/>
      <c r="AF21603"/>
    </row>
    <row r="21604" spans="28:32" x14ac:dyDescent="0.2">
      <c r="AB21604" s="1"/>
      <c r="AF21604"/>
    </row>
    <row r="21605" spans="28:32" x14ac:dyDescent="0.2">
      <c r="AB21605" s="1"/>
      <c r="AF21605"/>
    </row>
    <row r="21606" spans="28:32" x14ac:dyDescent="0.2">
      <c r="AB21606" s="1"/>
      <c r="AF21606"/>
    </row>
    <row r="21607" spans="28:32" x14ac:dyDescent="0.2">
      <c r="AB21607" s="1"/>
      <c r="AF21607"/>
    </row>
    <row r="21608" spans="28:32" x14ac:dyDescent="0.2">
      <c r="AB21608" s="1"/>
      <c r="AF21608"/>
    </row>
    <row r="21609" spans="28:32" x14ac:dyDescent="0.2">
      <c r="AB21609" s="1"/>
      <c r="AF21609"/>
    </row>
    <row r="21610" spans="28:32" x14ac:dyDescent="0.2">
      <c r="AB21610" s="1"/>
      <c r="AF21610"/>
    </row>
    <row r="21611" spans="28:32" x14ac:dyDescent="0.2">
      <c r="AB21611" s="1"/>
      <c r="AF21611"/>
    </row>
    <row r="21612" spans="28:32" x14ac:dyDescent="0.2">
      <c r="AB21612" s="1"/>
      <c r="AF21612"/>
    </row>
    <row r="21613" spans="28:32" x14ac:dyDescent="0.2">
      <c r="AB21613" s="1"/>
      <c r="AF21613"/>
    </row>
    <row r="21614" spans="28:32" x14ac:dyDescent="0.2">
      <c r="AB21614" s="1"/>
      <c r="AF21614"/>
    </row>
    <row r="21615" spans="28:32" x14ac:dyDescent="0.2">
      <c r="AB21615" s="1"/>
      <c r="AF21615"/>
    </row>
    <row r="21616" spans="28:32" x14ac:dyDescent="0.2">
      <c r="AB21616" s="1"/>
      <c r="AF21616"/>
    </row>
    <row r="21617" spans="28:32" x14ac:dyDescent="0.2">
      <c r="AB21617" s="1"/>
      <c r="AF21617"/>
    </row>
    <row r="21618" spans="28:32" x14ac:dyDescent="0.2">
      <c r="AB21618" s="1"/>
      <c r="AF21618"/>
    </row>
    <row r="21619" spans="28:32" x14ac:dyDescent="0.2">
      <c r="AB21619" s="1"/>
      <c r="AF21619"/>
    </row>
    <row r="21620" spans="28:32" x14ac:dyDescent="0.2">
      <c r="AB21620" s="1"/>
      <c r="AF21620"/>
    </row>
    <row r="21621" spans="28:32" x14ac:dyDescent="0.2">
      <c r="AB21621" s="1"/>
      <c r="AF21621"/>
    </row>
    <row r="21622" spans="28:32" x14ac:dyDescent="0.2">
      <c r="AB21622" s="1"/>
      <c r="AF21622"/>
    </row>
    <row r="21623" spans="28:32" x14ac:dyDescent="0.2">
      <c r="AB21623" s="1"/>
      <c r="AF21623"/>
    </row>
    <row r="21624" spans="28:32" x14ac:dyDescent="0.2">
      <c r="AB21624" s="1"/>
      <c r="AF21624"/>
    </row>
    <row r="21625" spans="28:32" x14ac:dyDescent="0.2">
      <c r="AB21625" s="1"/>
      <c r="AF21625"/>
    </row>
    <row r="21626" spans="28:32" x14ac:dyDescent="0.2">
      <c r="AB21626" s="1"/>
      <c r="AF21626"/>
    </row>
    <row r="21627" spans="28:32" x14ac:dyDescent="0.2">
      <c r="AB21627" s="1"/>
      <c r="AF21627"/>
    </row>
    <row r="21628" spans="28:32" x14ac:dyDescent="0.2">
      <c r="AB21628" s="1"/>
      <c r="AF21628"/>
    </row>
    <row r="21629" spans="28:32" x14ac:dyDescent="0.2">
      <c r="AB21629" s="1"/>
      <c r="AF21629"/>
    </row>
    <row r="21630" spans="28:32" x14ac:dyDescent="0.2">
      <c r="AB21630" s="1"/>
      <c r="AF21630"/>
    </row>
    <row r="21631" spans="28:32" x14ac:dyDescent="0.2">
      <c r="AB21631" s="1"/>
      <c r="AF21631"/>
    </row>
    <row r="21632" spans="28:32" x14ac:dyDescent="0.2">
      <c r="AB21632" s="1"/>
      <c r="AF21632"/>
    </row>
    <row r="21633" spans="28:32" x14ac:dyDescent="0.2">
      <c r="AB21633" s="1"/>
      <c r="AF21633"/>
    </row>
    <row r="21634" spans="28:32" x14ac:dyDescent="0.2">
      <c r="AB21634" s="1"/>
      <c r="AF21634"/>
    </row>
    <row r="21635" spans="28:32" x14ac:dyDescent="0.2">
      <c r="AB21635" s="1"/>
      <c r="AF21635"/>
    </row>
    <row r="21636" spans="28:32" x14ac:dyDescent="0.2">
      <c r="AB21636" s="1"/>
      <c r="AF21636"/>
    </row>
    <row r="21637" spans="28:32" x14ac:dyDescent="0.2">
      <c r="AB21637" s="1"/>
      <c r="AF21637"/>
    </row>
    <row r="21638" spans="28:32" x14ac:dyDescent="0.2">
      <c r="AB21638" s="1"/>
      <c r="AF21638"/>
    </row>
    <row r="21639" spans="28:32" x14ac:dyDescent="0.2">
      <c r="AB21639" s="1"/>
      <c r="AF21639"/>
    </row>
    <row r="21640" spans="28:32" x14ac:dyDescent="0.2">
      <c r="AB21640" s="1"/>
      <c r="AF21640"/>
    </row>
    <row r="21641" spans="28:32" x14ac:dyDescent="0.2">
      <c r="AB21641" s="1"/>
      <c r="AF21641"/>
    </row>
    <row r="21642" spans="28:32" x14ac:dyDescent="0.2">
      <c r="AB21642" s="1"/>
      <c r="AF21642"/>
    </row>
    <row r="21643" spans="28:32" x14ac:dyDescent="0.2">
      <c r="AB21643" s="1"/>
      <c r="AF21643"/>
    </row>
    <row r="21644" spans="28:32" x14ac:dyDescent="0.2">
      <c r="AB21644" s="1"/>
      <c r="AF21644"/>
    </row>
    <row r="21645" spans="28:32" x14ac:dyDescent="0.2">
      <c r="AB21645" s="1"/>
      <c r="AF21645"/>
    </row>
    <row r="21646" spans="28:32" x14ac:dyDescent="0.2">
      <c r="AB21646" s="1"/>
      <c r="AF21646"/>
    </row>
    <row r="21647" spans="28:32" x14ac:dyDescent="0.2">
      <c r="AB21647" s="1"/>
      <c r="AF21647"/>
    </row>
    <row r="21648" spans="28:32" x14ac:dyDescent="0.2">
      <c r="AB21648" s="1"/>
      <c r="AF21648"/>
    </row>
    <row r="21649" spans="28:32" x14ac:dyDescent="0.2">
      <c r="AB21649" s="1"/>
      <c r="AF21649"/>
    </row>
    <row r="21650" spans="28:32" x14ac:dyDescent="0.2">
      <c r="AB21650" s="1"/>
      <c r="AF21650"/>
    </row>
    <row r="21651" spans="28:32" x14ac:dyDescent="0.2">
      <c r="AB21651" s="1"/>
      <c r="AF21651"/>
    </row>
    <row r="21652" spans="28:32" x14ac:dyDescent="0.2">
      <c r="AB21652" s="1"/>
      <c r="AF21652"/>
    </row>
    <row r="21653" spans="28:32" x14ac:dyDescent="0.2">
      <c r="AB21653" s="1"/>
      <c r="AF21653"/>
    </row>
    <row r="21654" spans="28:32" x14ac:dyDescent="0.2">
      <c r="AB21654" s="1"/>
      <c r="AF21654"/>
    </row>
    <row r="21655" spans="28:32" x14ac:dyDescent="0.2">
      <c r="AB21655" s="1"/>
      <c r="AF21655"/>
    </row>
    <row r="21656" spans="28:32" x14ac:dyDescent="0.2">
      <c r="AB21656" s="1"/>
      <c r="AF21656"/>
    </row>
    <row r="21657" spans="28:32" x14ac:dyDescent="0.2">
      <c r="AB21657" s="1"/>
      <c r="AF21657"/>
    </row>
    <row r="21658" spans="28:32" x14ac:dyDescent="0.2">
      <c r="AB21658" s="1"/>
      <c r="AF21658"/>
    </row>
    <row r="21659" spans="28:32" x14ac:dyDescent="0.2">
      <c r="AB21659" s="1"/>
      <c r="AF21659"/>
    </row>
    <row r="21660" spans="28:32" x14ac:dyDescent="0.2">
      <c r="AB21660" s="1"/>
      <c r="AF21660"/>
    </row>
    <row r="21661" spans="28:32" x14ac:dyDescent="0.2">
      <c r="AB21661" s="1"/>
      <c r="AF21661"/>
    </row>
    <row r="21662" spans="28:32" x14ac:dyDescent="0.2">
      <c r="AB21662" s="1"/>
      <c r="AF21662"/>
    </row>
    <row r="21663" spans="28:32" x14ac:dyDescent="0.2">
      <c r="AB21663" s="1"/>
      <c r="AF21663"/>
    </row>
    <row r="21664" spans="28:32" x14ac:dyDescent="0.2">
      <c r="AB21664" s="1"/>
      <c r="AF21664"/>
    </row>
    <row r="21665" spans="28:32" x14ac:dyDescent="0.2">
      <c r="AB21665" s="1"/>
      <c r="AF21665"/>
    </row>
    <row r="21666" spans="28:32" x14ac:dyDescent="0.2">
      <c r="AB21666" s="1"/>
      <c r="AF21666"/>
    </row>
    <row r="21667" spans="28:32" x14ac:dyDescent="0.2">
      <c r="AB21667" s="1"/>
      <c r="AF21667"/>
    </row>
    <row r="21668" spans="28:32" x14ac:dyDescent="0.2">
      <c r="AB21668" s="1"/>
      <c r="AF21668"/>
    </row>
    <row r="21669" spans="28:32" x14ac:dyDescent="0.2">
      <c r="AB21669" s="1"/>
      <c r="AF21669"/>
    </row>
    <row r="21670" spans="28:32" x14ac:dyDescent="0.2">
      <c r="AB21670" s="1"/>
      <c r="AF21670"/>
    </row>
    <row r="21671" spans="28:32" x14ac:dyDescent="0.2">
      <c r="AB21671" s="1"/>
      <c r="AF21671"/>
    </row>
    <row r="21672" spans="28:32" x14ac:dyDescent="0.2">
      <c r="AB21672" s="1"/>
      <c r="AF21672"/>
    </row>
    <row r="21673" spans="28:32" x14ac:dyDescent="0.2">
      <c r="AB21673" s="1"/>
      <c r="AF21673"/>
    </row>
    <row r="21674" spans="28:32" x14ac:dyDescent="0.2">
      <c r="AB21674" s="1"/>
      <c r="AF21674"/>
    </row>
    <row r="21675" spans="28:32" x14ac:dyDescent="0.2">
      <c r="AB21675" s="1"/>
      <c r="AF21675"/>
    </row>
    <row r="21676" spans="28:32" x14ac:dyDescent="0.2">
      <c r="AB21676" s="1"/>
      <c r="AF21676"/>
    </row>
    <row r="21677" spans="28:32" x14ac:dyDescent="0.2">
      <c r="AB21677" s="1"/>
      <c r="AF21677"/>
    </row>
    <row r="21678" spans="28:32" x14ac:dyDescent="0.2">
      <c r="AB21678" s="1"/>
      <c r="AF21678"/>
    </row>
    <row r="21679" spans="28:32" x14ac:dyDescent="0.2">
      <c r="AB21679" s="1"/>
      <c r="AF21679"/>
    </row>
    <row r="21680" spans="28:32" x14ac:dyDescent="0.2">
      <c r="AB21680" s="1"/>
      <c r="AF21680"/>
    </row>
    <row r="21681" spans="28:32" x14ac:dyDescent="0.2">
      <c r="AB21681" s="1"/>
      <c r="AF21681"/>
    </row>
    <row r="21682" spans="28:32" x14ac:dyDescent="0.2">
      <c r="AB21682" s="1"/>
      <c r="AF21682"/>
    </row>
    <row r="21683" spans="28:32" x14ac:dyDescent="0.2">
      <c r="AB21683" s="1"/>
      <c r="AF21683"/>
    </row>
    <row r="21684" spans="28:32" x14ac:dyDescent="0.2">
      <c r="AB21684" s="1"/>
      <c r="AF21684"/>
    </row>
    <row r="21685" spans="28:32" x14ac:dyDescent="0.2">
      <c r="AB21685" s="1"/>
      <c r="AF21685"/>
    </row>
    <row r="21686" spans="28:32" x14ac:dyDescent="0.2">
      <c r="AB21686" s="1"/>
      <c r="AF21686"/>
    </row>
    <row r="21687" spans="28:32" x14ac:dyDescent="0.2">
      <c r="AB21687" s="1"/>
      <c r="AF21687"/>
    </row>
    <row r="21688" spans="28:32" x14ac:dyDescent="0.2">
      <c r="AB21688" s="1"/>
      <c r="AF21688"/>
    </row>
    <row r="21689" spans="28:32" x14ac:dyDescent="0.2">
      <c r="AB21689" s="1"/>
      <c r="AF21689"/>
    </row>
    <row r="21690" spans="28:32" x14ac:dyDescent="0.2">
      <c r="AB21690" s="1"/>
      <c r="AF21690"/>
    </row>
    <row r="21691" spans="28:32" x14ac:dyDescent="0.2">
      <c r="AB21691" s="1"/>
      <c r="AF21691"/>
    </row>
    <row r="21692" spans="28:32" x14ac:dyDescent="0.2">
      <c r="AB21692" s="1"/>
      <c r="AF21692"/>
    </row>
    <row r="21693" spans="28:32" x14ac:dyDescent="0.2">
      <c r="AB21693" s="1"/>
      <c r="AF21693"/>
    </row>
    <row r="21694" spans="28:32" x14ac:dyDescent="0.2">
      <c r="AB21694" s="1"/>
      <c r="AF21694"/>
    </row>
    <row r="21695" spans="28:32" x14ac:dyDescent="0.2">
      <c r="AB21695" s="1"/>
      <c r="AF21695"/>
    </row>
    <row r="21696" spans="28:32" x14ac:dyDescent="0.2">
      <c r="AB21696" s="1"/>
      <c r="AF21696"/>
    </row>
    <row r="21697" spans="28:32" x14ac:dyDescent="0.2">
      <c r="AB21697" s="1"/>
      <c r="AF21697"/>
    </row>
    <row r="21698" spans="28:32" x14ac:dyDescent="0.2">
      <c r="AB21698" s="1"/>
      <c r="AF21698"/>
    </row>
    <row r="21699" spans="28:32" x14ac:dyDescent="0.2">
      <c r="AB21699" s="1"/>
      <c r="AF21699"/>
    </row>
    <row r="21700" spans="28:32" x14ac:dyDescent="0.2">
      <c r="AB21700" s="1"/>
      <c r="AF21700"/>
    </row>
    <row r="21701" spans="28:32" x14ac:dyDescent="0.2">
      <c r="AB21701" s="1"/>
      <c r="AF21701"/>
    </row>
    <row r="21702" spans="28:32" x14ac:dyDescent="0.2">
      <c r="AB21702" s="1"/>
      <c r="AF21702"/>
    </row>
    <row r="21703" spans="28:32" x14ac:dyDescent="0.2">
      <c r="AB21703" s="1"/>
      <c r="AF21703"/>
    </row>
    <row r="21704" spans="28:32" x14ac:dyDescent="0.2">
      <c r="AB21704" s="1"/>
      <c r="AF21704"/>
    </row>
    <row r="21705" spans="28:32" x14ac:dyDescent="0.2">
      <c r="AB21705" s="1"/>
      <c r="AF21705"/>
    </row>
    <row r="21706" spans="28:32" x14ac:dyDescent="0.2">
      <c r="AB21706" s="1"/>
      <c r="AF21706"/>
    </row>
    <row r="21707" spans="28:32" x14ac:dyDescent="0.2">
      <c r="AB21707" s="1"/>
      <c r="AF21707"/>
    </row>
    <row r="21708" spans="28:32" x14ac:dyDescent="0.2">
      <c r="AB21708" s="1"/>
      <c r="AF21708"/>
    </row>
    <row r="21709" spans="28:32" x14ac:dyDescent="0.2">
      <c r="AB21709" s="1"/>
      <c r="AF21709"/>
    </row>
    <row r="21710" spans="28:32" x14ac:dyDescent="0.2">
      <c r="AB21710" s="1"/>
      <c r="AF21710"/>
    </row>
    <row r="21711" spans="28:32" x14ac:dyDescent="0.2">
      <c r="AB21711" s="1"/>
      <c r="AF21711"/>
    </row>
    <row r="21712" spans="28:32" x14ac:dyDescent="0.2">
      <c r="AB21712" s="1"/>
      <c r="AF21712"/>
    </row>
    <row r="21713" spans="28:32" x14ac:dyDescent="0.2">
      <c r="AB21713" s="1"/>
      <c r="AF21713"/>
    </row>
    <row r="21714" spans="28:32" x14ac:dyDescent="0.2">
      <c r="AB21714" s="1"/>
      <c r="AF21714"/>
    </row>
    <row r="21715" spans="28:32" x14ac:dyDescent="0.2">
      <c r="AB21715" s="1"/>
      <c r="AF21715"/>
    </row>
    <row r="21716" spans="28:32" x14ac:dyDescent="0.2">
      <c r="AB21716" s="1"/>
      <c r="AF21716"/>
    </row>
    <row r="21717" spans="28:32" x14ac:dyDescent="0.2">
      <c r="AB21717" s="1"/>
      <c r="AF21717"/>
    </row>
    <row r="21718" spans="28:32" x14ac:dyDescent="0.2">
      <c r="AB21718" s="1"/>
      <c r="AF21718"/>
    </row>
    <row r="21719" spans="28:32" x14ac:dyDescent="0.2">
      <c r="AB21719" s="1"/>
      <c r="AF21719"/>
    </row>
    <row r="21720" spans="28:32" x14ac:dyDescent="0.2">
      <c r="AB21720" s="1"/>
      <c r="AF21720"/>
    </row>
    <row r="21721" spans="28:32" x14ac:dyDescent="0.2">
      <c r="AB21721" s="1"/>
      <c r="AF21721"/>
    </row>
    <row r="21722" spans="28:32" x14ac:dyDescent="0.2">
      <c r="AB21722" s="1"/>
      <c r="AF21722"/>
    </row>
    <row r="21723" spans="28:32" x14ac:dyDescent="0.2">
      <c r="AB21723" s="1"/>
      <c r="AF21723"/>
    </row>
    <row r="21724" spans="28:32" x14ac:dyDescent="0.2">
      <c r="AB21724" s="1"/>
      <c r="AF21724"/>
    </row>
    <row r="21725" spans="28:32" x14ac:dyDescent="0.2">
      <c r="AB21725" s="1"/>
      <c r="AF21725"/>
    </row>
    <row r="21726" spans="28:32" x14ac:dyDescent="0.2">
      <c r="AB21726" s="1"/>
      <c r="AF21726"/>
    </row>
    <row r="21727" spans="28:32" x14ac:dyDescent="0.2">
      <c r="AB21727" s="1"/>
      <c r="AF21727"/>
    </row>
    <row r="21728" spans="28:32" x14ac:dyDescent="0.2">
      <c r="AB21728" s="1"/>
      <c r="AF21728"/>
    </row>
    <row r="21729" spans="28:32" x14ac:dyDescent="0.2">
      <c r="AB21729" s="1"/>
      <c r="AF21729"/>
    </row>
    <row r="21730" spans="28:32" x14ac:dyDescent="0.2">
      <c r="AB21730" s="1"/>
      <c r="AF21730"/>
    </row>
    <row r="21731" spans="28:32" x14ac:dyDescent="0.2">
      <c r="AB21731" s="1"/>
      <c r="AF21731"/>
    </row>
    <row r="21732" spans="28:32" x14ac:dyDescent="0.2">
      <c r="AB21732" s="1"/>
      <c r="AF21732"/>
    </row>
    <row r="21733" spans="28:32" x14ac:dyDescent="0.2">
      <c r="AB21733" s="1"/>
      <c r="AF21733"/>
    </row>
    <row r="21734" spans="28:32" x14ac:dyDescent="0.2">
      <c r="AB21734" s="1"/>
      <c r="AF21734"/>
    </row>
    <row r="21735" spans="28:32" x14ac:dyDescent="0.2">
      <c r="AB21735" s="1"/>
      <c r="AF21735"/>
    </row>
    <row r="21736" spans="28:32" x14ac:dyDescent="0.2">
      <c r="AB21736" s="1"/>
      <c r="AF21736"/>
    </row>
    <row r="21737" spans="28:32" x14ac:dyDescent="0.2">
      <c r="AB21737" s="1"/>
      <c r="AF21737"/>
    </row>
    <row r="21738" spans="28:32" x14ac:dyDescent="0.2">
      <c r="AB21738" s="1"/>
      <c r="AF21738"/>
    </row>
    <row r="21739" spans="28:32" x14ac:dyDescent="0.2">
      <c r="AB21739" s="1"/>
      <c r="AF21739"/>
    </row>
    <row r="21740" spans="28:32" x14ac:dyDescent="0.2">
      <c r="AB21740" s="1"/>
      <c r="AF21740"/>
    </row>
    <row r="21741" spans="28:32" x14ac:dyDescent="0.2">
      <c r="AB21741" s="1"/>
      <c r="AF21741"/>
    </row>
    <row r="21742" spans="28:32" x14ac:dyDescent="0.2">
      <c r="AB21742" s="1"/>
      <c r="AF21742"/>
    </row>
    <row r="21743" spans="28:32" x14ac:dyDescent="0.2">
      <c r="AB21743" s="1"/>
      <c r="AF21743"/>
    </row>
    <row r="21744" spans="28:32" x14ac:dyDescent="0.2">
      <c r="AB21744" s="1"/>
      <c r="AF21744"/>
    </row>
    <row r="21745" spans="28:32" x14ac:dyDescent="0.2">
      <c r="AB21745" s="1"/>
      <c r="AF21745"/>
    </row>
    <row r="21746" spans="28:32" x14ac:dyDescent="0.2">
      <c r="AB21746" s="1"/>
      <c r="AF21746"/>
    </row>
    <row r="21747" spans="28:32" x14ac:dyDescent="0.2">
      <c r="AB21747" s="1"/>
      <c r="AF21747"/>
    </row>
    <row r="21748" spans="28:32" x14ac:dyDescent="0.2">
      <c r="AB21748" s="1"/>
      <c r="AF21748"/>
    </row>
    <row r="21749" spans="28:32" x14ac:dyDescent="0.2">
      <c r="AB21749" s="1"/>
      <c r="AF21749"/>
    </row>
    <row r="21750" spans="28:32" x14ac:dyDescent="0.2">
      <c r="AB21750" s="1"/>
      <c r="AF21750"/>
    </row>
    <row r="21751" spans="28:32" x14ac:dyDescent="0.2">
      <c r="AB21751" s="1"/>
      <c r="AF21751"/>
    </row>
    <row r="21752" spans="28:32" x14ac:dyDescent="0.2">
      <c r="AB21752" s="1"/>
      <c r="AF21752"/>
    </row>
    <row r="21753" spans="28:32" x14ac:dyDescent="0.2">
      <c r="AB21753" s="1"/>
      <c r="AF21753"/>
    </row>
    <row r="21754" spans="28:32" x14ac:dyDescent="0.2">
      <c r="AB21754" s="1"/>
      <c r="AF21754"/>
    </row>
    <row r="21755" spans="28:32" x14ac:dyDescent="0.2">
      <c r="AB21755" s="1"/>
      <c r="AF21755"/>
    </row>
    <row r="21756" spans="28:32" x14ac:dyDescent="0.2">
      <c r="AB21756" s="1"/>
      <c r="AF21756"/>
    </row>
    <row r="21757" spans="28:32" x14ac:dyDescent="0.2">
      <c r="AB21757" s="1"/>
      <c r="AF21757"/>
    </row>
    <row r="21758" spans="28:32" x14ac:dyDescent="0.2">
      <c r="AB21758" s="1"/>
      <c r="AF21758"/>
    </row>
    <row r="21759" spans="28:32" x14ac:dyDescent="0.2">
      <c r="AB21759" s="1"/>
      <c r="AF21759"/>
    </row>
    <row r="21760" spans="28:32" x14ac:dyDescent="0.2">
      <c r="AB21760" s="1"/>
      <c r="AF21760"/>
    </row>
    <row r="21761" spans="28:32" x14ac:dyDescent="0.2">
      <c r="AB21761" s="1"/>
      <c r="AF21761"/>
    </row>
    <row r="21762" spans="28:32" x14ac:dyDescent="0.2">
      <c r="AB21762" s="1"/>
      <c r="AF21762"/>
    </row>
    <row r="21763" spans="28:32" x14ac:dyDescent="0.2">
      <c r="AB21763" s="1"/>
      <c r="AF21763"/>
    </row>
    <row r="21764" spans="28:32" x14ac:dyDescent="0.2">
      <c r="AB21764" s="1"/>
      <c r="AF21764"/>
    </row>
    <row r="21765" spans="28:32" x14ac:dyDescent="0.2">
      <c r="AB21765" s="1"/>
      <c r="AF21765"/>
    </row>
    <row r="21766" spans="28:32" x14ac:dyDescent="0.2">
      <c r="AB21766" s="1"/>
      <c r="AF21766"/>
    </row>
    <row r="21767" spans="28:32" x14ac:dyDescent="0.2">
      <c r="AB21767" s="1"/>
      <c r="AF21767"/>
    </row>
    <row r="21768" spans="28:32" x14ac:dyDescent="0.2">
      <c r="AB21768" s="1"/>
      <c r="AF21768"/>
    </row>
    <row r="21769" spans="28:32" x14ac:dyDescent="0.2">
      <c r="AB21769" s="1"/>
      <c r="AF21769"/>
    </row>
    <row r="21770" spans="28:32" x14ac:dyDescent="0.2">
      <c r="AB21770" s="1"/>
      <c r="AF21770"/>
    </row>
    <row r="21771" spans="28:32" x14ac:dyDescent="0.2">
      <c r="AB21771" s="1"/>
      <c r="AF21771"/>
    </row>
    <row r="21772" spans="28:32" x14ac:dyDescent="0.2">
      <c r="AB21772" s="1"/>
      <c r="AF21772"/>
    </row>
    <row r="21773" spans="28:32" x14ac:dyDescent="0.2">
      <c r="AB21773" s="1"/>
      <c r="AF21773"/>
    </row>
    <row r="21774" spans="28:32" x14ac:dyDescent="0.2">
      <c r="AB21774" s="1"/>
      <c r="AF21774"/>
    </row>
    <row r="21775" spans="28:32" x14ac:dyDescent="0.2">
      <c r="AB21775" s="1"/>
      <c r="AF21775"/>
    </row>
    <row r="21776" spans="28:32" x14ac:dyDescent="0.2">
      <c r="AB21776" s="1"/>
      <c r="AF21776"/>
    </row>
    <row r="21777" spans="28:32" x14ac:dyDescent="0.2">
      <c r="AB21777" s="1"/>
      <c r="AF21777"/>
    </row>
    <row r="21778" spans="28:32" x14ac:dyDescent="0.2">
      <c r="AB21778" s="1"/>
      <c r="AF21778"/>
    </row>
    <row r="21779" spans="28:32" x14ac:dyDescent="0.2">
      <c r="AB21779" s="1"/>
      <c r="AF21779"/>
    </row>
    <row r="21780" spans="28:32" x14ac:dyDescent="0.2">
      <c r="AB21780" s="1"/>
      <c r="AF21780"/>
    </row>
    <row r="21781" spans="28:32" x14ac:dyDescent="0.2">
      <c r="AB21781" s="1"/>
      <c r="AF21781"/>
    </row>
    <row r="21782" spans="28:32" x14ac:dyDescent="0.2">
      <c r="AB21782" s="1"/>
      <c r="AF21782"/>
    </row>
    <row r="21783" spans="28:32" x14ac:dyDescent="0.2">
      <c r="AB21783" s="1"/>
      <c r="AF21783"/>
    </row>
    <row r="21784" spans="28:32" x14ac:dyDescent="0.2">
      <c r="AB21784" s="1"/>
      <c r="AF21784"/>
    </row>
    <row r="21785" spans="28:32" x14ac:dyDescent="0.2">
      <c r="AB21785" s="1"/>
      <c r="AF21785"/>
    </row>
    <row r="21786" spans="28:32" x14ac:dyDescent="0.2">
      <c r="AB21786" s="1"/>
      <c r="AF21786"/>
    </row>
    <row r="21787" spans="28:32" x14ac:dyDescent="0.2">
      <c r="AB21787" s="1"/>
      <c r="AF21787"/>
    </row>
    <row r="21788" spans="28:32" x14ac:dyDescent="0.2">
      <c r="AB21788" s="1"/>
      <c r="AF21788"/>
    </row>
    <row r="21789" spans="28:32" x14ac:dyDescent="0.2">
      <c r="AB21789" s="1"/>
      <c r="AF21789"/>
    </row>
    <row r="21790" spans="28:32" x14ac:dyDescent="0.2">
      <c r="AB21790" s="1"/>
      <c r="AF21790"/>
    </row>
    <row r="21791" spans="28:32" x14ac:dyDescent="0.2">
      <c r="AB21791" s="1"/>
      <c r="AF21791"/>
    </row>
    <row r="21792" spans="28:32" x14ac:dyDescent="0.2">
      <c r="AB21792" s="1"/>
      <c r="AF21792"/>
    </row>
    <row r="21793" spans="28:32" x14ac:dyDescent="0.2">
      <c r="AB21793" s="1"/>
      <c r="AF21793"/>
    </row>
    <row r="21794" spans="28:32" x14ac:dyDescent="0.2">
      <c r="AB21794" s="1"/>
      <c r="AF21794"/>
    </row>
    <row r="21795" spans="28:32" x14ac:dyDescent="0.2">
      <c r="AB21795" s="1"/>
      <c r="AF21795"/>
    </row>
    <row r="21796" spans="28:32" x14ac:dyDescent="0.2">
      <c r="AB21796" s="1"/>
      <c r="AF21796"/>
    </row>
    <row r="21797" spans="28:32" x14ac:dyDescent="0.2">
      <c r="AB21797" s="1"/>
      <c r="AF21797"/>
    </row>
    <row r="21798" spans="28:32" x14ac:dyDescent="0.2">
      <c r="AB21798" s="1"/>
      <c r="AF21798"/>
    </row>
    <row r="21799" spans="28:32" x14ac:dyDescent="0.2">
      <c r="AB21799" s="1"/>
      <c r="AF21799"/>
    </row>
    <row r="21800" spans="28:32" x14ac:dyDescent="0.2">
      <c r="AB21800" s="1"/>
      <c r="AF21800"/>
    </row>
    <row r="21801" spans="28:32" x14ac:dyDescent="0.2">
      <c r="AB21801" s="1"/>
      <c r="AF21801"/>
    </row>
    <row r="21802" spans="28:32" x14ac:dyDescent="0.2">
      <c r="AB21802" s="1"/>
      <c r="AF21802"/>
    </row>
    <row r="21803" spans="28:32" x14ac:dyDescent="0.2">
      <c r="AB21803" s="1"/>
      <c r="AF21803"/>
    </row>
    <row r="21804" spans="28:32" x14ac:dyDescent="0.2">
      <c r="AB21804" s="1"/>
      <c r="AF21804"/>
    </row>
    <row r="21805" spans="28:32" x14ac:dyDescent="0.2">
      <c r="AB21805" s="1"/>
      <c r="AF21805"/>
    </row>
    <row r="21806" spans="28:32" x14ac:dyDescent="0.2">
      <c r="AB21806" s="1"/>
      <c r="AF21806"/>
    </row>
    <row r="21807" spans="28:32" x14ac:dyDescent="0.2">
      <c r="AB21807" s="1"/>
      <c r="AF21807"/>
    </row>
    <row r="21808" spans="28:32" x14ac:dyDescent="0.2">
      <c r="AB21808" s="1"/>
      <c r="AF21808"/>
    </row>
    <row r="21809" spans="28:32" x14ac:dyDescent="0.2">
      <c r="AB21809" s="1"/>
      <c r="AF21809"/>
    </row>
    <row r="21810" spans="28:32" x14ac:dyDescent="0.2">
      <c r="AB21810" s="1"/>
      <c r="AF21810"/>
    </row>
    <row r="21811" spans="28:32" x14ac:dyDescent="0.2">
      <c r="AB21811" s="1"/>
      <c r="AF21811"/>
    </row>
    <row r="21812" spans="28:32" x14ac:dyDescent="0.2">
      <c r="AB21812" s="1"/>
      <c r="AF21812"/>
    </row>
    <row r="21813" spans="28:32" x14ac:dyDescent="0.2">
      <c r="AB21813" s="1"/>
      <c r="AF21813"/>
    </row>
    <row r="21814" spans="28:32" x14ac:dyDescent="0.2">
      <c r="AB21814" s="1"/>
      <c r="AF21814"/>
    </row>
    <row r="21815" spans="28:32" x14ac:dyDescent="0.2">
      <c r="AB21815" s="1"/>
      <c r="AF21815"/>
    </row>
    <row r="21816" spans="28:32" x14ac:dyDescent="0.2">
      <c r="AB21816" s="1"/>
      <c r="AF21816"/>
    </row>
    <row r="21817" spans="28:32" x14ac:dyDescent="0.2">
      <c r="AB21817" s="1"/>
      <c r="AF21817"/>
    </row>
    <row r="21818" spans="28:32" x14ac:dyDescent="0.2">
      <c r="AB21818" s="1"/>
      <c r="AF21818"/>
    </row>
    <row r="21819" spans="28:32" x14ac:dyDescent="0.2">
      <c r="AB21819" s="1"/>
      <c r="AF21819"/>
    </row>
    <row r="21820" spans="28:32" x14ac:dyDescent="0.2">
      <c r="AB21820" s="1"/>
      <c r="AF21820"/>
    </row>
    <row r="21821" spans="28:32" x14ac:dyDescent="0.2">
      <c r="AB21821" s="1"/>
      <c r="AF21821"/>
    </row>
    <row r="21822" spans="28:32" x14ac:dyDescent="0.2">
      <c r="AB21822" s="1"/>
      <c r="AF21822"/>
    </row>
    <row r="21823" spans="28:32" x14ac:dyDescent="0.2">
      <c r="AB21823" s="1"/>
      <c r="AF21823"/>
    </row>
    <row r="21824" spans="28:32" x14ac:dyDescent="0.2">
      <c r="AB21824" s="1"/>
      <c r="AF21824"/>
    </row>
    <row r="21825" spans="28:32" x14ac:dyDescent="0.2">
      <c r="AB21825" s="1"/>
      <c r="AF21825"/>
    </row>
    <row r="21826" spans="28:32" x14ac:dyDescent="0.2">
      <c r="AB21826" s="1"/>
      <c r="AF21826"/>
    </row>
    <row r="21827" spans="28:32" x14ac:dyDescent="0.2">
      <c r="AB21827" s="1"/>
      <c r="AF21827"/>
    </row>
    <row r="21828" spans="28:32" x14ac:dyDescent="0.2">
      <c r="AB21828" s="1"/>
      <c r="AF21828"/>
    </row>
    <row r="21829" spans="28:32" x14ac:dyDescent="0.2">
      <c r="AB21829" s="1"/>
      <c r="AF21829"/>
    </row>
    <row r="21830" spans="28:32" x14ac:dyDescent="0.2">
      <c r="AB21830" s="1"/>
      <c r="AF21830"/>
    </row>
    <row r="21831" spans="28:32" x14ac:dyDescent="0.2">
      <c r="AB21831" s="1"/>
      <c r="AF21831"/>
    </row>
    <row r="21832" spans="28:32" x14ac:dyDescent="0.2">
      <c r="AB21832" s="1"/>
      <c r="AF21832"/>
    </row>
    <row r="21833" spans="28:32" x14ac:dyDescent="0.2">
      <c r="AB21833" s="1"/>
      <c r="AF21833"/>
    </row>
    <row r="21834" spans="28:32" x14ac:dyDescent="0.2">
      <c r="AB21834" s="1"/>
      <c r="AF21834"/>
    </row>
    <row r="21835" spans="28:32" x14ac:dyDescent="0.2">
      <c r="AB21835" s="1"/>
      <c r="AF21835"/>
    </row>
    <row r="21836" spans="28:32" x14ac:dyDescent="0.2">
      <c r="AB21836" s="1"/>
      <c r="AF21836"/>
    </row>
    <row r="21837" spans="28:32" x14ac:dyDescent="0.2">
      <c r="AB21837" s="1"/>
      <c r="AF21837"/>
    </row>
    <row r="21838" spans="28:32" x14ac:dyDescent="0.2">
      <c r="AB21838" s="1"/>
      <c r="AF21838"/>
    </row>
    <row r="21839" spans="28:32" x14ac:dyDescent="0.2">
      <c r="AB21839" s="1"/>
      <c r="AF21839"/>
    </row>
    <row r="21840" spans="28:32" x14ac:dyDescent="0.2">
      <c r="AB21840" s="1"/>
      <c r="AF21840"/>
    </row>
    <row r="21841" spans="28:32" x14ac:dyDescent="0.2">
      <c r="AB21841" s="1"/>
      <c r="AF21841"/>
    </row>
    <row r="21842" spans="28:32" x14ac:dyDescent="0.2">
      <c r="AB21842" s="1"/>
      <c r="AF21842"/>
    </row>
    <row r="21843" spans="28:32" x14ac:dyDescent="0.2">
      <c r="AB21843" s="1"/>
      <c r="AF21843"/>
    </row>
    <row r="21844" spans="28:32" x14ac:dyDescent="0.2">
      <c r="AB21844" s="1"/>
      <c r="AF21844"/>
    </row>
    <row r="21845" spans="28:32" x14ac:dyDescent="0.2">
      <c r="AB21845" s="1"/>
      <c r="AF21845"/>
    </row>
    <row r="21846" spans="28:32" x14ac:dyDescent="0.2">
      <c r="AB21846" s="1"/>
      <c r="AF21846"/>
    </row>
    <row r="21847" spans="28:32" x14ac:dyDescent="0.2">
      <c r="AB21847" s="1"/>
      <c r="AF21847"/>
    </row>
    <row r="21848" spans="28:32" x14ac:dyDescent="0.2">
      <c r="AB21848" s="1"/>
      <c r="AF21848"/>
    </row>
    <row r="21849" spans="28:32" x14ac:dyDescent="0.2">
      <c r="AB21849" s="1"/>
      <c r="AF21849"/>
    </row>
    <row r="21850" spans="28:32" x14ac:dyDescent="0.2">
      <c r="AB21850" s="1"/>
      <c r="AF21850"/>
    </row>
    <row r="21851" spans="28:32" x14ac:dyDescent="0.2">
      <c r="AB21851" s="1"/>
      <c r="AF21851"/>
    </row>
    <row r="21852" spans="28:32" x14ac:dyDescent="0.2">
      <c r="AB21852" s="1"/>
      <c r="AF21852"/>
    </row>
    <row r="21853" spans="28:32" x14ac:dyDescent="0.2">
      <c r="AB21853" s="1"/>
      <c r="AF21853"/>
    </row>
    <row r="21854" spans="28:32" x14ac:dyDescent="0.2">
      <c r="AB21854" s="1"/>
      <c r="AF21854"/>
    </row>
    <row r="21855" spans="28:32" x14ac:dyDescent="0.2">
      <c r="AB21855" s="1"/>
      <c r="AF21855"/>
    </row>
    <row r="21856" spans="28:32" x14ac:dyDescent="0.2">
      <c r="AB21856" s="1"/>
      <c r="AF21856"/>
    </row>
    <row r="21857" spans="28:32" x14ac:dyDescent="0.2">
      <c r="AB21857" s="1"/>
      <c r="AF21857"/>
    </row>
    <row r="21858" spans="28:32" x14ac:dyDescent="0.2">
      <c r="AB21858" s="1"/>
      <c r="AF21858"/>
    </row>
    <row r="21859" spans="28:32" x14ac:dyDescent="0.2">
      <c r="AB21859" s="1"/>
      <c r="AF21859"/>
    </row>
    <row r="21860" spans="28:32" x14ac:dyDescent="0.2">
      <c r="AB21860" s="1"/>
      <c r="AF21860"/>
    </row>
    <row r="21861" spans="28:32" x14ac:dyDescent="0.2">
      <c r="AB21861" s="1"/>
      <c r="AF21861"/>
    </row>
    <row r="21862" spans="28:32" x14ac:dyDescent="0.2">
      <c r="AB21862" s="1"/>
      <c r="AF21862"/>
    </row>
    <row r="21863" spans="28:32" x14ac:dyDescent="0.2">
      <c r="AB21863" s="1"/>
      <c r="AF21863"/>
    </row>
    <row r="21864" spans="28:32" x14ac:dyDescent="0.2">
      <c r="AB21864" s="1"/>
      <c r="AF21864"/>
    </row>
    <row r="21865" spans="28:32" x14ac:dyDescent="0.2">
      <c r="AB21865" s="1"/>
      <c r="AF21865"/>
    </row>
    <row r="21866" spans="28:32" x14ac:dyDescent="0.2">
      <c r="AB21866" s="1"/>
      <c r="AF21866"/>
    </row>
    <row r="21867" spans="28:32" x14ac:dyDescent="0.2">
      <c r="AB21867" s="1"/>
      <c r="AF21867"/>
    </row>
    <row r="21868" spans="28:32" x14ac:dyDescent="0.2">
      <c r="AB21868" s="1"/>
      <c r="AF21868"/>
    </row>
    <row r="21869" spans="28:32" x14ac:dyDescent="0.2">
      <c r="AB21869" s="1"/>
      <c r="AF21869"/>
    </row>
    <row r="21870" spans="28:32" x14ac:dyDescent="0.2">
      <c r="AB21870" s="1"/>
      <c r="AF21870"/>
    </row>
    <row r="21871" spans="28:32" x14ac:dyDescent="0.2">
      <c r="AB21871" s="1"/>
      <c r="AF21871"/>
    </row>
    <row r="21872" spans="28:32" x14ac:dyDescent="0.2">
      <c r="AB21872" s="1"/>
      <c r="AF21872"/>
    </row>
    <row r="21873" spans="28:32" x14ac:dyDescent="0.2">
      <c r="AB21873" s="1"/>
      <c r="AF21873"/>
    </row>
    <row r="21874" spans="28:32" x14ac:dyDescent="0.2">
      <c r="AB21874" s="1"/>
      <c r="AF21874"/>
    </row>
    <row r="21875" spans="28:32" x14ac:dyDescent="0.2">
      <c r="AB21875" s="1"/>
      <c r="AF21875"/>
    </row>
    <row r="21876" spans="28:32" x14ac:dyDescent="0.2">
      <c r="AB21876" s="1"/>
      <c r="AF21876"/>
    </row>
    <row r="21877" spans="28:32" x14ac:dyDescent="0.2">
      <c r="AB21877" s="1"/>
      <c r="AF21877"/>
    </row>
    <row r="21878" spans="28:32" x14ac:dyDescent="0.2">
      <c r="AB21878" s="1"/>
      <c r="AF21878"/>
    </row>
    <row r="21879" spans="28:32" x14ac:dyDescent="0.2">
      <c r="AB21879" s="1"/>
      <c r="AF21879"/>
    </row>
    <row r="21880" spans="28:32" x14ac:dyDescent="0.2">
      <c r="AB21880" s="1"/>
      <c r="AF21880"/>
    </row>
    <row r="21881" spans="28:32" x14ac:dyDescent="0.2">
      <c r="AB21881" s="1"/>
      <c r="AF21881"/>
    </row>
    <row r="21882" spans="28:32" x14ac:dyDescent="0.2">
      <c r="AB21882" s="1"/>
      <c r="AF21882"/>
    </row>
    <row r="21883" spans="28:32" x14ac:dyDescent="0.2">
      <c r="AB21883" s="1"/>
      <c r="AF21883"/>
    </row>
    <row r="21884" spans="28:32" x14ac:dyDescent="0.2">
      <c r="AB21884" s="1"/>
      <c r="AF21884"/>
    </row>
    <row r="21885" spans="28:32" x14ac:dyDescent="0.2">
      <c r="AB21885" s="1"/>
      <c r="AF21885"/>
    </row>
    <row r="21886" spans="28:32" x14ac:dyDescent="0.2">
      <c r="AB21886" s="1"/>
      <c r="AF21886"/>
    </row>
    <row r="21887" spans="28:32" x14ac:dyDescent="0.2">
      <c r="AB21887" s="1"/>
      <c r="AF21887"/>
    </row>
    <row r="21888" spans="28:32" x14ac:dyDescent="0.2">
      <c r="AB21888" s="1"/>
      <c r="AF21888"/>
    </row>
    <row r="21889" spans="28:32" x14ac:dyDescent="0.2">
      <c r="AB21889" s="1"/>
      <c r="AF21889"/>
    </row>
    <row r="21890" spans="28:32" x14ac:dyDescent="0.2">
      <c r="AB21890" s="1"/>
      <c r="AF21890"/>
    </row>
    <row r="21891" spans="28:32" x14ac:dyDescent="0.2">
      <c r="AB21891" s="1"/>
      <c r="AF21891"/>
    </row>
    <row r="21892" spans="28:32" x14ac:dyDescent="0.2">
      <c r="AB21892" s="1"/>
      <c r="AF21892"/>
    </row>
    <row r="21893" spans="28:32" x14ac:dyDescent="0.2">
      <c r="AB21893" s="1"/>
      <c r="AF21893"/>
    </row>
    <row r="21894" spans="28:32" x14ac:dyDescent="0.2">
      <c r="AB21894" s="1"/>
      <c r="AF21894"/>
    </row>
    <row r="21895" spans="28:32" x14ac:dyDescent="0.2">
      <c r="AB21895" s="1"/>
      <c r="AF21895"/>
    </row>
    <row r="21896" spans="28:32" x14ac:dyDescent="0.2">
      <c r="AB21896" s="1"/>
      <c r="AF21896"/>
    </row>
    <row r="21897" spans="28:32" x14ac:dyDescent="0.2">
      <c r="AB21897" s="1"/>
      <c r="AF21897"/>
    </row>
    <row r="21898" spans="28:32" x14ac:dyDescent="0.2">
      <c r="AB21898" s="1"/>
      <c r="AF21898"/>
    </row>
    <row r="21899" spans="28:32" x14ac:dyDescent="0.2">
      <c r="AB21899" s="1"/>
      <c r="AF21899"/>
    </row>
    <row r="21900" spans="28:32" x14ac:dyDescent="0.2">
      <c r="AB21900" s="1"/>
      <c r="AF21900"/>
    </row>
    <row r="21901" spans="28:32" x14ac:dyDescent="0.2">
      <c r="AB21901" s="1"/>
      <c r="AF21901"/>
    </row>
    <row r="21902" spans="28:32" x14ac:dyDescent="0.2">
      <c r="AB21902" s="1"/>
      <c r="AF21902"/>
    </row>
    <row r="21903" spans="28:32" x14ac:dyDescent="0.2">
      <c r="AB21903" s="1"/>
      <c r="AF21903"/>
    </row>
    <row r="21904" spans="28:32" x14ac:dyDescent="0.2">
      <c r="AB21904" s="1"/>
      <c r="AF21904"/>
    </row>
    <row r="21905" spans="28:32" x14ac:dyDescent="0.2">
      <c r="AB21905" s="1"/>
      <c r="AF21905"/>
    </row>
    <row r="21906" spans="28:32" x14ac:dyDescent="0.2">
      <c r="AB21906" s="1"/>
      <c r="AF21906"/>
    </row>
    <row r="21907" spans="28:32" x14ac:dyDescent="0.2">
      <c r="AB21907" s="1"/>
      <c r="AF21907"/>
    </row>
    <row r="21908" spans="28:32" x14ac:dyDescent="0.2">
      <c r="AB21908" s="1"/>
      <c r="AF21908"/>
    </row>
    <row r="21909" spans="28:32" x14ac:dyDescent="0.2">
      <c r="AB21909" s="1"/>
      <c r="AF21909"/>
    </row>
    <row r="21910" spans="28:32" x14ac:dyDescent="0.2">
      <c r="AB21910" s="1"/>
      <c r="AF21910"/>
    </row>
    <row r="21911" spans="28:32" x14ac:dyDescent="0.2">
      <c r="AB21911" s="1"/>
      <c r="AF21911"/>
    </row>
    <row r="21912" spans="28:32" x14ac:dyDescent="0.2">
      <c r="AB21912" s="1"/>
      <c r="AF21912"/>
    </row>
    <row r="21913" spans="28:32" x14ac:dyDescent="0.2">
      <c r="AB21913" s="1"/>
      <c r="AF21913"/>
    </row>
    <row r="21914" spans="28:32" x14ac:dyDescent="0.2">
      <c r="AB21914" s="1"/>
      <c r="AF21914"/>
    </row>
    <row r="21915" spans="28:32" x14ac:dyDescent="0.2">
      <c r="AB21915" s="1"/>
      <c r="AF21915"/>
    </row>
    <row r="21916" spans="28:32" x14ac:dyDescent="0.2">
      <c r="AB21916" s="1"/>
      <c r="AF21916"/>
    </row>
    <row r="21917" spans="28:32" x14ac:dyDescent="0.2">
      <c r="AB21917" s="1"/>
      <c r="AF21917"/>
    </row>
    <row r="21918" spans="28:32" x14ac:dyDescent="0.2">
      <c r="AB21918" s="1"/>
      <c r="AF21918"/>
    </row>
    <row r="21919" spans="28:32" x14ac:dyDescent="0.2">
      <c r="AB21919" s="1"/>
      <c r="AF21919"/>
    </row>
    <row r="21920" spans="28:32" x14ac:dyDescent="0.2">
      <c r="AB21920" s="1"/>
      <c r="AF21920"/>
    </row>
    <row r="21921" spans="28:32" x14ac:dyDescent="0.2">
      <c r="AB21921" s="1"/>
      <c r="AF21921"/>
    </row>
    <row r="21922" spans="28:32" x14ac:dyDescent="0.2">
      <c r="AB21922" s="1"/>
      <c r="AF21922"/>
    </row>
    <row r="21923" spans="28:32" x14ac:dyDescent="0.2">
      <c r="AB21923" s="1"/>
      <c r="AF21923"/>
    </row>
    <row r="21924" spans="28:32" x14ac:dyDescent="0.2">
      <c r="AB21924" s="1"/>
      <c r="AF21924"/>
    </row>
    <row r="21925" spans="28:32" x14ac:dyDescent="0.2">
      <c r="AB21925" s="1"/>
      <c r="AF21925"/>
    </row>
    <row r="21926" spans="28:32" x14ac:dyDescent="0.2">
      <c r="AB21926" s="1"/>
      <c r="AF21926"/>
    </row>
    <row r="21927" spans="28:32" x14ac:dyDescent="0.2">
      <c r="AB21927" s="1"/>
      <c r="AF21927"/>
    </row>
    <row r="21928" spans="28:32" x14ac:dyDescent="0.2">
      <c r="AB21928" s="1"/>
      <c r="AF21928"/>
    </row>
    <row r="21929" spans="28:32" x14ac:dyDescent="0.2">
      <c r="AB21929" s="1"/>
      <c r="AF21929"/>
    </row>
    <row r="21930" spans="28:32" x14ac:dyDescent="0.2">
      <c r="AB21930" s="1"/>
      <c r="AF21930"/>
    </row>
    <row r="21931" spans="28:32" x14ac:dyDescent="0.2">
      <c r="AB21931" s="1"/>
      <c r="AF21931"/>
    </row>
    <row r="21932" spans="28:32" x14ac:dyDescent="0.2">
      <c r="AB21932" s="1"/>
      <c r="AF21932"/>
    </row>
    <row r="21933" spans="28:32" x14ac:dyDescent="0.2">
      <c r="AB21933" s="1"/>
      <c r="AF21933"/>
    </row>
    <row r="21934" spans="28:32" x14ac:dyDescent="0.2">
      <c r="AB21934" s="1"/>
      <c r="AF21934"/>
    </row>
    <row r="21935" spans="28:32" x14ac:dyDescent="0.2">
      <c r="AB21935" s="1"/>
      <c r="AF21935"/>
    </row>
    <row r="21936" spans="28:32" x14ac:dyDescent="0.2">
      <c r="AB21936" s="1"/>
      <c r="AF21936"/>
    </row>
    <row r="21937" spans="28:32" x14ac:dyDescent="0.2">
      <c r="AB21937" s="1"/>
      <c r="AF21937"/>
    </row>
    <row r="21938" spans="28:32" x14ac:dyDescent="0.2">
      <c r="AB21938" s="1"/>
      <c r="AF21938"/>
    </row>
    <row r="21939" spans="28:32" x14ac:dyDescent="0.2">
      <c r="AB21939" s="1"/>
      <c r="AF21939"/>
    </row>
    <row r="21940" spans="28:32" x14ac:dyDescent="0.2">
      <c r="AB21940" s="1"/>
      <c r="AF21940"/>
    </row>
    <row r="21941" spans="28:32" x14ac:dyDescent="0.2">
      <c r="AB21941" s="1"/>
      <c r="AF21941"/>
    </row>
    <row r="21942" spans="28:32" x14ac:dyDescent="0.2">
      <c r="AB21942" s="1"/>
      <c r="AF21942"/>
    </row>
    <row r="21943" spans="28:32" x14ac:dyDescent="0.2">
      <c r="AB21943" s="1"/>
      <c r="AF21943"/>
    </row>
    <row r="21944" spans="28:32" x14ac:dyDescent="0.2">
      <c r="AB21944" s="1"/>
      <c r="AF21944"/>
    </row>
    <row r="21945" spans="28:32" x14ac:dyDescent="0.2">
      <c r="AB21945" s="1"/>
      <c r="AF21945"/>
    </row>
    <row r="21946" spans="28:32" x14ac:dyDescent="0.2">
      <c r="AB21946" s="1"/>
      <c r="AF21946"/>
    </row>
    <row r="21947" spans="28:32" x14ac:dyDescent="0.2">
      <c r="AB21947" s="1"/>
      <c r="AF21947"/>
    </row>
    <row r="21948" spans="28:32" x14ac:dyDescent="0.2">
      <c r="AB21948" s="1"/>
      <c r="AF21948"/>
    </row>
    <row r="21949" spans="28:32" x14ac:dyDescent="0.2">
      <c r="AB21949" s="1"/>
      <c r="AF21949"/>
    </row>
    <row r="21950" spans="28:32" x14ac:dyDescent="0.2">
      <c r="AB21950" s="1"/>
      <c r="AF21950"/>
    </row>
    <row r="21951" spans="28:32" x14ac:dyDescent="0.2">
      <c r="AB21951" s="1"/>
      <c r="AF21951"/>
    </row>
    <row r="21952" spans="28:32" x14ac:dyDescent="0.2">
      <c r="AB21952" s="1"/>
      <c r="AF21952"/>
    </row>
    <row r="21953" spans="28:32" x14ac:dyDescent="0.2">
      <c r="AB21953" s="1"/>
      <c r="AF21953"/>
    </row>
    <row r="21954" spans="28:32" x14ac:dyDescent="0.2">
      <c r="AB21954" s="1"/>
      <c r="AF21954"/>
    </row>
    <row r="21955" spans="28:32" x14ac:dyDescent="0.2">
      <c r="AB21955" s="1"/>
      <c r="AF21955"/>
    </row>
    <row r="21956" spans="28:32" x14ac:dyDescent="0.2">
      <c r="AB21956" s="1"/>
      <c r="AF21956"/>
    </row>
    <row r="21957" spans="28:32" x14ac:dyDescent="0.2">
      <c r="AB21957" s="1"/>
      <c r="AF21957"/>
    </row>
    <row r="21958" spans="28:32" x14ac:dyDescent="0.2">
      <c r="AB21958" s="1"/>
      <c r="AF21958"/>
    </row>
    <row r="21959" spans="28:32" x14ac:dyDescent="0.2">
      <c r="AB21959" s="1"/>
      <c r="AF21959"/>
    </row>
    <row r="21960" spans="28:32" x14ac:dyDescent="0.2">
      <c r="AB21960" s="1"/>
      <c r="AF21960"/>
    </row>
    <row r="21961" spans="28:32" x14ac:dyDescent="0.2">
      <c r="AB21961" s="1"/>
      <c r="AF21961"/>
    </row>
    <row r="21962" spans="28:32" x14ac:dyDescent="0.2">
      <c r="AB21962" s="1"/>
      <c r="AF21962"/>
    </row>
    <row r="21963" spans="28:32" x14ac:dyDescent="0.2">
      <c r="AB21963" s="1"/>
      <c r="AF21963"/>
    </row>
    <row r="21964" spans="28:32" x14ac:dyDescent="0.2">
      <c r="AB21964" s="1"/>
      <c r="AF21964"/>
    </row>
    <row r="21965" spans="28:32" x14ac:dyDescent="0.2">
      <c r="AB21965" s="1"/>
      <c r="AF21965"/>
    </row>
    <row r="21966" spans="28:32" x14ac:dyDescent="0.2">
      <c r="AB21966" s="1"/>
      <c r="AF21966"/>
    </row>
    <row r="21967" spans="28:32" x14ac:dyDescent="0.2">
      <c r="AB21967" s="1"/>
      <c r="AF21967"/>
    </row>
    <row r="21968" spans="28:32" x14ac:dyDescent="0.2">
      <c r="AB21968" s="1"/>
      <c r="AF21968"/>
    </row>
    <row r="21969" spans="28:32" x14ac:dyDescent="0.2">
      <c r="AB21969" s="1"/>
      <c r="AF21969"/>
    </row>
    <row r="21970" spans="28:32" x14ac:dyDescent="0.2">
      <c r="AB21970" s="1"/>
      <c r="AF21970"/>
    </row>
    <row r="21971" spans="28:32" x14ac:dyDescent="0.2">
      <c r="AB21971" s="1"/>
      <c r="AF21971"/>
    </row>
    <row r="21972" spans="28:32" x14ac:dyDescent="0.2">
      <c r="AB21972" s="1"/>
      <c r="AF21972"/>
    </row>
    <row r="21973" spans="28:32" x14ac:dyDescent="0.2">
      <c r="AB21973" s="1"/>
      <c r="AF21973"/>
    </row>
    <row r="21974" spans="28:32" x14ac:dyDescent="0.2">
      <c r="AB21974" s="1"/>
      <c r="AF21974"/>
    </row>
    <row r="21975" spans="28:32" x14ac:dyDescent="0.2">
      <c r="AB21975" s="1"/>
      <c r="AF21975"/>
    </row>
    <row r="21976" spans="28:32" x14ac:dyDescent="0.2">
      <c r="AB21976" s="1"/>
      <c r="AF21976"/>
    </row>
    <row r="21977" spans="28:32" x14ac:dyDescent="0.2">
      <c r="AB21977" s="1"/>
      <c r="AF21977"/>
    </row>
    <row r="21978" spans="28:32" x14ac:dyDescent="0.2">
      <c r="AB21978" s="1"/>
      <c r="AF21978"/>
    </row>
    <row r="21979" spans="28:32" x14ac:dyDescent="0.2">
      <c r="AB21979" s="1"/>
      <c r="AF21979"/>
    </row>
    <row r="21980" spans="28:32" x14ac:dyDescent="0.2">
      <c r="AB21980" s="1"/>
      <c r="AF21980"/>
    </row>
    <row r="21981" spans="28:32" x14ac:dyDescent="0.2">
      <c r="AB21981" s="1"/>
      <c r="AF21981"/>
    </row>
    <row r="21982" spans="28:32" x14ac:dyDescent="0.2">
      <c r="AB21982" s="1"/>
      <c r="AF21982"/>
    </row>
    <row r="21983" spans="28:32" x14ac:dyDescent="0.2">
      <c r="AB21983" s="1"/>
      <c r="AF21983"/>
    </row>
    <row r="21984" spans="28:32" x14ac:dyDescent="0.2">
      <c r="AB21984" s="1"/>
      <c r="AF21984"/>
    </row>
    <row r="21985" spans="28:32" x14ac:dyDescent="0.2">
      <c r="AB21985" s="1"/>
      <c r="AF21985"/>
    </row>
    <row r="21986" spans="28:32" x14ac:dyDescent="0.2">
      <c r="AB21986" s="1"/>
      <c r="AF21986"/>
    </row>
    <row r="21987" spans="28:32" x14ac:dyDescent="0.2">
      <c r="AB21987" s="1"/>
      <c r="AF21987"/>
    </row>
    <row r="21988" spans="28:32" x14ac:dyDescent="0.2">
      <c r="AB21988" s="1"/>
      <c r="AF21988"/>
    </row>
    <row r="21989" spans="28:32" x14ac:dyDescent="0.2">
      <c r="AB21989" s="1"/>
      <c r="AF21989"/>
    </row>
    <row r="21990" spans="28:32" x14ac:dyDescent="0.2">
      <c r="AB21990" s="1"/>
      <c r="AF21990"/>
    </row>
    <row r="21991" spans="28:32" x14ac:dyDescent="0.2">
      <c r="AB21991" s="1"/>
      <c r="AF21991"/>
    </row>
    <row r="21992" spans="28:32" x14ac:dyDescent="0.2">
      <c r="AB21992" s="1"/>
      <c r="AF21992"/>
    </row>
    <row r="21993" spans="28:32" x14ac:dyDescent="0.2">
      <c r="AB21993" s="1"/>
      <c r="AF21993"/>
    </row>
    <row r="21994" spans="28:32" x14ac:dyDescent="0.2">
      <c r="AB21994" s="1"/>
      <c r="AF21994"/>
    </row>
    <row r="21995" spans="28:32" x14ac:dyDescent="0.2">
      <c r="AB21995" s="1"/>
      <c r="AF21995"/>
    </row>
    <row r="21996" spans="28:32" x14ac:dyDescent="0.2">
      <c r="AB21996" s="1"/>
      <c r="AF21996"/>
    </row>
    <row r="21997" spans="28:32" x14ac:dyDescent="0.2">
      <c r="AB21997" s="1"/>
      <c r="AF21997"/>
    </row>
    <row r="21998" spans="28:32" x14ac:dyDescent="0.2">
      <c r="AB21998" s="1"/>
      <c r="AF21998"/>
    </row>
    <row r="21999" spans="28:32" x14ac:dyDescent="0.2">
      <c r="AB21999" s="1"/>
      <c r="AF21999"/>
    </row>
    <row r="22000" spans="28:32" x14ac:dyDescent="0.2">
      <c r="AB22000" s="1"/>
      <c r="AF22000"/>
    </row>
    <row r="22001" spans="28:32" x14ac:dyDescent="0.2">
      <c r="AB22001" s="1"/>
      <c r="AF22001"/>
    </row>
    <row r="22002" spans="28:32" x14ac:dyDescent="0.2">
      <c r="AB22002" s="1"/>
      <c r="AF22002"/>
    </row>
    <row r="22003" spans="28:32" x14ac:dyDescent="0.2">
      <c r="AB22003" s="1"/>
      <c r="AF22003"/>
    </row>
    <row r="22004" spans="28:32" x14ac:dyDescent="0.2">
      <c r="AB22004" s="1"/>
      <c r="AF22004"/>
    </row>
    <row r="22005" spans="28:32" x14ac:dyDescent="0.2">
      <c r="AB22005" s="1"/>
      <c r="AF22005"/>
    </row>
    <row r="22006" spans="28:32" x14ac:dyDescent="0.2">
      <c r="AB22006" s="1"/>
      <c r="AF22006"/>
    </row>
    <row r="22007" spans="28:32" x14ac:dyDescent="0.2">
      <c r="AB22007" s="1"/>
      <c r="AF22007"/>
    </row>
    <row r="22008" spans="28:32" x14ac:dyDescent="0.2">
      <c r="AB22008" s="1"/>
      <c r="AF22008"/>
    </row>
    <row r="22009" spans="28:32" x14ac:dyDescent="0.2">
      <c r="AB22009" s="1"/>
      <c r="AF22009"/>
    </row>
    <row r="22010" spans="28:32" x14ac:dyDescent="0.2">
      <c r="AB22010" s="1"/>
      <c r="AF22010"/>
    </row>
    <row r="22011" spans="28:32" x14ac:dyDescent="0.2">
      <c r="AB22011" s="1"/>
      <c r="AF22011"/>
    </row>
    <row r="22012" spans="28:32" x14ac:dyDescent="0.2">
      <c r="AB22012" s="1"/>
      <c r="AF22012"/>
    </row>
    <row r="22013" spans="28:32" x14ac:dyDescent="0.2">
      <c r="AB22013" s="1"/>
      <c r="AF22013"/>
    </row>
    <row r="22014" spans="28:32" x14ac:dyDescent="0.2">
      <c r="AB22014" s="1"/>
      <c r="AF22014"/>
    </row>
    <row r="22015" spans="28:32" x14ac:dyDescent="0.2">
      <c r="AB22015" s="1"/>
      <c r="AF22015"/>
    </row>
    <row r="22016" spans="28:32" x14ac:dyDescent="0.2">
      <c r="AB22016" s="1"/>
      <c r="AF22016"/>
    </row>
    <row r="22017" spans="28:32" x14ac:dyDescent="0.2">
      <c r="AB22017" s="1"/>
      <c r="AF22017"/>
    </row>
    <row r="22018" spans="28:32" x14ac:dyDescent="0.2">
      <c r="AB22018" s="1"/>
      <c r="AF22018"/>
    </row>
    <row r="22019" spans="28:32" x14ac:dyDescent="0.2">
      <c r="AB22019" s="1"/>
      <c r="AF22019"/>
    </row>
    <row r="22020" spans="28:32" x14ac:dyDescent="0.2">
      <c r="AB22020" s="1"/>
      <c r="AF22020"/>
    </row>
    <row r="22021" spans="28:32" x14ac:dyDescent="0.2">
      <c r="AB22021" s="1"/>
      <c r="AF22021"/>
    </row>
    <row r="22022" spans="28:32" x14ac:dyDescent="0.2">
      <c r="AB22022" s="1"/>
      <c r="AF22022"/>
    </row>
    <row r="22023" spans="28:32" x14ac:dyDescent="0.2">
      <c r="AB22023" s="1"/>
      <c r="AF22023"/>
    </row>
    <row r="22024" spans="28:32" x14ac:dyDescent="0.2">
      <c r="AB22024" s="1"/>
      <c r="AF22024"/>
    </row>
    <row r="22025" spans="28:32" x14ac:dyDescent="0.2">
      <c r="AB22025" s="1"/>
      <c r="AF22025"/>
    </row>
    <row r="22026" spans="28:32" x14ac:dyDescent="0.2">
      <c r="AB22026" s="1"/>
      <c r="AF22026"/>
    </row>
    <row r="22027" spans="28:32" x14ac:dyDescent="0.2">
      <c r="AB22027" s="1"/>
      <c r="AF22027"/>
    </row>
    <row r="22028" spans="28:32" x14ac:dyDescent="0.2">
      <c r="AB22028" s="1"/>
      <c r="AF22028"/>
    </row>
    <row r="22029" spans="28:32" x14ac:dyDescent="0.2">
      <c r="AB22029" s="1"/>
      <c r="AF22029"/>
    </row>
    <row r="22030" spans="28:32" x14ac:dyDescent="0.2">
      <c r="AB22030" s="1"/>
      <c r="AF22030"/>
    </row>
    <row r="22031" spans="28:32" x14ac:dyDescent="0.2">
      <c r="AB22031" s="1"/>
      <c r="AF22031"/>
    </row>
    <row r="22032" spans="28:32" x14ac:dyDescent="0.2">
      <c r="AB22032" s="1"/>
      <c r="AF22032"/>
    </row>
    <row r="22033" spans="28:32" x14ac:dyDescent="0.2">
      <c r="AB22033" s="1"/>
      <c r="AF22033"/>
    </row>
    <row r="22034" spans="28:32" x14ac:dyDescent="0.2">
      <c r="AB22034" s="1"/>
      <c r="AF22034"/>
    </row>
    <row r="22035" spans="28:32" x14ac:dyDescent="0.2">
      <c r="AB22035" s="1"/>
      <c r="AF22035"/>
    </row>
    <row r="22036" spans="28:32" x14ac:dyDescent="0.2">
      <c r="AB22036" s="1"/>
      <c r="AF22036"/>
    </row>
    <row r="22037" spans="28:32" x14ac:dyDescent="0.2">
      <c r="AB22037" s="1"/>
      <c r="AF22037"/>
    </row>
    <row r="22038" spans="28:32" x14ac:dyDescent="0.2">
      <c r="AB22038" s="1"/>
      <c r="AF22038"/>
    </row>
    <row r="22039" spans="28:32" x14ac:dyDescent="0.2">
      <c r="AB22039" s="1"/>
      <c r="AF22039"/>
    </row>
    <row r="22040" spans="28:32" x14ac:dyDescent="0.2">
      <c r="AB22040" s="1"/>
      <c r="AF22040"/>
    </row>
    <row r="22041" spans="28:32" x14ac:dyDescent="0.2">
      <c r="AB22041" s="1"/>
      <c r="AF22041"/>
    </row>
    <row r="22042" spans="28:32" x14ac:dyDescent="0.2">
      <c r="AB22042" s="1"/>
      <c r="AF22042"/>
    </row>
    <row r="22043" spans="28:32" x14ac:dyDescent="0.2">
      <c r="AB22043" s="1"/>
      <c r="AF22043"/>
    </row>
    <row r="22044" spans="28:32" x14ac:dyDescent="0.2">
      <c r="AB22044" s="1"/>
      <c r="AF22044"/>
    </row>
    <row r="22045" spans="28:32" x14ac:dyDescent="0.2">
      <c r="AB22045" s="1"/>
      <c r="AF22045"/>
    </row>
    <row r="22046" spans="28:32" x14ac:dyDescent="0.2">
      <c r="AB22046" s="1"/>
      <c r="AF22046"/>
    </row>
    <row r="22047" spans="28:32" x14ac:dyDescent="0.2">
      <c r="AB22047" s="1"/>
      <c r="AF22047"/>
    </row>
    <row r="22048" spans="28:32" x14ac:dyDescent="0.2">
      <c r="AB22048" s="1"/>
      <c r="AF22048"/>
    </row>
    <row r="22049" spans="28:32" x14ac:dyDescent="0.2">
      <c r="AB22049" s="1"/>
      <c r="AF22049"/>
    </row>
    <row r="22050" spans="28:32" x14ac:dyDescent="0.2">
      <c r="AB22050" s="1"/>
      <c r="AF22050"/>
    </row>
    <row r="22051" spans="28:32" x14ac:dyDescent="0.2">
      <c r="AB22051" s="1"/>
      <c r="AF22051"/>
    </row>
    <row r="22052" spans="28:32" x14ac:dyDescent="0.2">
      <c r="AB22052" s="1"/>
      <c r="AF22052"/>
    </row>
    <row r="22053" spans="28:32" x14ac:dyDescent="0.2">
      <c r="AB22053" s="1"/>
      <c r="AF22053"/>
    </row>
    <row r="22054" spans="28:32" x14ac:dyDescent="0.2">
      <c r="AB22054" s="1"/>
      <c r="AF22054"/>
    </row>
    <row r="22055" spans="28:32" x14ac:dyDescent="0.2">
      <c r="AB22055" s="1"/>
      <c r="AF22055"/>
    </row>
    <row r="22056" spans="28:32" x14ac:dyDescent="0.2">
      <c r="AB22056" s="1"/>
      <c r="AF22056"/>
    </row>
    <row r="22057" spans="28:32" x14ac:dyDescent="0.2">
      <c r="AB22057" s="1"/>
      <c r="AF22057"/>
    </row>
    <row r="22058" spans="28:32" x14ac:dyDescent="0.2">
      <c r="AB22058" s="1"/>
      <c r="AF22058"/>
    </row>
    <row r="22059" spans="28:32" x14ac:dyDescent="0.2">
      <c r="AB22059" s="1"/>
      <c r="AF22059"/>
    </row>
    <row r="22060" spans="28:32" x14ac:dyDescent="0.2">
      <c r="AB22060" s="1"/>
      <c r="AF22060"/>
    </row>
    <row r="22061" spans="28:32" x14ac:dyDescent="0.2">
      <c r="AB22061" s="1"/>
      <c r="AF22061"/>
    </row>
    <row r="22062" spans="28:32" x14ac:dyDescent="0.2">
      <c r="AB22062" s="1"/>
      <c r="AF22062"/>
    </row>
    <row r="22063" spans="28:32" x14ac:dyDescent="0.2">
      <c r="AB22063" s="1"/>
      <c r="AF22063"/>
    </row>
    <row r="22064" spans="28:32" x14ac:dyDescent="0.2">
      <c r="AB22064" s="1"/>
      <c r="AF22064"/>
    </row>
    <row r="22065" spans="28:32" x14ac:dyDescent="0.2">
      <c r="AB22065" s="1"/>
      <c r="AF22065"/>
    </row>
    <row r="22066" spans="28:32" x14ac:dyDescent="0.2">
      <c r="AB22066" s="1"/>
      <c r="AF22066"/>
    </row>
    <row r="22067" spans="28:32" x14ac:dyDescent="0.2">
      <c r="AB22067" s="1"/>
      <c r="AF22067"/>
    </row>
    <row r="22068" spans="28:32" x14ac:dyDescent="0.2">
      <c r="AB22068" s="1"/>
      <c r="AF22068"/>
    </row>
    <row r="22069" spans="28:32" x14ac:dyDescent="0.2">
      <c r="AB22069" s="1"/>
      <c r="AF22069"/>
    </row>
    <row r="22070" spans="28:32" x14ac:dyDescent="0.2">
      <c r="AB22070" s="1"/>
      <c r="AF22070"/>
    </row>
    <row r="22071" spans="28:32" x14ac:dyDescent="0.2">
      <c r="AB22071" s="1"/>
      <c r="AF22071"/>
    </row>
    <row r="22072" spans="28:32" x14ac:dyDescent="0.2">
      <c r="AB22072" s="1"/>
      <c r="AF22072"/>
    </row>
    <row r="22073" spans="28:32" x14ac:dyDescent="0.2">
      <c r="AB22073" s="1"/>
      <c r="AF22073"/>
    </row>
    <row r="22074" spans="28:32" x14ac:dyDescent="0.2">
      <c r="AB22074" s="1"/>
      <c r="AF22074"/>
    </row>
    <row r="22075" spans="28:32" x14ac:dyDescent="0.2">
      <c r="AB22075" s="1"/>
      <c r="AF22075"/>
    </row>
    <row r="22076" spans="28:32" x14ac:dyDescent="0.2">
      <c r="AB22076" s="1"/>
      <c r="AF22076"/>
    </row>
    <row r="22077" spans="28:32" x14ac:dyDescent="0.2">
      <c r="AB22077" s="1"/>
      <c r="AF22077"/>
    </row>
    <row r="22078" spans="28:32" x14ac:dyDescent="0.2">
      <c r="AB22078" s="1"/>
      <c r="AF22078"/>
    </row>
    <row r="22079" spans="28:32" x14ac:dyDescent="0.2">
      <c r="AB22079" s="1"/>
      <c r="AF22079"/>
    </row>
    <row r="22080" spans="28:32" x14ac:dyDescent="0.2">
      <c r="AB22080" s="1"/>
      <c r="AF22080"/>
    </row>
    <row r="22081" spans="28:32" x14ac:dyDescent="0.2">
      <c r="AB22081" s="1"/>
      <c r="AF22081"/>
    </row>
    <row r="22082" spans="28:32" x14ac:dyDescent="0.2">
      <c r="AB22082" s="1"/>
      <c r="AF22082"/>
    </row>
    <row r="22083" spans="28:32" x14ac:dyDescent="0.2">
      <c r="AB22083" s="1"/>
      <c r="AF22083"/>
    </row>
    <row r="22084" spans="28:32" x14ac:dyDescent="0.2">
      <c r="AB22084" s="1"/>
      <c r="AF22084"/>
    </row>
    <row r="22085" spans="28:32" x14ac:dyDescent="0.2">
      <c r="AB22085" s="1"/>
      <c r="AF22085"/>
    </row>
    <row r="22086" spans="28:32" x14ac:dyDescent="0.2">
      <c r="AB22086" s="1"/>
      <c r="AF22086"/>
    </row>
    <row r="22087" spans="28:32" x14ac:dyDescent="0.2">
      <c r="AB22087" s="1"/>
      <c r="AF22087"/>
    </row>
    <row r="22088" spans="28:32" x14ac:dyDescent="0.2">
      <c r="AB22088" s="1"/>
      <c r="AF22088"/>
    </row>
    <row r="22089" spans="28:32" x14ac:dyDescent="0.2">
      <c r="AB22089" s="1"/>
      <c r="AF22089"/>
    </row>
    <row r="22090" spans="28:32" x14ac:dyDescent="0.2">
      <c r="AB22090" s="1"/>
      <c r="AF22090"/>
    </row>
    <row r="22091" spans="28:32" x14ac:dyDescent="0.2">
      <c r="AB22091" s="1"/>
      <c r="AF22091"/>
    </row>
    <row r="22092" spans="28:32" x14ac:dyDescent="0.2">
      <c r="AB22092" s="1"/>
      <c r="AF22092"/>
    </row>
    <row r="22093" spans="28:32" x14ac:dyDescent="0.2">
      <c r="AB22093" s="1"/>
      <c r="AF22093"/>
    </row>
    <row r="22094" spans="28:32" x14ac:dyDescent="0.2">
      <c r="AB22094" s="1"/>
      <c r="AF22094"/>
    </row>
    <row r="22095" spans="28:32" x14ac:dyDescent="0.2">
      <c r="AB22095" s="1"/>
      <c r="AF22095"/>
    </row>
    <row r="22096" spans="28:32" x14ac:dyDescent="0.2">
      <c r="AB22096" s="1"/>
      <c r="AF22096"/>
    </row>
    <row r="22097" spans="28:32" x14ac:dyDescent="0.2">
      <c r="AB22097" s="1"/>
      <c r="AF22097"/>
    </row>
    <row r="22098" spans="28:32" x14ac:dyDescent="0.2">
      <c r="AB22098" s="1"/>
      <c r="AF22098"/>
    </row>
    <row r="22099" spans="28:32" x14ac:dyDescent="0.2">
      <c r="AB22099" s="1"/>
      <c r="AF22099"/>
    </row>
    <row r="22100" spans="28:32" x14ac:dyDescent="0.2">
      <c r="AB22100" s="1"/>
      <c r="AF22100"/>
    </row>
    <row r="22101" spans="28:32" x14ac:dyDescent="0.2">
      <c r="AB22101" s="1"/>
      <c r="AF22101"/>
    </row>
    <row r="22102" spans="28:32" x14ac:dyDescent="0.2">
      <c r="AB22102" s="1"/>
      <c r="AF22102"/>
    </row>
    <row r="22103" spans="28:32" x14ac:dyDescent="0.2">
      <c r="AB22103" s="1"/>
      <c r="AF22103"/>
    </row>
    <row r="22104" spans="28:32" x14ac:dyDescent="0.2">
      <c r="AB22104" s="1"/>
      <c r="AF22104"/>
    </row>
    <row r="22105" spans="28:32" x14ac:dyDescent="0.2">
      <c r="AB22105" s="1"/>
      <c r="AF22105"/>
    </row>
    <row r="22106" spans="28:32" x14ac:dyDescent="0.2">
      <c r="AB22106" s="1"/>
      <c r="AF22106"/>
    </row>
    <row r="22107" spans="28:32" x14ac:dyDescent="0.2">
      <c r="AB22107" s="1"/>
      <c r="AF22107"/>
    </row>
    <row r="22108" spans="28:32" x14ac:dyDescent="0.2">
      <c r="AB22108" s="1"/>
      <c r="AF22108"/>
    </row>
    <row r="22109" spans="28:32" x14ac:dyDescent="0.2">
      <c r="AB22109" s="1"/>
      <c r="AF22109"/>
    </row>
    <row r="22110" spans="28:32" x14ac:dyDescent="0.2">
      <c r="AB22110" s="1"/>
      <c r="AF22110"/>
    </row>
    <row r="22111" spans="28:32" x14ac:dyDescent="0.2">
      <c r="AB22111" s="1"/>
      <c r="AF22111"/>
    </row>
    <row r="22112" spans="28:32" x14ac:dyDescent="0.2">
      <c r="AB22112" s="1"/>
      <c r="AF22112"/>
    </row>
    <row r="22113" spans="28:32" x14ac:dyDescent="0.2">
      <c r="AB22113" s="1"/>
      <c r="AF22113"/>
    </row>
    <row r="22114" spans="28:32" x14ac:dyDescent="0.2">
      <c r="AB22114" s="1"/>
      <c r="AF22114"/>
    </row>
    <row r="22115" spans="28:32" x14ac:dyDescent="0.2">
      <c r="AB22115" s="1"/>
      <c r="AF22115"/>
    </row>
    <row r="22116" spans="28:32" x14ac:dyDescent="0.2">
      <c r="AB22116" s="1"/>
      <c r="AF22116"/>
    </row>
    <row r="22117" spans="28:32" x14ac:dyDescent="0.2">
      <c r="AB22117" s="1"/>
      <c r="AF22117"/>
    </row>
    <row r="22118" spans="28:32" x14ac:dyDescent="0.2">
      <c r="AB22118" s="1"/>
      <c r="AF22118"/>
    </row>
    <row r="22119" spans="28:32" x14ac:dyDescent="0.2">
      <c r="AB22119" s="1"/>
      <c r="AF22119"/>
    </row>
    <row r="22120" spans="28:32" x14ac:dyDescent="0.2">
      <c r="AB22120" s="1"/>
      <c r="AF22120"/>
    </row>
    <row r="22121" spans="28:32" x14ac:dyDescent="0.2">
      <c r="AB22121" s="1"/>
      <c r="AF22121"/>
    </row>
    <row r="22122" spans="28:32" x14ac:dyDescent="0.2">
      <c r="AB22122" s="1"/>
      <c r="AF22122"/>
    </row>
    <row r="22123" spans="28:32" x14ac:dyDescent="0.2">
      <c r="AB22123" s="1"/>
      <c r="AF22123"/>
    </row>
    <row r="22124" spans="28:32" x14ac:dyDescent="0.2">
      <c r="AB22124" s="1"/>
      <c r="AF22124"/>
    </row>
    <row r="22125" spans="28:32" x14ac:dyDescent="0.2">
      <c r="AB22125" s="1"/>
      <c r="AF22125"/>
    </row>
    <row r="22126" spans="28:32" x14ac:dyDescent="0.2">
      <c r="AB22126" s="1"/>
      <c r="AF22126"/>
    </row>
    <row r="22127" spans="28:32" x14ac:dyDescent="0.2">
      <c r="AB22127" s="1"/>
      <c r="AF22127"/>
    </row>
    <row r="22128" spans="28:32" x14ac:dyDescent="0.2">
      <c r="AB22128" s="1"/>
      <c r="AF22128"/>
    </row>
    <row r="22129" spans="28:32" x14ac:dyDescent="0.2">
      <c r="AB22129" s="1"/>
      <c r="AF22129"/>
    </row>
    <row r="22130" spans="28:32" x14ac:dyDescent="0.2">
      <c r="AB22130" s="1"/>
      <c r="AF22130"/>
    </row>
    <row r="22131" spans="28:32" x14ac:dyDescent="0.2">
      <c r="AB22131" s="1"/>
      <c r="AF22131"/>
    </row>
    <row r="22132" spans="28:32" x14ac:dyDescent="0.2">
      <c r="AB22132" s="1"/>
      <c r="AF22132"/>
    </row>
    <row r="22133" spans="28:32" x14ac:dyDescent="0.2">
      <c r="AB22133" s="1"/>
      <c r="AF22133"/>
    </row>
    <row r="22134" spans="28:32" x14ac:dyDescent="0.2">
      <c r="AB22134" s="1"/>
      <c r="AF22134"/>
    </row>
    <row r="22135" spans="28:32" x14ac:dyDescent="0.2">
      <c r="AB22135" s="1"/>
      <c r="AF22135"/>
    </row>
    <row r="22136" spans="28:32" x14ac:dyDescent="0.2">
      <c r="AB22136" s="1"/>
      <c r="AF22136"/>
    </row>
    <row r="22137" spans="28:32" x14ac:dyDescent="0.2">
      <c r="AB22137" s="1"/>
      <c r="AF22137"/>
    </row>
    <row r="22138" spans="28:32" x14ac:dyDescent="0.2">
      <c r="AB22138" s="1"/>
      <c r="AF22138"/>
    </row>
    <row r="22139" spans="28:32" x14ac:dyDescent="0.2">
      <c r="AB22139" s="1"/>
      <c r="AF22139"/>
    </row>
    <row r="22140" spans="28:32" x14ac:dyDescent="0.2">
      <c r="AB22140" s="1"/>
      <c r="AF22140"/>
    </row>
    <row r="22141" spans="28:32" x14ac:dyDescent="0.2">
      <c r="AB22141" s="1"/>
      <c r="AF22141"/>
    </row>
    <row r="22142" spans="28:32" x14ac:dyDescent="0.2">
      <c r="AB22142" s="1"/>
      <c r="AF22142"/>
    </row>
    <row r="22143" spans="28:32" x14ac:dyDescent="0.2">
      <c r="AB22143" s="1"/>
      <c r="AF22143"/>
    </row>
    <row r="22144" spans="28:32" x14ac:dyDescent="0.2">
      <c r="AB22144" s="1"/>
      <c r="AF22144"/>
    </row>
    <row r="22145" spans="28:32" x14ac:dyDescent="0.2">
      <c r="AB22145" s="1"/>
      <c r="AF22145"/>
    </row>
    <row r="22146" spans="28:32" x14ac:dyDescent="0.2">
      <c r="AB22146" s="1"/>
      <c r="AF22146"/>
    </row>
    <row r="22147" spans="28:32" x14ac:dyDescent="0.2">
      <c r="AB22147" s="1"/>
      <c r="AF22147"/>
    </row>
    <row r="22148" spans="28:32" x14ac:dyDescent="0.2">
      <c r="AB22148" s="1"/>
      <c r="AF22148"/>
    </row>
    <row r="22149" spans="28:32" x14ac:dyDescent="0.2">
      <c r="AB22149" s="1"/>
      <c r="AF22149"/>
    </row>
    <row r="22150" spans="28:32" x14ac:dyDescent="0.2">
      <c r="AB22150" s="1"/>
      <c r="AF22150"/>
    </row>
    <row r="22151" spans="28:32" x14ac:dyDescent="0.2">
      <c r="AB22151" s="1"/>
      <c r="AF22151"/>
    </row>
    <row r="22152" spans="28:32" x14ac:dyDescent="0.2">
      <c r="AB22152" s="1"/>
      <c r="AF22152"/>
    </row>
    <row r="22153" spans="28:32" x14ac:dyDescent="0.2">
      <c r="AB22153" s="1"/>
      <c r="AF22153"/>
    </row>
    <row r="22154" spans="28:32" x14ac:dyDescent="0.2">
      <c r="AB22154" s="1"/>
      <c r="AF22154"/>
    </row>
    <row r="22155" spans="28:32" x14ac:dyDescent="0.2">
      <c r="AB22155" s="1"/>
      <c r="AF22155"/>
    </row>
    <row r="22156" spans="28:32" x14ac:dyDescent="0.2">
      <c r="AB22156" s="1"/>
      <c r="AF22156"/>
    </row>
    <row r="22157" spans="28:32" x14ac:dyDescent="0.2">
      <c r="AB22157" s="1"/>
      <c r="AF22157"/>
    </row>
    <row r="22158" spans="28:32" x14ac:dyDescent="0.2">
      <c r="AB22158" s="1"/>
      <c r="AF22158"/>
    </row>
    <row r="22159" spans="28:32" x14ac:dyDescent="0.2">
      <c r="AB22159" s="1"/>
      <c r="AF22159"/>
    </row>
    <row r="22160" spans="28:32" x14ac:dyDescent="0.2">
      <c r="AB22160" s="1"/>
      <c r="AF22160"/>
    </row>
    <row r="22161" spans="28:32" x14ac:dyDescent="0.2">
      <c r="AB22161" s="1"/>
      <c r="AF22161"/>
    </row>
    <row r="22162" spans="28:32" x14ac:dyDescent="0.2">
      <c r="AB22162" s="1"/>
      <c r="AF22162"/>
    </row>
    <row r="22163" spans="28:32" x14ac:dyDescent="0.2">
      <c r="AB22163" s="1"/>
      <c r="AF22163"/>
    </row>
    <row r="22164" spans="28:32" x14ac:dyDescent="0.2">
      <c r="AB22164" s="1"/>
      <c r="AF22164"/>
    </row>
    <row r="22165" spans="28:32" x14ac:dyDescent="0.2">
      <c r="AB22165" s="1"/>
      <c r="AF22165"/>
    </row>
    <row r="22166" spans="28:32" x14ac:dyDescent="0.2">
      <c r="AB22166" s="1"/>
      <c r="AF22166"/>
    </row>
    <row r="22167" spans="28:32" x14ac:dyDescent="0.2">
      <c r="AB22167" s="1"/>
      <c r="AF22167"/>
    </row>
    <row r="22168" spans="28:32" x14ac:dyDescent="0.2">
      <c r="AB22168" s="1"/>
      <c r="AF22168"/>
    </row>
    <row r="22169" spans="28:32" x14ac:dyDescent="0.2">
      <c r="AB22169" s="1"/>
      <c r="AF22169"/>
    </row>
    <row r="22170" spans="28:32" x14ac:dyDescent="0.2">
      <c r="AB22170" s="1"/>
      <c r="AF22170"/>
    </row>
    <row r="22171" spans="28:32" x14ac:dyDescent="0.2">
      <c r="AB22171" s="1"/>
      <c r="AF22171"/>
    </row>
    <row r="22172" spans="28:32" x14ac:dyDescent="0.2">
      <c r="AB22172" s="1"/>
      <c r="AF22172"/>
    </row>
    <row r="22173" spans="28:32" x14ac:dyDescent="0.2">
      <c r="AB22173" s="1"/>
      <c r="AF22173"/>
    </row>
    <row r="22174" spans="28:32" x14ac:dyDescent="0.2">
      <c r="AB22174" s="1"/>
      <c r="AF22174"/>
    </row>
    <row r="22175" spans="28:32" x14ac:dyDescent="0.2">
      <c r="AB22175" s="1"/>
      <c r="AF22175"/>
    </row>
    <row r="22176" spans="28:32" x14ac:dyDescent="0.2">
      <c r="AB22176" s="1"/>
      <c r="AF22176"/>
    </row>
    <row r="22177" spans="28:32" x14ac:dyDescent="0.2">
      <c r="AB22177" s="1"/>
      <c r="AF22177"/>
    </row>
    <row r="22178" spans="28:32" x14ac:dyDescent="0.2">
      <c r="AB22178" s="1"/>
      <c r="AF22178"/>
    </row>
    <row r="22179" spans="28:32" x14ac:dyDescent="0.2">
      <c r="AB22179" s="1"/>
      <c r="AF22179"/>
    </row>
    <row r="22180" spans="28:32" x14ac:dyDescent="0.2">
      <c r="AB22180" s="1"/>
      <c r="AF22180"/>
    </row>
    <row r="22181" spans="28:32" x14ac:dyDescent="0.2">
      <c r="AB22181" s="1"/>
      <c r="AF22181"/>
    </row>
    <row r="22182" spans="28:32" x14ac:dyDescent="0.2">
      <c r="AB22182" s="1"/>
      <c r="AF22182"/>
    </row>
    <row r="22183" spans="28:32" x14ac:dyDescent="0.2">
      <c r="AB22183" s="1"/>
      <c r="AF22183"/>
    </row>
    <row r="22184" spans="28:32" x14ac:dyDescent="0.2">
      <c r="AB22184" s="1"/>
      <c r="AF22184"/>
    </row>
    <row r="22185" spans="28:32" x14ac:dyDescent="0.2">
      <c r="AB22185" s="1"/>
      <c r="AF22185"/>
    </row>
    <row r="22186" spans="28:32" x14ac:dyDescent="0.2">
      <c r="AB22186" s="1"/>
      <c r="AF22186"/>
    </row>
    <row r="22187" spans="28:32" x14ac:dyDescent="0.2">
      <c r="AB22187" s="1"/>
      <c r="AF22187"/>
    </row>
    <row r="22188" spans="28:32" x14ac:dyDescent="0.2">
      <c r="AB22188" s="1"/>
      <c r="AF22188"/>
    </row>
    <row r="22189" spans="28:32" x14ac:dyDescent="0.2">
      <c r="AB22189" s="1"/>
      <c r="AF22189"/>
    </row>
    <row r="22190" spans="28:32" x14ac:dyDescent="0.2">
      <c r="AB22190" s="1"/>
      <c r="AF22190"/>
    </row>
    <row r="22191" spans="28:32" x14ac:dyDescent="0.2">
      <c r="AB22191" s="1"/>
      <c r="AF22191"/>
    </row>
    <row r="22192" spans="28:32" x14ac:dyDescent="0.2">
      <c r="AB22192" s="1"/>
      <c r="AF22192"/>
    </row>
    <row r="22193" spans="28:32" x14ac:dyDescent="0.2">
      <c r="AB22193" s="1"/>
      <c r="AF22193"/>
    </row>
    <row r="22194" spans="28:32" x14ac:dyDescent="0.2">
      <c r="AB22194" s="1"/>
      <c r="AF22194"/>
    </row>
    <row r="22195" spans="28:32" x14ac:dyDescent="0.2">
      <c r="AB22195" s="1"/>
      <c r="AF22195"/>
    </row>
    <row r="22196" spans="28:32" x14ac:dyDescent="0.2">
      <c r="AB22196" s="1"/>
      <c r="AF22196"/>
    </row>
    <row r="22197" spans="28:32" x14ac:dyDescent="0.2">
      <c r="AB22197" s="1"/>
      <c r="AF22197"/>
    </row>
    <row r="22198" spans="28:32" x14ac:dyDescent="0.2">
      <c r="AB22198" s="1"/>
      <c r="AF22198"/>
    </row>
    <row r="22199" spans="28:32" x14ac:dyDescent="0.2">
      <c r="AB22199" s="1"/>
      <c r="AF22199"/>
    </row>
    <row r="22200" spans="28:32" x14ac:dyDescent="0.2">
      <c r="AB22200" s="1"/>
      <c r="AF22200"/>
    </row>
    <row r="22201" spans="28:32" x14ac:dyDescent="0.2">
      <c r="AB22201" s="1"/>
      <c r="AF22201"/>
    </row>
    <row r="22202" spans="28:32" x14ac:dyDescent="0.2">
      <c r="AB22202" s="1"/>
      <c r="AF22202"/>
    </row>
    <row r="22203" spans="28:32" x14ac:dyDescent="0.2">
      <c r="AB22203" s="1"/>
      <c r="AF22203"/>
    </row>
    <row r="22204" spans="28:32" x14ac:dyDescent="0.2">
      <c r="AB22204" s="1"/>
      <c r="AF22204"/>
    </row>
    <row r="22205" spans="28:32" x14ac:dyDescent="0.2">
      <c r="AB22205" s="1"/>
      <c r="AF22205"/>
    </row>
    <row r="22206" spans="28:32" x14ac:dyDescent="0.2">
      <c r="AB22206" s="1"/>
      <c r="AF22206"/>
    </row>
    <row r="22207" spans="28:32" x14ac:dyDescent="0.2">
      <c r="AB22207" s="1"/>
      <c r="AF22207"/>
    </row>
    <row r="22208" spans="28:32" x14ac:dyDescent="0.2">
      <c r="AB22208" s="1"/>
      <c r="AF22208"/>
    </row>
    <row r="22209" spans="28:32" x14ac:dyDescent="0.2">
      <c r="AB22209" s="1"/>
      <c r="AF22209"/>
    </row>
    <row r="22210" spans="28:32" x14ac:dyDescent="0.2">
      <c r="AB22210" s="1"/>
      <c r="AF22210"/>
    </row>
    <row r="22211" spans="28:32" x14ac:dyDescent="0.2">
      <c r="AB22211" s="1"/>
      <c r="AF22211"/>
    </row>
    <row r="22212" spans="28:32" x14ac:dyDescent="0.2">
      <c r="AB22212" s="1"/>
      <c r="AF22212"/>
    </row>
    <row r="22213" spans="28:32" x14ac:dyDescent="0.2">
      <c r="AB22213" s="1"/>
      <c r="AF22213"/>
    </row>
    <row r="22214" spans="28:32" x14ac:dyDescent="0.2">
      <c r="AB22214" s="1"/>
      <c r="AF22214"/>
    </row>
    <row r="22215" spans="28:32" x14ac:dyDescent="0.2">
      <c r="AB22215" s="1"/>
      <c r="AF22215"/>
    </row>
    <row r="22216" spans="28:32" x14ac:dyDescent="0.2">
      <c r="AB22216" s="1"/>
      <c r="AF22216"/>
    </row>
    <row r="22217" spans="28:32" x14ac:dyDescent="0.2">
      <c r="AB22217" s="1"/>
      <c r="AF22217"/>
    </row>
    <row r="22218" spans="28:32" x14ac:dyDescent="0.2">
      <c r="AB22218" s="1"/>
      <c r="AF22218"/>
    </row>
    <row r="22219" spans="28:32" x14ac:dyDescent="0.2">
      <c r="AB22219" s="1"/>
      <c r="AF22219"/>
    </row>
    <row r="22220" spans="28:32" x14ac:dyDescent="0.2">
      <c r="AB22220" s="1"/>
      <c r="AF22220"/>
    </row>
    <row r="22221" spans="28:32" x14ac:dyDescent="0.2">
      <c r="AB22221" s="1"/>
      <c r="AF22221"/>
    </row>
    <row r="22222" spans="28:32" x14ac:dyDescent="0.2">
      <c r="AB22222" s="1"/>
      <c r="AF22222"/>
    </row>
    <row r="22223" spans="28:32" x14ac:dyDescent="0.2">
      <c r="AB22223" s="1"/>
      <c r="AF22223"/>
    </row>
    <row r="22224" spans="28:32" x14ac:dyDescent="0.2">
      <c r="AB22224" s="1"/>
      <c r="AF22224"/>
    </row>
    <row r="22225" spans="28:32" x14ac:dyDescent="0.2">
      <c r="AB22225" s="1"/>
      <c r="AF22225"/>
    </row>
    <row r="22226" spans="28:32" x14ac:dyDescent="0.2">
      <c r="AB22226" s="1"/>
      <c r="AF22226"/>
    </row>
    <row r="22227" spans="28:32" x14ac:dyDescent="0.2">
      <c r="AB22227" s="1"/>
      <c r="AF22227"/>
    </row>
    <row r="22228" spans="28:32" x14ac:dyDescent="0.2">
      <c r="AB22228" s="1"/>
      <c r="AF22228"/>
    </row>
    <row r="22229" spans="28:32" x14ac:dyDescent="0.2">
      <c r="AB22229" s="1"/>
      <c r="AF22229"/>
    </row>
    <row r="22230" spans="28:32" x14ac:dyDescent="0.2">
      <c r="AB22230" s="1"/>
      <c r="AF22230"/>
    </row>
    <row r="22231" spans="28:32" x14ac:dyDescent="0.2">
      <c r="AB22231" s="1"/>
      <c r="AF22231"/>
    </row>
    <row r="22232" spans="28:32" x14ac:dyDescent="0.2">
      <c r="AB22232" s="1"/>
      <c r="AF22232"/>
    </row>
    <row r="22233" spans="28:32" x14ac:dyDescent="0.2">
      <c r="AB22233" s="1"/>
      <c r="AF22233"/>
    </row>
    <row r="22234" spans="28:32" x14ac:dyDescent="0.2">
      <c r="AB22234" s="1"/>
      <c r="AF22234"/>
    </row>
    <row r="22235" spans="28:32" x14ac:dyDescent="0.2">
      <c r="AB22235" s="1"/>
      <c r="AF22235"/>
    </row>
    <row r="22236" spans="28:32" x14ac:dyDescent="0.2">
      <c r="AB22236" s="1"/>
      <c r="AF22236"/>
    </row>
    <row r="22237" spans="28:32" x14ac:dyDescent="0.2">
      <c r="AB22237" s="1"/>
      <c r="AF22237"/>
    </row>
    <row r="22238" spans="28:32" x14ac:dyDescent="0.2">
      <c r="AB22238" s="1"/>
      <c r="AF22238"/>
    </row>
    <row r="22239" spans="28:32" x14ac:dyDescent="0.2">
      <c r="AB22239" s="1"/>
      <c r="AF22239"/>
    </row>
    <row r="22240" spans="28:32" x14ac:dyDescent="0.2">
      <c r="AB22240" s="1"/>
      <c r="AF22240"/>
    </row>
    <row r="22241" spans="28:32" x14ac:dyDescent="0.2">
      <c r="AB22241" s="1"/>
      <c r="AF22241"/>
    </row>
    <row r="22242" spans="28:32" x14ac:dyDescent="0.2">
      <c r="AB22242" s="1"/>
      <c r="AF22242"/>
    </row>
    <row r="22243" spans="28:32" x14ac:dyDescent="0.2">
      <c r="AB22243" s="1"/>
      <c r="AF22243"/>
    </row>
    <row r="22244" spans="28:32" x14ac:dyDescent="0.2">
      <c r="AB22244" s="1"/>
      <c r="AF22244"/>
    </row>
    <row r="22245" spans="28:32" x14ac:dyDescent="0.2">
      <c r="AB22245" s="1"/>
      <c r="AF22245"/>
    </row>
    <row r="22246" spans="28:32" x14ac:dyDescent="0.2">
      <c r="AB22246" s="1"/>
      <c r="AF22246"/>
    </row>
    <row r="22247" spans="28:32" x14ac:dyDescent="0.2">
      <c r="AB22247" s="1"/>
      <c r="AF22247"/>
    </row>
    <row r="22248" spans="28:32" x14ac:dyDescent="0.2">
      <c r="AB22248" s="1"/>
      <c r="AF22248"/>
    </row>
    <row r="22249" spans="28:32" x14ac:dyDescent="0.2">
      <c r="AB22249" s="1"/>
      <c r="AF22249"/>
    </row>
    <row r="22250" spans="28:32" x14ac:dyDescent="0.2">
      <c r="AB22250" s="1"/>
      <c r="AF22250"/>
    </row>
    <row r="22251" spans="28:32" x14ac:dyDescent="0.2">
      <c r="AB22251" s="1"/>
      <c r="AF22251"/>
    </row>
    <row r="22252" spans="28:32" x14ac:dyDescent="0.2">
      <c r="AB22252" s="1"/>
      <c r="AF22252"/>
    </row>
    <row r="22253" spans="28:32" x14ac:dyDescent="0.2">
      <c r="AB22253" s="1"/>
      <c r="AF22253"/>
    </row>
    <row r="22254" spans="28:32" x14ac:dyDescent="0.2">
      <c r="AB22254" s="1"/>
      <c r="AF22254"/>
    </row>
    <row r="22255" spans="28:32" x14ac:dyDescent="0.2">
      <c r="AB22255" s="1"/>
      <c r="AF22255"/>
    </row>
    <row r="22256" spans="28:32" x14ac:dyDescent="0.2">
      <c r="AB22256" s="1"/>
      <c r="AF22256"/>
    </row>
    <row r="22257" spans="28:32" x14ac:dyDescent="0.2">
      <c r="AB22257" s="1"/>
      <c r="AF22257"/>
    </row>
    <row r="22258" spans="28:32" x14ac:dyDescent="0.2">
      <c r="AB22258" s="1"/>
      <c r="AF22258"/>
    </row>
    <row r="22259" spans="28:32" x14ac:dyDescent="0.2">
      <c r="AB22259" s="1"/>
      <c r="AF22259"/>
    </row>
    <row r="22260" spans="28:32" x14ac:dyDescent="0.2">
      <c r="AB22260" s="1"/>
      <c r="AF22260"/>
    </row>
    <row r="22261" spans="28:32" x14ac:dyDescent="0.2">
      <c r="AB22261" s="1"/>
      <c r="AF22261"/>
    </row>
    <row r="22262" spans="28:32" x14ac:dyDescent="0.2">
      <c r="AB22262" s="1"/>
      <c r="AF22262"/>
    </row>
    <row r="22263" spans="28:32" x14ac:dyDescent="0.2">
      <c r="AB22263" s="1"/>
      <c r="AF22263"/>
    </row>
    <row r="22264" spans="28:32" x14ac:dyDescent="0.2">
      <c r="AB22264" s="1"/>
      <c r="AF22264"/>
    </row>
    <row r="22265" spans="28:32" x14ac:dyDescent="0.2">
      <c r="AB22265" s="1"/>
      <c r="AF22265"/>
    </row>
    <row r="22266" spans="28:32" x14ac:dyDescent="0.2">
      <c r="AB22266" s="1"/>
      <c r="AF22266"/>
    </row>
    <row r="22267" spans="28:32" x14ac:dyDescent="0.2">
      <c r="AB22267" s="1"/>
      <c r="AF22267"/>
    </row>
    <row r="22268" spans="28:32" x14ac:dyDescent="0.2">
      <c r="AB22268" s="1"/>
      <c r="AF22268"/>
    </row>
    <row r="22269" spans="28:32" x14ac:dyDescent="0.2">
      <c r="AB22269" s="1"/>
      <c r="AF22269"/>
    </row>
    <row r="22270" spans="28:32" x14ac:dyDescent="0.2">
      <c r="AB22270" s="1"/>
      <c r="AF22270"/>
    </row>
    <row r="22271" spans="28:32" x14ac:dyDescent="0.2">
      <c r="AB22271" s="1"/>
      <c r="AF22271"/>
    </row>
    <row r="22272" spans="28:32" x14ac:dyDescent="0.2">
      <c r="AB22272" s="1"/>
      <c r="AF22272"/>
    </row>
    <row r="22273" spans="28:32" x14ac:dyDescent="0.2">
      <c r="AB22273" s="1"/>
      <c r="AF22273"/>
    </row>
    <row r="22274" spans="28:32" x14ac:dyDescent="0.2">
      <c r="AB22274" s="1"/>
      <c r="AF22274"/>
    </row>
    <row r="22275" spans="28:32" x14ac:dyDescent="0.2">
      <c r="AB22275" s="1"/>
      <c r="AF22275"/>
    </row>
    <row r="22276" spans="28:32" x14ac:dyDescent="0.2">
      <c r="AB22276" s="1"/>
      <c r="AF22276"/>
    </row>
    <row r="22277" spans="28:32" x14ac:dyDescent="0.2">
      <c r="AB22277" s="1"/>
      <c r="AF22277"/>
    </row>
    <row r="22278" spans="28:32" x14ac:dyDescent="0.2">
      <c r="AB22278" s="1"/>
      <c r="AF22278"/>
    </row>
    <row r="22279" spans="28:32" x14ac:dyDescent="0.2">
      <c r="AB22279" s="1"/>
      <c r="AF22279"/>
    </row>
    <row r="22280" spans="28:32" x14ac:dyDescent="0.2">
      <c r="AB22280" s="1"/>
      <c r="AF22280"/>
    </row>
    <row r="22281" spans="28:32" x14ac:dyDescent="0.2">
      <c r="AB22281" s="1"/>
      <c r="AF22281"/>
    </row>
    <row r="22282" spans="28:32" x14ac:dyDescent="0.2">
      <c r="AB22282" s="1"/>
      <c r="AF22282"/>
    </row>
    <row r="22283" spans="28:32" x14ac:dyDescent="0.2">
      <c r="AB22283" s="1"/>
      <c r="AF22283"/>
    </row>
    <row r="22284" spans="28:32" x14ac:dyDescent="0.2">
      <c r="AB22284" s="1"/>
      <c r="AF22284"/>
    </row>
    <row r="22285" spans="28:32" x14ac:dyDescent="0.2">
      <c r="AB22285" s="1"/>
      <c r="AF22285"/>
    </row>
    <row r="22286" spans="28:32" x14ac:dyDescent="0.2">
      <c r="AB22286" s="1"/>
      <c r="AF22286"/>
    </row>
    <row r="22287" spans="28:32" x14ac:dyDescent="0.2">
      <c r="AB22287" s="1"/>
      <c r="AF22287"/>
    </row>
    <row r="22288" spans="28:32" x14ac:dyDescent="0.2">
      <c r="AB22288" s="1"/>
      <c r="AF22288"/>
    </row>
    <row r="22289" spans="28:32" x14ac:dyDescent="0.2">
      <c r="AB22289" s="1"/>
      <c r="AF22289"/>
    </row>
    <row r="22290" spans="28:32" x14ac:dyDescent="0.2">
      <c r="AB22290" s="1"/>
      <c r="AF22290"/>
    </row>
    <row r="22291" spans="28:32" x14ac:dyDescent="0.2">
      <c r="AB22291" s="1"/>
      <c r="AF22291"/>
    </row>
    <row r="22292" spans="28:32" x14ac:dyDescent="0.2">
      <c r="AB22292" s="1"/>
      <c r="AF22292"/>
    </row>
    <row r="22293" spans="28:32" x14ac:dyDescent="0.2">
      <c r="AB22293" s="1"/>
      <c r="AF22293"/>
    </row>
    <row r="22294" spans="28:32" x14ac:dyDescent="0.2">
      <c r="AB22294" s="1"/>
      <c r="AF22294"/>
    </row>
    <row r="22295" spans="28:32" x14ac:dyDescent="0.2">
      <c r="AB22295" s="1"/>
      <c r="AF22295"/>
    </row>
    <row r="22296" spans="28:32" x14ac:dyDescent="0.2">
      <c r="AB22296" s="1"/>
      <c r="AF22296"/>
    </row>
    <row r="22297" spans="28:32" x14ac:dyDescent="0.2">
      <c r="AB22297" s="1"/>
      <c r="AF22297"/>
    </row>
    <row r="22298" spans="28:32" x14ac:dyDescent="0.2">
      <c r="AB22298" s="1"/>
      <c r="AF22298"/>
    </row>
    <row r="22299" spans="28:32" x14ac:dyDescent="0.2">
      <c r="AB22299" s="1"/>
      <c r="AF22299"/>
    </row>
    <row r="22300" spans="28:32" x14ac:dyDescent="0.2">
      <c r="AB22300" s="1"/>
      <c r="AF22300"/>
    </row>
    <row r="22301" spans="28:32" x14ac:dyDescent="0.2">
      <c r="AB22301" s="1"/>
      <c r="AF22301"/>
    </row>
    <row r="22302" spans="28:32" x14ac:dyDescent="0.2">
      <c r="AB22302" s="1"/>
      <c r="AF22302"/>
    </row>
    <row r="22303" spans="28:32" x14ac:dyDescent="0.2">
      <c r="AB22303" s="1"/>
      <c r="AF22303"/>
    </row>
    <row r="22304" spans="28:32" x14ac:dyDescent="0.2">
      <c r="AB22304" s="1"/>
      <c r="AF22304"/>
    </row>
    <row r="22305" spans="28:32" x14ac:dyDescent="0.2">
      <c r="AB22305" s="1"/>
      <c r="AF22305"/>
    </row>
    <row r="22306" spans="28:32" x14ac:dyDescent="0.2">
      <c r="AB22306" s="1"/>
      <c r="AF22306"/>
    </row>
    <row r="22307" spans="28:32" x14ac:dyDescent="0.2">
      <c r="AB22307" s="1"/>
      <c r="AF22307"/>
    </row>
    <row r="22308" spans="28:32" x14ac:dyDescent="0.2">
      <c r="AB22308" s="1"/>
      <c r="AF22308"/>
    </row>
    <row r="22309" spans="28:32" x14ac:dyDescent="0.2">
      <c r="AB22309" s="1"/>
      <c r="AF22309"/>
    </row>
    <row r="22310" spans="28:32" x14ac:dyDescent="0.2">
      <c r="AB22310" s="1"/>
      <c r="AF22310"/>
    </row>
    <row r="22311" spans="28:32" x14ac:dyDescent="0.2">
      <c r="AB22311" s="1"/>
      <c r="AF22311"/>
    </row>
    <row r="22312" spans="28:32" x14ac:dyDescent="0.2">
      <c r="AB22312" s="1"/>
      <c r="AF22312"/>
    </row>
    <row r="22313" spans="28:32" x14ac:dyDescent="0.2">
      <c r="AB22313" s="1"/>
      <c r="AF22313"/>
    </row>
    <row r="22314" spans="28:32" x14ac:dyDescent="0.2">
      <c r="AB22314" s="1"/>
      <c r="AF22314"/>
    </row>
    <row r="22315" spans="28:32" x14ac:dyDescent="0.2">
      <c r="AB22315" s="1"/>
      <c r="AF22315"/>
    </row>
    <row r="22316" spans="28:32" x14ac:dyDescent="0.2">
      <c r="AB22316" s="1"/>
      <c r="AF22316"/>
    </row>
    <row r="22317" spans="28:32" x14ac:dyDescent="0.2">
      <c r="AB22317" s="1"/>
      <c r="AF22317"/>
    </row>
    <row r="22318" spans="28:32" x14ac:dyDescent="0.2">
      <c r="AB22318" s="1"/>
      <c r="AF22318"/>
    </row>
    <row r="22319" spans="28:32" x14ac:dyDescent="0.2">
      <c r="AB22319" s="1"/>
      <c r="AF22319"/>
    </row>
    <row r="22320" spans="28:32" x14ac:dyDescent="0.2">
      <c r="AB22320" s="1"/>
      <c r="AF22320"/>
    </row>
    <row r="22321" spans="28:32" x14ac:dyDescent="0.2">
      <c r="AB22321" s="1"/>
      <c r="AF22321"/>
    </row>
    <row r="22322" spans="28:32" x14ac:dyDescent="0.2">
      <c r="AB22322" s="1"/>
      <c r="AF22322"/>
    </row>
    <row r="22323" spans="28:32" x14ac:dyDescent="0.2">
      <c r="AB22323" s="1"/>
      <c r="AF22323"/>
    </row>
    <row r="22324" spans="28:32" x14ac:dyDescent="0.2">
      <c r="AB22324" s="1"/>
      <c r="AF22324"/>
    </row>
    <row r="22325" spans="28:32" x14ac:dyDescent="0.2">
      <c r="AB22325" s="1"/>
      <c r="AF22325"/>
    </row>
    <row r="22326" spans="28:32" x14ac:dyDescent="0.2">
      <c r="AB22326" s="1"/>
      <c r="AF22326"/>
    </row>
    <row r="22327" spans="28:32" x14ac:dyDescent="0.2">
      <c r="AB22327" s="1"/>
      <c r="AF22327"/>
    </row>
    <row r="22328" spans="28:32" x14ac:dyDescent="0.2">
      <c r="AB22328" s="1"/>
      <c r="AF22328"/>
    </row>
    <row r="22329" spans="28:32" x14ac:dyDescent="0.2">
      <c r="AB22329" s="1"/>
      <c r="AF22329"/>
    </row>
    <row r="22330" spans="28:32" x14ac:dyDescent="0.2">
      <c r="AB22330" s="1"/>
      <c r="AF22330"/>
    </row>
    <row r="22331" spans="28:32" x14ac:dyDescent="0.2">
      <c r="AB22331" s="1"/>
      <c r="AF22331"/>
    </row>
    <row r="22332" spans="28:32" x14ac:dyDescent="0.2">
      <c r="AB22332" s="1"/>
      <c r="AF22332"/>
    </row>
    <row r="22333" spans="28:32" x14ac:dyDescent="0.2">
      <c r="AB22333" s="1"/>
      <c r="AF22333"/>
    </row>
    <row r="22334" spans="28:32" x14ac:dyDescent="0.2">
      <c r="AB22334" s="1"/>
      <c r="AF22334"/>
    </row>
    <row r="22335" spans="28:32" x14ac:dyDescent="0.2">
      <c r="AB22335" s="1"/>
      <c r="AF22335"/>
    </row>
    <row r="22336" spans="28:32" x14ac:dyDescent="0.2">
      <c r="AB22336" s="1"/>
      <c r="AF22336"/>
    </row>
    <row r="22337" spans="28:32" x14ac:dyDescent="0.2">
      <c r="AB22337" s="1"/>
      <c r="AF22337"/>
    </row>
    <row r="22338" spans="28:32" x14ac:dyDescent="0.2">
      <c r="AB22338" s="1"/>
      <c r="AF22338"/>
    </row>
    <row r="22339" spans="28:32" x14ac:dyDescent="0.2">
      <c r="AB22339" s="1"/>
      <c r="AF22339"/>
    </row>
    <row r="22340" spans="28:32" x14ac:dyDescent="0.2">
      <c r="AB22340" s="1"/>
      <c r="AF22340"/>
    </row>
    <row r="22341" spans="28:32" x14ac:dyDescent="0.2">
      <c r="AB22341" s="1"/>
      <c r="AF22341"/>
    </row>
    <row r="22342" spans="28:32" x14ac:dyDescent="0.2">
      <c r="AB22342" s="1"/>
      <c r="AF22342"/>
    </row>
    <row r="22343" spans="28:32" x14ac:dyDescent="0.2">
      <c r="AB22343" s="1"/>
      <c r="AF22343"/>
    </row>
    <row r="22344" spans="28:32" x14ac:dyDescent="0.2">
      <c r="AB22344" s="1"/>
      <c r="AF22344"/>
    </row>
    <row r="22345" spans="28:32" x14ac:dyDescent="0.2">
      <c r="AB22345" s="1"/>
      <c r="AF22345"/>
    </row>
    <row r="22346" spans="28:32" x14ac:dyDescent="0.2">
      <c r="AB22346" s="1"/>
      <c r="AF22346"/>
    </row>
    <row r="22347" spans="28:32" x14ac:dyDescent="0.2">
      <c r="AB22347" s="1"/>
      <c r="AF22347"/>
    </row>
    <row r="22348" spans="28:32" x14ac:dyDescent="0.2">
      <c r="AB22348" s="1"/>
      <c r="AF22348"/>
    </row>
    <row r="22349" spans="28:32" x14ac:dyDescent="0.2">
      <c r="AB22349" s="1"/>
      <c r="AF22349"/>
    </row>
    <row r="22350" spans="28:32" x14ac:dyDescent="0.2">
      <c r="AB22350" s="1"/>
      <c r="AF22350"/>
    </row>
    <row r="22351" spans="28:32" x14ac:dyDescent="0.2">
      <c r="AB22351" s="1"/>
      <c r="AF22351"/>
    </row>
    <row r="22352" spans="28:32" x14ac:dyDescent="0.2">
      <c r="AB22352" s="1"/>
      <c r="AF22352"/>
    </row>
    <row r="22353" spans="28:32" x14ac:dyDescent="0.2">
      <c r="AB22353" s="1"/>
      <c r="AF22353"/>
    </row>
    <row r="22354" spans="28:32" x14ac:dyDescent="0.2">
      <c r="AB22354" s="1"/>
      <c r="AF22354"/>
    </row>
    <row r="22355" spans="28:32" x14ac:dyDescent="0.2">
      <c r="AB22355" s="1"/>
      <c r="AF22355"/>
    </row>
    <row r="22356" spans="28:32" x14ac:dyDescent="0.2">
      <c r="AB22356" s="1"/>
      <c r="AF22356"/>
    </row>
    <row r="22357" spans="28:32" x14ac:dyDescent="0.2">
      <c r="AB22357" s="1"/>
      <c r="AF22357"/>
    </row>
    <row r="22358" spans="28:32" x14ac:dyDescent="0.2">
      <c r="AB22358" s="1"/>
      <c r="AF22358"/>
    </row>
    <row r="22359" spans="28:32" x14ac:dyDescent="0.2">
      <c r="AB22359" s="1"/>
      <c r="AF22359"/>
    </row>
    <row r="22360" spans="28:32" x14ac:dyDescent="0.2">
      <c r="AB22360" s="1"/>
      <c r="AF22360"/>
    </row>
    <row r="22361" spans="28:32" x14ac:dyDescent="0.2">
      <c r="AB22361" s="1"/>
      <c r="AF22361"/>
    </row>
    <row r="22362" spans="28:32" x14ac:dyDescent="0.2">
      <c r="AB22362" s="1"/>
      <c r="AF22362"/>
    </row>
    <row r="22363" spans="28:32" x14ac:dyDescent="0.2">
      <c r="AB22363" s="1"/>
      <c r="AF22363"/>
    </row>
    <row r="22364" spans="28:32" x14ac:dyDescent="0.2">
      <c r="AB22364" s="1"/>
      <c r="AF22364"/>
    </row>
    <row r="22365" spans="28:32" x14ac:dyDescent="0.2">
      <c r="AB22365" s="1"/>
      <c r="AF22365"/>
    </row>
    <row r="22366" spans="28:32" x14ac:dyDescent="0.2">
      <c r="AB22366" s="1"/>
      <c r="AF22366"/>
    </row>
    <row r="22367" spans="28:32" x14ac:dyDescent="0.2">
      <c r="AB22367" s="1"/>
      <c r="AF22367"/>
    </row>
    <row r="22368" spans="28:32" x14ac:dyDescent="0.2">
      <c r="AB22368" s="1"/>
      <c r="AF22368"/>
    </row>
    <row r="22369" spans="28:32" x14ac:dyDescent="0.2">
      <c r="AB22369" s="1"/>
      <c r="AF22369"/>
    </row>
    <row r="22370" spans="28:32" x14ac:dyDescent="0.2">
      <c r="AB22370" s="1"/>
      <c r="AF22370"/>
    </row>
    <row r="22371" spans="28:32" x14ac:dyDescent="0.2">
      <c r="AB22371" s="1"/>
      <c r="AF22371"/>
    </row>
    <row r="22372" spans="28:32" x14ac:dyDescent="0.2">
      <c r="AB22372" s="1"/>
      <c r="AF22372"/>
    </row>
    <row r="22373" spans="28:32" x14ac:dyDescent="0.2">
      <c r="AB22373" s="1"/>
      <c r="AF22373"/>
    </row>
    <row r="22374" spans="28:32" x14ac:dyDescent="0.2">
      <c r="AB22374" s="1"/>
      <c r="AF22374"/>
    </row>
    <row r="22375" spans="28:32" x14ac:dyDescent="0.2">
      <c r="AB22375" s="1"/>
      <c r="AF22375"/>
    </row>
    <row r="22376" spans="28:32" x14ac:dyDescent="0.2">
      <c r="AB22376" s="1"/>
      <c r="AF22376"/>
    </row>
    <row r="22377" spans="28:32" x14ac:dyDescent="0.2">
      <c r="AB22377" s="1"/>
      <c r="AF22377"/>
    </row>
    <row r="22378" spans="28:32" x14ac:dyDescent="0.2">
      <c r="AB22378" s="1"/>
      <c r="AF22378"/>
    </row>
    <row r="22379" spans="28:32" x14ac:dyDescent="0.2">
      <c r="AB22379" s="1"/>
      <c r="AF22379"/>
    </row>
    <row r="22380" spans="28:32" x14ac:dyDescent="0.2">
      <c r="AB22380" s="1"/>
      <c r="AF22380"/>
    </row>
    <row r="22381" spans="28:32" x14ac:dyDescent="0.2">
      <c r="AB22381" s="1"/>
      <c r="AF22381"/>
    </row>
    <row r="22382" spans="28:32" x14ac:dyDescent="0.2">
      <c r="AB22382" s="1"/>
      <c r="AF22382"/>
    </row>
    <row r="22383" spans="28:32" x14ac:dyDescent="0.2">
      <c r="AB22383" s="1"/>
      <c r="AF22383"/>
    </row>
    <row r="22384" spans="28:32" x14ac:dyDescent="0.2">
      <c r="AB22384" s="1"/>
      <c r="AF22384"/>
    </row>
    <row r="22385" spans="28:32" x14ac:dyDescent="0.2">
      <c r="AB22385" s="1"/>
      <c r="AF22385"/>
    </row>
    <row r="22386" spans="28:32" x14ac:dyDescent="0.2">
      <c r="AB22386" s="1"/>
      <c r="AF22386"/>
    </row>
    <row r="22387" spans="28:32" x14ac:dyDescent="0.2">
      <c r="AB22387" s="1"/>
      <c r="AF22387"/>
    </row>
    <row r="22388" spans="28:32" x14ac:dyDescent="0.2">
      <c r="AB22388" s="1"/>
      <c r="AF22388"/>
    </row>
    <row r="22389" spans="28:32" x14ac:dyDescent="0.2">
      <c r="AB22389" s="1"/>
      <c r="AF22389"/>
    </row>
    <row r="22390" spans="28:32" x14ac:dyDescent="0.2">
      <c r="AB22390" s="1"/>
      <c r="AF22390"/>
    </row>
    <row r="22391" spans="28:32" x14ac:dyDescent="0.2">
      <c r="AB22391" s="1"/>
      <c r="AF22391"/>
    </row>
    <row r="22392" spans="28:32" x14ac:dyDescent="0.2">
      <c r="AB22392" s="1"/>
      <c r="AF22392"/>
    </row>
    <row r="22393" spans="28:32" x14ac:dyDescent="0.2">
      <c r="AB22393" s="1"/>
      <c r="AF22393"/>
    </row>
    <row r="22394" spans="28:32" x14ac:dyDescent="0.2">
      <c r="AB22394" s="1"/>
      <c r="AF22394"/>
    </row>
    <row r="22395" spans="28:32" x14ac:dyDescent="0.2">
      <c r="AB22395" s="1"/>
      <c r="AF22395"/>
    </row>
    <row r="22396" spans="28:32" x14ac:dyDescent="0.2">
      <c r="AB22396" s="1"/>
      <c r="AF22396"/>
    </row>
    <row r="22397" spans="28:32" x14ac:dyDescent="0.2">
      <c r="AB22397" s="1"/>
      <c r="AF22397"/>
    </row>
    <row r="22398" spans="28:32" x14ac:dyDescent="0.2">
      <c r="AB22398" s="1"/>
      <c r="AF22398"/>
    </row>
    <row r="22399" spans="28:32" x14ac:dyDescent="0.2">
      <c r="AB22399" s="1"/>
      <c r="AF22399"/>
    </row>
    <row r="22400" spans="28:32" x14ac:dyDescent="0.2">
      <c r="AB22400" s="1"/>
      <c r="AF22400"/>
    </row>
    <row r="22401" spans="28:32" x14ac:dyDescent="0.2">
      <c r="AB22401" s="1"/>
      <c r="AF22401"/>
    </row>
    <row r="22402" spans="28:32" x14ac:dyDescent="0.2">
      <c r="AB22402" s="1"/>
      <c r="AF22402"/>
    </row>
    <row r="22403" spans="28:32" x14ac:dyDescent="0.2">
      <c r="AB22403" s="1"/>
      <c r="AF22403"/>
    </row>
    <row r="22404" spans="28:32" x14ac:dyDescent="0.2">
      <c r="AB22404" s="1"/>
      <c r="AF22404"/>
    </row>
    <row r="22405" spans="28:32" x14ac:dyDescent="0.2">
      <c r="AB22405" s="1"/>
      <c r="AF22405"/>
    </row>
    <row r="22406" spans="28:32" x14ac:dyDescent="0.2">
      <c r="AB22406" s="1"/>
      <c r="AF22406"/>
    </row>
    <row r="22407" spans="28:32" x14ac:dyDescent="0.2">
      <c r="AB22407" s="1"/>
      <c r="AF22407"/>
    </row>
    <row r="22408" spans="28:32" x14ac:dyDescent="0.2">
      <c r="AB22408" s="1"/>
      <c r="AF22408"/>
    </row>
    <row r="22409" spans="28:32" x14ac:dyDescent="0.2">
      <c r="AB22409" s="1"/>
      <c r="AF22409"/>
    </row>
    <row r="22410" spans="28:32" x14ac:dyDescent="0.2">
      <c r="AB22410" s="1"/>
      <c r="AF22410"/>
    </row>
    <row r="22411" spans="28:32" x14ac:dyDescent="0.2">
      <c r="AB22411" s="1"/>
      <c r="AF22411"/>
    </row>
    <row r="22412" spans="28:32" x14ac:dyDescent="0.2">
      <c r="AB22412" s="1"/>
      <c r="AF22412"/>
    </row>
    <row r="22413" spans="28:32" x14ac:dyDescent="0.2">
      <c r="AB22413" s="1"/>
      <c r="AF22413"/>
    </row>
    <row r="22414" spans="28:32" x14ac:dyDescent="0.2">
      <c r="AB22414" s="1"/>
      <c r="AF22414"/>
    </row>
    <row r="22415" spans="28:32" x14ac:dyDescent="0.2">
      <c r="AB22415" s="1"/>
      <c r="AF22415"/>
    </row>
    <row r="22416" spans="28:32" x14ac:dyDescent="0.2">
      <c r="AB22416" s="1"/>
      <c r="AF22416"/>
    </row>
    <row r="22417" spans="28:32" x14ac:dyDescent="0.2">
      <c r="AB22417" s="1"/>
      <c r="AF22417"/>
    </row>
    <row r="22418" spans="28:32" x14ac:dyDescent="0.2">
      <c r="AB22418" s="1"/>
      <c r="AF22418"/>
    </row>
    <row r="22419" spans="28:32" x14ac:dyDescent="0.2">
      <c r="AB22419" s="1"/>
      <c r="AF22419"/>
    </row>
    <row r="22420" spans="28:32" x14ac:dyDescent="0.2">
      <c r="AB22420" s="1"/>
      <c r="AF22420"/>
    </row>
    <row r="22421" spans="28:32" x14ac:dyDescent="0.2">
      <c r="AB22421" s="1"/>
      <c r="AF22421"/>
    </row>
    <row r="22422" spans="28:32" x14ac:dyDescent="0.2">
      <c r="AB22422" s="1"/>
      <c r="AF22422"/>
    </row>
    <row r="22423" spans="28:32" x14ac:dyDescent="0.2">
      <c r="AB22423" s="1"/>
      <c r="AF22423"/>
    </row>
    <row r="22424" spans="28:32" x14ac:dyDescent="0.2">
      <c r="AB22424" s="1"/>
      <c r="AF22424"/>
    </row>
    <row r="22425" spans="28:32" x14ac:dyDescent="0.2">
      <c r="AB22425" s="1"/>
      <c r="AF22425"/>
    </row>
    <row r="22426" spans="28:32" x14ac:dyDescent="0.2">
      <c r="AB22426" s="1"/>
      <c r="AF22426"/>
    </row>
    <row r="22427" spans="28:32" x14ac:dyDescent="0.2">
      <c r="AB22427" s="1"/>
      <c r="AF22427"/>
    </row>
    <row r="22428" spans="28:32" x14ac:dyDescent="0.2">
      <c r="AB22428" s="1"/>
      <c r="AF22428"/>
    </row>
    <row r="22429" spans="28:32" x14ac:dyDescent="0.2">
      <c r="AB22429" s="1"/>
      <c r="AF22429"/>
    </row>
    <row r="22430" spans="28:32" x14ac:dyDescent="0.2">
      <c r="AB22430" s="1"/>
      <c r="AF22430"/>
    </row>
    <row r="22431" spans="28:32" x14ac:dyDescent="0.2">
      <c r="AB22431" s="1"/>
      <c r="AF22431"/>
    </row>
    <row r="22432" spans="28:32" x14ac:dyDescent="0.2">
      <c r="AB22432" s="1"/>
      <c r="AF22432"/>
    </row>
    <row r="22433" spans="28:32" x14ac:dyDescent="0.2">
      <c r="AB22433" s="1"/>
      <c r="AF22433"/>
    </row>
    <row r="22434" spans="28:32" x14ac:dyDescent="0.2">
      <c r="AB22434" s="1"/>
      <c r="AF22434"/>
    </row>
    <row r="22435" spans="28:32" x14ac:dyDescent="0.2">
      <c r="AB22435" s="1"/>
      <c r="AF22435"/>
    </row>
    <row r="22436" spans="28:32" x14ac:dyDescent="0.2">
      <c r="AB22436" s="1"/>
      <c r="AF22436"/>
    </row>
    <row r="22437" spans="28:32" x14ac:dyDescent="0.2">
      <c r="AB22437" s="1"/>
      <c r="AF22437"/>
    </row>
    <row r="22438" spans="28:32" x14ac:dyDescent="0.2">
      <c r="AB22438" s="1"/>
      <c r="AF22438"/>
    </row>
    <row r="22439" spans="28:32" x14ac:dyDescent="0.2">
      <c r="AB22439" s="1"/>
      <c r="AF22439"/>
    </row>
    <row r="22440" spans="28:32" x14ac:dyDescent="0.2">
      <c r="AB22440" s="1"/>
      <c r="AF22440"/>
    </row>
    <row r="22441" spans="28:32" x14ac:dyDescent="0.2">
      <c r="AB22441" s="1"/>
      <c r="AF22441"/>
    </row>
    <row r="22442" spans="28:32" x14ac:dyDescent="0.2">
      <c r="AB22442" s="1"/>
      <c r="AF22442"/>
    </row>
    <row r="22443" spans="28:32" x14ac:dyDescent="0.2">
      <c r="AB22443" s="1"/>
      <c r="AF22443"/>
    </row>
    <row r="22444" spans="28:32" x14ac:dyDescent="0.2">
      <c r="AB22444" s="1"/>
      <c r="AF22444"/>
    </row>
    <row r="22445" spans="28:32" x14ac:dyDescent="0.2">
      <c r="AB22445" s="1"/>
      <c r="AF22445"/>
    </row>
    <row r="22446" spans="28:32" x14ac:dyDescent="0.2">
      <c r="AB22446" s="1"/>
      <c r="AF22446"/>
    </row>
    <row r="22447" spans="28:32" x14ac:dyDescent="0.2">
      <c r="AB22447" s="1"/>
      <c r="AF22447"/>
    </row>
    <row r="22448" spans="28:32" x14ac:dyDescent="0.2">
      <c r="AB22448" s="1"/>
      <c r="AF22448"/>
    </row>
    <row r="22449" spans="28:32" x14ac:dyDescent="0.2">
      <c r="AB22449" s="1"/>
      <c r="AF22449"/>
    </row>
    <row r="22450" spans="28:32" x14ac:dyDescent="0.2">
      <c r="AB22450" s="1"/>
      <c r="AF22450"/>
    </row>
    <row r="22451" spans="28:32" x14ac:dyDescent="0.2">
      <c r="AB22451" s="1"/>
      <c r="AF22451"/>
    </row>
    <row r="22452" spans="28:32" x14ac:dyDescent="0.2">
      <c r="AB22452" s="1"/>
      <c r="AF22452"/>
    </row>
    <row r="22453" spans="28:32" x14ac:dyDescent="0.2">
      <c r="AB22453" s="1"/>
      <c r="AF22453"/>
    </row>
    <row r="22454" spans="28:32" x14ac:dyDescent="0.2">
      <c r="AB22454" s="1"/>
      <c r="AF22454"/>
    </row>
    <row r="22455" spans="28:32" x14ac:dyDescent="0.2">
      <c r="AB22455" s="1"/>
      <c r="AF22455"/>
    </row>
    <row r="22456" spans="28:32" x14ac:dyDescent="0.2">
      <c r="AB22456" s="1"/>
      <c r="AF22456"/>
    </row>
    <row r="22457" spans="28:32" x14ac:dyDescent="0.2">
      <c r="AB22457" s="1"/>
      <c r="AF22457"/>
    </row>
    <row r="22458" spans="28:32" x14ac:dyDescent="0.2">
      <c r="AB22458" s="1"/>
      <c r="AF22458"/>
    </row>
    <row r="22459" spans="28:32" x14ac:dyDescent="0.2">
      <c r="AB22459" s="1"/>
      <c r="AF22459"/>
    </row>
    <row r="22460" spans="28:32" x14ac:dyDescent="0.2">
      <c r="AB22460" s="1"/>
      <c r="AF22460"/>
    </row>
    <row r="22461" spans="28:32" x14ac:dyDescent="0.2">
      <c r="AB22461" s="1"/>
      <c r="AF22461"/>
    </row>
    <row r="22462" spans="28:32" x14ac:dyDescent="0.2">
      <c r="AB22462" s="1"/>
      <c r="AF22462"/>
    </row>
    <row r="22463" spans="28:32" x14ac:dyDescent="0.2">
      <c r="AB22463" s="1"/>
      <c r="AF22463"/>
    </row>
    <row r="22464" spans="28:32" x14ac:dyDescent="0.2">
      <c r="AB22464" s="1"/>
      <c r="AF22464"/>
    </row>
    <row r="22465" spans="28:32" x14ac:dyDescent="0.2">
      <c r="AB22465" s="1"/>
      <c r="AF22465"/>
    </row>
    <row r="22466" spans="28:32" x14ac:dyDescent="0.2">
      <c r="AB22466" s="1"/>
      <c r="AF22466"/>
    </row>
    <row r="22467" spans="28:32" x14ac:dyDescent="0.2">
      <c r="AB22467" s="1"/>
      <c r="AF22467"/>
    </row>
    <row r="22468" spans="28:32" x14ac:dyDescent="0.2">
      <c r="AB22468" s="1"/>
      <c r="AF22468"/>
    </row>
    <row r="22469" spans="28:32" x14ac:dyDescent="0.2">
      <c r="AB22469" s="1"/>
      <c r="AF22469"/>
    </row>
    <row r="22470" spans="28:32" x14ac:dyDescent="0.2">
      <c r="AB22470" s="1"/>
      <c r="AF22470"/>
    </row>
    <row r="22471" spans="28:32" x14ac:dyDescent="0.2">
      <c r="AB22471" s="1"/>
      <c r="AF22471"/>
    </row>
    <row r="22472" spans="28:32" x14ac:dyDescent="0.2">
      <c r="AB22472" s="1"/>
      <c r="AF22472"/>
    </row>
    <row r="22473" spans="28:32" x14ac:dyDescent="0.2">
      <c r="AB22473" s="1"/>
      <c r="AF22473"/>
    </row>
    <row r="22474" spans="28:32" x14ac:dyDescent="0.2">
      <c r="AB22474" s="1"/>
      <c r="AF22474"/>
    </row>
    <row r="22475" spans="28:32" x14ac:dyDescent="0.2">
      <c r="AB22475" s="1"/>
      <c r="AF22475"/>
    </row>
    <row r="22476" spans="28:32" x14ac:dyDescent="0.2">
      <c r="AB22476" s="1"/>
      <c r="AF22476"/>
    </row>
    <row r="22477" spans="28:32" x14ac:dyDescent="0.2">
      <c r="AB22477" s="1"/>
      <c r="AF22477"/>
    </row>
    <row r="22478" spans="28:32" x14ac:dyDescent="0.2">
      <c r="AB22478" s="1"/>
      <c r="AF22478"/>
    </row>
    <row r="22479" spans="28:32" x14ac:dyDescent="0.2">
      <c r="AB22479" s="1"/>
      <c r="AF22479"/>
    </row>
    <row r="22480" spans="28:32" x14ac:dyDescent="0.2">
      <c r="AB22480" s="1"/>
      <c r="AF22480"/>
    </row>
    <row r="22481" spans="28:32" x14ac:dyDescent="0.2">
      <c r="AB22481" s="1"/>
      <c r="AF22481"/>
    </row>
    <row r="22482" spans="28:32" x14ac:dyDescent="0.2">
      <c r="AB22482" s="1"/>
      <c r="AF22482"/>
    </row>
    <row r="22483" spans="28:32" x14ac:dyDescent="0.2">
      <c r="AB22483" s="1"/>
      <c r="AF22483"/>
    </row>
    <row r="22484" spans="28:32" x14ac:dyDescent="0.2">
      <c r="AB22484" s="1"/>
      <c r="AF22484"/>
    </row>
    <row r="22485" spans="28:32" x14ac:dyDescent="0.2">
      <c r="AB22485" s="1"/>
      <c r="AF22485"/>
    </row>
    <row r="22486" spans="28:32" x14ac:dyDescent="0.2">
      <c r="AB22486" s="1"/>
      <c r="AF22486"/>
    </row>
    <row r="22487" spans="28:32" x14ac:dyDescent="0.2">
      <c r="AB22487" s="1"/>
      <c r="AF22487"/>
    </row>
    <row r="22488" spans="28:32" x14ac:dyDescent="0.2">
      <c r="AB22488" s="1"/>
      <c r="AF22488"/>
    </row>
    <row r="22489" spans="28:32" x14ac:dyDescent="0.2">
      <c r="AB22489" s="1"/>
      <c r="AF22489"/>
    </row>
    <row r="22490" spans="28:32" x14ac:dyDescent="0.2">
      <c r="AB22490" s="1"/>
      <c r="AF22490"/>
    </row>
    <row r="22491" spans="28:32" x14ac:dyDescent="0.2">
      <c r="AB22491" s="1"/>
      <c r="AF22491"/>
    </row>
    <row r="22492" spans="28:32" x14ac:dyDescent="0.2">
      <c r="AB22492" s="1"/>
      <c r="AF22492"/>
    </row>
    <row r="22493" spans="28:32" x14ac:dyDescent="0.2">
      <c r="AB22493" s="1"/>
      <c r="AF22493"/>
    </row>
    <row r="22494" spans="28:32" x14ac:dyDescent="0.2">
      <c r="AB22494" s="1"/>
      <c r="AF22494"/>
    </row>
    <row r="22495" spans="28:32" x14ac:dyDescent="0.2">
      <c r="AB22495" s="1"/>
      <c r="AF22495"/>
    </row>
    <row r="22496" spans="28:32" x14ac:dyDescent="0.2">
      <c r="AB22496" s="1"/>
      <c r="AF22496"/>
    </row>
    <row r="22497" spans="28:32" x14ac:dyDescent="0.2">
      <c r="AB22497" s="1"/>
      <c r="AF22497"/>
    </row>
    <row r="22498" spans="28:32" x14ac:dyDescent="0.2">
      <c r="AB22498" s="1"/>
      <c r="AF22498"/>
    </row>
    <row r="22499" spans="28:32" x14ac:dyDescent="0.2">
      <c r="AB22499" s="1"/>
      <c r="AF22499"/>
    </row>
    <row r="22500" spans="28:32" x14ac:dyDescent="0.2">
      <c r="AB22500" s="1"/>
      <c r="AF22500"/>
    </row>
    <row r="22501" spans="28:32" x14ac:dyDescent="0.2">
      <c r="AB22501" s="1"/>
      <c r="AF22501"/>
    </row>
    <row r="22502" spans="28:32" x14ac:dyDescent="0.2">
      <c r="AB22502" s="1"/>
      <c r="AF22502"/>
    </row>
    <row r="22503" spans="28:32" x14ac:dyDescent="0.2">
      <c r="AB22503" s="1"/>
      <c r="AF22503"/>
    </row>
    <row r="22504" spans="28:32" x14ac:dyDescent="0.2">
      <c r="AB22504" s="1"/>
      <c r="AF22504"/>
    </row>
    <row r="22505" spans="28:32" x14ac:dyDescent="0.2">
      <c r="AB22505" s="1"/>
      <c r="AF22505"/>
    </row>
    <row r="22506" spans="28:32" x14ac:dyDescent="0.2">
      <c r="AB22506" s="1"/>
      <c r="AF22506"/>
    </row>
    <row r="22507" spans="28:32" x14ac:dyDescent="0.2">
      <c r="AB22507" s="1"/>
      <c r="AF22507"/>
    </row>
    <row r="22508" spans="28:32" x14ac:dyDescent="0.2">
      <c r="AB22508" s="1"/>
      <c r="AF22508"/>
    </row>
    <row r="22509" spans="28:32" x14ac:dyDescent="0.2">
      <c r="AB22509" s="1"/>
      <c r="AF22509"/>
    </row>
    <row r="22510" spans="28:32" x14ac:dyDescent="0.2">
      <c r="AB22510" s="1"/>
      <c r="AF22510"/>
    </row>
    <row r="22511" spans="28:32" x14ac:dyDescent="0.2">
      <c r="AB22511" s="1"/>
      <c r="AF22511"/>
    </row>
    <row r="22512" spans="28:32" x14ac:dyDescent="0.2">
      <c r="AB22512" s="1"/>
      <c r="AF22512"/>
    </row>
    <row r="22513" spans="28:32" x14ac:dyDescent="0.2">
      <c r="AB22513" s="1"/>
      <c r="AF22513"/>
    </row>
    <row r="22514" spans="28:32" x14ac:dyDescent="0.2">
      <c r="AB22514" s="1"/>
      <c r="AF22514"/>
    </row>
    <row r="22515" spans="28:32" x14ac:dyDescent="0.2">
      <c r="AB22515" s="1"/>
      <c r="AF22515"/>
    </row>
    <row r="22516" spans="28:32" x14ac:dyDescent="0.2">
      <c r="AB22516" s="1"/>
      <c r="AF22516"/>
    </row>
    <row r="22517" spans="28:32" x14ac:dyDescent="0.2">
      <c r="AB22517" s="1"/>
      <c r="AF22517"/>
    </row>
    <row r="22518" spans="28:32" x14ac:dyDescent="0.2">
      <c r="AB22518" s="1"/>
      <c r="AF22518"/>
    </row>
    <row r="22519" spans="28:32" x14ac:dyDescent="0.2">
      <c r="AB22519" s="1"/>
      <c r="AF22519"/>
    </row>
    <row r="22520" spans="28:32" x14ac:dyDescent="0.2">
      <c r="AB22520" s="1"/>
      <c r="AF22520"/>
    </row>
    <row r="22521" spans="28:32" x14ac:dyDescent="0.2">
      <c r="AB22521" s="1"/>
      <c r="AF22521"/>
    </row>
    <row r="22522" spans="28:32" x14ac:dyDescent="0.2">
      <c r="AB22522" s="1"/>
      <c r="AF22522"/>
    </row>
    <row r="22523" spans="28:32" x14ac:dyDescent="0.2">
      <c r="AB22523" s="1"/>
      <c r="AF22523"/>
    </row>
    <row r="22524" spans="28:32" x14ac:dyDescent="0.2">
      <c r="AB22524" s="1"/>
      <c r="AF22524"/>
    </row>
    <row r="22525" spans="28:32" x14ac:dyDescent="0.2">
      <c r="AB22525" s="1"/>
      <c r="AF22525"/>
    </row>
    <row r="22526" spans="28:32" x14ac:dyDescent="0.2">
      <c r="AB22526" s="1"/>
      <c r="AF22526"/>
    </row>
    <row r="22527" spans="28:32" x14ac:dyDescent="0.2">
      <c r="AB22527" s="1"/>
      <c r="AF22527"/>
    </row>
    <row r="22528" spans="28:32" x14ac:dyDescent="0.2">
      <c r="AB22528" s="1"/>
      <c r="AF22528"/>
    </row>
    <row r="22529" spans="28:32" x14ac:dyDescent="0.2">
      <c r="AB22529" s="1"/>
      <c r="AF22529"/>
    </row>
    <row r="22530" spans="28:32" x14ac:dyDescent="0.2">
      <c r="AB22530" s="1"/>
      <c r="AF22530"/>
    </row>
    <row r="22531" spans="28:32" x14ac:dyDescent="0.2">
      <c r="AB22531" s="1"/>
      <c r="AF22531"/>
    </row>
    <row r="22532" spans="28:32" x14ac:dyDescent="0.2">
      <c r="AB22532" s="1"/>
      <c r="AF22532"/>
    </row>
    <row r="22533" spans="28:32" x14ac:dyDescent="0.2">
      <c r="AB22533" s="1"/>
      <c r="AF22533"/>
    </row>
    <row r="22534" spans="28:32" x14ac:dyDescent="0.2">
      <c r="AB22534" s="1"/>
      <c r="AF22534"/>
    </row>
    <row r="22535" spans="28:32" x14ac:dyDescent="0.2">
      <c r="AB22535" s="1"/>
      <c r="AF22535"/>
    </row>
    <row r="22536" spans="28:32" x14ac:dyDescent="0.2">
      <c r="AB22536" s="1"/>
      <c r="AF22536"/>
    </row>
    <row r="22537" spans="28:32" x14ac:dyDescent="0.2">
      <c r="AB22537" s="1"/>
      <c r="AF22537"/>
    </row>
    <row r="22538" spans="28:32" x14ac:dyDescent="0.2">
      <c r="AB22538" s="1"/>
      <c r="AF22538"/>
    </row>
    <row r="22539" spans="28:32" x14ac:dyDescent="0.2">
      <c r="AB22539" s="1"/>
      <c r="AF22539"/>
    </row>
    <row r="22540" spans="28:32" x14ac:dyDescent="0.2">
      <c r="AB22540" s="1"/>
      <c r="AF22540"/>
    </row>
    <row r="22541" spans="28:32" x14ac:dyDescent="0.2">
      <c r="AB22541" s="1"/>
      <c r="AF22541"/>
    </row>
    <row r="22542" spans="28:32" x14ac:dyDescent="0.2">
      <c r="AB22542" s="1"/>
      <c r="AF22542"/>
    </row>
    <row r="22543" spans="28:32" x14ac:dyDescent="0.2">
      <c r="AB22543" s="1"/>
      <c r="AF22543"/>
    </row>
    <row r="22544" spans="28:32" x14ac:dyDescent="0.2">
      <c r="AB22544" s="1"/>
      <c r="AF22544"/>
    </row>
    <row r="22545" spans="28:32" x14ac:dyDescent="0.2">
      <c r="AB22545" s="1"/>
      <c r="AF22545"/>
    </row>
    <row r="22546" spans="28:32" x14ac:dyDescent="0.2">
      <c r="AB22546" s="1"/>
      <c r="AF22546"/>
    </row>
    <row r="22547" spans="28:32" x14ac:dyDescent="0.2">
      <c r="AB22547" s="1"/>
      <c r="AF22547"/>
    </row>
    <row r="22548" spans="28:32" x14ac:dyDescent="0.2">
      <c r="AB22548" s="1"/>
      <c r="AF22548"/>
    </row>
    <row r="22549" spans="28:32" x14ac:dyDescent="0.2">
      <c r="AB22549" s="1"/>
      <c r="AF22549"/>
    </row>
    <row r="22550" spans="28:32" x14ac:dyDescent="0.2">
      <c r="AB22550" s="1"/>
      <c r="AF22550"/>
    </row>
    <row r="22551" spans="28:32" x14ac:dyDescent="0.2">
      <c r="AB22551" s="1"/>
      <c r="AF22551"/>
    </row>
    <row r="22552" spans="28:32" x14ac:dyDescent="0.2">
      <c r="AB22552" s="1"/>
      <c r="AF22552"/>
    </row>
    <row r="22553" spans="28:32" x14ac:dyDescent="0.2">
      <c r="AB22553" s="1"/>
      <c r="AF22553"/>
    </row>
    <row r="22554" spans="28:32" x14ac:dyDescent="0.2">
      <c r="AB22554" s="1"/>
      <c r="AF22554"/>
    </row>
    <row r="22555" spans="28:32" x14ac:dyDescent="0.2">
      <c r="AB22555" s="1"/>
      <c r="AF22555"/>
    </row>
    <row r="22556" spans="28:32" x14ac:dyDescent="0.2">
      <c r="AB22556" s="1"/>
      <c r="AF22556"/>
    </row>
    <row r="22557" spans="28:32" x14ac:dyDescent="0.2">
      <c r="AB22557" s="1"/>
      <c r="AF22557"/>
    </row>
    <row r="22558" spans="28:32" x14ac:dyDescent="0.2">
      <c r="AB22558" s="1"/>
      <c r="AF22558"/>
    </row>
    <row r="22559" spans="28:32" x14ac:dyDescent="0.2">
      <c r="AB22559" s="1"/>
      <c r="AF22559"/>
    </row>
    <row r="22560" spans="28:32" x14ac:dyDescent="0.2">
      <c r="AB22560" s="1"/>
      <c r="AF22560"/>
    </row>
    <row r="22561" spans="28:32" x14ac:dyDescent="0.2">
      <c r="AB22561" s="1"/>
      <c r="AF22561"/>
    </row>
    <row r="22562" spans="28:32" x14ac:dyDescent="0.2">
      <c r="AB22562" s="1"/>
      <c r="AF22562"/>
    </row>
    <row r="22563" spans="28:32" x14ac:dyDescent="0.2">
      <c r="AB22563" s="1"/>
      <c r="AF22563"/>
    </row>
    <row r="22564" spans="28:32" x14ac:dyDescent="0.2">
      <c r="AB22564" s="1"/>
      <c r="AF22564"/>
    </row>
    <row r="22565" spans="28:32" x14ac:dyDescent="0.2">
      <c r="AB22565" s="1"/>
      <c r="AF22565"/>
    </row>
    <row r="22566" spans="28:32" x14ac:dyDescent="0.2">
      <c r="AB22566" s="1"/>
      <c r="AF22566"/>
    </row>
    <row r="22567" spans="28:32" x14ac:dyDescent="0.2">
      <c r="AB22567" s="1"/>
      <c r="AF22567"/>
    </row>
    <row r="22568" spans="28:32" x14ac:dyDescent="0.2">
      <c r="AB22568" s="1"/>
      <c r="AF22568"/>
    </row>
    <row r="22569" spans="28:32" x14ac:dyDescent="0.2">
      <c r="AB22569" s="1"/>
      <c r="AF22569"/>
    </row>
    <row r="22570" spans="28:32" x14ac:dyDescent="0.2">
      <c r="AB22570" s="1"/>
      <c r="AF22570"/>
    </row>
    <row r="22571" spans="28:32" x14ac:dyDescent="0.2">
      <c r="AB22571" s="1"/>
      <c r="AF22571"/>
    </row>
    <row r="22572" spans="28:32" x14ac:dyDescent="0.2">
      <c r="AB22572" s="1"/>
      <c r="AF22572"/>
    </row>
    <row r="22573" spans="28:32" x14ac:dyDescent="0.2">
      <c r="AB22573" s="1"/>
      <c r="AF22573"/>
    </row>
    <row r="22574" spans="28:32" x14ac:dyDescent="0.2">
      <c r="AB22574" s="1"/>
      <c r="AF22574"/>
    </row>
    <row r="22575" spans="28:32" x14ac:dyDescent="0.2">
      <c r="AB22575" s="1"/>
      <c r="AF22575"/>
    </row>
    <row r="22576" spans="28:32" x14ac:dyDescent="0.2">
      <c r="AB22576" s="1"/>
      <c r="AF22576"/>
    </row>
    <row r="22577" spans="28:32" x14ac:dyDescent="0.2">
      <c r="AB22577" s="1"/>
      <c r="AF22577"/>
    </row>
    <row r="22578" spans="28:32" x14ac:dyDescent="0.2">
      <c r="AB22578" s="1"/>
      <c r="AF22578"/>
    </row>
    <row r="22579" spans="28:32" x14ac:dyDescent="0.2">
      <c r="AB22579" s="1"/>
      <c r="AF22579"/>
    </row>
    <row r="22580" spans="28:32" x14ac:dyDescent="0.2">
      <c r="AB22580" s="1"/>
      <c r="AF22580"/>
    </row>
    <row r="22581" spans="28:32" x14ac:dyDescent="0.2">
      <c r="AB22581" s="1"/>
      <c r="AF22581"/>
    </row>
    <row r="22582" spans="28:32" x14ac:dyDescent="0.2">
      <c r="AB22582" s="1"/>
      <c r="AF22582"/>
    </row>
    <row r="22583" spans="28:32" x14ac:dyDescent="0.2">
      <c r="AB22583" s="1"/>
      <c r="AF22583"/>
    </row>
    <row r="22584" spans="28:32" x14ac:dyDescent="0.2">
      <c r="AB22584" s="1"/>
      <c r="AF22584"/>
    </row>
    <row r="22585" spans="28:32" x14ac:dyDescent="0.2">
      <c r="AB22585" s="1"/>
      <c r="AF22585"/>
    </row>
    <row r="22586" spans="28:32" x14ac:dyDescent="0.2">
      <c r="AB22586" s="1"/>
      <c r="AF22586"/>
    </row>
    <row r="22587" spans="28:32" x14ac:dyDescent="0.2">
      <c r="AB22587" s="1"/>
      <c r="AF22587"/>
    </row>
    <row r="22588" spans="28:32" x14ac:dyDescent="0.2">
      <c r="AB22588" s="1"/>
      <c r="AF22588"/>
    </row>
    <row r="22589" spans="28:32" x14ac:dyDescent="0.2">
      <c r="AB22589" s="1"/>
      <c r="AF22589"/>
    </row>
    <row r="22590" spans="28:32" x14ac:dyDescent="0.2">
      <c r="AB22590" s="1"/>
      <c r="AF22590"/>
    </row>
    <row r="22591" spans="28:32" x14ac:dyDescent="0.2">
      <c r="AB22591" s="1"/>
      <c r="AF22591"/>
    </row>
    <row r="22592" spans="28:32" x14ac:dyDescent="0.2">
      <c r="AB22592" s="1"/>
      <c r="AF22592"/>
    </row>
    <row r="22593" spans="28:32" x14ac:dyDescent="0.2">
      <c r="AB22593" s="1"/>
      <c r="AF22593"/>
    </row>
    <row r="22594" spans="28:32" x14ac:dyDescent="0.2">
      <c r="AB22594" s="1"/>
      <c r="AF22594"/>
    </row>
    <row r="22595" spans="28:32" x14ac:dyDescent="0.2">
      <c r="AB22595" s="1"/>
      <c r="AF22595"/>
    </row>
    <row r="22596" spans="28:32" x14ac:dyDescent="0.2">
      <c r="AB22596" s="1"/>
      <c r="AF22596"/>
    </row>
    <row r="22597" spans="28:32" x14ac:dyDescent="0.2">
      <c r="AB22597" s="1"/>
      <c r="AF22597"/>
    </row>
    <row r="22598" spans="28:32" x14ac:dyDescent="0.2">
      <c r="AB22598" s="1"/>
      <c r="AF22598"/>
    </row>
    <row r="22599" spans="28:32" x14ac:dyDescent="0.2">
      <c r="AB22599" s="1"/>
      <c r="AF22599"/>
    </row>
    <row r="22600" spans="28:32" x14ac:dyDescent="0.2">
      <c r="AB22600" s="1"/>
      <c r="AF22600"/>
    </row>
    <row r="22601" spans="28:32" x14ac:dyDescent="0.2">
      <c r="AB22601" s="1"/>
      <c r="AF22601"/>
    </row>
    <row r="22602" spans="28:32" x14ac:dyDescent="0.2">
      <c r="AB22602" s="1"/>
      <c r="AF22602"/>
    </row>
    <row r="22603" spans="28:32" x14ac:dyDescent="0.2">
      <c r="AB22603" s="1"/>
      <c r="AF22603"/>
    </row>
    <row r="22604" spans="28:32" x14ac:dyDescent="0.2">
      <c r="AB22604" s="1"/>
      <c r="AF22604"/>
    </row>
    <row r="22605" spans="28:32" x14ac:dyDescent="0.2">
      <c r="AB22605" s="1"/>
      <c r="AF22605"/>
    </row>
    <row r="22606" spans="28:32" x14ac:dyDescent="0.2">
      <c r="AB22606" s="1"/>
      <c r="AF22606"/>
    </row>
    <row r="22607" spans="28:32" x14ac:dyDescent="0.2">
      <c r="AB22607" s="1"/>
      <c r="AF22607"/>
    </row>
    <row r="22608" spans="28:32" x14ac:dyDescent="0.2">
      <c r="AB22608" s="1"/>
      <c r="AF22608"/>
    </row>
    <row r="22609" spans="28:32" x14ac:dyDescent="0.2">
      <c r="AB22609" s="1"/>
      <c r="AF22609"/>
    </row>
    <row r="22610" spans="28:32" x14ac:dyDescent="0.2">
      <c r="AB22610" s="1"/>
      <c r="AF22610"/>
    </row>
    <row r="22611" spans="28:32" x14ac:dyDescent="0.2">
      <c r="AB22611" s="1"/>
      <c r="AF22611"/>
    </row>
    <row r="22612" spans="28:32" x14ac:dyDescent="0.2">
      <c r="AB22612" s="1"/>
      <c r="AF22612"/>
    </row>
    <row r="22613" spans="28:32" x14ac:dyDescent="0.2">
      <c r="AB22613" s="1"/>
      <c r="AF22613"/>
    </row>
    <row r="22614" spans="28:32" x14ac:dyDescent="0.2">
      <c r="AB22614" s="1"/>
      <c r="AF22614"/>
    </row>
    <row r="22615" spans="28:32" x14ac:dyDescent="0.2">
      <c r="AB22615" s="1"/>
      <c r="AF22615"/>
    </row>
    <row r="22616" spans="28:32" x14ac:dyDescent="0.2">
      <c r="AB22616" s="1"/>
      <c r="AF22616"/>
    </row>
    <row r="22617" spans="28:32" x14ac:dyDescent="0.2">
      <c r="AB22617" s="1"/>
      <c r="AF22617"/>
    </row>
    <row r="22618" spans="28:32" x14ac:dyDescent="0.2">
      <c r="AB22618" s="1"/>
      <c r="AF22618"/>
    </row>
    <row r="22619" spans="28:32" x14ac:dyDescent="0.2">
      <c r="AB22619" s="1"/>
      <c r="AF22619"/>
    </row>
    <row r="22620" spans="28:32" x14ac:dyDescent="0.2">
      <c r="AB22620" s="1"/>
      <c r="AF22620"/>
    </row>
    <row r="22621" spans="28:32" x14ac:dyDescent="0.2">
      <c r="AB22621" s="1"/>
      <c r="AF22621"/>
    </row>
    <row r="22622" spans="28:32" x14ac:dyDescent="0.2">
      <c r="AB22622" s="1"/>
      <c r="AF22622"/>
    </row>
    <row r="22623" spans="28:32" x14ac:dyDescent="0.2">
      <c r="AB22623" s="1"/>
      <c r="AF22623"/>
    </row>
    <row r="22624" spans="28:32" x14ac:dyDescent="0.2">
      <c r="AB22624" s="1"/>
      <c r="AF22624"/>
    </row>
    <row r="22625" spans="28:32" x14ac:dyDescent="0.2">
      <c r="AB22625" s="1"/>
      <c r="AF22625"/>
    </row>
    <row r="22626" spans="28:32" x14ac:dyDescent="0.2">
      <c r="AB22626" s="1"/>
      <c r="AF22626"/>
    </row>
    <row r="22627" spans="28:32" x14ac:dyDescent="0.2">
      <c r="AB22627" s="1"/>
      <c r="AF22627"/>
    </row>
    <row r="22628" spans="28:32" x14ac:dyDescent="0.2">
      <c r="AB22628" s="1"/>
      <c r="AF22628"/>
    </row>
    <row r="22629" spans="28:32" x14ac:dyDescent="0.2">
      <c r="AB22629" s="1"/>
      <c r="AF22629"/>
    </row>
    <row r="22630" spans="28:32" x14ac:dyDescent="0.2">
      <c r="AB22630" s="1"/>
      <c r="AF22630"/>
    </row>
    <row r="22631" spans="28:32" x14ac:dyDescent="0.2">
      <c r="AB22631" s="1"/>
      <c r="AF22631"/>
    </row>
    <row r="22632" spans="28:32" x14ac:dyDescent="0.2">
      <c r="AB22632" s="1"/>
      <c r="AF22632"/>
    </row>
    <row r="22633" spans="28:32" x14ac:dyDescent="0.2">
      <c r="AB22633" s="1"/>
      <c r="AF22633"/>
    </row>
    <row r="22634" spans="28:32" x14ac:dyDescent="0.2">
      <c r="AB22634" s="1"/>
      <c r="AF22634"/>
    </row>
    <row r="22635" spans="28:32" x14ac:dyDescent="0.2">
      <c r="AB22635" s="1"/>
      <c r="AF22635"/>
    </row>
    <row r="22636" spans="28:32" x14ac:dyDescent="0.2">
      <c r="AB22636" s="1"/>
      <c r="AF22636"/>
    </row>
    <row r="22637" spans="28:32" x14ac:dyDescent="0.2">
      <c r="AB22637" s="1"/>
      <c r="AF22637"/>
    </row>
    <row r="22638" spans="28:32" x14ac:dyDescent="0.2">
      <c r="AB22638" s="1"/>
      <c r="AF22638"/>
    </row>
    <row r="22639" spans="28:32" x14ac:dyDescent="0.2">
      <c r="AB22639" s="1"/>
      <c r="AF22639"/>
    </row>
    <row r="22640" spans="28:32" x14ac:dyDescent="0.2">
      <c r="AB22640" s="1"/>
      <c r="AF22640"/>
    </row>
    <row r="22641" spans="28:32" x14ac:dyDescent="0.2">
      <c r="AB22641" s="1"/>
      <c r="AF22641"/>
    </row>
    <row r="22642" spans="28:32" x14ac:dyDescent="0.2">
      <c r="AB22642" s="1"/>
      <c r="AF22642"/>
    </row>
    <row r="22643" spans="28:32" x14ac:dyDescent="0.2">
      <c r="AB22643" s="1"/>
      <c r="AF22643"/>
    </row>
    <row r="22644" spans="28:32" x14ac:dyDescent="0.2">
      <c r="AB22644" s="1"/>
      <c r="AF22644"/>
    </row>
    <row r="22645" spans="28:32" x14ac:dyDescent="0.2">
      <c r="AB22645" s="1"/>
      <c r="AF22645"/>
    </row>
    <row r="22646" spans="28:32" x14ac:dyDescent="0.2">
      <c r="AB22646" s="1"/>
      <c r="AF22646"/>
    </row>
    <row r="22647" spans="28:32" x14ac:dyDescent="0.2">
      <c r="AB22647" s="1"/>
      <c r="AF22647"/>
    </row>
    <row r="22648" spans="28:32" x14ac:dyDescent="0.2">
      <c r="AB22648" s="1"/>
      <c r="AF22648"/>
    </row>
    <row r="22649" spans="28:32" x14ac:dyDescent="0.2">
      <c r="AB22649" s="1"/>
      <c r="AF22649"/>
    </row>
    <row r="22650" spans="28:32" x14ac:dyDescent="0.2">
      <c r="AB22650" s="1"/>
      <c r="AF22650"/>
    </row>
    <row r="22651" spans="28:32" x14ac:dyDescent="0.2">
      <c r="AB22651" s="1"/>
      <c r="AF22651"/>
    </row>
    <row r="22652" spans="28:32" x14ac:dyDescent="0.2">
      <c r="AB22652" s="1"/>
      <c r="AF22652"/>
    </row>
    <row r="22653" spans="28:32" x14ac:dyDescent="0.2">
      <c r="AB22653" s="1"/>
      <c r="AF22653"/>
    </row>
    <row r="22654" spans="28:32" x14ac:dyDescent="0.2">
      <c r="AB22654" s="1"/>
      <c r="AF22654"/>
    </row>
    <row r="22655" spans="28:32" x14ac:dyDescent="0.2">
      <c r="AB22655" s="1"/>
      <c r="AF22655"/>
    </row>
    <row r="22656" spans="28:32" x14ac:dyDescent="0.2">
      <c r="AB22656" s="1"/>
      <c r="AF22656"/>
    </row>
    <row r="22657" spans="28:32" x14ac:dyDescent="0.2">
      <c r="AB22657" s="1"/>
      <c r="AF22657"/>
    </row>
    <row r="22658" spans="28:32" x14ac:dyDescent="0.2">
      <c r="AB22658" s="1"/>
      <c r="AF22658"/>
    </row>
    <row r="22659" spans="28:32" x14ac:dyDescent="0.2">
      <c r="AB22659" s="1"/>
      <c r="AF22659"/>
    </row>
    <row r="22660" spans="28:32" x14ac:dyDescent="0.2">
      <c r="AB22660" s="1"/>
      <c r="AF22660"/>
    </row>
    <row r="22661" spans="28:32" x14ac:dyDescent="0.2">
      <c r="AB22661" s="1"/>
      <c r="AF22661"/>
    </row>
    <row r="22662" spans="28:32" x14ac:dyDescent="0.2">
      <c r="AB22662" s="1"/>
      <c r="AF22662"/>
    </row>
    <row r="22663" spans="28:32" x14ac:dyDescent="0.2">
      <c r="AB22663" s="1"/>
      <c r="AF22663"/>
    </row>
    <row r="22664" spans="28:32" x14ac:dyDescent="0.2">
      <c r="AB22664" s="1"/>
      <c r="AF22664"/>
    </row>
    <row r="22665" spans="28:32" x14ac:dyDescent="0.2">
      <c r="AB22665" s="1"/>
      <c r="AF22665"/>
    </row>
    <row r="22666" spans="28:32" x14ac:dyDescent="0.2">
      <c r="AB22666" s="1"/>
      <c r="AF22666"/>
    </row>
    <row r="22667" spans="28:32" x14ac:dyDescent="0.2">
      <c r="AB22667" s="1"/>
      <c r="AF22667"/>
    </row>
    <row r="22668" spans="28:32" x14ac:dyDescent="0.2">
      <c r="AB22668" s="1"/>
      <c r="AF22668"/>
    </row>
    <row r="22669" spans="28:32" x14ac:dyDescent="0.2">
      <c r="AB22669" s="1"/>
      <c r="AF22669"/>
    </row>
    <row r="22670" spans="28:32" x14ac:dyDescent="0.2">
      <c r="AB22670" s="1"/>
      <c r="AF22670"/>
    </row>
    <row r="22671" spans="28:32" x14ac:dyDescent="0.2">
      <c r="AB22671" s="1"/>
      <c r="AF22671"/>
    </row>
    <row r="22672" spans="28:32" x14ac:dyDescent="0.2">
      <c r="AB22672" s="1"/>
      <c r="AF22672"/>
    </row>
    <row r="22673" spans="28:32" x14ac:dyDescent="0.2">
      <c r="AB22673" s="1"/>
      <c r="AF22673"/>
    </row>
    <row r="22674" spans="28:32" x14ac:dyDescent="0.2">
      <c r="AB22674" s="1"/>
      <c r="AF22674"/>
    </row>
    <row r="22675" spans="28:32" x14ac:dyDescent="0.2">
      <c r="AB22675" s="1"/>
      <c r="AF22675"/>
    </row>
    <row r="22676" spans="28:32" x14ac:dyDescent="0.2">
      <c r="AB22676" s="1"/>
      <c r="AF22676"/>
    </row>
    <row r="22677" spans="28:32" x14ac:dyDescent="0.2">
      <c r="AB22677" s="1"/>
      <c r="AF22677"/>
    </row>
    <row r="22678" spans="28:32" x14ac:dyDescent="0.2">
      <c r="AB22678" s="1"/>
      <c r="AF22678"/>
    </row>
    <row r="22679" spans="28:32" x14ac:dyDescent="0.2">
      <c r="AB22679" s="1"/>
      <c r="AF22679"/>
    </row>
    <row r="22680" spans="28:32" x14ac:dyDescent="0.2">
      <c r="AB22680" s="1"/>
      <c r="AF22680"/>
    </row>
    <row r="22681" spans="28:32" x14ac:dyDescent="0.2">
      <c r="AB22681" s="1"/>
      <c r="AF22681"/>
    </row>
    <row r="22682" spans="28:32" x14ac:dyDescent="0.2">
      <c r="AB22682" s="1"/>
      <c r="AF22682"/>
    </row>
    <row r="22683" spans="28:32" x14ac:dyDescent="0.2">
      <c r="AB22683" s="1"/>
      <c r="AF22683"/>
    </row>
    <row r="22684" spans="28:32" x14ac:dyDescent="0.2">
      <c r="AB22684" s="1"/>
      <c r="AF22684"/>
    </row>
    <row r="22685" spans="28:32" x14ac:dyDescent="0.2">
      <c r="AB22685" s="1"/>
      <c r="AF22685"/>
    </row>
    <row r="22686" spans="28:32" x14ac:dyDescent="0.2">
      <c r="AB22686" s="1"/>
      <c r="AF22686"/>
    </row>
    <row r="22687" spans="28:32" x14ac:dyDescent="0.2">
      <c r="AB22687" s="1"/>
      <c r="AF22687"/>
    </row>
    <row r="22688" spans="28:32" x14ac:dyDescent="0.2">
      <c r="AB22688" s="1"/>
      <c r="AF22688"/>
    </row>
    <row r="22689" spans="28:32" x14ac:dyDescent="0.2">
      <c r="AB22689" s="1"/>
      <c r="AF22689"/>
    </row>
    <row r="22690" spans="28:32" x14ac:dyDescent="0.2">
      <c r="AB22690" s="1"/>
      <c r="AF22690"/>
    </row>
    <row r="22691" spans="28:32" x14ac:dyDescent="0.2">
      <c r="AB22691" s="1"/>
      <c r="AF22691"/>
    </row>
    <row r="22692" spans="28:32" x14ac:dyDescent="0.2">
      <c r="AB22692" s="1"/>
      <c r="AF22692"/>
    </row>
    <row r="22693" spans="28:32" x14ac:dyDescent="0.2">
      <c r="AB22693" s="1"/>
      <c r="AF22693"/>
    </row>
    <row r="22694" spans="28:32" x14ac:dyDescent="0.2">
      <c r="AB22694" s="1"/>
      <c r="AF22694"/>
    </row>
    <row r="22695" spans="28:32" x14ac:dyDescent="0.2">
      <c r="AB22695" s="1"/>
      <c r="AF22695"/>
    </row>
    <row r="22696" spans="28:32" x14ac:dyDescent="0.2">
      <c r="AB22696" s="1"/>
      <c r="AF22696"/>
    </row>
    <row r="22697" spans="28:32" x14ac:dyDescent="0.2">
      <c r="AB22697" s="1"/>
      <c r="AF22697"/>
    </row>
    <row r="22698" spans="28:32" x14ac:dyDescent="0.2">
      <c r="AB22698" s="1"/>
      <c r="AF22698"/>
    </row>
    <row r="22699" spans="28:32" x14ac:dyDescent="0.2">
      <c r="AB22699" s="1"/>
      <c r="AF22699"/>
    </row>
    <row r="22700" spans="28:32" x14ac:dyDescent="0.2">
      <c r="AB22700" s="1"/>
      <c r="AF22700"/>
    </row>
    <row r="22701" spans="28:32" x14ac:dyDescent="0.2">
      <c r="AB22701" s="1"/>
      <c r="AF22701"/>
    </row>
    <row r="22702" spans="28:32" x14ac:dyDescent="0.2">
      <c r="AB22702" s="1"/>
      <c r="AF22702"/>
    </row>
    <row r="22703" spans="28:32" x14ac:dyDescent="0.2">
      <c r="AB22703" s="1"/>
      <c r="AF22703"/>
    </row>
    <row r="22704" spans="28:32" x14ac:dyDescent="0.2">
      <c r="AB22704" s="1"/>
      <c r="AF22704"/>
    </row>
    <row r="22705" spans="28:32" x14ac:dyDescent="0.2">
      <c r="AB22705" s="1"/>
      <c r="AF22705"/>
    </row>
    <row r="22706" spans="28:32" x14ac:dyDescent="0.2">
      <c r="AB22706" s="1"/>
      <c r="AF22706"/>
    </row>
    <row r="22707" spans="28:32" x14ac:dyDescent="0.2">
      <c r="AB22707" s="1"/>
      <c r="AF22707"/>
    </row>
    <row r="22708" spans="28:32" x14ac:dyDescent="0.2">
      <c r="AB22708" s="1"/>
      <c r="AF22708"/>
    </row>
    <row r="22709" spans="28:32" x14ac:dyDescent="0.2">
      <c r="AB22709" s="1"/>
      <c r="AF22709"/>
    </row>
    <row r="22710" spans="28:32" x14ac:dyDescent="0.2">
      <c r="AB22710" s="1"/>
      <c r="AF22710"/>
    </row>
    <row r="22711" spans="28:32" x14ac:dyDescent="0.2">
      <c r="AB22711" s="1"/>
      <c r="AF22711"/>
    </row>
    <row r="22712" spans="28:32" x14ac:dyDescent="0.2">
      <c r="AB22712" s="1"/>
      <c r="AF22712"/>
    </row>
    <row r="22713" spans="28:32" x14ac:dyDescent="0.2">
      <c r="AB22713" s="1"/>
      <c r="AF22713"/>
    </row>
    <row r="22714" spans="28:32" x14ac:dyDescent="0.2">
      <c r="AB22714" s="1"/>
      <c r="AF22714"/>
    </row>
    <row r="22715" spans="28:32" x14ac:dyDescent="0.2">
      <c r="AB22715" s="1"/>
      <c r="AF22715"/>
    </row>
    <row r="22716" spans="28:32" x14ac:dyDescent="0.2">
      <c r="AB22716" s="1"/>
      <c r="AF22716"/>
    </row>
    <row r="22717" spans="28:32" x14ac:dyDescent="0.2">
      <c r="AB22717" s="1"/>
      <c r="AF22717"/>
    </row>
    <row r="22718" spans="28:32" x14ac:dyDescent="0.2">
      <c r="AB22718" s="1"/>
      <c r="AF22718"/>
    </row>
    <row r="22719" spans="28:32" x14ac:dyDescent="0.2">
      <c r="AB22719" s="1"/>
      <c r="AF22719"/>
    </row>
    <row r="22720" spans="28:32" x14ac:dyDescent="0.2">
      <c r="AB22720" s="1"/>
      <c r="AF22720"/>
    </row>
    <row r="22721" spans="28:32" x14ac:dyDescent="0.2">
      <c r="AB22721" s="1"/>
      <c r="AF22721"/>
    </row>
    <row r="22722" spans="28:32" x14ac:dyDescent="0.2">
      <c r="AB22722" s="1"/>
      <c r="AF22722"/>
    </row>
    <row r="22723" spans="28:32" x14ac:dyDescent="0.2">
      <c r="AB22723" s="1"/>
      <c r="AF22723"/>
    </row>
    <row r="22724" spans="28:32" x14ac:dyDescent="0.2">
      <c r="AB22724" s="1"/>
      <c r="AF22724"/>
    </row>
    <row r="22725" spans="28:32" x14ac:dyDescent="0.2">
      <c r="AB22725" s="1"/>
      <c r="AF22725"/>
    </row>
    <row r="22726" spans="28:32" x14ac:dyDescent="0.2">
      <c r="AB22726" s="1"/>
      <c r="AF22726"/>
    </row>
    <row r="22727" spans="28:32" x14ac:dyDescent="0.2">
      <c r="AB22727" s="1"/>
      <c r="AF22727"/>
    </row>
    <row r="22728" spans="28:32" x14ac:dyDescent="0.2">
      <c r="AB22728" s="1"/>
      <c r="AF22728"/>
    </row>
    <row r="22729" spans="28:32" x14ac:dyDescent="0.2">
      <c r="AB22729" s="1"/>
      <c r="AF22729"/>
    </row>
    <row r="22730" spans="28:32" x14ac:dyDescent="0.2">
      <c r="AB22730" s="1"/>
      <c r="AF22730"/>
    </row>
    <row r="22731" spans="28:32" x14ac:dyDescent="0.2">
      <c r="AB22731" s="1"/>
      <c r="AF22731"/>
    </row>
    <row r="22732" spans="28:32" x14ac:dyDescent="0.2">
      <c r="AB22732" s="1"/>
      <c r="AF22732"/>
    </row>
    <row r="22733" spans="28:32" x14ac:dyDescent="0.2">
      <c r="AB22733" s="1"/>
      <c r="AF22733"/>
    </row>
    <row r="22734" spans="28:32" x14ac:dyDescent="0.2">
      <c r="AB22734" s="1"/>
      <c r="AF22734"/>
    </row>
    <row r="22735" spans="28:32" x14ac:dyDescent="0.2">
      <c r="AB22735" s="1"/>
      <c r="AF22735"/>
    </row>
    <row r="22736" spans="28:32" x14ac:dyDescent="0.2">
      <c r="AB22736" s="1"/>
      <c r="AF22736"/>
    </row>
    <row r="22737" spans="28:32" x14ac:dyDescent="0.2">
      <c r="AB22737" s="1"/>
      <c r="AF22737"/>
    </row>
    <row r="22738" spans="28:32" x14ac:dyDescent="0.2">
      <c r="AB22738" s="1"/>
      <c r="AF22738"/>
    </row>
    <row r="22739" spans="28:32" x14ac:dyDescent="0.2">
      <c r="AB22739" s="1"/>
      <c r="AF22739"/>
    </row>
    <row r="22740" spans="28:32" x14ac:dyDescent="0.2">
      <c r="AB22740" s="1"/>
      <c r="AF22740"/>
    </row>
    <row r="22741" spans="28:32" x14ac:dyDescent="0.2">
      <c r="AB22741" s="1"/>
      <c r="AF22741"/>
    </row>
    <row r="22742" spans="28:32" x14ac:dyDescent="0.2">
      <c r="AB22742" s="1"/>
      <c r="AF22742"/>
    </row>
    <row r="22743" spans="28:32" x14ac:dyDescent="0.2">
      <c r="AB22743" s="1"/>
      <c r="AF22743"/>
    </row>
    <row r="22744" spans="28:32" x14ac:dyDescent="0.2">
      <c r="AB22744" s="1"/>
      <c r="AF22744"/>
    </row>
    <row r="22745" spans="28:32" x14ac:dyDescent="0.2">
      <c r="AB22745" s="1"/>
      <c r="AF22745"/>
    </row>
    <row r="22746" spans="28:32" x14ac:dyDescent="0.2">
      <c r="AB22746" s="1"/>
      <c r="AF22746"/>
    </row>
    <row r="22747" spans="28:32" x14ac:dyDescent="0.2">
      <c r="AB22747" s="1"/>
      <c r="AF22747"/>
    </row>
    <row r="22748" spans="28:32" x14ac:dyDescent="0.2">
      <c r="AB22748" s="1"/>
      <c r="AF22748"/>
    </row>
    <row r="22749" spans="28:32" x14ac:dyDescent="0.2">
      <c r="AB22749" s="1"/>
      <c r="AF22749"/>
    </row>
    <row r="22750" spans="28:32" x14ac:dyDescent="0.2">
      <c r="AB22750" s="1"/>
      <c r="AF22750"/>
    </row>
    <row r="22751" spans="28:32" x14ac:dyDescent="0.2">
      <c r="AB22751" s="1"/>
      <c r="AF22751"/>
    </row>
    <row r="22752" spans="28:32" x14ac:dyDescent="0.2">
      <c r="AB22752" s="1"/>
      <c r="AF22752"/>
    </row>
    <row r="22753" spans="28:32" x14ac:dyDescent="0.2">
      <c r="AB22753" s="1"/>
      <c r="AF22753"/>
    </row>
    <row r="22754" spans="28:32" x14ac:dyDescent="0.2">
      <c r="AB22754" s="1"/>
      <c r="AF22754"/>
    </row>
    <row r="22755" spans="28:32" x14ac:dyDescent="0.2">
      <c r="AB22755" s="1"/>
      <c r="AF22755"/>
    </row>
    <row r="22756" spans="28:32" x14ac:dyDescent="0.2">
      <c r="AB22756" s="1"/>
      <c r="AF22756"/>
    </row>
    <row r="22757" spans="28:32" x14ac:dyDescent="0.2">
      <c r="AB22757" s="1"/>
      <c r="AF22757"/>
    </row>
    <row r="22758" spans="28:32" x14ac:dyDescent="0.2">
      <c r="AB22758" s="1"/>
      <c r="AF22758"/>
    </row>
    <row r="22759" spans="28:32" x14ac:dyDescent="0.2">
      <c r="AB22759" s="1"/>
      <c r="AF22759"/>
    </row>
    <row r="22760" spans="28:32" x14ac:dyDescent="0.2">
      <c r="AB22760" s="1"/>
      <c r="AF22760"/>
    </row>
    <row r="22761" spans="28:32" x14ac:dyDescent="0.2">
      <c r="AB22761" s="1"/>
      <c r="AF22761"/>
    </row>
    <row r="22762" spans="28:32" x14ac:dyDescent="0.2">
      <c r="AB22762" s="1"/>
      <c r="AF22762"/>
    </row>
    <row r="22763" spans="28:32" x14ac:dyDescent="0.2">
      <c r="AB22763" s="1"/>
      <c r="AF22763"/>
    </row>
    <row r="22764" spans="28:32" x14ac:dyDescent="0.2">
      <c r="AB22764" s="1"/>
      <c r="AF22764"/>
    </row>
    <row r="22765" spans="28:32" x14ac:dyDescent="0.2">
      <c r="AB22765" s="1"/>
      <c r="AF22765"/>
    </row>
    <row r="22766" spans="28:32" x14ac:dyDescent="0.2">
      <c r="AB22766" s="1"/>
      <c r="AF22766"/>
    </row>
    <row r="22767" spans="28:32" x14ac:dyDescent="0.2">
      <c r="AB22767" s="1"/>
      <c r="AF22767"/>
    </row>
    <row r="22768" spans="28:32" x14ac:dyDescent="0.2">
      <c r="AB22768" s="1"/>
      <c r="AF22768"/>
    </row>
    <row r="22769" spans="28:32" x14ac:dyDescent="0.2">
      <c r="AB22769" s="1"/>
      <c r="AF22769"/>
    </row>
    <row r="22770" spans="28:32" x14ac:dyDescent="0.2">
      <c r="AB22770" s="1"/>
      <c r="AF22770"/>
    </row>
    <row r="22771" spans="28:32" x14ac:dyDescent="0.2">
      <c r="AB22771" s="1"/>
      <c r="AF22771"/>
    </row>
    <row r="22772" spans="28:32" x14ac:dyDescent="0.2">
      <c r="AB22772" s="1"/>
      <c r="AF22772"/>
    </row>
    <row r="22773" spans="28:32" x14ac:dyDescent="0.2">
      <c r="AB22773" s="1"/>
      <c r="AF22773"/>
    </row>
    <row r="22774" spans="28:32" x14ac:dyDescent="0.2">
      <c r="AB22774" s="1"/>
      <c r="AF22774"/>
    </row>
    <row r="22775" spans="28:32" x14ac:dyDescent="0.2">
      <c r="AB22775" s="1"/>
      <c r="AF22775"/>
    </row>
    <row r="22776" spans="28:32" x14ac:dyDescent="0.2">
      <c r="AB22776" s="1"/>
      <c r="AF22776"/>
    </row>
    <row r="22777" spans="28:32" x14ac:dyDescent="0.2">
      <c r="AB22777" s="1"/>
      <c r="AF22777"/>
    </row>
    <row r="22778" spans="28:32" x14ac:dyDescent="0.2">
      <c r="AB22778" s="1"/>
      <c r="AF22778"/>
    </row>
    <row r="22779" spans="28:32" x14ac:dyDescent="0.2">
      <c r="AB22779" s="1"/>
      <c r="AF22779"/>
    </row>
    <row r="22780" spans="28:32" x14ac:dyDescent="0.2">
      <c r="AB22780" s="1"/>
      <c r="AF22780"/>
    </row>
    <row r="22781" spans="28:32" x14ac:dyDescent="0.2">
      <c r="AB22781" s="1"/>
      <c r="AF22781"/>
    </row>
    <row r="22782" spans="28:32" x14ac:dyDescent="0.2">
      <c r="AB22782" s="1"/>
      <c r="AF22782"/>
    </row>
    <row r="22783" spans="28:32" x14ac:dyDescent="0.2">
      <c r="AB22783" s="1"/>
      <c r="AF22783"/>
    </row>
    <row r="22784" spans="28:32" x14ac:dyDescent="0.2">
      <c r="AB22784" s="1"/>
      <c r="AF22784"/>
    </row>
    <row r="22785" spans="28:32" x14ac:dyDescent="0.2">
      <c r="AB22785" s="1"/>
      <c r="AF22785"/>
    </row>
    <row r="22786" spans="28:32" x14ac:dyDescent="0.2">
      <c r="AB22786" s="1"/>
      <c r="AF22786"/>
    </row>
    <row r="22787" spans="28:32" x14ac:dyDescent="0.2">
      <c r="AB22787" s="1"/>
      <c r="AF22787"/>
    </row>
    <row r="22788" spans="28:32" x14ac:dyDescent="0.2">
      <c r="AB22788" s="1"/>
      <c r="AF22788"/>
    </row>
    <row r="22789" spans="28:32" x14ac:dyDescent="0.2">
      <c r="AB22789" s="1"/>
      <c r="AF22789"/>
    </row>
    <row r="22790" spans="28:32" x14ac:dyDescent="0.2">
      <c r="AB22790" s="1"/>
      <c r="AF22790"/>
    </row>
    <row r="22791" spans="28:32" x14ac:dyDescent="0.2">
      <c r="AB22791" s="1"/>
      <c r="AF22791"/>
    </row>
    <row r="22792" spans="28:32" x14ac:dyDescent="0.2">
      <c r="AB22792" s="1"/>
      <c r="AF22792"/>
    </row>
    <row r="22793" spans="28:32" x14ac:dyDescent="0.2">
      <c r="AB22793" s="1"/>
      <c r="AF22793"/>
    </row>
    <row r="22794" spans="28:32" x14ac:dyDescent="0.2">
      <c r="AB22794" s="1"/>
      <c r="AF22794"/>
    </row>
    <row r="22795" spans="28:32" x14ac:dyDescent="0.2">
      <c r="AB22795" s="1"/>
      <c r="AF22795"/>
    </row>
    <row r="22796" spans="28:32" x14ac:dyDescent="0.2">
      <c r="AB22796" s="1"/>
      <c r="AF22796"/>
    </row>
    <row r="22797" spans="28:32" x14ac:dyDescent="0.2">
      <c r="AB22797" s="1"/>
      <c r="AF22797"/>
    </row>
    <row r="22798" spans="28:32" x14ac:dyDescent="0.2">
      <c r="AB22798" s="1"/>
      <c r="AF22798"/>
    </row>
    <row r="22799" spans="28:32" x14ac:dyDescent="0.2">
      <c r="AB22799" s="1"/>
      <c r="AF22799"/>
    </row>
    <row r="22800" spans="28:32" x14ac:dyDescent="0.2">
      <c r="AB22800" s="1"/>
      <c r="AF22800"/>
    </row>
    <row r="22801" spans="28:32" x14ac:dyDescent="0.2">
      <c r="AB22801" s="1"/>
      <c r="AF22801"/>
    </row>
    <row r="22802" spans="28:32" x14ac:dyDescent="0.2">
      <c r="AB22802" s="1"/>
      <c r="AF22802"/>
    </row>
    <row r="22803" spans="28:32" x14ac:dyDescent="0.2">
      <c r="AB22803" s="1"/>
      <c r="AF22803"/>
    </row>
    <row r="22804" spans="28:32" x14ac:dyDescent="0.2">
      <c r="AB22804" s="1"/>
      <c r="AF22804"/>
    </row>
    <row r="22805" spans="28:32" x14ac:dyDescent="0.2">
      <c r="AB22805" s="1"/>
      <c r="AF22805"/>
    </row>
    <row r="22806" spans="28:32" x14ac:dyDescent="0.2">
      <c r="AB22806" s="1"/>
      <c r="AF22806"/>
    </row>
    <row r="22807" spans="28:32" x14ac:dyDescent="0.2">
      <c r="AB22807" s="1"/>
      <c r="AF22807"/>
    </row>
    <row r="22808" spans="28:32" x14ac:dyDescent="0.2">
      <c r="AB22808" s="1"/>
      <c r="AF22808"/>
    </row>
    <row r="22809" spans="28:32" x14ac:dyDescent="0.2">
      <c r="AB22809" s="1"/>
      <c r="AF22809"/>
    </row>
    <row r="22810" spans="28:32" x14ac:dyDescent="0.2">
      <c r="AB22810" s="1"/>
      <c r="AF22810"/>
    </row>
    <row r="22811" spans="28:32" x14ac:dyDescent="0.2">
      <c r="AB22811" s="1"/>
      <c r="AF22811"/>
    </row>
    <row r="22812" spans="28:32" x14ac:dyDescent="0.2">
      <c r="AB22812" s="1"/>
      <c r="AF22812"/>
    </row>
    <row r="22813" spans="28:32" x14ac:dyDescent="0.2">
      <c r="AB22813" s="1"/>
      <c r="AF22813"/>
    </row>
    <row r="22814" spans="28:32" x14ac:dyDescent="0.2">
      <c r="AB22814" s="1"/>
      <c r="AF22814"/>
    </row>
    <row r="22815" spans="28:32" x14ac:dyDescent="0.2">
      <c r="AB22815" s="1"/>
      <c r="AF22815"/>
    </row>
    <row r="22816" spans="28:32" x14ac:dyDescent="0.2">
      <c r="AB22816" s="1"/>
      <c r="AF22816"/>
    </row>
    <row r="22817" spans="28:32" x14ac:dyDescent="0.2">
      <c r="AB22817" s="1"/>
      <c r="AF22817"/>
    </row>
    <row r="22818" spans="28:32" x14ac:dyDescent="0.2">
      <c r="AB22818" s="1"/>
      <c r="AF22818"/>
    </row>
    <row r="22819" spans="28:32" x14ac:dyDescent="0.2">
      <c r="AB22819" s="1"/>
      <c r="AF22819"/>
    </row>
    <row r="22820" spans="28:32" x14ac:dyDescent="0.2">
      <c r="AB22820" s="1"/>
      <c r="AF22820"/>
    </row>
    <row r="22821" spans="28:32" x14ac:dyDescent="0.2">
      <c r="AB22821" s="1"/>
      <c r="AF22821"/>
    </row>
    <row r="22822" spans="28:32" x14ac:dyDescent="0.2">
      <c r="AB22822" s="1"/>
      <c r="AF22822"/>
    </row>
    <row r="22823" spans="28:32" x14ac:dyDescent="0.2">
      <c r="AB22823" s="1"/>
      <c r="AF22823"/>
    </row>
    <row r="22824" spans="28:32" x14ac:dyDescent="0.2">
      <c r="AB22824" s="1"/>
      <c r="AF22824"/>
    </row>
    <row r="22825" spans="28:32" x14ac:dyDescent="0.2">
      <c r="AB22825" s="1"/>
      <c r="AF22825"/>
    </row>
    <row r="22826" spans="28:32" x14ac:dyDescent="0.2">
      <c r="AB22826" s="1"/>
      <c r="AF22826"/>
    </row>
    <row r="22827" spans="28:32" x14ac:dyDescent="0.2">
      <c r="AB22827" s="1"/>
      <c r="AF22827"/>
    </row>
    <row r="22828" spans="28:32" x14ac:dyDescent="0.2">
      <c r="AB22828" s="1"/>
      <c r="AF22828"/>
    </row>
    <row r="22829" spans="28:32" x14ac:dyDescent="0.2">
      <c r="AB22829" s="1"/>
      <c r="AF22829"/>
    </row>
    <row r="22830" spans="28:32" x14ac:dyDescent="0.2">
      <c r="AB22830" s="1"/>
      <c r="AF22830"/>
    </row>
    <row r="22831" spans="28:32" x14ac:dyDescent="0.2">
      <c r="AB22831" s="1"/>
      <c r="AF22831"/>
    </row>
    <row r="22832" spans="28:32" x14ac:dyDescent="0.2">
      <c r="AB22832" s="1"/>
      <c r="AF22832"/>
    </row>
    <row r="22833" spans="28:32" x14ac:dyDescent="0.2">
      <c r="AB22833" s="1"/>
      <c r="AF22833"/>
    </row>
    <row r="22834" spans="28:32" x14ac:dyDescent="0.2">
      <c r="AB22834" s="1"/>
      <c r="AF22834"/>
    </row>
    <row r="22835" spans="28:32" x14ac:dyDescent="0.2">
      <c r="AB22835" s="1"/>
      <c r="AF22835"/>
    </row>
    <row r="22836" spans="28:32" x14ac:dyDescent="0.2">
      <c r="AB22836" s="1"/>
      <c r="AF22836"/>
    </row>
    <row r="22837" spans="28:32" x14ac:dyDescent="0.2">
      <c r="AB22837" s="1"/>
      <c r="AF22837"/>
    </row>
    <row r="22838" spans="28:32" x14ac:dyDescent="0.2">
      <c r="AB22838" s="1"/>
      <c r="AF22838"/>
    </row>
    <row r="22839" spans="28:32" x14ac:dyDescent="0.2">
      <c r="AB22839" s="1"/>
      <c r="AF22839"/>
    </row>
    <row r="22840" spans="28:32" x14ac:dyDescent="0.2">
      <c r="AB22840" s="1"/>
      <c r="AF22840"/>
    </row>
    <row r="22841" spans="28:32" x14ac:dyDescent="0.2">
      <c r="AB22841" s="1"/>
      <c r="AF22841"/>
    </row>
    <row r="22842" spans="28:32" x14ac:dyDescent="0.2">
      <c r="AB22842" s="1"/>
      <c r="AF22842"/>
    </row>
    <row r="22843" spans="28:32" x14ac:dyDescent="0.2">
      <c r="AB22843" s="1"/>
      <c r="AF22843"/>
    </row>
    <row r="22844" spans="28:32" x14ac:dyDescent="0.2">
      <c r="AB22844" s="1"/>
      <c r="AF22844"/>
    </row>
    <row r="22845" spans="28:32" x14ac:dyDescent="0.2">
      <c r="AB22845" s="1"/>
      <c r="AF22845"/>
    </row>
    <row r="22846" spans="28:32" x14ac:dyDescent="0.2">
      <c r="AB22846" s="1"/>
      <c r="AF22846"/>
    </row>
    <row r="22847" spans="28:32" x14ac:dyDescent="0.2">
      <c r="AB22847" s="1"/>
      <c r="AF22847"/>
    </row>
    <row r="22848" spans="28:32" x14ac:dyDescent="0.2">
      <c r="AB22848" s="1"/>
      <c r="AF22848"/>
    </row>
    <row r="22849" spans="28:32" x14ac:dyDescent="0.2">
      <c r="AB22849" s="1"/>
      <c r="AF22849"/>
    </row>
    <row r="22850" spans="28:32" x14ac:dyDescent="0.2">
      <c r="AB22850" s="1"/>
      <c r="AF22850"/>
    </row>
    <row r="22851" spans="28:32" x14ac:dyDescent="0.2">
      <c r="AB22851" s="1"/>
      <c r="AF22851"/>
    </row>
    <row r="22852" spans="28:32" x14ac:dyDescent="0.2">
      <c r="AB22852" s="1"/>
      <c r="AF22852"/>
    </row>
    <row r="22853" spans="28:32" x14ac:dyDescent="0.2">
      <c r="AB22853" s="1"/>
      <c r="AF22853"/>
    </row>
    <row r="22854" spans="28:32" x14ac:dyDescent="0.2">
      <c r="AB22854" s="1"/>
      <c r="AF22854"/>
    </row>
    <row r="22855" spans="28:32" x14ac:dyDescent="0.2">
      <c r="AB22855" s="1"/>
      <c r="AF22855"/>
    </row>
    <row r="22856" spans="28:32" x14ac:dyDescent="0.2">
      <c r="AB22856" s="1"/>
      <c r="AF22856"/>
    </row>
    <row r="22857" spans="28:32" x14ac:dyDescent="0.2">
      <c r="AB22857" s="1"/>
      <c r="AF22857"/>
    </row>
    <row r="22858" spans="28:32" x14ac:dyDescent="0.2">
      <c r="AB22858" s="1"/>
      <c r="AF22858"/>
    </row>
    <row r="22859" spans="28:32" x14ac:dyDescent="0.2">
      <c r="AB22859" s="1"/>
      <c r="AF22859"/>
    </row>
    <row r="22860" spans="28:32" x14ac:dyDescent="0.2">
      <c r="AB22860" s="1"/>
      <c r="AF22860"/>
    </row>
    <row r="22861" spans="28:32" x14ac:dyDescent="0.2">
      <c r="AB22861" s="1"/>
      <c r="AF22861"/>
    </row>
    <row r="22862" spans="28:32" x14ac:dyDescent="0.2">
      <c r="AB22862" s="1"/>
      <c r="AF22862"/>
    </row>
    <row r="22863" spans="28:32" x14ac:dyDescent="0.2">
      <c r="AB22863" s="1"/>
      <c r="AF22863"/>
    </row>
    <row r="22864" spans="28:32" x14ac:dyDescent="0.2">
      <c r="AB22864" s="1"/>
      <c r="AF22864"/>
    </row>
    <row r="22865" spans="28:32" x14ac:dyDescent="0.2">
      <c r="AB22865" s="1"/>
      <c r="AF22865"/>
    </row>
    <row r="22866" spans="28:32" x14ac:dyDescent="0.2">
      <c r="AB22866" s="1"/>
      <c r="AF22866"/>
    </row>
    <row r="22867" spans="28:32" x14ac:dyDescent="0.2">
      <c r="AB22867" s="1"/>
      <c r="AF22867"/>
    </row>
    <row r="22868" spans="28:32" x14ac:dyDescent="0.2">
      <c r="AB22868" s="1"/>
      <c r="AF22868"/>
    </row>
    <row r="22869" spans="28:32" x14ac:dyDescent="0.2">
      <c r="AB22869" s="1"/>
      <c r="AF22869"/>
    </row>
    <row r="22870" spans="28:32" x14ac:dyDescent="0.2">
      <c r="AB22870" s="1"/>
      <c r="AF22870"/>
    </row>
    <row r="22871" spans="28:32" x14ac:dyDescent="0.2">
      <c r="AB22871" s="1"/>
      <c r="AF22871"/>
    </row>
    <row r="22872" spans="28:32" x14ac:dyDescent="0.2">
      <c r="AB22872" s="1"/>
      <c r="AF22872"/>
    </row>
    <row r="22873" spans="28:32" x14ac:dyDescent="0.2">
      <c r="AB22873" s="1"/>
      <c r="AF22873"/>
    </row>
    <row r="22874" spans="28:32" x14ac:dyDescent="0.2">
      <c r="AB22874" s="1"/>
      <c r="AF22874"/>
    </row>
    <row r="22875" spans="28:32" x14ac:dyDescent="0.2">
      <c r="AB22875" s="1"/>
      <c r="AF22875"/>
    </row>
    <row r="22876" spans="28:32" x14ac:dyDescent="0.2">
      <c r="AB22876" s="1"/>
      <c r="AF22876"/>
    </row>
    <row r="22877" spans="28:32" x14ac:dyDescent="0.2">
      <c r="AB22877" s="1"/>
      <c r="AF22877"/>
    </row>
    <row r="22878" spans="28:32" x14ac:dyDescent="0.2">
      <c r="AB22878" s="1"/>
      <c r="AF22878"/>
    </row>
    <row r="22879" spans="28:32" x14ac:dyDescent="0.2">
      <c r="AB22879" s="1"/>
      <c r="AF22879"/>
    </row>
    <row r="22880" spans="28:32" x14ac:dyDescent="0.2">
      <c r="AB22880" s="1"/>
      <c r="AF22880"/>
    </row>
    <row r="22881" spans="28:32" x14ac:dyDescent="0.2">
      <c r="AB22881" s="1"/>
      <c r="AF22881"/>
    </row>
    <row r="22882" spans="28:32" x14ac:dyDescent="0.2">
      <c r="AB22882" s="1"/>
      <c r="AF22882"/>
    </row>
    <row r="22883" spans="28:32" x14ac:dyDescent="0.2">
      <c r="AB22883" s="1"/>
      <c r="AF22883"/>
    </row>
    <row r="22884" spans="28:32" x14ac:dyDescent="0.2">
      <c r="AB22884" s="1"/>
      <c r="AF22884"/>
    </row>
    <row r="22885" spans="28:32" x14ac:dyDescent="0.2">
      <c r="AB22885" s="1"/>
      <c r="AF22885"/>
    </row>
    <row r="22886" spans="28:32" x14ac:dyDescent="0.2">
      <c r="AB22886" s="1"/>
      <c r="AF22886"/>
    </row>
    <row r="22887" spans="28:32" x14ac:dyDescent="0.2">
      <c r="AB22887" s="1"/>
      <c r="AF22887"/>
    </row>
    <row r="22888" spans="28:32" x14ac:dyDescent="0.2">
      <c r="AB22888" s="1"/>
      <c r="AF22888"/>
    </row>
    <row r="22889" spans="28:32" x14ac:dyDescent="0.2">
      <c r="AB22889" s="1"/>
      <c r="AF22889"/>
    </row>
    <row r="22890" spans="28:32" x14ac:dyDescent="0.2">
      <c r="AB22890" s="1"/>
      <c r="AF22890"/>
    </row>
    <row r="22891" spans="28:32" x14ac:dyDescent="0.2">
      <c r="AB22891" s="1"/>
      <c r="AF22891"/>
    </row>
    <row r="22892" spans="28:32" x14ac:dyDescent="0.2">
      <c r="AB22892" s="1"/>
      <c r="AF22892"/>
    </row>
    <row r="22893" spans="28:32" x14ac:dyDescent="0.2">
      <c r="AB22893" s="1"/>
      <c r="AF22893"/>
    </row>
    <row r="22894" spans="28:32" x14ac:dyDescent="0.2">
      <c r="AB22894" s="1"/>
      <c r="AF22894"/>
    </row>
    <row r="22895" spans="28:32" x14ac:dyDescent="0.2">
      <c r="AB22895" s="1"/>
      <c r="AF22895"/>
    </row>
    <row r="22896" spans="28:32" x14ac:dyDescent="0.2">
      <c r="AB22896" s="1"/>
      <c r="AF22896"/>
    </row>
    <row r="22897" spans="28:32" x14ac:dyDescent="0.2">
      <c r="AB22897" s="1"/>
      <c r="AF22897"/>
    </row>
    <row r="22898" spans="28:32" x14ac:dyDescent="0.2">
      <c r="AB22898" s="1"/>
      <c r="AF22898"/>
    </row>
    <row r="22899" spans="28:32" x14ac:dyDescent="0.2">
      <c r="AB22899" s="1"/>
      <c r="AF22899"/>
    </row>
    <row r="22900" spans="28:32" x14ac:dyDescent="0.2">
      <c r="AB22900" s="1"/>
      <c r="AF22900"/>
    </row>
    <row r="22901" spans="28:32" x14ac:dyDescent="0.2">
      <c r="AB22901" s="1"/>
      <c r="AF22901"/>
    </row>
    <row r="22902" spans="28:32" x14ac:dyDescent="0.2">
      <c r="AB22902" s="1"/>
      <c r="AF22902"/>
    </row>
    <row r="22903" spans="28:32" x14ac:dyDescent="0.2">
      <c r="AB22903" s="1"/>
      <c r="AF22903"/>
    </row>
    <row r="22904" spans="28:32" x14ac:dyDescent="0.2">
      <c r="AB22904" s="1"/>
      <c r="AF22904"/>
    </row>
    <row r="22905" spans="28:32" x14ac:dyDescent="0.2">
      <c r="AB22905" s="1"/>
      <c r="AF22905"/>
    </row>
    <row r="22906" spans="28:32" x14ac:dyDescent="0.2">
      <c r="AB22906" s="1"/>
      <c r="AF22906"/>
    </row>
    <row r="22907" spans="28:32" x14ac:dyDescent="0.2">
      <c r="AB22907" s="1"/>
      <c r="AF22907"/>
    </row>
    <row r="22908" spans="28:32" x14ac:dyDescent="0.2">
      <c r="AB22908" s="1"/>
      <c r="AF22908"/>
    </row>
    <row r="22909" spans="28:32" x14ac:dyDescent="0.2">
      <c r="AB22909" s="1"/>
      <c r="AF22909"/>
    </row>
    <row r="22910" spans="28:32" x14ac:dyDescent="0.2">
      <c r="AB22910" s="1"/>
      <c r="AF22910"/>
    </row>
    <row r="22911" spans="28:32" x14ac:dyDescent="0.2">
      <c r="AB22911" s="1"/>
      <c r="AF22911"/>
    </row>
    <row r="22912" spans="28:32" x14ac:dyDescent="0.2">
      <c r="AB22912" s="1"/>
      <c r="AF22912"/>
    </row>
    <row r="22913" spans="28:32" x14ac:dyDescent="0.2">
      <c r="AB22913" s="1"/>
      <c r="AF22913"/>
    </row>
    <row r="22914" spans="28:32" x14ac:dyDescent="0.2">
      <c r="AB22914" s="1"/>
      <c r="AF22914"/>
    </row>
    <row r="22915" spans="28:32" x14ac:dyDescent="0.2">
      <c r="AB22915" s="1"/>
      <c r="AF22915"/>
    </row>
    <row r="22916" spans="28:32" x14ac:dyDescent="0.2">
      <c r="AB22916" s="1"/>
      <c r="AF22916"/>
    </row>
    <row r="22917" spans="28:32" x14ac:dyDescent="0.2">
      <c r="AB22917" s="1"/>
      <c r="AF22917"/>
    </row>
    <row r="22918" spans="28:32" x14ac:dyDescent="0.2">
      <c r="AB22918" s="1"/>
      <c r="AF22918"/>
    </row>
    <row r="22919" spans="28:32" x14ac:dyDescent="0.2">
      <c r="AB22919" s="1"/>
      <c r="AF22919"/>
    </row>
    <row r="22920" spans="28:32" x14ac:dyDescent="0.2">
      <c r="AB22920" s="1"/>
      <c r="AF22920"/>
    </row>
    <row r="22921" spans="28:32" x14ac:dyDescent="0.2">
      <c r="AB22921" s="1"/>
      <c r="AF22921"/>
    </row>
    <row r="22922" spans="28:32" x14ac:dyDescent="0.2">
      <c r="AB22922" s="1"/>
      <c r="AF22922"/>
    </row>
    <row r="22923" spans="28:32" x14ac:dyDescent="0.2">
      <c r="AB22923" s="1"/>
      <c r="AF22923"/>
    </row>
    <row r="22924" spans="28:32" x14ac:dyDescent="0.2">
      <c r="AB22924" s="1"/>
      <c r="AF22924"/>
    </row>
    <row r="22925" spans="28:32" x14ac:dyDescent="0.2">
      <c r="AB22925" s="1"/>
      <c r="AF22925"/>
    </row>
    <row r="22926" spans="28:32" x14ac:dyDescent="0.2">
      <c r="AB22926" s="1"/>
      <c r="AF22926"/>
    </row>
    <row r="22927" spans="28:32" x14ac:dyDescent="0.2">
      <c r="AB22927" s="1"/>
      <c r="AF22927"/>
    </row>
    <row r="22928" spans="28:32" x14ac:dyDescent="0.2">
      <c r="AB22928" s="1"/>
      <c r="AF22928"/>
    </row>
    <row r="22929" spans="28:32" x14ac:dyDescent="0.2">
      <c r="AB22929" s="1"/>
      <c r="AF22929"/>
    </row>
    <row r="22930" spans="28:32" x14ac:dyDescent="0.2">
      <c r="AB22930" s="1"/>
      <c r="AF22930"/>
    </row>
    <row r="22931" spans="28:32" x14ac:dyDescent="0.2">
      <c r="AB22931" s="1"/>
      <c r="AF22931"/>
    </row>
    <row r="22932" spans="28:32" x14ac:dyDescent="0.2">
      <c r="AB22932" s="1"/>
      <c r="AF22932"/>
    </row>
    <row r="22933" spans="28:32" x14ac:dyDescent="0.2">
      <c r="AB22933" s="1"/>
      <c r="AF22933"/>
    </row>
    <row r="22934" spans="28:32" x14ac:dyDescent="0.2">
      <c r="AB22934" s="1"/>
      <c r="AF22934"/>
    </row>
    <row r="22935" spans="28:32" x14ac:dyDescent="0.2">
      <c r="AB22935" s="1"/>
      <c r="AF22935"/>
    </row>
    <row r="22936" spans="28:32" x14ac:dyDescent="0.2">
      <c r="AB22936" s="1"/>
      <c r="AF22936"/>
    </row>
    <row r="22937" spans="28:32" x14ac:dyDescent="0.2">
      <c r="AB22937" s="1"/>
      <c r="AF22937"/>
    </row>
    <row r="22938" spans="28:32" x14ac:dyDescent="0.2">
      <c r="AB22938" s="1"/>
      <c r="AF22938"/>
    </row>
    <row r="22939" spans="28:32" x14ac:dyDescent="0.2">
      <c r="AB22939" s="1"/>
      <c r="AF22939"/>
    </row>
    <row r="22940" spans="28:32" x14ac:dyDescent="0.2">
      <c r="AB22940" s="1"/>
      <c r="AF22940"/>
    </row>
    <row r="22941" spans="28:32" x14ac:dyDescent="0.2">
      <c r="AB22941" s="1"/>
      <c r="AF22941"/>
    </row>
    <row r="22942" spans="28:32" x14ac:dyDescent="0.2">
      <c r="AB22942" s="1"/>
      <c r="AF22942"/>
    </row>
    <row r="22943" spans="28:32" x14ac:dyDescent="0.2">
      <c r="AB22943" s="1"/>
      <c r="AF22943"/>
    </row>
    <row r="22944" spans="28:32" x14ac:dyDescent="0.2">
      <c r="AB22944" s="1"/>
      <c r="AF22944"/>
    </row>
    <row r="22945" spans="28:32" x14ac:dyDescent="0.2">
      <c r="AB22945" s="1"/>
      <c r="AF22945"/>
    </row>
    <row r="22946" spans="28:32" x14ac:dyDescent="0.2">
      <c r="AB22946" s="1"/>
      <c r="AF22946"/>
    </row>
    <row r="22947" spans="28:32" x14ac:dyDescent="0.2">
      <c r="AB22947" s="1"/>
      <c r="AF22947"/>
    </row>
    <row r="22948" spans="28:32" x14ac:dyDescent="0.2">
      <c r="AB22948" s="1"/>
      <c r="AF22948"/>
    </row>
    <row r="22949" spans="28:32" x14ac:dyDescent="0.2">
      <c r="AB22949" s="1"/>
      <c r="AF22949"/>
    </row>
    <row r="22950" spans="28:32" x14ac:dyDescent="0.2">
      <c r="AB22950" s="1"/>
      <c r="AF22950"/>
    </row>
    <row r="22951" spans="28:32" x14ac:dyDescent="0.2">
      <c r="AB22951" s="1"/>
      <c r="AF22951"/>
    </row>
    <row r="22952" spans="28:32" x14ac:dyDescent="0.2">
      <c r="AB22952" s="1"/>
      <c r="AF22952"/>
    </row>
    <row r="22953" spans="28:32" x14ac:dyDescent="0.2">
      <c r="AB22953" s="1"/>
      <c r="AF22953"/>
    </row>
    <row r="22954" spans="28:32" x14ac:dyDescent="0.2">
      <c r="AB22954" s="1"/>
      <c r="AF22954"/>
    </row>
    <row r="22955" spans="28:32" x14ac:dyDescent="0.2">
      <c r="AB22955" s="1"/>
      <c r="AF22955"/>
    </row>
    <row r="22956" spans="28:32" x14ac:dyDescent="0.2">
      <c r="AB22956" s="1"/>
      <c r="AF22956"/>
    </row>
    <row r="22957" spans="28:32" x14ac:dyDescent="0.2">
      <c r="AB22957" s="1"/>
      <c r="AF22957"/>
    </row>
    <row r="22958" spans="28:32" x14ac:dyDescent="0.2">
      <c r="AB22958" s="1"/>
      <c r="AF22958"/>
    </row>
    <row r="22959" spans="28:32" x14ac:dyDescent="0.2">
      <c r="AB22959" s="1"/>
      <c r="AF22959"/>
    </row>
    <row r="22960" spans="28:32" x14ac:dyDescent="0.2">
      <c r="AB22960" s="1"/>
      <c r="AF22960"/>
    </row>
    <row r="22961" spans="28:32" x14ac:dyDescent="0.2">
      <c r="AB22961" s="1"/>
      <c r="AF22961"/>
    </row>
    <row r="22962" spans="28:32" x14ac:dyDescent="0.2">
      <c r="AB22962" s="1"/>
      <c r="AF22962"/>
    </row>
    <row r="22963" spans="28:32" x14ac:dyDescent="0.2">
      <c r="AB22963" s="1"/>
      <c r="AF22963"/>
    </row>
    <row r="22964" spans="28:32" x14ac:dyDescent="0.2">
      <c r="AB22964" s="1"/>
      <c r="AF22964"/>
    </row>
    <row r="22965" spans="28:32" x14ac:dyDescent="0.2">
      <c r="AB22965" s="1"/>
      <c r="AF22965"/>
    </row>
    <row r="22966" spans="28:32" x14ac:dyDescent="0.2">
      <c r="AB22966" s="1"/>
      <c r="AF22966"/>
    </row>
    <row r="22967" spans="28:32" x14ac:dyDescent="0.2">
      <c r="AB22967" s="1"/>
      <c r="AF22967"/>
    </row>
    <row r="22968" spans="28:32" x14ac:dyDescent="0.2">
      <c r="AB22968" s="1"/>
      <c r="AF22968"/>
    </row>
    <row r="22969" spans="28:32" x14ac:dyDescent="0.2">
      <c r="AB22969" s="1"/>
      <c r="AF22969"/>
    </row>
    <row r="22970" spans="28:32" x14ac:dyDescent="0.2">
      <c r="AB22970" s="1"/>
      <c r="AF22970"/>
    </row>
    <row r="22971" spans="28:32" x14ac:dyDescent="0.2">
      <c r="AB22971" s="1"/>
      <c r="AF22971"/>
    </row>
    <row r="22972" spans="28:32" x14ac:dyDescent="0.2">
      <c r="AB22972" s="1"/>
      <c r="AF22972"/>
    </row>
    <row r="22973" spans="28:32" x14ac:dyDescent="0.2">
      <c r="AB22973" s="1"/>
      <c r="AF22973"/>
    </row>
    <row r="22974" spans="28:32" x14ac:dyDescent="0.2">
      <c r="AB22974" s="1"/>
      <c r="AF22974"/>
    </row>
    <row r="22975" spans="28:32" x14ac:dyDescent="0.2">
      <c r="AB22975" s="1"/>
      <c r="AF22975"/>
    </row>
    <row r="22976" spans="28:32" x14ac:dyDescent="0.2">
      <c r="AB22976" s="1"/>
      <c r="AF22976"/>
    </row>
    <row r="22977" spans="28:32" x14ac:dyDescent="0.2">
      <c r="AB22977" s="1"/>
      <c r="AF22977"/>
    </row>
    <row r="22978" spans="28:32" x14ac:dyDescent="0.2">
      <c r="AB22978" s="1"/>
      <c r="AF22978"/>
    </row>
    <row r="22979" spans="28:32" x14ac:dyDescent="0.2">
      <c r="AB22979" s="1"/>
      <c r="AF22979"/>
    </row>
    <row r="22980" spans="28:32" x14ac:dyDescent="0.2">
      <c r="AB22980" s="1"/>
      <c r="AF22980"/>
    </row>
    <row r="22981" spans="28:32" x14ac:dyDescent="0.2">
      <c r="AB22981" s="1"/>
      <c r="AF22981"/>
    </row>
    <row r="22982" spans="28:32" x14ac:dyDescent="0.2">
      <c r="AB22982" s="1"/>
      <c r="AF22982"/>
    </row>
    <row r="22983" spans="28:32" x14ac:dyDescent="0.2">
      <c r="AB22983" s="1"/>
      <c r="AF22983"/>
    </row>
    <row r="22984" spans="28:32" x14ac:dyDescent="0.2">
      <c r="AB22984" s="1"/>
      <c r="AF22984"/>
    </row>
    <row r="22985" spans="28:32" x14ac:dyDescent="0.2">
      <c r="AB22985" s="1"/>
      <c r="AF22985"/>
    </row>
    <row r="22986" spans="28:32" x14ac:dyDescent="0.2">
      <c r="AB22986" s="1"/>
      <c r="AF22986"/>
    </row>
    <row r="22987" spans="28:32" x14ac:dyDescent="0.2">
      <c r="AB22987" s="1"/>
      <c r="AF22987"/>
    </row>
    <row r="22988" spans="28:32" x14ac:dyDescent="0.2">
      <c r="AB22988" s="1"/>
      <c r="AF22988"/>
    </row>
    <row r="22989" spans="28:32" x14ac:dyDescent="0.2">
      <c r="AB22989" s="1"/>
      <c r="AF22989"/>
    </row>
    <row r="22990" spans="28:32" x14ac:dyDescent="0.2">
      <c r="AB22990" s="1"/>
      <c r="AF22990"/>
    </row>
    <row r="22991" spans="28:32" x14ac:dyDescent="0.2">
      <c r="AB22991" s="1"/>
      <c r="AF22991"/>
    </row>
    <row r="22992" spans="28:32" x14ac:dyDescent="0.2">
      <c r="AB22992" s="1"/>
      <c r="AF22992"/>
    </row>
    <row r="22993" spans="28:32" x14ac:dyDescent="0.2">
      <c r="AB22993" s="1"/>
      <c r="AF22993"/>
    </row>
    <row r="22994" spans="28:32" x14ac:dyDescent="0.2">
      <c r="AB22994" s="1"/>
      <c r="AF22994"/>
    </row>
    <row r="22995" spans="28:32" x14ac:dyDescent="0.2">
      <c r="AB22995" s="1"/>
      <c r="AF22995"/>
    </row>
    <row r="22996" spans="28:32" x14ac:dyDescent="0.2">
      <c r="AB22996" s="1"/>
      <c r="AF22996"/>
    </row>
    <row r="22997" spans="28:32" x14ac:dyDescent="0.2">
      <c r="AB22997" s="1"/>
      <c r="AF22997"/>
    </row>
    <row r="22998" spans="28:32" x14ac:dyDescent="0.2">
      <c r="AB22998" s="1"/>
      <c r="AF22998"/>
    </row>
    <row r="22999" spans="28:32" x14ac:dyDescent="0.2">
      <c r="AB22999" s="1"/>
      <c r="AF22999"/>
    </row>
    <row r="23000" spans="28:32" x14ac:dyDescent="0.2">
      <c r="AB23000" s="1"/>
      <c r="AF23000"/>
    </row>
    <row r="23001" spans="28:32" x14ac:dyDescent="0.2">
      <c r="AB23001" s="1"/>
      <c r="AF23001"/>
    </row>
    <row r="23002" spans="28:32" x14ac:dyDescent="0.2">
      <c r="AB23002" s="1"/>
      <c r="AF23002"/>
    </row>
    <row r="23003" spans="28:32" x14ac:dyDescent="0.2">
      <c r="AB23003" s="1"/>
      <c r="AF23003"/>
    </row>
    <row r="23004" spans="28:32" x14ac:dyDescent="0.2">
      <c r="AB23004" s="1"/>
      <c r="AF23004"/>
    </row>
    <row r="23005" spans="28:32" x14ac:dyDescent="0.2">
      <c r="AB23005" s="1"/>
      <c r="AF23005"/>
    </row>
    <row r="23006" spans="28:32" x14ac:dyDescent="0.2">
      <c r="AB23006" s="1"/>
      <c r="AF23006"/>
    </row>
    <row r="23007" spans="28:32" x14ac:dyDescent="0.2">
      <c r="AB23007" s="1"/>
      <c r="AF23007"/>
    </row>
    <row r="23008" spans="28:32" x14ac:dyDescent="0.2">
      <c r="AB23008" s="1"/>
      <c r="AF23008"/>
    </row>
    <row r="23009" spans="28:32" x14ac:dyDescent="0.2">
      <c r="AB23009" s="1"/>
      <c r="AF23009"/>
    </row>
    <row r="23010" spans="28:32" x14ac:dyDescent="0.2">
      <c r="AB23010" s="1"/>
      <c r="AF23010"/>
    </row>
    <row r="23011" spans="28:32" x14ac:dyDescent="0.2">
      <c r="AB23011" s="1"/>
      <c r="AF23011"/>
    </row>
    <row r="23012" spans="28:32" x14ac:dyDescent="0.2">
      <c r="AB23012" s="1"/>
      <c r="AF23012"/>
    </row>
    <row r="23013" spans="28:32" x14ac:dyDescent="0.2">
      <c r="AB23013" s="1"/>
      <c r="AF23013"/>
    </row>
    <row r="23014" spans="28:32" x14ac:dyDescent="0.2">
      <c r="AB23014" s="1"/>
      <c r="AF23014"/>
    </row>
    <row r="23015" spans="28:32" x14ac:dyDescent="0.2">
      <c r="AB23015" s="1"/>
      <c r="AF23015"/>
    </row>
    <row r="23016" spans="28:32" x14ac:dyDescent="0.2">
      <c r="AB23016" s="1"/>
      <c r="AF23016"/>
    </row>
    <row r="23017" spans="28:32" x14ac:dyDescent="0.2">
      <c r="AB23017" s="1"/>
      <c r="AF23017"/>
    </row>
    <row r="23018" spans="28:32" x14ac:dyDescent="0.2">
      <c r="AB23018" s="1"/>
      <c r="AF23018"/>
    </row>
    <row r="23019" spans="28:32" x14ac:dyDescent="0.2">
      <c r="AB23019" s="1"/>
      <c r="AF23019"/>
    </row>
    <row r="23020" spans="28:32" x14ac:dyDescent="0.2">
      <c r="AB23020" s="1"/>
      <c r="AF23020"/>
    </row>
    <row r="23021" spans="28:32" x14ac:dyDescent="0.2">
      <c r="AB23021" s="1"/>
      <c r="AF23021"/>
    </row>
    <row r="23022" spans="28:32" x14ac:dyDescent="0.2">
      <c r="AB23022" s="1"/>
      <c r="AF23022"/>
    </row>
    <row r="23023" spans="28:32" x14ac:dyDescent="0.2">
      <c r="AB23023" s="1"/>
      <c r="AF23023"/>
    </row>
    <row r="23024" spans="28:32" x14ac:dyDescent="0.2">
      <c r="AB23024" s="1"/>
      <c r="AF23024"/>
    </row>
    <row r="23025" spans="28:32" x14ac:dyDescent="0.2">
      <c r="AB23025" s="1"/>
      <c r="AF23025"/>
    </row>
    <row r="23026" spans="28:32" x14ac:dyDescent="0.2">
      <c r="AB23026" s="1"/>
      <c r="AF23026"/>
    </row>
    <row r="23027" spans="28:32" x14ac:dyDescent="0.2">
      <c r="AB23027" s="1"/>
      <c r="AF23027"/>
    </row>
    <row r="23028" spans="28:32" x14ac:dyDescent="0.2">
      <c r="AB23028" s="1"/>
      <c r="AF23028"/>
    </row>
    <row r="23029" spans="28:32" x14ac:dyDescent="0.2">
      <c r="AB23029" s="1"/>
      <c r="AF23029"/>
    </row>
    <row r="23030" spans="28:32" x14ac:dyDescent="0.2">
      <c r="AB23030" s="1"/>
      <c r="AF23030"/>
    </row>
    <row r="23031" spans="28:32" x14ac:dyDescent="0.2">
      <c r="AB23031" s="1"/>
      <c r="AF23031"/>
    </row>
    <row r="23032" spans="28:32" x14ac:dyDescent="0.2">
      <c r="AB23032" s="1"/>
      <c r="AF23032"/>
    </row>
    <row r="23033" spans="28:32" x14ac:dyDescent="0.2">
      <c r="AB23033" s="1"/>
      <c r="AF23033"/>
    </row>
    <row r="23034" spans="28:32" x14ac:dyDescent="0.2">
      <c r="AB23034" s="1"/>
      <c r="AF23034"/>
    </row>
    <row r="23035" spans="28:32" x14ac:dyDescent="0.2">
      <c r="AB23035" s="1"/>
      <c r="AF23035"/>
    </row>
    <row r="23036" spans="28:32" x14ac:dyDescent="0.2">
      <c r="AB23036" s="1"/>
      <c r="AF23036"/>
    </row>
    <row r="23037" spans="28:32" x14ac:dyDescent="0.2">
      <c r="AB23037" s="1"/>
      <c r="AF23037"/>
    </row>
    <row r="23038" spans="28:32" x14ac:dyDescent="0.2">
      <c r="AB23038" s="1"/>
      <c r="AF23038"/>
    </row>
    <row r="23039" spans="28:32" x14ac:dyDescent="0.2">
      <c r="AB23039" s="1"/>
      <c r="AF23039"/>
    </row>
    <row r="23040" spans="28:32" x14ac:dyDescent="0.2">
      <c r="AB23040" s="1"/>
      <c r="AF23040"/>
    </row>
    <row r="23041" spans="28:32" x14ac:dyDescent="0.2">
      <c r="AB23041" s="1"/>
      <c r="AF23041"/>
    </row>
    <row r="23042" spans="28:32" x14ac:dyDescent="0.2">
      <c r="AB23042" s="1"/>
      <c r="AF23042"/>
    </row>
    <row r="23043" spans="28:32" x14ac:dyDescent="0.2">
      <c r="AB23043" s="1"/>
      <c r="AF23043"/>
    </row>
    <row r="23044" spans="28:32" x14ac:dyDescent="0.2">
      <c r="AB23044" s="1"/>
      <c r="AF23044"/>
    </row>
    <row r="23045" spans="28:32" x14ac:dyDescent="0.2">
      <c r="AB23045" s="1"/>
      <c r="AF23045"/>
    </row>
    <row r="23046" spans="28:32" x14ac:dyDescent="0.2">
      <c r="AB23046" s="1"/>
      <c r="AF23046"/>
    </row>
    <row r="23047" spans="28:32" x14ac:dyDescent="0.2">
      <c r="AB23047" s="1"/>
      <c r="AF23047"/>
    </row>
    <row r="23048" spans="28:32" x14ac:dyDescent="0.2">
      <c r="AB23048" s="1"/>
      <c r="AF23048"/>
    </row>
    <row r="23049" spans="28:32" x14ac:dyDescent="0.2">
      <c r="AB23049" s="1"/>
      <c r="AF23049"/>
    </row>
    <row r="23050" spans="28:32" x14ac:dyDescent="0.2">
      <c r="AB23050" s="1"/>
      <c r="AF23050"/>
    </row>
    <row r="23051" spans="28:32" x14ac:dyDescent="0.2">
      <c r="AB23051" s="1"/>
      <c r="AF23051"/>
    </row>
    <row r="23052" spans="28:32" x14ac:dyDescent="0.2">
      <c r="AB23052" s="1"/>
      <c r="AF23052"/>
    </row>
    <row r="23053" spans="28:32" x14ac:dyDescent="0.2">
      <c r="AB23053" s="1"/>
      <c r="AF23053"/>
    </row>
    <row r="23054" spans="28:32" x14ac:dyDescent="0.2">
      <c r="AB23054" s="1"/>
      <c r="AF23054"/>
    </row>
    <row r="23055" spans="28:32" x14ac:dyDescent="0.2">
      <c r="AB23055" s="1"/>
      <c r="AF23055"/>
    </row>
    <row r="23056" spans="28:32" x14ac:dyDescent="0.2">
      <c r="AB23056" s="1"/>
      <c r="AF23056"/>
    </row>
    <row r="23057" spans="28:32" x14ac:dyDescent="0.2">
      <c r="AB23057" s="1"/>
      <c r="AF23057"/>
    </row>
    <row r="23058" spans="28:32" x14ac:dyDescent="0.2">
      <c r="AB23058" s="1"/>
      <c r="AF23058"/>
    </row>
    <row r="23059" spans="28:32" x14ac:dyDescent="0.2">
      <c r="AB23059" s="1"/>
      <c r="AF23059"/>
    </row>
    <row r="23060" spans="28:32" x14ac:dyDescent="0.2">
      <c r="AB23060" s="1"/>
      <c r="AF23060"/>
    </row>
    <row r="23061" spans="28:32" x14ac:dyDescent="0.2">
      <c r="AB23061" s="1"/>
      <c r="AF23061"/>
    </row>
    <row r="23062" spans="28:32" x14ac:dyDescent="0.2">
      <c r="AB23062" s="1"/>
      <c r="AF23062"/>
    </row>
    <row r="23063" spans="28:32" x14ac:dyDescent="0.2">
      <c r="AB23063" s="1"/>
      <c r="AF23063"/>
    </row>
    <row r="23064" spans="28:32" x14ac:dyDescent="0.2">
      <c r="AB23064" s="1"/>
      <c r="AF23064"/>
    </row>
    <row r="23065" spans="28:32" x14ac:dyDescent="0.2">
      <c r="AB23065" s="1"/>
      <c r="AF23065"/>
    </row>
    <row r="23066" spans="28:32" x14ac:dyDescent="0.2">
      <c r="AB23066" s="1"/>
      <c r="AF23066"/>
    </row>
    <row r="23067" spans="28:32" x14ac:dyDescent="0.2">
      <c r="AB23067" s="1"/>
      <c r="AF23067"/>
    </row>
    <row r="23068" spans="28:32" x14ac:dyDescent="0.2">
      <c r="AB23068" s="1"/>
      <c r="AF23068"/>
    </row>
    <row r="23069" spans="28:32" x14ac:dyDescent="0.2">
      <c r="AB23069" s="1"/>
      <c r="AF23069"/>
    </row>
    <row r="23070" spans="28:32" x14ac:dyDescent="0.2">
      <c r="AB23070" s="1"/>
      <c r="AF23070"/>
    </row>
    <row r="23071" spans="28:32" x14ac:dyDescent="0.2">
      <c r="AB23071" s="1"/>
      <c r="AF23071"/>
    </row>
    <row r="23072" spans="28:32" x14ac:dyDescent="0.2">
      <c r="AB23072" s="1"/>
      <c r="AF23072"/>
    </row>
    <row r="23073" spans="28:32" x14ac:dyDescent="0.2">
      <c r="AB23073" s="1"/>
      <c r="AF23073"/>
    </row>
    <row r="23074" spans="28:32" x14ac:dyDescent="0.2">
      <c r="AB23074" s="1"/>
      <c r="AF23074"/>
    </row>
    <row r="23075" spans="28:32" x14ac:dyDescent="0.2">
      <c r="AB23075" s="1"/>
      <c r="AF23075"/>
    </row>
    <row r="23076" spans="28:32" x14ac:dyDescent="0.2">
      <c r="AB23076" s="1"/>
      <c r="AF23076"/>
    </row>
    <row r="23077" spans="28:32" x14ac:dyDescent="0.2">
      <c r="AB23077" s="1"/>
      <c r="AF23077"/>
    </row>
    <row r="23078" spans="28:32" x14ac:dyDescent="0.2">
      <c r="AB23078" s="1"/>
      <c r="AF23078"/>
    </row>
    <row r="23079" spans="28:32" x14ac:dyDescent="0.2">
      <c r="AB23079" s="1"/>
      <c r="AF23079"/>
    </row>
    <row r="23080" spans="28:32" x14ac:dyDescent="0.2">
      <c r="AB23080" s="1"/>
      <c r="AF23080"/>
    </row>
    <row r="23081" spans="28:32" x14ac:dyDescent="0.2">
      <c r="AB23081" s="1"/>
      <c r="AF23081"/>
    </row>
    <row r="23082" spans="28:32" x14ac:dyDescent="0.2">
      <c r="AB23082" s="1"/>
      <c r="AF23082"/>
    </row>
    <row r="23083" spans="28:32" x14ac:dyDescent="0.2">
      <c r="AB23083" s="1"/>
      <c r="AF23083"/>
    </row>
    <row r="23084" spans="28:32" x14ac:dyDescent="0.2">
      <c r="AB23084" s="1"/>
      <c r="AF23084"/>
    </row>
    <row r="23085" spans="28:32" x14ac:dyDescent="0.2">
      <c r="AB23085" s="1"/>
      <c r="AF23085"/>
    </row>
    <row r="23086" spans="28:32" x14ac:dyDescent="0.2">
      <c r="AB23086" s="1"/>
      <c r="AF23086"/>
    </row>
    <row r="23087" spans="28:32" x14ac:dyDescent="0.2">
      <c r="AB23087" s="1"/>
      <c r="AF23087"/>
    </row>
    <row r="23088" spans="28:32" x14ac:dyDescent="0.2">
      <c r="AB23088" s="1"/>
      <c r="AF23088"/>
    </row>
    <row r="23089" spans="28:32" x14ac:dyDescent="0.2">
      <c r="AB23089" s="1"/>
      <c r="AF23089"/>
    </row>
    <row r="23090" spans="28:32" x14ac:dyDescent="0.2">
      <c r="AB23090" s="1"/>
      <c r="AF23090"/>
    </row>
    <row r="23091" spans="28:32" x14ac:dyDescent="0.2">
      <c r="AB23091" s="1"/>
      <c r="AF23091"/>
    </row>
    <row r="23092" spans="28:32" x14ac:dyDescent="0.2">
      <c r="AB23092" s="1"/>
      <c r="AF23092"/>
    </row>
    <row r="23093" spans="28:32" x14ac:dyDescent="0.2">
      <c r="AB23093" s="1"/>
      <c r="AF23093"/>
    </row>
    <row r="23094" spans="28:32" x14ac:dyDescent="0.2">
      <c r="AB23094" s="1"/>
      <c r="AF23094"/>
    </row>
    <row r="23095" spans="28:32" x14ac:dyDescent="0.2">
      <c r="AB23095" s="1"/>
      <c r="AF23095"/>
    </row>
    <row r="23096" spans="28:32" x14ac:dyDescent="0.2">
      <c r="AB23096" s="1"/>
      <c r="AF23096"/>
    </row>
    <row r="23097" spans="28:32" x14ac:dyDescent="0.2">
      <c r="AB23097" s="1"/>
      <c r="AF23097"/>
    </row>
    <row r="23098" spans="28:32" x14ac:dyDescent="0.2">
      <c r="AB23098" s="1"/>
      <c r="AF23098"/>
    </row>
    <row r="23099" spans="28:32" x14ac:dyDescent="0.2">
      <c r="AB23099" s="1"/>
      <c r="AF23099"/>
    </row>
    <row r="23100" spans="28:32" x14ac:dyDescent="0.2">
      <c r="AB23100" s="1"/>
      <c r="AF23100"/>
    </row>
    <row r="23101" spans="28:32" x14ac:dyDescent="0.2">
      <c r="AB23101" s="1"/>
      <c r="AF23101"/>
    </row>
    <row r="23102" spans="28:32" x14ac:dyDescent="0.2">
      <c r="AB23102" s="1"/>
      <c r="AF23102"/>
    </row>
    <row r="23103" spans="28:32" x14ac:dyDescent="0.2">
      <c r="AB23103" s="1"/>
      <c r="AF23103"/>
    </row>
    <row r="23104" spans="28:32" x14ac:dyDescent="0.2">
      <c r="AB23104" s="1"/>
      <c r="AF23104"/>
    </row>
    <row r="23105" spans="28:32" x14ac:dyDescent="0.2">
      <c r="AB23105" s="1"/>
      <c r="AF23105"/>
    </row>
    <row r="23106" spans="28:32" x14ac:dyDescent="0.2">
      <c r="AB23106" s="1"/>
      <c r="AF23106"/>
    </row>
    <row r="23107" spans="28:32" x14ac:dyDescent="0.2">
      <c r="AB23107" s="1"/>
      <c r="AF23107"/>
    </row>
    <row r="23108" spans="28:32" x14ac:dyDescent="0.2">
      <c r="AB23108" s="1"/>
      <c r="AF23108"/>
    </row>
    <row r="23109" spans="28:32" x14ac:dyDescent="0.2">
      <c r="AB23109" s="1"/>
      <c r="AF23109"/>
    </row>
    <row r="23110" spans="28:32" x14ac:dyDescent="0.2">
      <c r="AB23110" s="1"/>
      <c r="AF23110"/>
    </row>
    <row r="23111" spans="28:32" x14ac:dyDescent="0.2">
      <c r="AB23111" s="1"/>
      <c r="AF23111"/>
    </row>
    <row r="23112" spans="28:32" x14ac:dyDescent="0.2">
      <c r="AB23112" s="1"/>
      <c r="AF23112"/>
    </row>
    <row r="23113" spans="28:32" x14ac:dyDescent="0.2">
      <c r="AB23113" s="1"/>
      <c r="AF23113"/>
    </row>
    <row r="23114" spans="28:32" x14ac:dyDescent="0.2">
      <c r="AB23114" s="1"/>
      <c r="AF23114"/>
    </row>
    <row r="23115" spans="28:32" x14ac:dyDescent="0.2">
      <c r="AB23115" s="1"/>
      <c r="AF23115"/>
    </row>
    <row r="23116" spans="28:32" x14ac:dyDescent="0.2">
      <c r="AB23116" s="1"/>
      <c r="AF23116"/>
    </row>
    <row r="23117" spans="28:32" x14ac:dyDescent="0.2">
      <c r="AB23117" s="1"/>
      <c r="AF23117"/>
    </row>
    <row r="23118" spans="28:32" x14ac:dyDescent="0.2">
      <c r="AB23118" s="1"/>
      <c r="AF23118"/>
    </row>
    <row r="23119" spans="28:32" x14ac:dyDescent="0.2">
      <c r="AB23119" s="1"/>
      <c r="AF23119"/>
    </row>
    <row r="23120" spans="28:32" x14ac:dyDescent="0.2">
      <c r="AB23120" s="1"/>
      <c r="AF23120"/>
    </row>
    <row r="23121" spans="28:32" x14ac:dyDescent="0.2">
      <c r="AB23121" s="1"/>
      <c r="AF23121"/>
    </row>
    <row r="23122" spans="28:32" x14ac:dyDescent="0.2">
      <c r="AB23122" s="1"/>
      <c r="AF23122"/>
    </row>
    <row r="23123" spans="28:32" x14ac:dyDescent="0.2">
      <c r="AB23123" s="1"/>
      <c r="AF23123"/>
    </row>
    <row r="23124" spans="28:32" x14ac:dyDescent="0.2">
      <c r="AB23124" s="1"/>
      <c r="AF23124"/>
    </row>
    <row r="23125" spans="28:32" x14ac:dyDescent="0.2">
      <c r="AB23125" s="1"/>
      <c r="AF23125"/>
    </row>
    <row r="23126" spans="28:32" x14ac:dyDescent="0.2">
      <c r="AB23126" s="1"/>
      <c r="AF23126"/>
    </row>
    <row r="23127" spans="28:32" x14ac:dyDescent="0.2">
      <c r="AB23127" s="1"/>
      <c r="AF23127"/>
    </row>
    <row r="23128" spans="28:32" x14ac:dyDescent="0.2">
      <c r="AB23128" s="1"/>
      <c r="AF23128"/>
    </row>
    <row r="23129" spans="28:32" x14ac:dyDescent="0.2">
      <c r="AB23129" s="1"/>
      <c r="AF23129"/>
    </row>
    <row r="23130" spans="28:32" x14ac:dyDescent="0.2">
      <c r="AB23130" s="1"/>
      <c r="AF23130"/>
    </row>
    <row r="23131" spans="28:32" x14ac:dyDescent="0.2">
      <c r="AB23131" s="1"/>
      <c r="AF23131"/>
    </row>
    <row r="23132" spans="28:32" x14ac:dyDescent="0.2">
      <c r="AB23132" s="1"/>
      <c r="AF23132"/>
    </row>
    <row r="23133" spans="28:32" x14ac:dyDescent="0.2">
      <c r="AB23133" s="1"/>
      <c r="AF23133"/>
    </row>
    <row r="23134" spans="28:32" x14ac:dyDescent="0.2">
      <c r="AB23134" s="1"/>
      <c r="AF23134"/>
    </row>
    <row r="23135" spans="28:32" x14ac:dyDescent="0.2">
      <c r="AB23135" s="1"/>
      <c r="AF23135"/>
    </row>
    <row r="23136" spans="28:32" x14ac:dyDescent="0.2">
      <c r="AB23136" s="1"/>
      <c r="AF23136"/>
    </row>
    <row r="23137" spans="28:32" x14ac:dyDescent="0.2">
      <c r="AB23137" s="1"/>
      <c r="AF23137"/>
    </row>
    <row r="23138" spans="28:32" x14ac:dyDescent="0.2">
      <c r="AB23138" s="1"/>
      <c r="AF23138"/>
    </row>
    <row r="23139" spans="28:32" x14ac:dyDescent="0.2">
      <c r="AB23139" s="1"/>
      <c r="AF23139"/>
    </row>
    <row r="23140" spans="28:32" x14ac:dyDescent="0.2">
      <c r="AB23140" s="1"/>
      <c r="AF23140"/>
    </row>
    <row r="23141" spans="28:32" x14ac:dyDescent="0.2">
      <c r="AB23141" s="1"/>
      <c r="AF23141"/>
    </row>
    <row r="23142" spans="28:32" x14ac:dyDescent="0.2">
      <c r="AB23142" s="1"/>
      <c r="AF23142"/>
    </row>
    <row r="23143" spans="28:32" x14ac:dyDescent="0.2">
      <c r="AB23143" s="1"/>
      <c r="AF23143"/>
    </row>
    <row r="23144" spans="28:32" x14ac:dyDescent="0.2">
      <c r="AB23144" s="1"/>
      <c r="AF23144"/>
    </row>
    <row r="23145" spans="28:32" x14ac:dyDescent="0.2">
      <c r="AB23145" s="1"/>
      <c r="AF23145"/>
    </row>
    <row r="23146" spans="28:32" x14ac:dyDescent="0.2">
      <c r="AB23146" s="1"/>
      <c r="AF23146"/>
    </row>
    <row r="23147" spans="28:32" x14ac:dyDescent="0.2">
      <c r="AB23147" s="1"/>
      <c r="AF23147"/>
    </row>
    <row r="23148" spans="28:32" x14ac:dyDescent="0.2">
      <c r="AB23148" s="1"/>
      <c r="AF23148"/>
    </row>
    <row r="23149" spans="28:32" x14ac:dyDescent="0.2">
      <c r="AB23149" s="1"/>
      <c r="AF23149"/>
    </row>
    <row r="23150" spans="28:32" x14ac:dyDescent="0.2">
      <c r="AB23150" s="1"/>
      <c r="AF23150"/>
    </row>
    <row r="23151" spans="28:32" x14ac:dyDescent="0.2">
      <c r="AB23151" s="1"/>
      <c r="AF23151"/>
    </row>
    <row r="23152" spans="28:32" x14ac:dyDescent="0.2">
      <c r="AB23152" s="1"/>
      <c r="AF23152"/>
    </row>
    <row r="23153" spans="28:32" x14ac:dyDescent="0.2">
      <c r="AB23153" s="1"/>
      <c r="AF23153"/>
    </row>
    <row r="23154" spans="28:32" x14ac:dyDescent="0.2">
      <c r="AB23154" s="1"/>
      <c r="AF23154"/>
    </row>
    <row r="23155" spans="28:32" x14ac:dyDescent="0.2">
      <c r="AB23155" s="1"/>
      <c r="AF23155"/>
    </row>
    <row r="23156" spans="28:32" x14ac:dyDescent="0.2">
      <c r="AB23156" s="1"/>
      <c r="AF23156"/>
    </row>
    <row r="23157" spans="28:32" x14ac:dyDescent="0.2">
      <c r="AB23157" s="1"/>
      <c r="AF23157"/>
    </row>
    <row r="23158" spans="28:32" x14ac:dyDescent="0.2">
      <c r="AB23158" s="1"/>
      <c r="AF23158"/>
    </row>
    <row r="23159" spans="28:32" x14ac:dyDescent="0.2">
      <c r="AB23159" s="1"/>
      <c r="AF23159"/>
    </row>
    <row r="23160" spans="28:32" x14ac:dyDescent="0.2">
      <c r="AB23160" s="1"/>
      <c r="AF23160"/>
    </row>
    <row r="23161" spans="28:32" x14ac:dyDescent="0.2">
      <c r="AB23161" s="1"/>
      <c r="AF23161"/>
    </row>
    <row r="23162" spans="28:32" x14ac:dyDescent="0.2">
      <c r="AB23162" s="1"/>
      <c r="AF23162"/>
    </row>
    <row r="23163" spans="28:32" x14ac:dyDescent="0.2">
      <c r="AB23163" s="1"/>
      <c r="AF23163"/>
    </row>
    <row r="23164" spans="28:32" x14ac:dyDescent="0.2">
      <c r="AB23164" s="1"/>
      <c r="AF23164"/>
    </row>
    <row r="23165" spans="28:32" x14ac:dyDescent="0.2">
      <c r="AB23165" s="1"/>
      <c r="AF23165"/>
    </row>
    <row r="23166" spans="28:32" x14ac:dyDescent="0.2">
      <c r="AB23166" s="1"/>
      <c r="AF23166"/>
    </row>
    <row r="23167" spans="28:32" x14ac:dyDescent="0.2">
      <c r="AB23167" s="1"/>
      <c r="AF23167"/>
    </row>
    <row r="23168" spans="28:32" x14ac:dyDescent="0.2">
      <c r="AB23168" s="1"/>
      <c r="AF23168"/>
    </row>
    <row r="23169" spans="28:32" x14ac:dyDescent="0.2">
      <c r="AB23169" s="1"/>
      <c r="AF23169"/>
    </row>
    <row r="23170" spans="28:32" x14ac:dyDescent="0.2">
      <c r="AB23170" s="1"/>
      <c r="AF23170"/>
    </row>
    <row r="23171" spans="28:32" x14ac:dyDescent="0.2">
      <c r="AB23171" s="1"/>
      <c r="AF23171"/>
    </row>
    <row r="23172" spans="28:32" x14ac:dyDescent="0.2">
      <c r="AB23172" s="1"/>
      <c r="AF23172"/>
    </row>
    <row r="23173" spans="28:32" x14ac:dyDescent="0.2">
      <c r="AB23173" s="1"/>
      <c r="AF23173"/>
    </row>
    <row r="23174" spans="28:32" x14ac:dyDescent="0.2">
      <c r="AB23174" s="1"/>
      <c r="AF23174"/>
    </row>
    <row r="23175" spans="28:32" x14ac:dyDescent="0.2">
      <c r="AB23175" s="1"/>
      <c r="AF23175"/>
    </row>
    <row r="23176" spans="28:32" x14ac:dyDescent="0.2">
      <c r="AB23176" s="1"/>
      <c r="AF23176"/>
    </row>
    <row r="23177" spans="28:32" x14ac:dyDescent="0.2">
      <c r="AB23177" s="1"/>
      <c r="AF23177"/>
    </row>
    <row r="23178" spans="28:32" x14ac:dyDescent="0.2">
      <c r="AB23178" s="1"/>
      <c r="AF23178"/>
    </row>
    <row r="23179" spans="28:32" x14ac:dyDescent="0.2">
      <c r="AB23179" s="1"/>
      <c r="AF23179"/>
    </row>
    <row r="23180" spans="28:32" x14ac:dyDescent="0.2">
      <c r="AB23180" s="1"/>
      <c r="AF23180"/>
    </row>
    <row r="23181" spans="28:32" x14ac:dyDescent="0.2">
      <c r="AB23181" s="1"/>
      <c r="AF23181"/>
    </row>
    <row r="23182" spans="28:32" x14ac:dyDescent="0.2">
      <c r="AB23182" s="1"/>
      <c r="AF23182"/>
    </row>
    <row r="23183" spans="28:32" x14ac:dyDescent="0.2">
      <c r="AB23183" s="1"/>
      <c r="AF23183"/>
    </row>
    <row r="23184" spans="28:32" x14ac:dyDescent="0.2">
      <c r="AB23184" s="1"/>
      <c r="AF23184"/>
    </row>
    <row r="23185" spans="28:32" x14ac:dyDescent="0.2">
      <c r="AB23185" s="1"/>
      <c r="AF23185"/>
    </row>
    <row r="23186" spans="28:32" x14ac:dyDescent="0.2">
      <c r="AB23186" s="1"/>
      <c r="AF23186"/>
    </row>
    <row r="23187" spans="28:32" x14ac:dyDescent="0.2">
      <c r="AB23187" s="1"/>
      <c r="AF23187"/>
    </row>
    <row r="23188" spans="28:32" x14ac:dyDescent="0.2">
      <c r="AB23188" s="1"/>
      <c r="AF23188"/>
    </row>
    <row r="23189" spans="28:32" x14ac:dyDescent="0.2">
      <c r="AB23189" s="1"/>
      <c r="AF23189"/>
    </row>
    <row r="23190" spans="28:32" x14ac:dyDescent="0.2">
      <c r="AB23190" s="1"/>
      <c r="AF23190"/>
    </row>
    <row r="23191" spans="28:32" x14ac:dyDescent="0.2">
      <c r="AB23191" s="1"/>
      <c r="AF23191"/>
    </row>
    <row r="23192" spans="28:32" x14ac:dyDescent="0.2">
      <c r="AB23192" s="1"/>
      <c r="AF23192"/>
    </row>
    <row r="23193" spans="28:32" x14ac:dyDescent="0.2">
      <c r="AB23193" s="1"/>
      <c r="AF23193"/>
    </row>
    <row r="23194" spans="28:32" x14ac:dyDescent="0.2">
      <c r="AB23194" s="1"/>
      <c r="AF23194"/>
    </row>
    <row r="23195" spans="28:32" x14ac:dyDescent="0.2">
      <c r="AB23195" s="1"/>
      <c r="AF23195"/>
    </row>
    <row r="23196" spans="28:32" x14ac:dyDescent="0.2">
      <c r="AB23196" s="1"/>
      <c r="AF23196"/>
    </row>
    <row r="23197" spans="28:32" x14ac:dyDescent="0.2">
      <c r="AB23197" s="1"/>
      <c r="AF23197"/>
    </row>
    <row r="23198" spans="28:32" x14ac:dyDescent="0.2">
      <c r="AB23198" s="1"/>
      <c r="AF23198"/>
    </row>
    <row r="23199" spans="28:32" x14ac:dyDescent="0.2">
      <c r="AB23199" s="1"/>
      <c r="AF23199"/>
    </row>
    <row r="23200" spans="28:32" x14ac:dyDescent="0.2">
      <c r="AB23200" s="1"/>
      <c r="AF23200"/>
    </row>
    <row r="23201" spans="28:32" x14ac:dyDescent="0.2">
      <c r="AB23201" s="1"/>
      <c r="AF23201"/>
    </row>
    <row r="23202" spans="28:32" x14ac:dyDescent="0.2">
      <c r="AB23202" s="1"/>
      <c r="AF23202"/>
    </row>
    <row r="23203" spans="28:32" x14ac:dyDescent="0.2">
      <c r="AB23203" s="1"/>
      <c r="AF23203"/>
    </row>
    <row r="23204" spans="28:32" x14ac:dyDescent="0.2">
      <c r="AB23204" s="1"/>
      <c r="AF23204"/>
    </row>
    <row r="23205" spans="28:32" x14ac:dyDescent="0.2">
      <c r="AB23205" s="1"/>
      <c r="AF23205"/>
    </row>
    <row r="23206" spans="28:32" x14ac:dyDescent="0.2">
      <c r="AB23206" s="1"/>
      <c r="AF23206"/>
    </row>
    <row r="23207" spans="28:32" x14ac:dyDescent="0.2">
      <c r="AB23207" s="1"/>
      <c r="AF23207"/>
    </row>
    <row r="23208" spans="28:32" x14ac:dyDescent="0.2">
      <c r="AB23208" s="1"/>
      <c r="AF23208"/>
    </row>
    <row r="23209" spans="28:32" x14ac:dyDescent="0.2">
      <c r="AB23209" s="1"/>
      <c r="AF23209"/>
    </row>
    <row r="23210" spans="28:32" x14ac:dyDescent="0.2">
      <c r="AB23210" s="1"/>
      <c r="AF23210"/>
    </row>
    <row r="23211" spans="28:32" x14ac:dyDescent="0.2">
      <c r="AB23211" s="1"/>
      <c r="AF23211"/>
    </row>
    <row r="23212" spans="28:32" x14ac:dyDescent="0.2">
      <c r="AB23212" s="1"/>
      <c r="AF23212"/>
    </row>
    <row r="23213" spans="28:32" x14ac:dyDescent="0.2">
      <c r="AB23213" s="1"/>
      <c r="AF23213"/>
    </row>
    <row r="23214" spans="28:32" x14ac:dyDescent="0.2">
      <c r="AB23214" s="1"/>
      <c r="AF23214"/>
    </row>
    <row r="23215" spans="28:32" x14ac:dyDescent="0.2">
      <c r="AB23215" s="1"/>
      <c r="AF23215"/>
    </row>
    <row r="23216" spans="28:32" x14ac:dyDescent="0.2">
      <c r="AB23216" s="1"/>
      <c r="AF23216"/>
    </row>
    <row r="23217" spans="28:32" x14ac:dyDescent="0.2">
      <c r="AB23217" s="1"/>
      <c r="AF23217"/>
    </row>
    <row r="23218" spans="28:32" x14ac:dyDescent="0.2">
      <c r="AB23218" s="1"/>
      <c r="AF23218"/>
    </row>
    <row r="23219" spans="28:32" x14ac:dyDescent="0.2">
      <c r="AB23219" s="1"/>
      <c r="AF23219"/>
    </row>
    <row r="23220" spans="28:32" x14ac:dyDescent="0.2">
      <c r="AB23220" s="1"/>
      <c r="AF23220"/>
    </row>
    <row r="23221" spans="28:32" x14ac:dyDescent="0.2">
      <c r="AB23221" s="1"/>
      <c r="AF23221"/>
    </row>
    <row r="23222" spans="28:32" x14ac:dyDescent="0.2">
      <c r="AB23222" s="1"/>
      <c r="AF23222"/>
    </row>
    <row r="23223" spans="28:32" x14ac:dyDescent="0.2">
      <c r="AB23223" s="1"/>
      <c r="AF23223"/>
    </row>
    <row r="23224" spans="28:32" x14ac:dyDescent="0.2">
      <c r="AB23224" s="1"/>
      <c r="AF23224"/>
    </row>
    <row r="23225" spans="28:32" x14ac:dyDescent="0.2">
      <c r="AB23225" s="1"/>
      <c r="AF23225"/>
    </row>
    <row r="23226" spans="28:32" x14ac:dyDescent="0.2">
      <c r="AB23226" s="1"/>
      <c r="AF23226"/>
    </row>
    <row r="23227" spans="28:32" x14ac:dyDescent="0.2">
      <c r="AB23227" s="1"/>
      <c r="AF23227"/>
    </row>
    <row r="23228" spans="28:32" x14ac:dyDescent="0.2">
      <c r="AB23228" s="1"/>
      <c r="AF23228"/>
    </row>
    <row r="23229" spans="28:32" x14ac:dyDescent="0.2">
      <c r="AB23229" s="1"/>
      <c r="AF23229"/>
    </row>
    <row r="23230" spans="28:32" x14ac:dyDescent="0.2">
      <c r="AB23230" s="1"/>
      <c r="AF23230"/>
    </row>
    <row r="23231" spans="28:32" x14ac:dyDescent="0.2">
      <c r="AB23231" s="1"/>
      <c r="AF23231"/>
    </row>
    <row r="23232" spans="28:32" x14ac:dyDescent="0.2">
      <c r="AB23232" s="1"/>
      <c r="AF23232"/>
    </row>
    <row r="23233" spans="28:32" x14ac:dyDescent="0.2">
      <c r="AB23233" s="1"/>
      <c r="AF23233"/>
    </row>
    <row r="23234" spans="28:32" x14ac:dyDescent="0.2">
      <c r="AB23234" s="1"/>
      <c r="AF23234"/>
    </row>
    <row r="23235" spans="28:32" x14ac:dyDescent="0.2">
      <c r="AB23235" s="1"/>
      <c r="AF23235"/>
    </row>
    <row r="23236" spans="28:32" x14ac:dyDescent="0.2">
      <c r="AB23236" s="1"/>
      <c r="AF23236"/>
    </row>
    <row r="23237" spans="28:32" x14ac:dyDescent="0.2">
      <c r="AB23237" s="1"/>
      <c r="AF23237"/>
    </row>
    <row r="23238" spans="28:32" x14ac:dyDescent="0.2">
      <c r="AB23238" s="1"/>
      <c r="AF23238"/>
    </row>
    <row r="23239" spans="28:32" x14ac:dyDescent="0.2">
      <c r="AB23239" s="1"/>
      <c r="AF23239"/>
    </row>
    <row r="23240" spans="28:32" x14ac:dyDescent="0.2">
      <c r="AB23240" s="1"/>
      <c r="AF23240"/>
    </row>
    <row r="23241" spans="28:32" x14ac:dyDescent="0.2">
      <c r="AB23241" s="1"/>
      <c r="AF23241"/>
    </row>
    <row r="23242" spans="28:32" x14ac:dyDescent="0.2">
      <c r="AB23242" s="1"/>
      <c r="AF23242"/>
    </row>
    <row r="23243" spans="28:32" x14ac:dyDescent="0.2">
      <c r="AB23243" s="1"/>
      <c r="AF23243"/>
    </row>
    <row r="23244" spans="28:32" x14ac:dyDescent="0.2">
      <c r="AB23244" s="1"/>
      <c r="AF23244"/>
    </row>
    <row r="23245" spans="28:32" x14ac:dyDescent="0.2">
      <c r="AB23245" s="1"/>
      <c r="AF23245"/>
    </row>
    <row r="23246" spans="28:32" x14ac:dyDescent="0.2">
      <c r="AB23246" s="1"/>
      <c r="AF23246"/>
    </row>
    <row r="23247" spans="28:32" x14ac:dyDescent="0.2">
      <c r="AB23247" s="1"/>
      <c r="AF23247"/>
    </row>
    <row r="23248" spans="28:32" x14ac:dyDescent="0.2">
      <c r="AB23248" s="1"/>
      <c r="AF23248"/>
    </row>
    <row r="23249" spans="28:32" x14ac:dyDescent="0.2">
      <c r="AB23249" s="1"/>
      <c r="AF23249"/>
    </row>
    <row r="23250" spans="28:32" x14ac:dyDescent="0.2">
      <c r="AB23250" s="1"/>
      <c r="AF23250"/>
    </row>
    <row r="23251" spans="28:32" x14ac:dyDescent="0.2">
      <c r="AB23251" s="1"/>
      <c r="AF23251"/>
    </row>
    <row r="23252" spans="28:32" x14ac:dyDescent="0.2">
      <c r="AB23252" s="1"/>
      <c r="AF23252"/>
    </row>
    <row r="23253" spans="28:32" x14ac:dyDescent="0.2">
      <c r="AB23253" s="1"/>
      <c r="AF23253"/>
    </row>
    <row r="23254" spans="28:32" x14ac:dyDescent="0.2">
      <c r="AB23254" s="1"/>
      <c r="AF23254"/>
    </row>
    <row r="23255" spans="28:32" x14ac:dyDescent="0.2">
      <c r="AB23255" s="1"/>
      <c r="AF23255"/>
    </row>
    <row r="23256" spans="28:32" x14ac:dyDescent="0.2">
      <c r="AB23256" s="1"/>
      <c r="AF23256"/>
    </row>
    <row r="23257" spans="28:32" x14ac:dyDescent="0.2">
      <c r="AB23257" s="1"/>
      <c r="AF23257"/>
    </row>
    <row r="23258" spans="28:32" x14ac:dyDescent="0.2">
      <c r="AB23258" s="1"/>
      <c r="AF23258"/>
    </row>
    <row r="23259" spans="28:32" x14ac:dyDescent="0.2">
      <c r="AB23259" s="1"/>
      <c r="AF23259"/>
    </row>
    <row r="23260" spans="28:32" x14ac:dyDescent="0.2">
      <c r="AB23260" s="1"/>
      <c r="AF23260"/>
    </row>
    <row r="23261" spans="28:32" x14ac:dyDescent="0.2">
      <c r="AB23261" s="1"/>
      <c r="AF23261"/>
    </row>
    <row r="23262" spans="28:32" x14ac:dyDescent="0.2">
      <c r="AB23262" s="1"/>
      <c r="AF23262"/>
    </row>
    <row r="23263" spans="28:32" x14ac:dyDescent="0.2">
      <c r="AB23263" s="1"/>
      <c r="AF23263"/>
    </row>
    <row r="23264" spans="28:32" x14ac:dyDescent="0.2">
      <c r="AB23264" s="1"/>
      <c r="AF23264"/>
    </row>
    <row r="23265" spans="28:32" x14ac:dyDescent="0.2">
      <c r="AB23265" s="1"/>
      <c r="AF23265"/>
    </row>
    <row r="23266" spans="28:32" x14ac:dyDescent="0.2">
      <c r="AB23266" s="1"/>
      <c r="AF23266"/>
    </row>
    <row r="23267" spans="28:32" x14ac:dyDescent="0.2">
      <c r="AB23267" s="1"/>
      <c r="AF23267"/>
    </row>
    <row r="23268" spans="28:32" x14ac:dyDescent="0.2">
      <c r="AB23268" s="1"/>
      <c r="AF23268"/>
    </row>
    <row r="23269" spans="28:32" x14ac:dyDescent="0.2">
      <c r="AB23269" s="1"/>
      <c r="AF23269"/>
    </row>
    <row r="23270" spans="28:32" x14ac:dyDescent="0.2">
      <c r="AB23270" s="1"/>
      <c r="AF23270"/>
    </row>
    <row r="23271" spans="28:32" x14ac:dyDescent="0.2">
      <c r="AB23271" s="1"/>
      <c r="AF23271"/>
    </row>
    <row r="23272" spans="28:32" x14ac:dyDescent="0.2">
      <c r="AB23272" s="1"/>
      <c r="AF23272"/>
    </row>
    <row r="23273" spans="28:32" x14ac:dyDescent="0.2">
      <c r="AB23273" s="1"/>
      <c r="AF23273"/>
    </row>
    <row r="23274" spans="28:32" x14ac:dyDescent="0.2">
      <c r="AB23274" s="1"/>
      <c r="AF23274"/>
    </row>
    <row r="23275" spans="28:32" x14ac:dyDescent="0.2">
      <c r="AB23275" s="1"/>
      <c r="AF23275"/>
    </row>
    <row r="23276" spans="28:32" x14ac:dyDescent="0.2">
      <c r="AB23276" s="1"/>
      <c r="AF23276"/>
    </row>
    <row r="23277" spans="28:32" x14ac:dyDescent="0.2">
      <c r="AB23277" s="1"/>
      <c r="AF23277"/>
    </row>
    <row r="23278" spans="28:32" x14ac:dyDescent="0.2">
      <c r="AB23278" s="1"/>
      <c r="AF23278"/>
    </row>
    <row r="23279" spans="28:32" x14ac:dyDescent="0.2">
      <c r="AB23279" s="1"/>
      <c r="AF23279"/>
    </row>
    <row r="23280" spans="28:32" x14ac:dyDescent="0.2">
      <c r="AB23280" s="1"/>
      <c r="AF23280"/>
    </row>
    <row r="23281" spans="28:32" x14ac:dyDescent="0.2">
      <c r="AB23281" s="1"/>
      <c r="AF23281"/>
    </row>
    <row r="23282" spans="28:32" x14ac:dyDescent="0.2">
      <c r="AB23282" s="1"/>
      <c r="AF23282"/>
    </row>
    <row r="23283" spans="28:32" x14ac:dyDescent="0.2">
      <c r="AB23283" s="1"/>
      <c r="AF23283"/>
    </row>
    <row r="23284" spans="28:32" x14ac:dyDescent="0.2">
      <c r="AB23284" s="1"/>
      <c r="AF23284"/>
    </row>
    <row r="23285" spans="28:32" x14ac:dyDescent="0.2">
      <c r="AB23285" s="1"/>
      <c r="AF23285"/>
    </row>
    <row r="23286" spans="28:32" x14ac:dyDescent="0.2">
      <c r="AB23286" s="1"/>
      <c r="AF23286"/>
    </row>
    <row r="23287" spans="28:32" x14ac:dyDescent="0.2">
      <c r="AB23287" s="1"/>
      <c r="AF23287"/>
    </row>
    <row r="23288" spans="28:32" x14ac:dyDescent="0.2">
      <c r="AB23288" s="1"/>
      <c r="AF23288"/>
    </row>
    <row r="23289" spans="28:32" x14ac:dyDescent="0.2">
      <c r="AB23289" s="1"/>
      <c r="AF23289"/>
    </row>
    <row r="23290" spans="28:32" x14ac:dyDescent="0.2">
      <c r="AB23290" s="1"/>
      <c r="AF23290"/>
    </row>
    <row r="23291" spans="28:32" x14ac:dyDescent="0.2">
      <c r="AB23291" s="1"/>
      <c r="AF23291"/>
    </row>
    <row r="23292" spans="28:32" x14ac:dyDescent="0.2">
      <c r="AB23292" s="1"/>
      <c r="AF23292"/>
    </row>
    <row r="23293" spans="28:32" x14ac:dyDescent="0.2">
      <c r="AB23293" s="1"/>
      <c r="AF23293"/>
    </row>
    <row r="23294" spans="28:32" x14ac:dyDescent="0.2">
      <c r="AB23294" s="1"/>
      <c r="AF23294"/>
    </row>
    <row r="23295" spans="28:32" x14ac:dyDescent="0.2">
      <c r="AB23295" s="1"/>
      <c r="AF23295"/>
    </row>
    <row r="23296" spans="28:32" x14ac:dyDescent="0.2">
      <c r="AB23296" s="1"/>
      <c r="AF23296"/>
    </row>
    <row r="23297" spans="28:32" x14ac:dyDescent="0.2">
      <c r="AB23297" s="1"/>
      <c r="AF23297"/>
    </row>
    <row r="23298" spans="28:32" x14ac:dyDescent="0.2">
      <c r="AB23298" s="1"/>
      <c r="AF23298"/>
    </row>
    <row r="23299" spans="28:32" x14ac:dyDescent="0.2">
      <c r="AB23299" s="1"/>
      <c r="AF23299"/>
    </row>
    <row r="23300" spans="28:32" x14ac:dyDescent="0.2">
      <c r="AB23300" s="1"/>
      <c r="AF23300"/>
    </row>
    <row r="23301" spans="28:32" x14ac:dyDescent="0.2">
      <c r="AB23301" s="1"/>
      <c r="AF23301"/>
    </row>
    <row r="23302" spans="28:32" x14ac:dyDescent="0.2">
      <c r="AB23302" s="1"/>
      <c r="AF23302"/>
    </row>
    <row r="23303" spans="28:32" x14ac:dyDescent="0.2">
      <c r="AB23303" s="1"/>
      <c r="AF23303"/>
    </row>
    <row r="23304" spans="28:32" x14ac:dyDescent="0.2">
      <c r="AB23304" s="1"/>
      <c r="AF23304"/>
    </row>
    <row r="23305" spans="28:32" x14ac:dyDescent="0.2">
      <c r="AB23305" s="1"/>
      <c r="AF23305"/>
    </row>
    <row r="23306" spans="28:32" x14ac:dyDescent="0.2">
      <c r="AB23306" s="1"/>
      <c r="AF23306"/>
    </row>
    <row r="23307" spans="28:32" x14ac:dyDescent="0.2">
      <c r="AB23307" s="1"/>
      <c r="AF23307"/>
    </row>
    <row r="23308" spans="28:32" x14ac:dyDescent="0.2">
      <c r="AB23308" s="1"/>
      <c r="AF23308"/>
    </row>
    <row r="23309" spans="28:32" x14ac:dyDescent="0.2">
      <c r="AB23309" s="1"/>
      <c r="AF23309"/>
    </row>
    <row r="23310" spans="28:32" x14ac:dyDescent="0.2">
      <c r="AB23310" s="1"/>
      <c r="AF23310"/>
    </row>
    <row r="23311" spans="28:32" x14ac:dyDescent="0.2">
      <c r="AB23311" s="1"/>
      <c r="AF23311"/>
    </row>
    <row r="23312" spans="28:32" x14ac:dyDescent="0.2">
      <c r="AB23312" s="1"/>
      <c r="AF23312"/>
    </row>
    <row r="23313" spans="28:32" x14ac:dyDescent="0.2">
      <c r="AB23313" s="1"/>
      <c r="AF23313"/>
    </row>
    <row r="23314" spans="28:32" x14ac:dyDescent="0.2">
      <c r="AB23314" s="1"/>
      <c r="AF23314"/>
    </row>
    <row r="23315" spans="28:32" x14ac:dyDescent="0.2">
      <c r="AB23315" s="1"/>
      <c r="AF23315"/>
    </row>
    <row r="23316" spans="28:32" x14ac:dyDescent="0.2">
      <c r="AB23316" s="1"/>
      <c r="AF23316"/>
    </row>
    <row r="23317" spans="28:32" x14ac:dyDescent="0.2">
      <c r="AB23317" s="1"/>
      <c r="AF23317"/>
    </row>
    <row r="23318" spans="28:32" x14ac:dyDescent="0.2">
      <c r="AB23318" s="1"/>
      <c r="AF23318"/>
    </row>
    <row r="23319" spans="28:32" x14ac:dyDescent="0.2">
      <c r="AB23319" s="1"/>
      <c r="AF23319"/>
    </row>
    <row r="23320" spans="28:32" x14ac:dyDescent="0.2">
      <c r="AB23320" s="1"/>
      <c r="AF23320"/>
    </row>
    <row r="23321" spans="28:32" x14ac:dyDescent="0.2">
      <c r="AB23321" s="1"/>
      <c r="AF23321"/>
    </row>
    <row r="23322" spans="28:32" x14ac:dyDescent="0.2">
      <c r="AB23322" s="1"/>
      <c r="AF23322"/>
    </row>
    <row r="23323" spans="28:32" x14ac:dyDescent="0.2">
      <c r="AB23323" s="1"/>
      <c r="AF23323"/>
    </row>
    <row r="23324" spans="28:32" x14ac:dyDescent="0.2">
      <c r="AB23324" s="1"/>
      <c r="AF23324"/>
    </row>
    <row r="23325" spans="28:32" x14ac:dyDescent="0.2">
      <c r="AB23325" s="1"/>
      <c r="AF23325"/>
    </row>
    <row r="23326" spans="28:32" x14ac:dyDescent="0.2">
      <c r="AB23326" s="1"/>
      <c r="AF23326"/>
    </row>
    <row r="23327" spans="28:32" x14ac:dyDescent="0.2">
      <c r="AB23327" s="1"/>
      <c r="AF23327"/>
    </row>
    <row r="23328" spans="28:32" x14ac:dyDescent="0.2">
      <c r="AB23328" s="1"/>
      <c r="AF23328"/>
    </row>
    <row r="23329" spans="28:32" x14ac:dyDescent="0.2">
      <c r="AB23329" s="1"/>
      <c r="AF23329"/>
    </row>
    <row r="23330" spans="28:32" x14ac:dyDescent="0.2">
      <c r="AB23330" s="1"/>
      <c r="AF23330"/>
    </row>
    <row r="23331" spans="28:32" x14ac:dyDescent="0.2">
      <c r="AB23331" s="1"/>
      <c r="AF23331"/>
    </row>
    <row r="23332" spans="28:32" x14ac:dyDescent="0.2">
      <c r="AB23332" s="1"/>
      <c r="AF23332"/>
    </row>
    <row r="23333" spans="28:32" x14ac:dyDescent="0.2">
      <c r="AB23333" s="1"/>
      <c r="AF23333"/>
    </row>
    <row r="23334" spans="28:32" x14ac:dyDescent="0.2">
      <c r="AB23334" s="1"/>
      <c r="AF23334"/>
    </row>
    <row r="23335" spans="28:32" x14ac:dyDescent="0.2">
      <c r="AB23335" s="1"/>
      <c r="AF23335"/>
    </row>
    <row r="23336" spans="28:32" x14ac:dyDescent="0.2">
      <c r="AB23336" s="1"/>
      <c r="AF23336"/>
    </row>
    <row r="23337" spans="28:32" x14ac:dyDescent="0.2">
      <c r="AB23337" s="1"/>
      <c r="AF23337"/>
    </row>
    <row r="23338" spans="28:32" x14ac:dyDescent="0.2">
      <c r="AB23338" s="1"/>
      <c r="AF23338"/>
    </row>
    <row r="23339" spans="28:32" x14ac:dyDescent="0.2">
      <c r="AB23339" s="1"/>
      <c r="AF23339"/>
    </row>
    <row r="23340" spans="28:32" x14ac:dyDescent="0.2">
      <c r="AB23340" s="1"/>
      <c r="AF23340"/>
    </row>
    <row r="23341" spans="28:32" x14ac:dyDescent="0.2">
      <c r="AB23341" s="1"/>
      <c r="AF23341"/>
    </row>
    <row r="23342" spans="28:32" x14ac:dyDescent="0.2">
      <c r="AB23342" s="1"/>
      <c r="AF23342"/>
    </row>
    <row r="23343" spans="28:32" x14ac:dyDescent="0.2">
      <c r="AB23343" s="1"/>
      <c r="AF23343"/>
    </row>
    <row r="23344" spans="28:32" x14ac:dyDescent="0.2">
      <c r="AB23344" s="1"/>
      <c r="AF23344"/>
    </row>
    <row r="23345" spans="28:32" x14ac:dyDescent="0.2">
      <c r="AB23345" s="1"/>
      <c r="AF23345"/>
    </row>
    <row r="23346" spans="28:32" x14ac:dyDescent="0.2">
      <c r="AB23346" s="1"/>
      <c r="AF23346"/>
    </row>
    <row r="23347" spans="28:32" x14ac:dyDescent="0.2">
      <c r="AB23347" s="1"/>
      <c r="AF23347"/>
    </row>
    <row r="23348" spans="28:32" x14ac:dyDescent="0.2">
      <c r="AB23348" s="1"/>
      <c r="AF23348"/>
    </row>
    <row r="23349" spans="28:32" x14ac:dyDescent="0.2">
      <c r="AB23349" s="1"/>
      <c r="AF23349"/>
    </row>
    <row r="23350" spans="28:32" x14ac:dyDescent="0.2">
      <c r="AB23350" s="1"/>
      <c r="AF23350"/>
    </row>
    <row r="23351" spans="28:32" x14ac:dyDescent="0.2">
      <c r="AB23351" s="1"/>
      <c r="AF23351"/>
    </row>
    <row r="23352" spans="28:32" x14ac:dyDescent="0.2">
      <c r="AB23352" s="1"/>
      <c r="AF23352"/>
    </row>
    <row r="23353" spans="28:32" x14ac:dyDescent="0.2">
      <c r="AB23353" s="1"/>
      <c r="AF23353"/>
    </row>
    <row r="23354" spans="28:32" x14ac:dyDescent="0.2">
      <c r="AB23354" s="1"/>
      <c r="AF23354"/>
    </row>
    <row r="23355" spans="28:32" x14ac:dyDescent="0.2">
      <c r="AB23355" s="1"/>
      <c r="AF23355"/>
    </row>
    <row r="23356" spans="28:32" x14ac:dyDescent="0.2">
      <c r="AB23356" s="1"/>
      <c r="AF23356"/>
    </row>
    <row r="23357" spans="28:32" x14ac:dyDescent="0.2">
      <c r="AB23357" s="1"/>
      <c r="AF23357"/>
    </row>
    <row r="23358" spans="28:32" x14ac:dyDescent="0.2">
      <c r="AB23358" s="1"/>
      <c r="AF23358"/>
    </row>
    <row r="23359" spans="28:32" x14ac:dyDescent="0.2">
      <c r="AB23359" s="1"/>
      <c r="AF23359"/>
    </row>
    <row r="23360" spans="28:32" x14ac:dyDescent="0.2">
      <c r="AB23360" s="1"/>
      <c r="AF23360"/>
    </row>
    <row r="23361" spans="28:32" x14ac:dyDescent="0.2">
      <c r="AB23361" s="1"/>
      <c r="AF23361"/>
    </row>
    <row r="23362" spans="28:32" x14ac:dyDescent="0.2">
      <c r="AB23362" s="1"/>
      <c r="AF23362"/>
    </row>
    <row r="23363" spans="28:32" x14ac:dyDescent="0.2">
      <c r="AB23363" s="1"/>
      <c r="AF23363"/>
    </row>
    <row r="23364" spans="28:32" x14ac:dyDescent="0.2">
      <c r="AB23364" s="1"/>
      <c r="AF23364"/>
    </row>
    <row r="23365" spans="28:32" x14ac:dyDescent="0.2">
      <c r="AB23365" s="1"/>
      <c r="AF23365"/>
    </row>
    <row r="23366" spans="28:32" x14ac:dyDescent="0.2">
      <c r="AB23366" s="1"/>
      <c r="AF23366"/>
    </row>
    <row r="23367" spans="28:32" x14ac:dyDescent="0.2">
      <c r="AB23367" s="1"/>
      <c r="AF23367"/>
    </row>
    <row r="23368" spans="28:32" x14ac:dyDescent="0.2">
      <c r="AB23368" s="1"/>
      <c r="AF23368"/>
    </row>
    <row r="23369" spans="28:32" x14ac:dyDescent="0.2">
      <c r="AB23369" s="1"/>
      <c r="AF23369"/>
    </row>
    <row r="23370" spans="28:32" x14ac:dyDescent="0.2">
      <c r="AB23370" s="1"/>
      <c r="AF23370"/>
    </row>
    <row r="23371" spans="28:32" x14ac:dyDescent="0.2">
      <c r="AB23371" s="1"/>
      <c r="AF23371"/>
    </row>
    <row r="23372" spans="28:32" x14ac:dyDescent="0.2">
      <c r="AB23372" s="1"/>
      <c r="AF23372"/>
    </row>
    <row r="23373" spans="28:32" x14ac:dyDescent="0.2">
      <c r="AB23373" s="1"/>
      <c r="AF23373"/>
    </row>
    <row r="23374" spans="28:32" x14ac:dyDescent="0.2">
      <c r="AB23374" s="1"/>
      <c r="AF23374"/>
    </row>
    <row r="23375" spans="28:32" x14ac:dyDescent="0.2">
      <c r="AB23375" s="1"/>
      <c r="AF23375"/>
    </row>
    <row r="23376" spans="28:32" x14ac:dyDescent="0.2">
      <c r="AB23376" s="1"/>
      <c r="AF23376"/>
    </row>
    <row r="23377" spans="28:32" x14ac:dyDescent="0.2">
      <c r="AB23377" s="1"/>
      <c r="AF23377"/>
    </row>
    <row r="23378" spans="28:32" x14ac:dyDescent="0.2">
      <c r="AB23378" s="1"/>
      <c r="AF23378"/>
    </row>
    <row r="23379" spans="28:32" x14ac:dyDescent="0.2">
      <c r="AB23379" s="1"/>
      <c r="AF23379"/>
    </row>
    <row r="23380" spans="28:32" x14ac:dyDescent="0.2">
      <c r="AB23380" s="1"/>
      <c r="AF23380"/>
    </row>
    <row r="23381" spans="28:32" x14ac:dyDescent="0.2">
      <c r="AB23381" s="1"/>
      <c r="AF23381"/>
    </row>
    <row r="23382" spans="28:32" x14ac:dyDescent="0.2">
      <c r="AB23382" s="1"/>
      <c r="AF23382"/>
    </row>
    <row r="23383" spans="28:32" x14ac:dyDescent="0.2">
      <c r="AB23383" s="1"/>
      <c r="AF23383"/>
    </row>
    <row r="23384" spans="28:32" x14ac:dyDescent="0.2">
      <c r="AB23384" s="1"/>
      <c r="AF23384"/>
    </row>
    <row r="23385" spans="28:32" x14ac:dyDescent="0.2">
      <c r="AB23385" s="1"/>
      <c r="AF23385"/>
    </row>
    <row r="23386" spans="28:32" x14ac:dyDescent="0.2">
      <c r="AB23386" s="1"/>
      <c r="AF23386"/>
    </row>
    <row r="23387" spans="28:32" x14ac:dyDescent="0.2">
      <c r="AB23387" s="1"/>
      <c r="AF23387"/>
    </row>
    <row r="23388" spans="28:32" x14ac:dyDescent="0.2">
      <c r="AB23388" s="1"/>
      <c r="AF23388"/>
    </row>
    <row r="23389" spans="28:32" x14ac:dyDescent="0.2">
      <c r="AB23389" s="1"/>
      <c r="AF23389"/>
    </row>
    <row r="23390" spans="28:32" x14ac:dyDescent="0.2">
      <c r="AB23390" s="1"/>
      <c r="AF23390"/>
    </row>
    <row r="23391" spans="28:32" x14ac:dyDescent="0.2">
      <c r="AB23391" s="1"/>
      <c r="AF23391"/>
    </row>
    <row r="23392" spans="28:32" x14ac:dyDescent="0.2">
      <c r="AB23392" s="1"/>
      <c r="AF23392"/>
    </row>
    <row r="23393" spans="28:32" x14ac:dyDescent="0.2">
      <c r="AB23393" s="1"/>
      <c r="AF23393"/>
    </row>
    <row r="23394" spans="28:32" x14ac:dyDescent="0.2">
      <c r="AB23394" s="1"/>
      <c r="AF23394"/>
    </row>
    <row r="23395" spans="28:32" x14ac:dyDescent="0.2">
      <c r="AB23395" s="1"/>
      <c r="AF23395"/>
    </row>
    <row r="23396" spans="28:32" x14ac:dyDescent="0.2">
      <c r="AB23396" s="1"/>
      <c r="AF23396"/>
    </row>
    <row r="23397" spans="28:32" x14ac:dyDescent="0.2">
      <c r="AB23397" s="1"/>
      <c r="AF23397"/>
    </row>
    <row r="23398" spans="28:32" x14ac:dyDescent="0.2">
      <c r="AB23398" s="1"/>
      <c r="AF23398"/>
    </row>
    <row r="23399" spans="28:32" x14ac:dyDescent="0.2">
      <c r="AB23399" s="1"/>
      <c r="AF23399"/>
    </row>
    <row r="23400" spans="28:32" x14ac:dyDescent="0.2">
      <c r="AB23400" s="1"/>
      <c r="AF23400"/>
    </row>
    <row r="23401" spans="28:32" x14ac:dyDescent="0.2">
      <c r="AB23401" s="1"/>
      <c r="AF23401"/>
    </row>
    <row r="23402" spans="28:32" x14ac:dyDescent="0.2">
      <c r="AB23402" s="1"/>
      <c r="AF23402"/>
    </row>
    <row r="23403" spans="28:32" x14ac:dyDescent="0.2">
      <c r="AB23403" s="1"/>
      <c r="AF23403"/>
    </row>
    <row r="23404" spans="28:32" x14ac:dyDescent="0.2">
      <c r="AB23404" s="1"/>
      <c r="AF23404"/>
    </row>
    <row r="23405" spans="28:32" x14ac:dyDescent="0.2">
      <c r="AB23405" s="1"/>
      <c r="AF23405"/>
    </row>
    <row r="23406" spans="28:32" x14ac:dyDescent="0.2">
      <c r="AB23406" s="1"/>
      <c r="AF23406"/>
    </row>
    <row r="23407" spans="28:32" x14ac:dyDescent="0.2">
      <c r="AB23407" s="1"/>
      <c r="AF23407"/>
    </row>
    <row r="23408" spans="28:32" x14ac:dyDescent="0.2">
      <c r="AB23408" s="1"/>
      <c r="AF23408"/>
    </row>
    <row r="23409" spans="28:32" x14ac:dyDescent="0.2">
      <c r="AB23409" s="1"/>
      <c r="AF23409"/>
    </row>
    <row r="23410" spans="28:32" x14ac:dyDescent="0.2">
      <c r="AB23410" s="1"/>
      <c r="AF23410"/>
    </row>
    <row r="23411" spans="28:32" x14ac:dyDescent="0.2">
      <c r="AB23411" s="1"/>
      <c r="AF23411"/>
    </row>
    <row r="23412" spans="28:32" x14ac:dyDescent="0.2">
      <c r="AB23412" s="1"/>
      <c r="AF23412"/>
    </row>
    <row r="23413" spans="28:32" x14ac:dyDescent="0.2">
      <c r="AB23413" s="1"/>
      <c r="AF23413"/>
    </row>
    <row r="23414" spans="28:32" x14ac:dyDescent="0.2">
      <c r="AB23414" s="1"/>
      <c r="AF23414"/>
    </row>
    <row r="23415" spans="28:32" x14ac:dyDescent="0.2">
      <c r="AB23415" s="1"/>
      <c r="AF23415"/>
    </row>
    <row r="23416" spans="28:32" x14ac:dyDescent="0.2">
      <c r="AB23416" s="1"/>
      <c r="AF23416"/>
    </row>
    <row r="23417" spans="28:32" x14ac:dyDescent="0.2">
      <c r="AB23417" s="1"/>
      <c r="AF23417"/>
    </row>
    <row r="23418" spans="28:32" x14ac:dyDescent="0.2">
      <c r="AB23418" s="1"/>
      <c r="AF23418"/>
    </row>
    <row r="23419" spans="28:32" x14ac:dyDescent="0.2">
      <c r="AB23419" s="1"/>
      <c r="AF23419"/>
    </row>
    <row r="23420" spans="28:32" x14ac:dyDescent="0.2">
      <c r="AB23420" s="1"/>
      <c r="AF23420"/>
    </row>
    <row r="23421" spans="28:32" x14ac:dyDescent="0.2">
      <c r="AB23421" s="1"/>
      <c r="AF23421"/>
    </row>
    <row r="23422" spans="28:32" x14ac:dyDescent="0.2">
      <c r="AB23422" s="1"/>
      <c r="AF23422"/>
    </row>
    <row r="23423" spans="28:32" x14ac:dyDescent="0.2">
      <c r="AB23423" s="1"/>
      <c r="AF23423"/>
    </row>
    <row r="23424" spans="28:32" x14ac:dyDescent="0.2">
      <c r="AB23424" s="1"/>
      <c r="AF23424"/>
    </row>
    <row r="23425" spans="28:32" x14ac:dyDescent="0.2">
      <c r="AB23425" s="1"/>
      <c r="AF23425"/>
    </row>
    <row r="23426" spans="28:32" x14ac:dyDescent="0.2">
      <c r="AB23426" s="1"/>
      <c r="AF23426"/>
    </row>
    <row r="23427" spans="28:32" x14ac:dyDescent="0.2">
      <c r="AB23427" s="1"/>
      <c r="AF23427"/>
    </row>
    <row r="23428" spans="28:32" x14ac:dyDescent="0.2">
      <c r="AB23428" s="1"/>
      <c r="AF23428"/>
    </row>
    <row r="23429" spans="28:32" x14ac:dyDescent="0.2">
      <c r="AB23429" s="1"/>
      <c r="AF23429"/>
    </row>
    <row r="23430" spans="28:32" x14ac:dyDescent="0.2">
      <c r="AB23430" s="1"/>
      <c r="AF23430"/>
    </row>
    <row r="23431" spans="28:32" x14ac:dyDescent="0.2">
      <c r="AB23431" s="1"/>
      <c r="AF23431"/>
    </row>
    <row r="23432" spans="28:32" x14ac:dyDescent="0.2">
      <c r="AB23432" s="1"/>
      <c r="AF23432"/>
    </row>
    <row r="23433" spans="28:32" x14ac:dyDescent="0.2">
      <c r="AB23433" s="1"/>
      <c r="AF23433"/>
    </row>
    <row r="23434" spans="28:32" x14ac:dyDescent="0.2">
      <c r="AB23434" s="1"/>
      <c r="AF23434"/>
    </row>
    <row r="23435" spans="28:32" x14ac:dyDescent="0.2">
      <c r="AB23435" s="1"/>
      <c r="AF23435"/>
    </row>
    <row r="23436" spans="28:32" x14ac:dyDescent="0.2">
      <c r="AB23436" s="1"/>
      <c r="AF23436"/>
    </row>
    <row r="23437" spans="28:32" x14ac:dyDescent="0.2">
      <c r="AB23437" s="1"/>
      <c r="AF23437"/>
    </row>
    <row r="23438" spans="28:32" x14ac:dyDescent="0.2">
      <c r="AB23438" s="1"/>
      <c r="AF23438"/>
    </row>
    <row r="23439" spans="28:32" x14ac:dyDescent="0.2">
      <c r="AB23439" s="1"/>
      <c r="AF23439"/>
    </row>
    <row r="23440" spans="28:32" x14ac:dyDescent="0.2">
      <c r="AB23440" s="1"/>
      <c r="AF23440"/>
    </row>
    <row r="23441" spans="28:32" x14ac:dyDescent="0.2">
      <c r="AB23441" s="1"/>
      <c r="AF23441"/>
    </row>
    <row r="23442" spans="28:32" x14ac:dyDescent="0.2">
      <c r="AB23442" s="1"/>
      <c r="AF23442"/>
    </row>
    <row r="23443" spans="28:32" x14ac:dyDescent="0.2">
      <c r="AB23443" s="1"/>
      <c r="AF23443"/>
    </row>
    <row r="23444" spans="28:32" x14ac:dyDescent="0.2">
      <c r="AB23444" s="1"/>
      <c r="AF23444"/>
    </row>
    <row r="23445" spans="28:32" x14ac:dyDescent="0.2">
      <c r="AB23445" s="1"/>
      <c r="AF23445"/>
    </row>
    <row r="23446" spans="28:32" x14ac:dyDescent="0.2">
      <c r="AB23446" s="1"/>
      <c r="AF23446"/>
    </row>
    <row r="23447" spans="28:32" x14ac:dyDescent="0.2">
      <c r="AB23447" s="1"/>
      <c r="AF23447"/>
    </row>
    <row r="23448" spans="28:32" x14ac:dyDescent="0.2">
      <c r="AB23448" s="1"/>
      <c r="AF23448"/>
    </row>
    <row r="23449" spans="28:32" x14ac:dyDescent="0.2">
      <c r="AB23449" s="1"/>
      <c r="AF23449"/>
    </row>
    <row r="23450" spans="28:32" x14ac:dyDescent="0.2">
      <c r="AB23450" s="1"/>
      <c r="AF23450"/>
    </row>
    <row r="23451" spans="28:32" x14ac:dyDescent="0.2">
      <c r="AB23451" s="1"/>
      <c r="AF23451"/>
    </row>
    <row r="23452" spans="28:32" x14ac:dyDescent="0.2">
      <c r="AB23452" s="1"/>
      <c r="AF23452"/>
    </row>
    <row r="23453" spans="28:32" x14ac:dyDescent="0.2">
      <c r="AB23453" s="1"/>
      <c r="AF23453"/>
    </row>
    <row r="23454" spans="28:32" x14ac:dyDescent="0.2">
      <c r="AB23454" s="1"/>
      <c r="AF23454"/>
    </row>
    <row r="23455" spans="28:32" x14ac:dyDescent="0.2">
      <c r="AB23455" s="1"/>
      <c r="AF23455"/>
    </row>
    <row r="23456" spans="28:32" x14ac:dyDescent="0.2">
      <c r="AB23456" s="1"/>
      <c r="AF23456"/>
    </row>
    <row r="23457" spans="28:32" x14ac:dyDescent="0.2">
      <c r="AB23457" s="1"/>
      <c r="AF23457"/>
    </row>
    <row r="23458" spans="28:32" x14ac:dyDescent="0.2">
      <c r="AB23458" s="1"/>
      <c r="AF23458"/>
    </row>
    <row r="23459" spans="28:32" x14ac:dyDescent="0.2">
      <c r="AB23459" s="1"/>
      <c r="AF23459"/>
    </row>
    <row r="23460" spans="28:32" x14ac:dyDescent="0.2">
      <c r="AB23460" s="1"/>
      <c r="AF23460"/>
    </row>
    <row r="23461" spans="28:32" x14ac:dyDescent="0.2">
      <c r="AB23461" s="1"/>
      <c r="AF23461"/>
    </row>
    <row r="23462" spans="28:32" x14ac:dyDescent="0.2">
      <c r="AB23462" s="1"/>
      <c r="AF23462"/>
    </row>
    <row r="23463" spans="28:32" x14ac:dyDescent="0.2">
      <c r="AB23463" s="1"/>
      <c r="AF23463"/>
    </row>
    <row r="23464" spans="28:32" x14ac:dyDescent="0.2">
      <c r="AB23464" s="1"/>
      <c r="AF23464"/>
    </row>
    <row r="23465" spans="28:32" x14ac:dyDescent="0.2">
      <c r="AB23465" s="1"/>
      <c r="AF23465"/>
    </row>
    <row r="23466" spans="28:32" x14ac:dyDescent="0.2">
      <c r="AB23466" s="1"/>
      <c r="AF23466"/>
    </row>
    <row r="23467" spans="28:32" x14ac:dyDescent="0.2">
      <c r="AB23467" s="1"/>
      <c r="AF23467"/>
    </row>
    <row r="23468" spans="28:32" x14ac:dyDescent="0.2">
      <c r="AB23468" s="1"/>
      <c r="AF23468"/>
    </row>
    <row r="23469" spans="28:32" x14ac:dyDescent="0.2">
      <c r="AB23469" s="1"/>
      <c r="AF23469"/>
    </row>
    <row r="23470" spans="28:32" x14ac:dyDescent="0.2">
      <c r="AB23470" s="1"/>
      <c r="AF23470"/>
    </row>
    <row r="23471" spans="28:32" x14ac:dyDescent="0.2">
      <c r="AB23471" s="1"/>
      <c r="AF23471"/>
    </row>
    <row r="23472" spans="28:32" x14ac:dyDescent="0.2">
      <c r="AB23472" s="1"/>
      <c r="AF23472"/>
    </row>
    <row r="23473" spans="28:32" x14ac:dyDescent="0.2">
      <c r="AB23473" s="1"/>
      <c r="AF23473"/>
    </row>
    <row r="23474" spans="28:32" x14ac:dyDescent="0.2">
      <c r="AB23474" s="1"/>
      <c r="AF23474"/>
    </row>
    <row r="23475" spans="28:32" x14ac:dyDescent="0.2">
      <c r="AB23475" s="1"/>
      <c r="AF23475"/>
    </row>
    <row r="23476" spans="28:32" x14ac:dyDescent="0.2">
      <c r="AB23476" s="1"/>
      <c r="AF23476"/>
    </row>
    <row r="23477" spans="28:32" x14ac:dyDescent="0.2">
      <c r="AB23477" s="1"/>
      <c r="AF23477"/>
    </row>
    <row r="23478" spans="28:32" x14ac:dyDescent="0.2">
      <c r="AB23478" s="1"/>
      <c r="AF23478"/>
    </row>
    <row r="23479" spans="28:32" x14ac:dyDescent="0.2">
      <c r="AB23479" s="1"/>
      <c r="AF23479"/>
    </row>
    <row r="23480" spans="28:32" x14ac:dyDescent="0.2">
      <c r="AB23480" s="1"/>
      <c r="AF23480"/>
    </row>
    <row r="23481" spans="28:32" x14ac:dyDescent="0.2">
      <c r="AB23481" s="1"/>
      <c r="AF23481"/>
    </row>
    <row r="23482" spans="28:32" x14ac:dyDescent="0.2">
      <c r="AB23482" s="1"/>
      <c r="AF23482"/>
    </row>
    <row r="23483" spans="28:32" x14ac:dyDescent="0.2">
      <c r="AB23483" s="1"/>
      <c r="AF23483"/>
    </row>
    <row r="23484" spans="28:32" x14ac:dyDescent="0.2">
      <c r="AB23484" s="1"/>
      <c r="AF23484"/>
    </row>
    <row r="23485" spans="28:32" x14ac:dyDescent="0.2">
      <c r="AB23485" s="1"/>
      <c r="AF23485"/>
    </row>
    <row r="23486" spans="28:32" x14ac:dyDescent="0.2">
      <c r="AB23486" s="1"/>
      <c r="AF23486"/>
    </row>
    <row r="23487" spans="28:32" x14ac:dyDescent="0.2">
      <c r="AB23487" s="1"/>
      <c r="AF23487"/>
    </row>
    <row r="23488" spans="28:32" x14ac:dyDescent="0.2">
      <c r="AB23488" s="1"/>
      <c r="AF23488"/>
    </row>
    <row r="23489" spans="28:32" x14ac:dyDescent="0.2">
      <c r="AB23489" s="1"/>
      <c r="AF23489"/>
    </row>
    <row r="23490" spans="28:32" x14ac:dyDescent="0.2">
      <c r="AB23490" s="1"/>
      <c r="AF23490"/>
    </row>
    <row r="23491" spans="28:32" x14ac:dyDescent="0.2">
      <c r="AB23491" s="1"/>
      <c r="AF23491"/>
    </row>
    <row r="23492" spans="28:32" x14ac:dyDescent="0.2">
      <c r="AB23492" s="1"/>
      <c r="AF23492"/>
    </row>
    <row r="23493" spans="28:32" x14ac:dyDescent="0.2">
      <c r="AB23493" s="1"/>
      <c r="AF23493"/>
    </row>
    <row r="23494" spans="28:32" x14ac:dyDescent="0.2">
      <c r="AB23494" s="1"/>
      <c r="AF23494"/>
    </row>
    <row r="23495" spans="28:32" x14ac:dyDescent="0.2">
      <c r="AB23495" s="1"/>
      <c r="AF23495"/>
    </row>
    <row r="23496" spans="28:32" x14ac:dyDescent="0.2">
      <c r="AB23496" s="1"/>
      <c r="AF23496"/>
    </row>
    <row r="23497" spans="28:32" x14ac:dyDescent="0.2">
      <c r="AB23497" s="1"/>
      <c r="AF23497"/>
    </row>
    <row r="23498" spans="28:32" x14ac:dyDescent="0.2">
      <c r="AB23498" s="1"/>
      <c r="AF23498"/>
    </row>
    <row r="23499" spans="28:32" x14ac:dyDescent="0.2">
      <c r="AB23499" s="1"/>
      <c r="AF23499"/>
    </row>
    <row r="23500" spans="28:32" x14ac:dyDescent="0.2">
      <c r="AB23500" s="1"/>
      <c r="AF23500"/>
    </row>
    <row r="23501" spans="28:32" x14ac:dyDescent="0.2">
      <c r="AB23501" s="1"/>
      <c r="AF23501"/>
    </row>
    <row r="23502" spans="28:32" x14ac:dyDescent="0.2">
      <c r="AB23502" s="1"/>
      <c r="AF23502"/>
    </row>
    <row r="23503" spans="28:32" x14ac:dyDescent="0.2">
      <c r="AB23503" s="1"/>
      <c r="AF23503"/>
    </row>
    <row r="23504" spans="28:32" x14ac:dyDescent="0.2">
      <c r="AB23504" s="1"/>
      <c r="AF23504"/>
    </row>
    <row r="23505" spans="28:32" x14ac:dyDescent="0.2">
      <c r="AB23505" s="1"/>
      <c r="AF23505"/>
    </row>
    <row r="23506" spans="28:32" x14ac:dyDescent="0.2">
      <c r="AB23506" s="1"/>
      <c r="AF23506"/>
    </row>
    <row r="23507" spans="28:32" x14ac:dyDescent="0.2">
      <c r="AB23507" s="1"/>
      <c r="AF23507"/>
    </row>
    <row r="23508" spans="28:32" x14ac:dyDescent="0.2">
      <c r="AB23508" s="1"/>
      <c r="AF23508"/>
    </row>
    <row r="23509" spans="28:32" x14ac:dyDescent="0.2">
      <c r="AB23509" s="1"/>
      <c r="AF23509"/>
    </row>
    <row r="23510" spans="28:32" x14ac:dyDescent="0.2">
      <c r="AB23510" s="1"/>
      <c r="AF23510"/>
    </row>
    <row r="23511" spans="28:32" x14ac:dyDescent="0.2">
      <c r="AB23511" s="1"/>
      <c r="AF23511"/>
    </row>
    <row r="23512" spans="28:32" x14ac:dyDescent="0.2">
      <c r="AB23512" s="1"/>
      <c r="AF23512"/>
    </row>
    <row r="23513" spans="28:32" x14ac:dyDescent="0.2">
      <c r="AB23513" s="1"/>
      <c r="AF23513"/>
    </row>
    <row r="23514" spans="28:32" x14ac:dyDescent="0.2">
      <c r="AB23514" s="1"/>
      <c r="AF23514"/>
    </row>
    <row r="23515" spans="28:32" x14ac:dyDescent="0.2">
      <c r="AB23515" s="1"/>
      <c r="AF23515"/>
    </row>
    <row r="23516" spans="28:32" x14ac:dyDescent="0.2">
      <c r="AB23516" s="1"/>
      <c r="AF23516"/>
    </row>
    <row r="23517" spans="28:32" x14ac:dyDescent="0.2">
      <c r="AB23517" s="1"/>
      <c r="AF23517"/>
    </row>
    <row r="23518" spans="28:32" x14ac:dyDescent="0.2">
      <c r="AB23518" s="1"/>
      <c r="AF23518"/>
    </row>
    <row r="23519" spans="28:32" x14ac:dyDescent="0.2">
      <c r="AB23519" s="1"/>
      <c r="AF23519"/>
    </row>
    <row r="23520" spans="28:32" x14ac:dyDescent="0.2">
      <c r="AB23520" s="1"/>
      <c r="AF23520"/>
    </row>
    <row r="23521" spans="28:32" x14ac:dyDescent="0.2">
      <c r="AB23521" s="1"/>
      <c r="AF23521"/>
    </row>
    <row r="23522" spans="28:32" x14ac:dyDescent="0.2">
      <c r="AB23522" s="1"/>
      <c r="AF23522"/>
    </row>
    <row r="23523" spans="28:32" x14ac:dyDescent="0.2">
      <c r="AB23523" s="1"/>
      <c r="AF23523"/>
    </row>
    <row r="23524" spans="28:32" x14ac:dyDescent="0.2">
      <c r="AB23524" s="1"/>
      <c r="AF23524"/>
    </row>
    <row r="23525" spans="28:32" x14ac:dyDescent="0.2">
      <c r="AB23525" s="1"/>
      <c r="AF23525"/>
    </row>
    <row r="23526" spans="28:32" x14ac:dyDescent="0.2">
      <c r="AB23526" s="1"/>
      <c r="AF23526"/>
    </row>
    <row r="23527" spans="28:32" x14ac:dyDescent="0.2">
      <c r="AB23527" s="1"/>
      <c r="AF23527"/>
    </row>
    <row r="23528" spans="28:32" x14ac:dyDescent="0.2">
      <c r="AB23528" s="1"/>
      <c r="AF23528"/>
    </row>
    <row r="23529" spans="28:32" x14ac:dyDescent="0.2">
      <c r="AB23529" s="1"/>
      <c r="AF23529"/>
    </row>
    <row r="23530" spans="28:32" x14ac:dyDescent="0.2">
      <c r="AB23530" s="1"/>
      <c r="AF23530"/>
    </row>
    <row r="23531" spans="28:32" x14ac:dyDescent="0.2">
      <c r="AB23531" s="1"/>
      <c r="AF23531"/>
    </row>
    <row r="23532" spans="28:32" x14ac:dyDescent="0.2">
      <c r="AB23532" s="1"/>
      <c r="AF23532"/>
    </row>
    <row r="23533" spans="28:32" x14ac:dyDescent="0.2">
      <c r="AB23533" s="1"/>
      <c r="AF23533"/>
    </row>
    <row r="23534" spans="28:32" x14ac:dyDescent="0.2">
      <c r="AB23534" s="1"/>
      <c r="AF23534"/>
    </row>
    <row r="23535" spans="28:32" x14ac:dyDescent="0.2">
      <c r="AB23535" s="1"/>
      <c r="AF23535"/>
    </row>
    <row r="23536" spans="28:32" x14ac:dyDescent="0.2">
      <c r="AB23536" s="1"/>
      <c r="AF23536"/>
    </row>
    <row r="23537" spans="28:32" x14ac:dyDescent="0.2">
      <c r="AB23537" s="1"/>
      <c r="AF23537"/>
    </row>
    <row r="23538" spans="28:32" x14ac:dyDescent="0.2">
      <c r="AB23538" s="1"/>
      <c r="AF23538"/>
    </row>
    <row r="23539" spans="28:32" x14ac:dyDescent="0.2">
      <c r="AB23539" s="1"/>
      <c r="AF23539"/>
    </row>
    <row r="23540" spans="28:32" x14ac:dyDescent="0.2">
      <c r="AB23540" s="1"/>
      <c r="AF23540"/>
    </row>
    <row r="23541" spans="28:32" x14ac:dyDescent="0.2">
      <c r="AB23541" s="1"/>
      <c r="AF23541"/>
    </row>
    <row r="23542" spans="28:32" x14ac:dyDescent="0.2">
      <c r="AB23542" s="1"/>
      <c r="AF23542"/>
    </row>
    <row r="23543" spans="28:32" x14ac:dyDescent="0.2">
      <c r="AB23543" s="1"/>
      <c r="AF23543"/>
    </row>
    <row r="23544" spans="28:32" x14ac:dyDescent="0.2">
      <c r="AB23544" s="1"/>
      <c r="AF23544"/>
    </row>
    <row r="23545" spans="28:32" x14ac:dyDescent="0.2">
      <c r="AB23545" s="1"/>
      <c r="AF23545"/>
    </row>
    <row r="23546" spans="28:32" x14ac:dyDescent="0.2">
      <c r="AB23546" s="1"/>
      <c r="AF23546"/>
    </row>
    <row r="23547" spans="28:32" x14ac:dyDescent="0.2">
      <c r="AB23547" s="1"/>
      <c r="AF23547"/>
    </row>
    <row r="23548" spans="28:32" x14ac:dyDescent="0.2">
      <c r="AB23548" s="1"/>
      <c r="AF23548"/>
    </row>
    <row r="23549" spans="28:32" x14ac:dyDescent="0.2">
      <c r="AB23549" s="1"/>
      <c r="AF23549"/>
    </row>
    <row r="23550" spans="28:32" x14ac:dyDescent="0.2">
      <c r="AB23550" s="1"/>
      <c r="AF23550"/>
    </row>
    <row r="23551" spans="28:32" x14ac:dyDescent="0.2">
      <c r="AB23551" s="1"/>
      <c r="AF23551"/>
    </row>
    <row r="23552" spans="28:32" x14ac:dyDescent="0.2">
      <c r="AB23552" s="1"/>
      <c r="AF23552"/>
    </row>
    <row r="23553" spans="28:32" x14ac:dyDescent="0.2">
      <c r="AB23553" s="1"/>
      <c r="AF23553"/>
    </row>
    <row r="23554" spans="28:32" x14ac:dyDescent="0.2">
      <c r="AB23554" s="1"/>
      <c r="AF23554"/>
    </row>
    <row r="23555" spans="28:32" x14ac:dyDescent="0.2">
      <c r="AB23555" s="1"/>
      <c r="AF23555"/>
    </row>
    <row r="23556" spans="28:32" x14ac:dyDescent="0.2">
      <c r="AB23556" s="1"/>
      <c r="AF23556"/>
    </row>
    <row r="23557" spans="28:32" x14ac:dyDescent="0.2">
      <c r="AB23557" s="1"/>
      <c r="AF23557"/>
    </row>
    <row r="23558" spans="28:32" x14ac:dyDescent="0.2">
      <c r="AB23558" s="1"/>
      <c r="AF23558"/>
    </row>
    <row r="23559" spans="28:32" x14ac:dyDescent="0.2">
      <c r="AB23559" s="1"/>
      <c r="AF23559"/>
    </row>
    <row r="23560" spans="28:32" x14ac:dyDescent="0.2">
      <c r="AB23560" s="1"/>
      <c r="AF23560"/>
    </row>
    <row r="23561" spans="28:32" x14ac:dyDescent="0.2">
      <c r="AB23561" s="1"/>
      <c r="AF23561"/>
    </row>
    <row r="23562" spans="28:32" x14ac:dyDescent="0.2">
      <c r="AB23562" s="1"/>
      <c r="AF23562"/>
    </row>
    <row r="23563" spans="28:32" x14ac:dyDescent="0.2">
      <c r="AB23563" s="1"/>
      <c r="AF23563"/>
    </row>
    <row r="23564" spans="28:32" x14ac:dyDescent="0.2">
      <c r="AB23564" s="1"/>
      <c r="AF23564"/>
    </row>
    <row r="23565" spans="28:32" x14ac:dyDescent="0.2">
      <c r="AB23565" s="1"/>
      <c r="AF23565"/>
    </row>
    <row r="23566" spans="28:32" x14ac:dyDescent="0.2">
      <c r="AB23566" s="1"/>
      <c r="AF23566"/>
    </row>
    <row r="23567" spans="28:32" x14ac:dyDescent="0.2">
      <c r="AB23567" s="1"/>
      <c r="AF23567"/>
    </row>
    <row r="23568" spans="28:32" x14ac:dyDescent="0.2">
      <c r="AB23568" s="1"/>
      <c r="AF23568"/>
    </row>
    <row r="23569" spans="28:32" x14ac:dyDescent="0.2">
      <c r="AB23569" s="1"/>
      <c r="AF23569"/>
    </row>
    <row r="23570" spans="28:32" x14ac:dyDescent="0.2">
      <c r="AB23570" s="1"/>
      <c r="AF23570"/>
    </row>
    <row r="23571" spans="28:32" x14ac:dyDescent="0.2">
      <c r="AB23571" s="1"/>
      <c r="AF23571"/>
    </row>
    <row r="23572" spans="28:32" x14ac:dyDescent="0.2">
      <c r="AB23572" s="1"/>
      <c r="AF23572"/>
    </row>
    <row r="23573" spans="28:32" x14ac:dyDescent="0.2">
      <c r="AB23573" s="1"/>
      <c r="AF23573"/>
    </row>
    <row r="23574" spans="28:32" x14ac:dyDescent="0.2">
      <c r="AB23574" s="1"/>
      <c r="AF23574"/>
    </row>
    <row r="23575" spans="28:32" x14ac:dyDescent="0.2">
      <c r="AB23575" s="1"/>
      <c r="AF23575"/>
    </row>
    <row r="23576" spans="28:32" x14ac:dyDescent="0.2">
      <c r="AB23576" s="1"/>
      <c r="AF23576"/>
    </row>
    <row r="23577" spans="28:32" x14ac:dyDescent="0.2">
      <c r="AB23577" s="1"/>
      <c r="AF23577"/>
    </row>
    <row r="23578" spans="28:32" x14ac:dyDescent="0.2">
      <c r="AB23578" s="1"/>
      <c r="AF23578"/>
    </row>
    <row r="23579" spans="28:32" x14ac:dyDescent="0.2">
      <c r="AB23579" s="1"/>
      <c r="AF23579"/>
    </row>
    <row r="23580" spans="28:32" x14ac:dyDescent="0.2">
      <c r="AB23580" s="1"/>
      <c r="AF23580"/>
    </row>
    <row r="23581" spans="28:32" x14ac:dyDescent="0.2">
      <c r="AB23581" s="1"/>
      <c r="AF23581"/>
    </row>
    <row r="23582" spans="28:32" x14ac:dyDescent="0.2">
      <c r="AB23582" s="1"/>
      <c r="AF23582"/>
    </row>
    <row r="23583" spans="28:32" x14ac:dyDescent="0.2">
      <c r="AB23583" s="1"/>
      <c r="AF23583"/>
    </row>
    <row r="23584" spans="28:32" x14ac:dyDescent="0.2">
      <c r="AB23584" s="1"/>
      <c r="AF23584"/>
    </row>
    <row r="23585" spans="28:32" x14ac:dyDescent="0.2">
      <c r="AB23585" s="1"/>
      <c r="AF23585"/>
    </row>
    <row r="23586" spans="28:32" x14ac:dyDescent="0.2">
      <c r="AB23586" s="1"/>
      <c r="AF23586"/>
    </row>
    <row r="23587" spans="28:32" x14ac:dyDescent="0.2">
      <c r="AB23587" s="1"/>
      <c r="AF23587"/>
    </row>
    <row r="23588" spans="28:32" x14ac:dyDescent="0.2">
      <c r="AB23588" s="1"/>
      <c r="AF23588"/>
    </row>
    <row r="23589" spans="28:32" x14ac:dyDescent="0.2">
      <c r="AB23589" s="1"/>
      <c r="AF23589"/>
    </row>
    <row r="23590" spans="28:32" x14ac:dyDescent="0.2">
      <c r="AB23590" s="1"/>
      <c r="AF23590"/>
    </row>
    <row r="23591" spans="28:32" x14ac:dyDescent="0.2">
      <c r="AB23591" s="1"/>
      <c r="AF23591"/>
    </row>
    <row r="23592" spans="28:32" x14ac:dyDescent="0.2">
      <c r="AB23592" s="1"/>
      <c r="AF23592"/>
    </row>
    <row r="23593" spans="28:32" x14ac:dyDescent="0.2">
      <c r="AB23593" s="1"/>
      <c r="AF23593"/>
    </row>
    <row r="23594" spans="28:32" x14ac:dyDescent="0.2">
      <c r="AB23594" s="1"/>
      <c r="AF23594"/>
    </row>
    <row r="23595" spans="28:32" x14ac:dyDescent="0.2">
      <c r="AB23595" s="1"/>
      <c r="AF23595"/>
    </row>
    <row r="23596" spans="28:32" x14ac:dyDescent="0.2">
      <c r="AB23596" s="1"/>
      <c r="AF23596"/>
    </row>
    <row r="23597" spans="28:32" x14ac:dyDescent="0.2">
      <c r="AB23597" s="1"/>
      <c r="AF23597"/>
    </row>
    <row r="23598" spans="28:32" x14ac:dyDescent="0.2">
      <c r="AB23598" s="1"/>
      <c r="AF23598"/>
    </row>
    <row r="23599" spans="28:32" x14ac:dyDescent="0.2">
      <c r="AB23599" s="1"/>
      <c r="AF23599"/>
    </row>
    <row r="23600" spans="28:32" x14ac:dyDescent="0.2">
      <c r="AB23600" s="1"/>
      <c r="AF23600"/>
    </row>
    <row r="23601" spans="28:32" x14ac:dyDescent="0.2">
      <c r="AB23601" s="1"/>
      <c r="AF23601"/>
    </row>
    <row r="23602" spans="28:32" x14ac:dyDescent="0.2">
      <c r="AB23602" s="1"/>
      <c r="AF23602"/>
    </row>
    <row r="23603" spans="28:32" x14ac:dyDescent="0.2">
      <c r="AB23603" s="1"/>
      <c r="AF23603"/>
    </row>
    <row r="23604" spans="28:32" x14ac:dyDescent="0.2">
      <c r="AB23604" s="1"/>
      <c r="AF23604"/>
    </row>
    <row r="23605" spans="28:32" x14ac:dyDescent="0.2">
      <c r="AB23605" s="1"/>
      <c r="AF23605"/>
    </row>
    <row r="23606" spans="28:32" x14ac:dyDescent="0.2">
      <c r="AB23606" s="1"/>
      <c r="AF23606"/>
    </row>
    <row r="23607" spans="28:32" x14ac:dyDescent="0.2">
      <c r="AB23607" s="1"/>
      <c r="AF23607"/>
    </row>
    <row r="23608" spans="28:32" x14ac:dyDescent="0.2">
      <c r="AB23608" s="1"/>
      <c r="AF23608"/>
    </row>
    <row r="23609" spans="28:32" x14ac:dyDescent="0.2">
      <c r="AB23609" s="1"/>
      <c r="AF23609"/>
    </row>
    <row r="23610" spans="28:32" x14ac:dyDescent="0.2">
      <c r="AB23610" s="1"/>
      <c r="AF23610"/>
    </row>
    <row r="23611" spans="28:32" x14ac:dyDescent="0.2">
      <c r="AB23611" s="1"/>
      <c r="AF23611"/>
    </row>
    <row r="23612" spans="28:32" x14ac:dyDescent="0.2">
      <c r="AB23612" s="1"/>
      <c r="AF23612"/>
    </row>
    <row r="23613" spans="28:32" x14ac:dyDescent="0.2">
      <c r="AB23613" s="1"/>
      <c r="AF23613"/>
    </row>
    <row r="23614" spans="28:32" x14ac:dyDescent="0.2">
      <c r="AB23614" s="1"/>
      <c r="AF23614"/>
    </row>
    <row r="23615" spans="28:32" x14ac:dyDescent="0.2">
      <c r="AB23615" s="1"/>
      <c r="AF23615"/>
    </row>
    <row r="23616" spans="28:32" x14ac:dyDescent="0.2">
      <c r="AB23616" s="1"/>
      <c r="AF23616"/>
    </row>
    <row r="23617" spans="28:32" x14ac:dyDescent="0.2">
      <c r="AB23617" s="1"/>
      <c r="AF23617"/>
    </row>
    <row r="23618" spans="28:32" x14ac:dyDescent="0.2">
      <c r="AB23618" s="1"/>
      <c r="AF23618"/>
    </row>
    <row r="23619" spans="28:32" x14ac:dyDescent="0.2">
      <c r="AB23619" s="1"/>
      <c r="AF23619"/>
    </row>
    <row r="23620" spans="28:32" x14ac:dyDescent="0.2">
      <c r="AB23620" s="1"/>
      <c r="AF23620"/>
    </row>
    <row r="23621" spans="28:32" x14ac:dyDescent="0.2">
      <c r="AB23621" s="1"/>
      <c r="AF23621"/>
    </row>
    <row r="23622" spans="28:32" x14ac:dyDescent="0.2">
      <c r="AB23622" s="1"/>
      <c r="AF23622"/>
    </row>
    <row r="23623" spans="28:32" x14ac:dyDescent="0.2">
      <c r="AB23623" s="1"/>
      <c r="AF23623"/>
    </row>
    <row r="23624" spans="28:32" x14ac:dyDescent="0.2">
      <c r="AB23624" s="1"/>
      <c r="AF23624"/>
    </row>
    <row r="23625" spans="28:32" x14ac:dyDescent="0.2">
      <c r="AB23625" s="1"/>
      <c r="AF23625"/>
    </row>
    <row r="23626" spans="28:32" x14ac:dyDescent="0.2">
      <c r="AB23626" s="1"/>
      <c r="AF23626"/>
    </row>
    <row r="23627" spans="28:32" x14ac:dyDescent="0.2">
      <c r="AB23627" s="1"/>
      <c r="AF23627"/>
    </row>
    <row r="23628" spans="28:32" x14ac:dyDescent="0.2">
      <c r="AB23628" s="1"/>
      <c r="AF23628"/>
    </row>
    <row r="23629" spans="28:32" x14ac:dyDescent="0.2">
      <c r="AB23629" s="1"/>
      <c r="AF23629"/>
    </row>
    <row r="23630" spans="28:32" x14ac:dyDescent="0.2">
      <c r="AB23630" s="1"/>
      <c r="AF23630"/>
    </row>
    <row r="23631" spans="28:32" x14ac:dyDescent="0.2">
      <c r="AB23631" s="1"/>
      <c r="AF23631"/>
    </row>
    <row r="23632" spans="28:32" x14ac:dyDescent="0.2">
      <c r="AB23632" s="1"/>
      <c r="AF23632"/>
    </row>
    <row r="23633" spans="28:32" x14ac:dyDescent="0.2">
      <c r="AB23633" s="1"/>
      <c r="AF23633"/>
    </row>
    <row r="23634" spans="28:32" x14ac:dyDescent="0.2">
      <c r="AB23634" s="1"/>
      <c r="AF23634"/>
    </row>
    <row r="23635" spans="28:32" x14ac:dyDescent="0.2">
      <c r="AB23635" s="1"/>
      <c r="AF23635"/>
    </row>
    <row r="23636" spans="28:32" x14ac:dyDescent="0.2">
      <c r="AB23636" s="1"/>
      <c r="AF23636"/>
    </row>
    <row r="23637" spans="28:32" x14ac:dyDescent="0.2">
      <c r="AB23637" s="1"/>
      <c r="AF23637"/>
    </row>
    <row r="23638" spans="28:32" x14ac:dyDescent="0.2">
      <c r="AB23638" s="1"/>
      <c r="AF23638"/>
    </row>
    <row r="23639" spans="28:32" x14ac:dyDescent="0.2">
      <c r="AB23639" s="1"/>
      <c r="AF23639"/>
    </row>
    <row r="23640" spans="28:32" x14ac:dyDescent="0.2">
      <c r="AB23640" s="1"/>
      <c r="AF23640"/>
    </row>
    <row r="23641" spans="28:32" x14ac:dyDescent="0.2">
      <c r="AB23641" s="1"/>
      <c r="AF23641"/>
    </row>
    <row r="23642" spans="28:32" x14ac:dyDescent="0.2">
      <c r="AB23642" s="1"/>
      <c r="AF23642"/>
    </row>
    <row r="23643" spans="28:32" x14ac:dyDescent="0.2">
      <c r="AB23643" s="1"/>
      <c r="AF23643"/>
    </row>
    <row r="23644" spans="28:32" x14ac:dyDescent="0.2">
      <c r="AB23644" s="1"/>
      <c r="AF23644"/>
    </row>
    <row r="23645" spans="28:32" x14ac:dyDescent="0.2">
      <c r="AB23645" s="1"/>
      <c r="AF23645"/>
    </row>
    <row r="23646" spans="28:32" x14ac:dyDescent="0.2">
      <c r="AB23646" s="1"/>
      <c r="AF23646"/>
    </row>
    <row r="23647" spans="28:32" x14ac:dyDescent="0.2">
      <c r="AB23647" s="1"/>
      <c r="AF23647"/>
    </row>
    <row r="23648" spans="28:32" x14ac:dyDescent="0.2">
      <c r="AB23648" s="1"/>
      <c r="AF23648"/>
    </row>
    <row r="23649" spans="28:32" x14ac:dyDescent="0.2">
      <c r="AB23649" s="1"/>
      <c r="AF23649"/>
    </row>
    <row r="23650" spans="28:32" x14ac:dyDescent="0.2">
      <c r="AB23650" s="1"/>
      <c r="AF23650"/>
    </row>
    <row r="23651" spans="28:32" x14ac:dyDescent="0.2">
      <c r="AB23651" s="1"/>
      <c r="AF23651"/>
    </row>
    <row r="23652" spans="28:32" x14ac:dyDescent="0.2">
      <c r="AB23652" s="1"/>
      <c r="AF23652"/>
    </row>
    <row r="23653" spans="28:32" x14ac:dyDescent="0.2">
      <c r="AB23653" s="1"/>
      <c r="AF23653"/>
    </row>
    <row r="23654" spans="28:32" x14ac:dyDescent="0.2">
      <c r="AB23654" s="1"/>
      <c r="AF23654"/>
    </row>
    <row r="23655" spans="28:32" x14ac:dyDescent="0.2">
      <c r="AB23655" s="1"/>
      <c r="AF23655"/>
    </row>
    <row r="23656" spans="28:32" x14ac:dyDescent="0.2">
      <c r="AB23656" s="1"/>
      <c r="AF23656"/>
    </row>
    <row r="23657" spans="28:32" x14ac:dyDescent="0.2">
      <c r="AB23657" s="1"/>
      <c r="AF23657"/>
    </row>
    <row r="23658" spans="28:32" x14ac:dyDescent="0.2">
      <c r="AB23658" s="1"/>
      <c r="AF23658"/>
    </row>
    <row r="23659" spans="28:32" x14ac:dyDescent="0.2">
      <c r="AB23659" s="1"/>
      <c r="AF23659"/>
    </row>
    <row r="23660" spans="28:32" x14ac:dyDescent="0.2">
      <c r="AB23660" s="1"/>
      <c r="AF23660"/>
    </row>
    <row r="23661" spans="28:32" x14ac:dyDescent="0.2">
      <c r="AB23661" s="1"/>
      <c r="AF23661"/>
    </row>
    <row r="23662" spans="28:32" x14ac:dyDescent="0.2">
      <c r="AB23662" s="1"/>
      <c r="AF23662"/>
    </row>
    <row r="23663" spans="28:32" x14ac:dyDescent="0.2">
      <c r="AB23663" s="1"/>
      <c r="AF23663"/>
    </row>
    <row r="23664" spans="28:32" x14ac:dyDescent="0.2">
      <c r="AB23664" s="1"/>
      <c r="AF23664"/>
    </row>
    <row r="23665" spans="28:32" x14ac:dyDescent="0.2">
      <c r="AB23665" s="1"/>
      <c r="AF23665"/>
    </row>
    <row r="23666" spans="28:32" x14ac:dyDescent="0.2">
      <c r="AB23666" s="1"/>
      <c r="AF23666"/>
    </row>
    <row r="23667" spans="28:32" x14ac:dyDescent="0.2">
      <c r="AB23667" s="1"/>
      <c r="AF23667"/>
    </row>
    <row r="23668" spans="28:32" x14ac:dyDescent="0.2">
      <c r="AB23668" s="1"/>
      <c r="AF23668"/>
    </row>
    <row r="23669" spans="28:32" x14ac:dyDescent="0.2">
      <c r="AB23669" s="1"/>
      <c r="AF23669"/>
    </row>
    <row r="23670" spans="28:32" x14ac:dyDescent="0.2">
      <c r="AB23670" s="1"/>
      <c r="AF23670"/>
    </row>
    <row r="23671" spans="28:32" x14ac:dyDescent="0.2">
      <c r="AB23671" s="1"/>
      <c r="AF23671"/>
    </row>
    <row r="23672" spans="28:32" x14ac:dyDescent="0.2">
      <c r="AB23672" s="1"/>
      <c r="AF23672"/>
    </row>
    <row r="23673" spans="28:32" x14ac:dyDescent="0.2">
      <c r="AB23673" s="1"/>
      <c r="AF23673"/>
    </row>
    <row r="23674" spans="28:32" x14ac:dyDescent="0.2">
      <c r="AB23674" s="1"/>
      <c r="AF23674"/>
    </row>
    <row r="23675" spans="28:32" x14ac:dyDescent="0.2">
      <c r="AB23675" s="1"/>
      <c r="AF23675"/>
    </row>
    <row r="23676" spans="28:32" x14ac:dyDescent="0.2">
      <c r="AB23676" s="1"/>
      <c r="AF23676"/>
    </row>
    <row r="23677" spans="28:32" x14ac:dyDescent="0.2">
      <c r="AB23677" s="1"/>
      <c r="AF23677"/>
    </row>
    <row r="23678" spans="28:32" x14ac:dyDescent="0.2">
      <c r="AB23678" s="1"/>
      <c r="AF23678"/>
    </row>
    <row r="23679" spans="28:32" x14ac:dyDescent="0.2">
      <c r="AB23679" s="1"/>
      <c r="AF23679"/>
    </row>
    <row r="23680" spans="28:32" x14ac:dyDescent="0.2">
      <c r="AB23680" s="1"/>
      <c r="AF23680"/>
    </row>
    <row r="23681" spans="28:32" x14ac:dyDescent="0.2">
      <c r="AB23681" s="1"/>
      <c r="AF23681"/>
    </row>
    <row r="23682" spans="28:32" x14ac:dyDescent="0.2">
      <c r="AB23682" s="1"/>
      <c r="AF23682"/>
    </row>
    <row r="23683" spans="28:32" x14ac:dyDescent="0.2">
      <c r="AB23683" s="1"/>
      <c r="AF23683"/>
    </row>
    <row r="23684" spans="28:32" x14ac:dyDescent="0.2">
      <c r="AB23684" s="1"/>
      <c r="AF23684"/>
    </row>
    <row r="23685" spans="28:32" x14ac:dyDescent="0.2">
      <c r="AB23685" s="1"/>
      <c r="AF23685"/>
    </row>
    <row r="23686" spans="28:32" x14ac:dyDescent="0.2">
      <c r="AB23686" s="1"/>
      <c r="AF23686"/>
    </row>
    <row r="23687" spans="28:32" x14ac:dyDescent="0.2">
      <c r="AB23687" s="1"/>
      <c r="AF23687"/>
    </row>
    <row r="23688" spans="28:32" x14ac:dyDescent="0.2">
      <c r="AB23688" s="1"/>
      <c r="AF23688"/>
    </row>
    <row r="23689" spans="28:32" x14ac:dyDescent="0.2">
      <c r="AB23689" s="1"/>
      <c r="AF23689"/>
    </row>
    <row r="23690" spans="28:32" x14ac:dyDescent="0.2">
      <c r="AB23690" s="1"/>
      <c r="AF23690"/>
    </row>
    <row r="23691" spans="28:32" x14ac:dyDescent="0.2">
      <c r="AB23691" s="1"/>
      <c r="AF23691"/>
    </row>
    <row r="23692" spans="28:32" x14ac:dyDescent="0.2">
      <c r="AB23692" s="1"/>
      <c r="AF23692"/>
    </row>
    <row r="23693" spans="28:32" x14ac:dyDescent="0.2">
      <c r="AB23693" s="1"/>
      <c r="AF23693"/>
    </row>
    <row r="23694" spans="28:32" x14ac:dyDescent="0.2">
      <c r="AB23694" s="1"/>
      <c r="AF23694"/>
    </row>
    <row r="23695" spans="28:32" x14ac:dyDescent="0.2">
      <c r="AB23695" s="1"/>
      <c r="AF23695"/>
    </row>
    <row r="23696" spans="28:32" x14ac:dyDescent="0.2">
      <c r="AB23696" s="1"/>
      <c r="AF23696"/>
    </row>
    <row r="23697" spans="28:32" x14ac:dyDescent="0.2">
      <c r="AB23697" s="1"/>
      <c r="AF23697"/>
    </row>
    <row r="23698" spans="28:32" x14ac:dyDescent="0.2">
      <c r="AB23698" s="1"/>
      <c r="AF23698"/>
    </row>
    <row r="23699" spans="28:32" x14ac:dyDescent="0.2">
      <c r="AB23699" s="1"/>
      <c r="AF23699"/>
    </row>
    <row r="23700" spans="28:32" x14ac:dyDescent="0.2">
      <c r="AB23700" s="1"/>
      <c r="AF23700"/>
    </row>
    <row r="23701" spans="28:32" x14ac:dyDescent="0.2">
      <c r="AB23701" s="1"/>
      <c r="AF23701"/>
    </row>
    <row r="23702" spans="28:32" x14ac:dyDescent="0.2">
      <c r="AB23702" s="1"/>
      <c r="AF23702"/>
    </row>
    <row r="23703" spans="28:32" x14ac:dyDescent="0.2">
      <c r="AB23703" s="1"/>
      <c r="AF23703"/>
    </row>
    <row r="23704" spans="28:32" x14ac:dyDescent="0.2">
      <c r="AB23704" s="1"/>
      <c r="AF23704"/>
    </row>
    <row r="23705" spans="28:32" x14ac:dyDescent="0.2">
      <c r="AB23705" s="1"/>
      <c r="AF23705"/>
    </row>
    <row r="23706" spans="28:32" x14ac:dyDescent="0.2">
      <c r="AB23706" s="1"/>
      <c r="AF23706"/>
    </row>
    <row r="23707" spans="28:32" x14ac:dyDescent="0.2">
      <c r="AB23707" s="1"/>
      <c r="AF23707"/>
    </row>
    <row r="23708" spans="28:32" x14ac:dyDescent="0.2">
      <c r="AB23708" s="1"/>
      <c r="AF23708"/>
    </row>
    <row r="23709" spans="28:32" x14ac:dyDescent="0.2">
      <c r="AB23709" s="1"/>
      <c r="AF23709"/>
    </row>
    <row r="23710" spans="28:32" x14ac:dyDescent="0.2">
      <c r="AB23710" s="1"/>
      <c r="AF23710"/>
    </row>
    <row r="23711" spans="28:32" x14ac:dyDescent="0.2">
      <c r="AB23711" s="1"/>
      <c r="AF23711"/>
    </row>
    <row r="23712" spans="28:32" x14ac:dyDescent="0.2">
      <c r="AB23712" s="1"/>
      <c r="AF23712"/>
    </row>
    <row r="23713" spans="28:32" x14ac:dyDescent="0.2">
      <c r="AB23713" s="1"/>
      <c r="AF23713"/>
    </row>
    <row r="23714" spans="28:32" x14ac:dyDescent="0.2">
      <c r="AB23714" s="1"/>
      <c r="AF23714"/>
    </row>
    <row r="23715" spans="28:32" x14ac:dyDescent="0.2">
      <c r="AB23715" s="1"/>
      <c r="AF23715"/>
    </row>
    <row r="23716" spans="28:32" x14ac:dyDescent="0.2">
      <c r="AB23716" s="1"/>
      <c r="AF23716"/>
    </row>
    <row r="23717" spans="28:32" x14ac:dyDescent="0.2">
      <c r="AB23717" s="1"/>
      <c r="AF23717"/>
    </row>
    <row r="23718" spans="28:32" x14ac:dyDescent="0.2">
      <c r="AB23718" s="1"/>
      <c r="AF23718"/>
    </row>
    <row r="23719" spans="28:32" x14ac:dyDescent="0.2">
      <c r="AB23719" s="1"/>
      <c r="AF23719"/>
    </row>
    <row r="23720" spans="28:32" x14ac:dyDescent="0.2">
      <c r="AB23720" s="1"/>
      <c r="AF23720"/>
    </row>
    <row r="23721" spans="28:32" x14ac:dyDescent="0.2">
      <c r="AB23721" s="1"/>
      <c r="AF23721"/>
    </row>
    <row r="23722" spans="28:32" x14ac:dyDescent="0.2">
      <c r="AB23722" s="1"/>
      <c r="AF23722"/>
    </row>
    <row r="23723" spans="28:32" x14ac:dyDescent="0.2">
      <c r="AB23723" s="1"/>
      <c r="AF23723"/>
    </row>
    <row r="23724" spans="28:32" x14ac:dyDescent="0.2">
      <c r="AB23724" s="1"/>
      <c r="AF23724"/>
    </row>
    <row r="23725" spans="28:32" x14ac:dyDescent="0.2">
      <c r="AB23725" s="1"/>
      <c r="AF23725"/>
    </row>
    <row r="23726" spans="28:32" x14ac:dyDescent="0.2">
      <c r="AB23726" s="1"/>
      <c r="AF23726"/>
    </row>
    <row r="23727" spans="28:32" x14ac:dyDescent="0.2">
      <c r="AB23727" s="1"/>
      <c r="AF23727"/>
    </row>
    <row r="23728" spans="28:32" x14ac:dyDescent="0.2">
      <c r="AB23728" s="1"/>
      <c r="AF23728"/>
    </row>
    <row r="23729" spans="28:32" x14ac:dyDescent="0.2">
      <c r="AB23729" s="1"/>
      <c r="AF23729"/>
    </row>
    <row r="23730" spans="28:32" x14ac:dyDescent="0.2">
      <c r="AB23730" s="1"/>
      <c r="AF23730"/>
    </row>
    <row r="23731" spans="28:32" x14ac:dyDescent="0.2">
      <c r="AB23731" s="1"/>
      <c r="AF23731"/>
    </row>
    <row r="23732" spans="28:32" x14ac:dyDescent="0.2">
      <c r="AB23732" s="1"/>
      <c r="AF23732"/>
    </row>
    <row r="23733" spans="28:32" x14ac:dyDescent="0.2">
      <c r="AB23733" s="1"/>
      <c r="AF23733"/>
    </row>
    <row r="23734" spans="28:32" x14ac:dyDescent="0.2">
      <c r="AB23734" s="1"/>
      <c r="AF23734"/>
    </row>
    <row r="23735" spans="28:32" x14ac:dyDescent="0.2">
      <c r="AB23735" s="1"/>
      <c r="AF23735"/>
    </row>
    <row r="23736" spans="28:32" x14ac:dyDescent="0.2">
      <c r="AB23736" s="1"/>
      <c r="AF23736"/>
    </row>
    <row r="23737" spans="28:32" x14ac:dyDescent="0.2">
      <c r="AB23737" s="1"/>
      <c r="AF23737"/>
    </row>
    <row r="23738" spans="28:32" x14ac:dyDescent="0.2">
      <c r="AB23738" s="1"/>
      <c r="AF23738"/>
    </row>
    <row r="23739" spans="28:32" x14ac:dyDescent="0.2">
      <c r="AB23739" s="1"/>
      <c r="AF23739"/>
    </row>
    <row r="23740" spans="28:32" x14ac:dyDescent="0.2">
      <c r="AB23740" s="1"/>
      <c r="AF23740"/>
    </row>
    <row r="23741" spans="28:32" x14ac:dyDescent="0.2">
      <c r="AB23741" s="1"/>
      <c r="AF23741"/>
    </row>
    <row r="23742" spans="28:32" x14ac:dyDescent="0.2">
      <c r="AB23742" s="1"/>
      <c r="AF23742"/>
    </row>
    <row r="23743" spans="28:32" x14ac:dyDescent="0.2">
      <c r="AB23743" s="1"/>
      <c r="AF23743"/>
    </row>
    <row r="23744" spans="28:32" x14ac:dyDescent="0.2">
      <c r="AB23744" s="1"/>
      <c r="AF23744"/>
    </row>
    <row r="23745" spans="28:32" x14ac:dyDescent="0.2">
      <c r="AB23745" s="1"/>
      <c r="AF23745"/>
    </row>
    <row r="23746" spans="28:32" x14ac:dyDescent="0.2">
      <c r="AB23746" s="1"/>
      <c r="AF23746"/>
    </row>
    <row r="23747" spans="28:32" x14ac:dyDescent="0.2">
      <c r="AB23747" s="1"/>
      <c r="AF23747"/>
    </row>
    <row r="23748" spans="28:32" x14ac:dyDescent="0.2">
      <c r="AB23748" s="1"/>
      <c r="AF23748"/>
    </row>
    <row r="23749" spans="28:32" x14ac:dyDescent="0.2">
      <c r="AB23749" s="1"/>
      <c r="AF23749"/>
    </row>
    <row r="23750" spans="28:32" x14ac:dyDescent="0.2">
      <c r="AB23750" s="1"/>
      <c r="AF23750"/>
    </row>
    <row r="23751" spans="28:32" x14ac:dyDescent="0.2">
      <c r="AB23751" s="1"/>
      <c r="AF23751"/>
    </row>
    <row r="23752" spans="28:32" x14ac:dyDescent="0.2">
      <c r="AB23752" s="1"/>
      <c r="AF23752"/>
    </row>
    <row r="23753" spans="28:32" x14ac:dyDescent="0.2">
      <c r="AB23753" s="1"/>
      <c r="AF23753"/>
    </row>
    <row r="23754" spans="28:32" x14ac:dyDescent="0.2">
      <c r="AB23754" s="1"/>
      <c r="AF23754"/>
    </row>
    <row r="23755" spans="28:32" x14ac:dyDescent="0.2">
      <c r="AB23755" s="1"/>
      <c r="AF23755"/>
    </row>
    <row r="23756" spans="28:32" x14ac:dyDescent="0.2">
      <c r="AB23756" s="1"/>
      <c r="AF23756"/>
    </row>
    <row r="23757" spans="28:32" x14ac:dyDescent="0.2">
      <c r="AB23757" s="1"/>
      <c r="AF23757"/>
    </row>
    <row r="23758" spans="28:32" x14ac:dyDescent="0.2">
      <c r="AB23758" s="1"/>
      <c r="AF23758"/>
    </row>
    <row r="23759" spans="28:32" x14ac:dyDescent="0.2">
      <c r="AB23759" s="1"/>
      <c r="AF23759"/>
    </row>
    <row r="23760" spans="28:32" x14ac:dyDescent="0.2">
      <c r="AB23760" s="1"/>
      <c r="AF23760"/>
    </row>
    <row r="23761" spans="28:32" x14ac:dyDescent="0.2">
      <c r="AB23761" s="1"/>
      <c r="AF23761"/>
    </row>
    <row r="23762" spans="28:32" x14ac:dyDescent="0.2">
      <c r="AB23762" s="1"/>
      <c r="AF23762"/>
    </row>
    <row r="23763" spans="28:32" x14ac:dyDescent="0.2">
      <c r="AB23763" s="1"/>
      <c r="AF23763"/>
    </row>
    <row r="23764" spans="28:32" x14ac:dyDescent="0.2">
      <c r="AB23764" s="1"/>
      <c r="AF23764"/>
    </row>
    <row r="23765" spans="28:32" x14ac:dyDescent="0.2">
      <c r="AB23765" s="1"/>
      <c r="AF23765"/>
    </row>
    <row r="23766" spans="28:32" x14ac:dyDescent="0.2">
      <c r="AB23766" s="1"/>
      <c r="AF23766"/>
    </row>
    <row r="23767" spans="28:32" x14ac:dyDescent="0.2">
      <c r="AB23767" s="1"/>
      <c r="AF23767"/>
    </row>
    <row r="23768" spans="28:32" x14ac:dyDescent="0.2">
      <c r="AB23768" s="1"/>
      <c r="AF23768"/>
    </row>
    <row r="23769" spans="28:32" x14ac:dyDescent="0.2">
      <c r="AB23769" s="1"/>
      <c r="AF23769"/>
    </row>
    <row r="23770" spans="28:32" x14ac:dyDescent="0.2">
      <c r="AB23770" s="1"/>
      <c r="AF23770"/>
    </row>
    <row r="23771" spans="28:32" x14ac:dyDescent="0.2">
      <c r="AB23771" s="1"/>
      <c r="AF23771"/>
    </row>
    <row r="23772" spans="28:32" x14ac:dyDescent="0.2">
      <c r="AB23772" s="1"/>
      <c r="AF23772"/>
    </row>
    <row r="23773" spans="28:32" x14ac:dyDescent="0.2">
      <c r="AB23773" s="1"/>
      <c r="AF23773"/>
    </row>
    <row r="23774" spans="28:32" x14ac:dyDescent="0.2">
      <c r="AB23774" s="1"/>
      <c r="AF23774"/>
    </row>
    <row r="23775" spans="28:32" x14ac:dyDescent="0.2">
      <c r="AB23775" s="1"/>
      <c r="AF23775"/>
    </row>
    <row r="23776" spans="28:32" x14ac:dyDescent="0.2">
      <c r="AB23776" s="1"/>
      <c r="AF23776"/>
    </row>
    <row r="23777" spans="28:32" x14ac:dyDescent="0.2">
      <c r="AB23777" s="1"/>
      <c r="AF23777"/>
    </row>
    <row r="23778" spans="28:32" x14ac:dyDescent="0.2">
      <c r="AB23778" s="1"/>
      <c r="AF23778"/>
    </row>
    <row r="23779" spans="28:32" x14ac:dyDescent="0.2">
      <c r="AB23779" s="1"/>
      <c r="AF23779"/>
    </row>
    <row r="23780" spans="28:32" x14ac:dyDescent="0.2">
      <c r="AB23780" s="1"/>
      <c r="AF23780"/>
    </row>
    <row r="23781" spans="28:32" x14ac:dyDescent="0.2">
      <c r="AB23781" s="1"/>
      <c r="AF23781"/>
    </row>
    <row r="23782" spans="28:32" x14ac:dyDescent="0.2">
      <c r="AB23782" s="1"/>
      <c r="AF23782"/>
    </row>
    <row r="23783" spans="28:32" x14ac:dyDescent="0.2">
      <c r="AB23783" s="1"/>
      <c r="AF23783"/>
    </row>
    <row r="23784" spans="28:32" x14ac:dyDescent="0.2">
      <c r="AB23784" s="1"/>
      <c r="AF23784"/>
    </row>
    <row r="23785" spans="28:32" x14ac:dyDescent="0.2">
      <c r="AB23785" s="1"/>
      <c r="AF23785"/>
    </row>
    <row r="23786" spans="28:32" x14ac:dyDescent="0.2">
      <c r="AB23786" s="1"/>
      <c r="AF23786"/>
    </row>
    <row r="23787" spans="28:32" x14ac:dyDescent="0.2">
      <c r="AB23787" s="1"/>
      <c r="AF23787"/>
    </row>
    <row r="23788" spans="28:32" x14ac:dyDescent="0.2">
      <c r="AB23788" s="1"/>
      <c r="AF23788"/>
    </row>
    <row r="23789" spans="28:32" x14ac:dyDescent="0.2">
      <c r="AB23789" s="1"/>
      <c r="AF23789"/>
    </row>
    <row r="23790" spans="28:32" x14ac:dyDescent="0.2">
      <c r="AB23790" s="1"/>
      <c r="AF23790"/>
    </row>
    <row r="23791" spans="28:32" x14ac:dyDescent="0.2">
      <c r="AB23791" s="1"/>
      <c r="AF23791"/>
    </row>
    <row r="23792" spans="28:32" x14ac:dyDescent="0.2">
      <c r="AB23792" s="1"/>
      <c r="AF23792"/>
    </row>
    <row r="23793" spans="28:32" x14ac:dyDescent="0.2">
      <c r="AB23793" s="1"/>
      <c r="AF23793"/>
    </row>
    <row r="23794" spans="28:32" x14ac:dyDescent="0.2">
      <c r="AB23794" s="1"/>
      <c r="AF23794"/>
    </row>
    <row r="23795" spans="28:32" x14ac:dyDescent="0.2">
      <c r="AB23795" s="1"/>
      <c r="AF23795"/>
    </row>
    <row r="23796" spans="28:32" x14ac:dyDescent="0.2">
      <c r="AB23796" s="1"/>
      <c r="AF23796"/>
    </row>
    <row r="23797" spans="28:32" x14ac:dyDescent="0.2">
      <c r="AB23797" s="1"/>
      <c r="AF23797"/>
    </row>
    <row r="23798" spans="28:32" x14ac:dyDescent="0.2">
      <c r="AB23798" s="1"/>
      <c r="AF23798"/>
    </row>
    <row r="23799" spans="28:32" x14ac:dyDescent="0.2">
      <c r="AB23799" s="1"/>
      <c r="AF23799"/>
    </row>
    <row r="23800" spans="28:32" x14ac:dyDescent="0.2">
      <c r="AB23800" s="1"/>
      <c r="AF23800"/>
    </row>
    <row r="23801" spans="28:32" x14ac:dyDescent="0.2">
      <c r="AB23801" s="1"/>
      <c r="AF23801"/>
    </row>
    <row r="23802" spans="28:32" x14ac:dyDescent="0.2">
      <c r="AB23802" s="1"/>
      <c r="AF23802"/>
    </row>
    <row r="23803" spans="28:32" x14ac:dyDescent="0.2">
      <c r="AB23803" s="1"/>
      <c r="AF23803"/>
    </row>
    <row r="23804" spans="28:32" x14ac:dyDescent="0.2">
      <c r="AB23804" s="1"/>
      <c r="AF23804"/>
    </row>
    <row r="23805" spans="28:32" x14ac:dyDescent="0.2">
      <c r="AB23805" s="1"/>
      <c r="AF23805"/>
    </row>
    <row r="23806" spans="28:32" x14ac:dyDescent="0.2">
      <c r="AB23806" s="1"/>
      <c r="AF23806"/>
    </row>
    <row r="23807" spans="28:32" x14ac:dyDescent="0.2">
      <c r="AB23807" s="1"/>
      <c r="AF23807"/>
    </row>
    <row r="23808" spans="28:32" x14ac:dyDescent="0.2">
      <c r="AB23808" s="1"/>
      <c r="AF23808"/>
    </row>
    <row r="23809" spans="28:32" x14ac:dyDescent="0.2">
      <c r="AB23809" s="1"/>
      <c r="AF23809"/>
    </row>
    <row r="23810" spans="28:32" x14ac:dyDescent="0.2">
      <c r="AB23810" s="1"/>
      <c r="AF23810"/>
    </row>
    <row r="23811" spans="28:32" x14ac:dyDescent="0.2">
      <c r="AB23811" s="1"/>
      <c r="AF23811"/>
    </row>
    <row r="23812" spans="28:32" x14ac:dyDescent="0.2">
      <c r="AB23812" s="1"/>
      <c r="AF23812"/>
    </row>
    <row r="23813" spans="28:32" x14ac:dyDescent="0.2">
      <c r="AB23813" s="1"/>
      <c r="AF23813"/>
    </row>
    <row r="23814" spans="28:32" x14ac:dyDescent="0.2">
      <c r="AB23814" s="1"/>
      <c r="AF23814"/>
    </row>
    <row r="23815" spans="28:32" x14ac:dyDescent="0.2">
      <c r="AB23815" s="1"/>
      <c r="AF23815"/>
    </row>
    <row r="23816" spans="28:32" x14ac:dyDescent="0.2">
      <c r="AB23816" s="1"/>
      <c r="AF23816"/>
    </row>
    <row r="23817" spans="28:32" x14ac:dyDescent="0.2">
      <c r="AB23817" s="1"/>
      <c r="AF23817"/>
    </row>
    <row r="23818" spans="28:32" x14ac:dyDescent="0.2">
      <c r="AB23818" s="1"/>
      <c r="AF23818"/>
    </row>
    <row r="23819" spans="28:32" x14ac:dyDescent="0.2">
      <c r="AB23819" s="1"/>
      <c r="AF23819"/>
    </row>
    <row r="23820" spans="28:32" x14ac:dyDescent="0.2">
      <c r="AB23820" s="1"/>
      <c r="AF23820"/>
    </row>
    <row r="23821" spans="28:32" x14ac:dyDescent="0.2">
      <c r="AB23821" s="1"/>
      <c r="AF23821"/>
    </row>
    <row r="23822" spans="28:32" x14ac:dyDescent="0.2">
      <c r="AB23822" s="1"/>
      <c r="AF23822"/>
    </row>
    <row r="23823" spans="28:32" x14ac:dyDescent="0.2">
      <c r="AB23823" s="1"/>
      <c r="AF23823"/>
    </row>
    <row r="23824" spans="28:32" x14ac:dyDescent="0.2">
      <c r="AB23824" s="1"/>
      <c r="AF23824"/>
    </row>
    <row r="23825" spans="28:32" x14ac:dyDescent="0.2">
      <c r="AB23825" s="1"/>
      <c r="AF23825"/>
    </row>
    <row r="23826" spans="28:32" x14ac:dyDescent="0.2">
      <c r="AB23826" s="1"/>
      <c r="AF23826"/>
    </row>
    <row r="23827" spans="28:32" x14ac:dyDescent="0.2">
      <c r="AB23827" s="1"/>
      <c r="AF23827"/>
    </row>
    <row r="23828" spans="28:32" x14ac:dyDescent="0.2">
      <c r="AB23828" s="1"/>
      <c r="AF23828"/>
    </row>
    <row r="23829" spans="28:32" x14ac:dyDescent="0.2">
      <c r="AB23829" s="1"/>
      <c r="AF23829"/>
    </row>
    <row r="23830" spans="28:32" x14ac:dyDescent="0.2">
      <c r="AB23830" s="1"/>
      <c r="AF23830"/>
    </row>
    <row r="23831" spans="28:32" x14ac:dyDescent="0.2">
      <c r="AB23831" s="1"/>
      <c r="AF23831"/>
    </row>
    <row r="23832" spans="28:32" x14ac:dyDescent="0.2">
      <c r="AB23832" s="1"/>
      <c r="AF23832"/>
    </row>
    <row r="23833" spans="28:32" x14ac:dyDescent="0.2">
      <c r="AB23833" s="1"/>
      <c r="AF23833"/>
    </row>
    <row r="23834" spans="28:32" x14ac:dyDescent="0.2">
      <c r="AB23834" s="1"/>
      <c r="AF23834"/>
    </row>
    <row r="23835" spans="28:32" x14ac:dyDescent="0.2">
      <c r="AB23835" s="1"/>
      <c r="AF23835"/>
    </row>
    <row r="23836" spans="28:32" x14ac:dyDescent="0.2">
      <c r="AB23836" s="1"/>
      <c r="AF23836"/>
    </row>
    <row r="23837" spans="28:32" x14ac:dyDescent="0.2">
      <c r="AB23837" s="1"/>
      <c r="AF23837"/>
    </row>
    <row r="23838" spans="28:32" x14ac:dyDescent="0.2">
      <c r="AB23838" s="1"/>
      <c r="AF23838"/>
    </row>
    <row r="23839" spans="28:32" x14ac:dyDescent="0.2">
      <c r="AB23839" s="1"/>
      <c r="AF23839"/>
    </row>
    <row r="23840" spans="28:32" x14ac:dyDescent="0.2">
      <c r="AB23840" s="1"/>
      <c r="AF23840"/>
    </row>
    <row r="23841" spans="28:32" x14ac:dyDescent="0.2">
      <c r="AB23841" s="1"/>
      <c r="AF23841"/>
    </row>
    <row r="23842" spans="28:32" x14ac:dyDescent="0.2">
      <c r="AB23842" s="1"/>
      <c r="AF23842"/>
    </row>
    <row r="23843" spans="28:32" x14ac:dyDescent="0.2">
      <c r="AB23843" s="1"/>
      <c r="AF23843"/>
    </row>
    <row r="23844" spans="28:32" x14ac:dyDescent="0.2">
      <c r="AB23844" s="1"/>
      <c r="AF23844"/>
    </row>
    <row r="23845" spans="28:32" x14ac:dyDescent="0.2">
      <c r="AB23845" s="1"/>
      <c r="AF23845"/>
    </row>
    <row r="23846" spans="28:32" x14ac:dyDescent="0.2">
      <c r="AB23846" s="1"/>
      <c r="AF23846"/>
    </row>
    <row r="23847" spans="28:32" x14ac:dyDescent="0.2">
      <c r="AB23847" s="1"/>
      <c r="AF23847"/>
    </row>
    <row r="23848" spans="28:32" x14ac:dyDescent="0.2">
      <c r="AB23848" s="1"/>
      <c r="AF23848"/>
    </row>
    <row r="23849" spans="28:32" x14ac:dyDescent="0.2">
      <c r="AB23849" s="1"/>
      <c r="AF23849"/>
    </row>
    <row r="23850" spans="28:32" x14ac:dyDescent="0.2">
      <c r="AB23850" s="1"/>
      <c r="AF23850"/>
    </row>
    <row r="23851" spans="28:32" x14ac:dyDescent="0.2">
      <c r="AB23851" s="1"/>
      <c r="AF23851"/>
    </row>
    <row r="23852" spans="28:32" x14ac:dyDescent="0.2">
      <c r="AB23852" s="1"/>
      <c r="AF23852"/>
    </row>
    <row r="23853" spans="28:32" x14ac:dyDescent="0.2">
      <c r="AB23853" s="1"/>
      <c r="AF23853"/>
    </row>
    <row r="23854" spans="28:32" x14ac:dyDescent="0.2">
      <c r="AB23854" s="1"/>
      <c r="AF23854"/>
    </row>
    <row r="23855" spans="28:32" x14ac:dyDescent="0.2">
      <c r="AB23855" s="1"/>
      <c r="AF23855"/>
    </row>
    <row r="23856" spans="28:32" x14ac:dyDescent="0.2">
      <c r="AB23856" s="1"/>
      <c r="AF23856"/>
    </row>
    <row r="23857" spans="28:32" x14ac:dyDescent="0.2">
      <c r="AB23857" s="1"/>
      <c r="AF23857"/>
    </row>
    <row r="23858" spans="28:32" x14ac:dyDescent="0.2">
      <c r="AB23858" s="1"/>
      <c r="AF23858"/>
    </row>
    <row r="23859" spans="28:32" x14ac:dyDescent="0.2">
      <c r="AB23859" s="1"/>
      <c r="AF23859"/>
    </row>
    <row r="23860" spans="28:32" x14ac:dyDescent="0.2">
      <c r="AB23860" s="1"/>
      <c r="AF23860"/>
    </row>
    <row r="23861" spans="28:32" x14ac:dyDescent="0.2">
      <c r="AB23861" s="1"/>
      <c r="AF23861"/>
    </row>
    <row r="23862" spans="28:32" x14ac:dyDescent="0.2">
      <c r="AB23862" s="1"/>
      <c r="AF23862"/>
    </row>
    <row r="23863" spans="28:32" x14ac:dyDescent="0.2">
      <c r="AB23863" s="1"/>
      <c r="AF23863"/>
    </row>
    <row r="23864" spans="28:32" x14ac:dyDescent="0.2">
      <c r="AB23864" s="1"/>
      <c r="AF23864"/>
    </row>
    <row r="23865" spans="28:32" x14ac:dyDescent="0.2">
      <c r="AB23865" s="1"/>
      <c r="AF23865"/>
    </row>
    <row r="23866" spans="28:32" x14ac:dyDescent="0.2">
      <c r="AB23866" s="1"/>
      <c r="AF23866"/>
    </row>
    <row r="23867" spans="28:32" x14ac:dyDescent="0.2">
      <c r="AB23867" s="1"/>
      <c r="AF23867"/>
    </row>
    <row r="23868" spans="28:32" x14ac:dyDescent="0.2">
      <c r="AB23868" s="1"/>
      <c r="AF23868"/>
    </row>
    <row r="23869" spans="28:32" x14ac:dyDescent="0.2">
      <c r="AB23869" s="1"/>
      <c r="AF23869"/>
    </row>
    <row r="23870" spans="28:32" x14ac:dyDescent="0.2">
      <c r="AB23870" s="1"/>
      <c r="AF23870"/>
    </row>
    <row r="23871" spans="28:32" x14ac:dyDescent="0.2">
      <c r="AB23871" s="1"/>
      <c r="AF23871"/>
    </row>
    <row r="23872" spans="28:32" x14ac:dyDescent="0.2">
      <c r="AB23872" s="1"/>
      <c r="AF23872"/>
    </row>
    <row r="23873" spans="28:32" x14ac:dyDescent="0.2">
      <c r="AB23873" s="1"/>
      <c r="AF23873"/>
    </row>
    <row r="23874" spans="28:32" x14ac:dyDescent="0.2">
      <c r="AB23874" s="1"/>
      <c r="AF23874"/>
    </row>
    <row r="23875" spans="28:32" x14ac:dyDescent="0.2">
      <c r="AB23875" s="1"/>
      <c r="AF23875"/>
    </row>
    <row r="23876" spans="28:32" x14ac:dyDescent="0.2">
      <c r="AB23876" s="1"/>
      <c r="AF23876"/>
    </row>
    <row r="23877" spans="28:32" x14ac:dyDescent="0.2">
      <c r="AB23877" s="1"/>
      <c r="AF23877"/>
    </row>
    <row r="23878" spans="28:32" x14ac:dyDescent="0.2">
      <c r="AB23878" s="1"/>
      <c r="AF23878"/>
    </row>
    <row r="23879" spans="28:32" x14ac:dyDescent="0.2">
      <c r="AB23879" s="1"/>
      <c r="AF23879"/>
    </row>
    <row r="23880" spans="28:32" x14ac:dyDescent="0.2">
      <c r="AB23880" s="1"/>
      <c r="AF23880"/>
    </row>
    <row r="23881" spans="28:32" x14ac:dyDescent="0.2">
      <c r="AB23881" s="1"/>
      <c r="AF23881"/>
    </row>
    <row r="23882" spans="28:32" x14ac:dyDescent="0.2">
      <c r="AB23882" s="1"/>
      <c r="AF23882"/>
    </row>
    <row r="23883" spans="28:32" x14ac:dyDescent="0.2">
      <c r="AB23883" s="1"/>
      <c r="AF23883"/>
    </row>
    <row r="23884" spans="28:32" x14ac:dyDescent="0.2">
      <c r="AB23884" s="1"/>
      <c r="AF23884"/>
    </row>
    <row r="23885" spans="28:32" x14ac:dyDescent="0.2">
      <c r="AB23885" s="1"/>
      <c r="AF23885"/>
    </row>
    <row r="23886" spans="28:32" x14ac:dyDescent="0.2">
      <c r="AB23886" s="1"/>
      <c r="AF23886"/>
    </row>
    <row r="23887" spans="28:32" x14ac:dyDescent="0.2">
      <c r="AB23887" s="1"/>
      <c r="AF23887"/>
    </row>
    <row r="23888" spans="28:32" x14ac:dyDescent="0.2">
      <c r="AB23888" s="1"/>
      <c r="AF23888"/>
    </row>
    <row r="23889" spans="28:32" x14ac:dyDescent="0.2">
      <c r="AB23889" s="1"/>
      <c r="AF23889"/>
    </row>
    <row r="23890" spans="28:32" x14ac:dyDescent="0.2">
      <c r="AB23890" s="1"/>
      <c r="AF23890"/>
    </row>
    <row r="23891" spans="28:32" x14ac:dyDescent="0.2">
      <c r="AB23891" s="1"/>
      <c r="AF23891"/>
    </row>
    <row r="23892" spans="28:32" x14ac:dyDescent="0.2">
      <c r="AB23892" s="1"/>
      <c r="AF23892"/>
    </row>
    <row r="23893" spans="28:32" x14ac:dyDescent="0.2">
      <c r="AB23893" s="1"/>
      <c r="AF23893"/>
    </row>
    <row r="23894" spans="28:32" x14ac:dyDescent="0.2">
      <c r="AB23894" s="1"/>
      <c r="AF23894"/>
    </row>
    <row r="23895" spans="28:32" x14ac:dyDescent="0.2">
      <c r="AB23895" s="1"/>
      <c r="AF23895"/>
    </row>
    <row r="23896" spans="28:32" x14ac:dyDescent="0.2">
      <c r="AB23896" s="1"/>
      <c r="AF23896"/>
    </row>
    <row r="23897" spans="28:32" x14ac:dyDescent="0.2">
      <c r="AB23897" s="1"/>
      <c r="AF23897"/>
    </row>
    <row r="23898" spans="28:32" x14ac:dyDescent="0.2">
      <c r="AB23898" s="1"/>
      <c r="AF23898"/>
    </row>
    <row r="23899" spans="28:32" x14ac:dyDescent="0.2">
      <c r="AB23899" s="1"/>
      <c r="AF23899"/>
    </row>
    <row r="23900" spans="28:32" x14ac:dyDescent="0.2">
      <c r="AB23900" s="1"/>
      <c r="AF23900"/>
    </row>
    <row r="23901" spans="28:32" x14ac:dyDescent="0.2">
      <c r="AB23901" s="1"/>
      <c r="AF23901"/>
    </row>
    <row r="23902" spans="28:32" x14ac:dyDescent="0.2">
      <c r="AB23902" s="1"/>
      <c r="AF23902"/>
    </row>
    <row r="23903" spans="28:32" x14ac:dyDescent="0.2">
      <c r="AB23903" s="1"/>
      <c r="AF23903"/>
    </row>
    <row r="23904" spans="28:32" x14ac:dyDescent="0.2">
      <c r="AB23904" s="1"/>
      <c r="AF23904"/>
    </row>
    <row r="23905" spans="28:32" x14ac:dyDescent="0.2">
      <c r="AB23905" s="1"/>
      <c r="AF23905"/>
    </row>
    <row r="23906" spans="28:32" x14ac:dyDescent="0.2">
      <c r="AB23906" s="1"/>
      <c r="AF23906"/>
    </row>
    <row r="23907" spans="28:32" x14ac:dyDescent="0.2">
      <c r="AB23907" s="1"/>
      <c r="AF23907"/>
    </row>
    <row r="23908" spans="28:32" x14ac:dyDescent="0.2">
      <c r="AB23908" s="1"/>
      <c r="AF23908"/>
    </row>
    <row r="23909" spans="28:32" x14ac:dyDescent="0.2">
      <c r="AB23909" s="1"/>
      <c r="AF23909"/>
    </row>
    <row r="23910" spans="28:32" x14ac:dyDescent="0.2">
      <c r="AB23910" s="1"/>
      <c r="AF23910"/>
    </row>
    <row r="23911" spans="28:32" x14ac:dyDescent="0.2">
      <c r="AB23911" s="1"/>
      <c r="AF23911"/>
    </row>
    <row r="23912" spans="28:32" x14ac:dyDescent="0.2">
      <c r="AB23912" s="1"/>
      <c r="AF23912"/>
    </row>
    <row r="23913" spans="28:32" x14ac:dyDescent="0.2">
      <c r="AB23913" s="1"/>
      <c r="AF23913"/>
    </row>
    <row r="23914" spans="28:32" x14ac:dyDescent="0.2">
      <c r="AB23914" s="1"/>
      <c r="AF23914"/>
    </row>
    <row r="23915" spans="28:32" x14ac:dyDescent="0.2">
      <c r="AB23915" s="1"/>
      <c r="AF23915"/>
    </row>
    <row r="23916" spans="28:32" x14ac:dyDescent="0.2">
      <c r="AB23916" s="1"/>
      <c r="AF23916"/>
    </row>
    <row r="23917" spans="28:32" x14ac:dyDescent="0.2">
      <c r="AB23917" s="1"/>
      <c r="AF23917"/>
    </row>
    <row r="23918" spans="28:32" x14ac:dyDescent="0.2">
      <c r="AB23918" s="1"/>
      <c r="AF23918"/>
    </row>
    <row r="23919" spans="28:32" x14ac:dyDescent="0.2">
      <c r="AB23919" s="1"/>
      <c r="AF23919"/>
    </row>
    <row r="23920" spans="28:32" x14ac:dyDescent="0.2">
      <c r="AB23920" s="1"/>
      <c r="AF23920"/>
    </row>
    <row r="23921" spans="28:32" x14ac:dyDescent="0.2">
      <c r="AB23921" s="1"/>
      <c r="AF23921"/>
    </row>
    <row r="23922" spans="28:32" x14ac:dyDescent="0.2">
      <c r="AB23922" s="1"/>
      <c r="AF23922"/>
    </row>
    <row r="23923" spans="28:32" x14ac:dyDescent="0.2">
      <c r="AB23923" s="1"/>
      <c r="AF23923"/>
    </row>
    <row r="23924" spans="28:32" x14ac:dyDescent="0.2">
      <c r="AB23924" s="1"/>
      <c r="AF23924"/>
    </row>
    <row r="23925" spans="28:32" x14ac:dyDescent="0.2">
      <c r="AB23925" s="1"/>
      <c r="AF23925"/>
    </row>
    <row r="23926" spans="28:32" x14ac:dyDescent="0.2">
      <c r="AB23926" s="1"/>
      <c r="AF23926"/>
    </row>
    <row r="23927" spans="28:32" x14ac:dyDescent="0.2">
      <c r="AB23927" s="1"/>
      <c r="AF23927"/>
    </row>
    <row r="23928" spans="28:32" x14ac:dyDescent="0.2">
      <c r="AB23928" s="1"/>
      <c r="AF23928"/>
    </row>
    <row r="23929" spans="28:32" x14ac:dyDescent="0.2">
      <c r="AB23929" s="1"/>
      <c r="AF23929"/>
    </row>
    <row r="23930" spans="28:32" x14ac:dyDescent="0.2">
      <c r="AB23930" s="1"/>
      <c r="AF23930"/>
    </row>
    <row r="23931" spans="28:32" x14ac:dyDescent="0.2">
      <c r="AB23931" s="1"/>
      <c r="AF23931"/>
    </row>
    <row r="23932" spans="28:32" x14ac:dyDescent="0.2">
      <c r="AB23932" s="1"/>
      <c r="AF23932"/>
    </row>
    <row r="23933" spans="28:32" x14ac:dyDescent="0.2">
      <c r="AB23933" s="1"/>
      <c r="AF23933"/>
    </row>
    <row r="23934" spans="28:32" x14ac:dyDescent="0.2">
      <c r="AB23934" s="1"/>
      <c r="AF23934"/>
    </row>
    <row r="23935" spans="28:32" x14ac:dyDescent="0.2">
      <c r="AB23935" s="1"/>
      <c r="AF23935"/>
    </row>
    <row r="23936" spans="28:32" x14ac:dyDescent="0.2">
      <c r="AB23936" s="1"/>
      <c r="AF23936"/>
    </row>
    <row r="23937" spans="28:32" x14ac:dyDescent="0.2">
      <c r="AB23937" s="1"/>
      <c r="AF23937"/>
    </row>
    <row r="23938" spans="28:32" x14ac:dyDescent="0.2">
      <c r="AB23938" s="1"/>
      <c r="AF23938"/>
    </row>
    <row r="23939" spans="28:32" x14ac:dyDescent="0.2">
      <c r="AB23939" s="1"/>
      <c r="AF23939"/>
    </row>
    <row r="23940" spans="28:32" x14ac:dyDescent="0.2">
      <c r="AB23940" s="1"/>
      <c r="AF23940"/>
    </row>
    <row r="23941" spans="28:32" x14ac:dyDescent="0.2">
      <c r="AB23941" s="1"/>
      <c r="AF23941"/>
    </row>
    <row r="23942" spans="28:32" x14ac:dyDescent="0.2">
      <c r="AB23942" s="1"/>
      <c r="AF23942"/>
    </row>
    <row r="23943" spans="28:32" x14ac:dyDescent="0.2">
      <c r="AB23943" s="1"/>
      <c r="AF23943"/>
    </row>
    <row r="23944" spans="28:32" x14ac:dyDescent="0.2">
      <c r="AB23944" s="1"/>
      <c r="AF23944"/>
    </row>
    <row r="23945" spans="28:32" x14ac:dyDescent="0.2">
      <c r="AB23945" s="1"/>
      <c r="AF23945"/>
    </row>
    <row r="23946" spans="28:32" x14ac:dyDescent="0.2">
      <c r="AB23946" s="1"/>
      <c r="AF23946"/>
    </row>
    <row r="23947" spans="28:32" x14ac:dyDescent="0.2">
      <c r="AB23947" s="1"/>
      <c r="AF23947"/>
    </row>
    <row r="23948" spans="28:32" x14ac:dyDescent="0.2">
      <c r="AB23948" s="1"/>
      <c r="AF23948"/>
    </row>
    <row r="23949" spans="28:32" x14ac:dyDescent="0.2">
      <c r="AB23949" s="1"/>
      <c r="AF23949"/>
    </row>
    <row r="23950" spans="28:32" x14ac:dyDescent="0.2">
      <c r="AB23950" s="1"/>
      <c r="AF23950"/>
    </row>
    <row r="23951" spans="28:32" x14ac:dyDescent="0.2">
      <c r="AB23951" s="1"/>
      <c r="AF23951"/>
    </row>
    <row r="23952" spans="28:32" x14ac:dyDescent="0.2">
      <c r="AB23952" s="1"/>
      <c r="AF23952"/>
    </row>
    <row r="23953" spans="28:32" x14ac:dyDescent="0.2">
      <c r="AB23953" s="1"/>
      <c r="AF23953"/>
    </row>
    <row r="23954" spans="28:32" x14ac:dyDescent="0.2">
      <c r="AB23954" s="1"/>
      <c r="AF23954"/>
    </row>
    <row r="23955" spans="28:32" x14ac:dyDescent="0.2">
      <c r="AB23955" s="1"/>
      <c r="AF23955"/>
    </row>
    <row r="23956" spans="28:32" x14ac:dyDescent="0.2">
      <c r="AB23956" s="1"/>
      <c r="AF23956"/>
    </row>
    <row r="23957" spans="28:32" x14ac:dyDescent="0.2">
      <c r="AB23957" s="1"/>
      <c r="AF23957"/>
    </row>
    <row r="23958" spans="28:32" x14ac:dyDescent="0.2">
      <c r="AB23958" s="1"/>
      <c r="AF23958"/>
    </row>
    <row r="23959" spans="28:32" x14ac:dyDescent="0.2">
      <c r="AB23959" s="1"/>
      <c r="AF23959"/>
    </row>
    <row r="23960" spans="28:32" x14ac:dyDescent="0.2">
      <c r="AB23960" s="1"/>
      <c r="AF23960"/>
    </row>
    <row r="23961" spans="28:32" x14ac:dyDescent="0.2">
      <c r="AB23961" s="1"/>
      <c r="AF23961"/>
    </row>
    <row r="23962" spans="28:32" x14ac:dyDescent="0.2">
      <c r="AB23962" s="1"/>
      <c r="AF23962"/>
    </row>
    <row r="23963" spans="28:32" x14ac:dyDescent="0.2">
      <c r="AB23963" s="1"/>
      <c r="AF23963"/>
    </row>
    <row r="23964" spans="28:32" x14ac:dyDescent="0.2">
      <c r="AB23964" s="1"/>
      <c r="AF23964"/>
    </row>
    <row r="23965" spans="28:32" x14ac:dyDescent="0.2">
      <c r="AB23965" s="1"/>
      <c r="AF23965"/>
    </row>
    <row r="23966" spans="28:32" x14ac:dyDescent="0.2">
      <c r="AB23966" s="1"/>
      <c r="AF23966"/>
    </row>
    <row r="23967" spans="28:32" x14ac:dyDescent="0.2">
      <c r="AB23967" s="1"/>
      <c r="AF23967"/>
    </row>
    <row r="23968" spans="28:32" x14ac:dyDescent="0.2">
      <c r="AB23968" s="1"/>
      <c r="AF23968"/>
    </row>
    <row r="23969" spans="28:32" x14ac:dyDescent="0.2">
      <c r="AB23969" s="1"/>
      <c r="AF23969"/>
    </row>
    <row r="23970" spans="28:32" x14ac:dyDescent="0.2">
      <c r="AB23970" s="1"/>
      <c r="AF23970"/>
    </row>
    <row r="23971" spans="28:32" x14ac:dyDescent="0.2">
      <c r="AB23971" s="1"/>
      <c r="AF23971"/>
    </row>
    <row r="23972" spans="28:32" x14ac:dyDescent="0.2">
      <c r="AB23972" s="1"/>
      <c r="AF23972"/>
    </row>
    <row r="23973" spans="28:32" x14ac:dyDescent="0.2">
      <c r="AB23973" s="1"/>
      <c r="AF23973"/>
    </row>
    <row r="23974" spans="28:32" x14ac:dyDescent="0.2">
      <c r="AB23974" s="1"/>
      <c r="AF23974"/>
    </row>
    <row r="23975" spans="28:32" x14ac:dyDescent="0.2">
      <c r="AB23975" s="1"/>
      <c r="AF23975"/>
    </row>
    <row r="23976" spans="28:32" x14ac:dyDescent="0.2">
      <c r="AB23976" s="1"/>
      <c r="AF23976"/>
    </row>
    <row r="23977" spans="28:32" x14ac:dyDescent="0.2">
      <c r="AB23977" s="1"/>
      <c r="AF23977"/>
    </row>
    <row r="23978" spans="28:32" x14ac:dyDescent="0.2">
      <c r="AB23978" s="1"/>
      <c r="AF23978"/>
    </row>
    <row r="23979" spans="28:32" x14ac:dyDescent="0.2">
      <c r="AB23979" s="1"/>
      <c r="AF23979"/>
    </row>
    <row r="23980" spans="28:32" x14ac:dyDescent="0.2">
      <c r="AB23980" s="1"/>
      <c r="AF23980"/>
    </row>
    <row r="23981" spans="28:32" x14ac:dyDescent="0.2">
      <c r="AB23981" s="1"/>
      <c r="AF23981"/>
    </row>
    <row r="23982" spans="28:32" x14ac:dyDescent="0.2">
      <c r="AB23982" s="1"/>
      <c r="AF23982"/>
    </row>
    <row r="23983" spans="28:32" x14ac:dyDescent="0.2">
      <c r="AB23983" s="1"/>
      <c r="AF23983"/>
    </row>
    <row r="23984" spans="28:32" x14ac:dyDescent="0.2">
      <c r="AB23984" s="1"/>
      <c r="AF23984"/>
    </row>
    <row r="23985" spans="28:32" x14ac:dyDescent="0.2">
      <c r="AB23985" s="1"/>
      <c r="AF23985"/>
    </row>
    <row r="23986" spans="28:32" x14ac:dyDescent="0.2">
      <c r="AB23986" s="1"/>
      <c r="AF23986"/>
    </row>
    <row r="23987" spans="28:32" x14ac:dyDescent="0.2">
      <c r="AB23987" s="1"/>
      <c r="AF23987"/>
    </row>
    <row r="23988" spans="28:32" x14ac:dyDescent="0.2">
      <c r="AB23988" s="1"/>
      <c r="AF23988"/>
    </row>
    <row r="23989" spans="28:32" x14ac:dyDescent="0.2">
      <c r="AB23989" s="1"/>
      <c r="AF23989"/>
    </row>
    <row r="23990" spans="28:32" x14ac:dyDescent="0.2">
      <c r="AB23990" s="1"/>
      <c r="AF23990"/>
    </row>
    <row r="23991" spans="28:32" x14ac:dyDescent="0.2">
      <c r="AB23991" s="1"/>
      <c r="AF23991"/>
    </row>
    <row r="23992" spans="28:32" x14ac:dyDescent="0.2">
      <c r="AB23992" s="1"/>
      <c r="AF23992"/>
    </row>
    <row r="23993" spans="28:32" x14ac:dyDescent="0.2">
      <c r="AB23993" s="1"/>
      <c r="AF23993"/>
    </row>
    <row r="23994" spans="28:32" x14ac:dyDescent="0.2">
      <c r="AB23994" s="1"/>
      <c r="AF23994"/>
    </row>
    <row r="23995" spans="28:32" x14ac:dyDescent="0.2">
      <c r="AB23995" s="1"/>
      <c r="AF23995"/>
    </row>
    <row r="23996" spans="28:32" x14ac:dyDescent="0.2">
      <c r="AB23996" s="1"/>
      <c r="AF23996"/>
    </row>
    <row r="23997" spans="28:32" x14ac:dyDescent="0.2">
      <c r="AB23997" s="1"/>
      <c r="AF23997"/>
    </row>
    <row r="23998" spans="28:32" x14ac:dyDescent="0.2">
      <c r="AB23998" s="1"/>
      <c r="AF23998"/>
    </row>
    <row r="23999" spans="28:32" x14ac:dyDescent="0.2">
      <c r="AB23999" s="1"/>
      <c r="AF23999"/>
    </row>
    <row r="24000" spans="28:32" x14ac:dyDescent="0.2">
      <c r="AB24000" s="1"/>
      <c r="AF24000"/>
    </row>
    <row r="24001" spans="28:32" x14ac:dyDescent="0.2">
      <c r="AB24001" s="1"/>
      <c r="AF24001"/>
    </row>
    <row r="24002" spans="28:32" x14ac:dyDescent="0.2">
      <c r="AB24002" s="1"/>
      <c r="AF24002"/>
    </row>
    <row r="24003" spans="28:32" x14ac:dyDescent="0.2">
      <c r="AB24003" s="1"/>
      <c r="AF24003"/>
    </row>
    <row r="24004" spans="28:32" x14ac:dyDescent="0.2">
      <c r="AB24004" s="1"/>
      <c r="AF24004"/>
    </row>
    <row r="24005" spans="28:32" x14ac:dyDescent="0.2">
      <c r="AB24005" s="1"/>
      <c r="AF24005"/>
    </row>
    <row r="24006" spans="28:32" x14ac:dyDescent="0.2">
      <c r="AB24006" s="1"/>
      <c r="AF24006"/>
    </row>
    <row r="24007" spans="28:32" x14ac:dyDescent="0.2">
      <c r="AB24007" s="1"/>
      <c r="AF24007"/>
    </row>
    <row r="24008" spans="28:32" x14ac:dyDescent="0.2">
      <c r="AB24008" s="1"/>
      <c r="AF24008"/>
    </row>
    <row r="24009" spans="28:32" x14ac:dyDescent="0.2">
      <c r="AB24009" s="1"/>
      <c r="AF24009"/>
    </row>
    <row r="24010" spans="28:32" x14ac:dyDescent="0.2">
      <c r="AB24010" s="1"/>
      <c r="AF24010"/>
    </row>
    <row r="24011" spans="28:32" x14ac:dyDescent="0.2">
      <c r="AB24011" s="1"/>
      <c r="AF24011"/>
    </row>
    <row r="24012" spans="28:32" x14ac:dyDescent="0.2">
      <c r="AB24012" s="1"/>
      <c r="AF24012"/>
    </row>
    <row r="24013" spans="28:32" x14ac:dyDescent="0.2">
      <c r="AB24013" s="1"/>
      <c r="AF24013"/>
    </row>
    <row r="24014" spans="28:32" x14ac:dyDescent="0.2">
      <c r="AB24014" s="1"/>
      <c r="AF24014"/>
    </row>
    <row r="24015" spans="28:32" x14ac:dyDescent="0.2">
      <c r="AB24015" s="1"/>
      <c r="AF24015"/>
    </row>
    <row r="24016" spans="28:32" x14ac:dyDescent="0.2">
      <c r="AB24016" s="1"/>
      <c r="AF24016"/>
    </row>
    <row r="24017" spans="28:32" x14ac:dyDescent="0.2">
      <c r="AB24017" s="1"/>
      <c r="AF24017"/>
    </row>
    <row r="24018" spans="28:32" x14ac:dyDescent="0.2">
      <c r="AB24018" s="1"/>
      <c r="AF24018"/>
    </row>
    <row r="24019" spans="28:32" x14ac:dyDescent="0.2">
      <c r="AB24019" s="1"/>
      <c r="AF24019"/>
    </row>
    <row r="24020" spans="28:32" x14ac:dyDescent="0.2">
      <c r="AB24020" s="1"/>
      <c r="AF24020"/>
    </row>
    <row r="24021" spans="28:32" x14ac:dyDescent="0.2">
      <c r="AB24021" s="1"/>
      <c r="AF24021"/>
    </row>
    <row r="24022" spans="28:32" x14ac:dyDescent="0.2">
      <c r="AB24022" s="1"/>
      <c r="AF24022"/>
    </row>
    <row r="24023" spans="28:32" x14ac:dyDescent="0.2">
      <c r="AB24023" s="1"/>
      <c r="AF24023"/>
    </row>
    <row r="24024" spans="28:32" x14ac:dyDescent="0.2">
      <c r="AB24024" s="1"/>
      <c r="AF24024"/>
    </row>
    <row r="24025" spans="28:32" x14ac:dyDescent="0.2">
      <c r="AB24025" s="1"/>
      <c r="AF24025"/>
    </row>
    <row r="24026" spans="28:32" x14ac:dyDescent="0.2">
      <c r="AB24026" s="1"/>
      <c r="AF24026"/>
    </row>
    <row r="24027" spans="28:32" x14ac:dyDescent="0.2">
      <c r="AB24027" s="1"/>
      <c r="AF24027"/>
    </row>
    <row r="24028" spans="28:32" x14ac:dyDescent="0.2">
      <c r="AB24028" s="1"/>
      <c r="AF24028"/>
    </row>
    <row r="24029" spans="28:32" x14ac:dyDescent="0.2">
      <c r="AB24029" s="1"/>
      <c r="AF24029"/>
    </row>
    <row r="24030" spans="28:32" x14ac:dyDescent="0.2">
      <c r="AB24030" s="1"/>
      <c r="AF24030"/>
    </row>
    <row r="24031" spans="28:32" x14ac:dyDescent="0.2">
      <c r="AB24031" s="1"/>
      <c r="AF24031"/>
    </row>
    <row r="24032" spans="28:32" x14ac:dyDescent="0.2">
      <c r="AB24032" s="1"/>
      <c r="AF24032"/>
    </row>
    <row r="24033" spans="28:32" x14ac:dyDescent="0.2">
      <c r="AB24033" s="1"/>
      <c r="AF24033"/>
    </row>
    <row r="24034" spans="28:32" x14ac:dyDescent="0.2">
      <c r="AB24034" s="1"/>
      <c r="AF24034"/>
    </row>
    <row r="24035" spans="28:32" x14ac:dyDescent="0.2">
      <c r="AB24035" s="1"/>
      <c r="AF24035"/>
    </row>
    <row r="24036" spans="28:32" x14ac:dyDescent="0.2">
      <c r="AB24036" s="1"/>
      <c r="AF24036"/>
    </row>
    <row r="24037" spans="28:32" x14ac:dyDescent="0.2">
      <c r="AB24037" s="1"/>
      <c r="AF24037"/>
    </row>
    <row r="24038" spans="28:32" x14ac:dyDescent="0.2">
      <c r="AB24038" s="1"/>
      <c r="AF24038"/>
    </row>
    <row r="24039" spans="28:32" x14ac:dyDescent="0.2">
      <c r="AB24039" s="1"/>
      <c r="AF24039"/>
    </row>
    <row r="24040" spans="28:32" x14ac:dyDescent="0.2">
      <c r="AB24040" s="1"/>
      <c r="AF24040"/>
    </row>
    <row r="24041" spans="28:32" x14ac:dyDescent="0.2">
      <c r="AB24041" s="1"/>
      <c r="AF24041"/>
    </row>
    <row r="24042" spans="28:32" x14ac:dyDescent="0.2">
      <c r="AB24042" s="1"/>
      <c r="AF24042"/>
    </row>
    <row r="24043" spans="28:32" x14ac:dyDescent="0.2">
      <c r="AB24043" s="1"/>
      <c r="AF24043"/>
    </row>
    <row r="24044" spans="28:32" x14ac:dyDescent="0.2">
      <c r="AB24044" s="1"/>
      <c r="AF24044"/>
    </row>
    <row r="24045" spans="28:32" x14ac:dyDescent="0.2">
      <c r="AB24045" s="1"/>
      <c r="AF24045"/>
    </row>
    <row r="24046" spans="28:32" x14ac:dyDescent="0.2">
      <c r="AB24046" s="1"/>
      <c r="AF24046"/>
    </row>
    <row r="24047" spans="28:32" x14ac:dyDescent="0.2">
      <c r="AB24047" s="1"/>
      <c r="AF24047"/>
    </row>
    <row r="24048" spans="28:32" x14ac:dyDescent="0.2">
      <c r="AB24048" s="1"/>
      <c r="AF24048"/>
    </row>
    <row r="24049" spans="28:32" x14ac:dyDescent="0.2">
      <c r="AB24049" s="1"/>
      <c r="AF24049"/>
    </row>
    <row r="24050" spans="28:32" x14ac:dyDescent="0.2">
      <c r="AB24050" s="1"/>
      <c r="AF24050"/>
    </row>
    <row r="24051" spans="28:32" x14ac:dyDescent="0.2">
      <c r="AB24051" s="1"/>
      <c r="AF24051"/>
    </row>
    <row r="24052" spans="28:32" x14ac:dyDescent="0.2">
      <c r="AB24052" s="1"/>
      <c r="AF24052"/>
    </row>
    <row r="24053" spans="28:32" x14ac:dyDescent="0.2">
      <c r="AB24053" s="1"/>
      <c r="AF24053"/>
    </row>
    <row r="24054" spans="28:32" x14ac:dyDescent="0.2">
      <c r="AB24054" s="1"/>
      <c r="AF24054"/>
    </row>
    <row r="24055" spans="28:32" x14ac:dyDescent="0.2">
      <c r="AB24055" s="1"/>
      <c r="AF24055"/>
    </row>
    <row r="24056" spans="28:32" x14ac:dyDescent="0.2">
      <c r="AB24056" s="1"/>
      <c r="AF24056"/>
    </row>
    <row r="24057" spans="28:32" x14ac:dyDescent="0.2">
      <c r="AB24057" s="1"/>
      <c r="AF24057"/>
    </row>
    <row r="24058" spans="28:32" x14ac:dyDescent="0.2">
      <c r="AB24058" s="1"/>
      <c r="AF24058"/>
    </row>
    <row r="24059" spans="28:32" x14ac:dyDescent="0.2">
      <c r="AB24059" s="1"/>
      <c r="AF24059"/>
    </row>
    <row r="24060" spans="28:32" x14ac:dyDescent="0.2">
      <c r="AB24060" s="1"/>
      <c r="AF24060"/>
    </row>
    <row r="24061" spans="28:32" x14ac:dyDescent="0.2">
      <c r="AB24061" s="1"/>
      <c r="AF24061"/>
    </row>
    <row r="24062" spans="28:32" x14ac:dyDescent="0.2">
      <c r="AB24062" s="1"/>
      <c r="AF24062"/>
    </row>
    <row r="24063" spans="28:32" x14ac:dyDescent="0.2">
      <c r="AB24063" s="1"/>
      <c r="AF24063"/>
    </row>
    <row r="24064" spans="28:32" x14ac:dyDescent="0.2">
      <c r="AB24064" s="1"/>
      <c r="AF24064"/>
    </row>
    <row r="24065" spans="28:32" x14ac:dyDescent="0.2">
      <c r="AB24065" s="1"/>
      <c r="AF24065"/>
    </row>
    <row r="24066" spans="28:32" x14ac:dyDescent="0.2">
      <c r="AB24066" s="1"/>
      <c r="AF24066"/>
    </row>
    <row r="24067" spans="28:32" x14ac:dyDescent="0.2">
      <c r="AB24067" s="1"/>
      <c r="AF24067"/>
    </row>
    <row r="24068" spans="28:32" x14ac:dyDescent="0.2">
      <c r="AB24068" s="1"/>
      <c r="AF24068"/>
    </row>
    <row r="24069" spans="28:32" x14ac:dyDescent="0.2">
      <c r="AB24069" s="1"/>
      <c r="AF24069"/>
    </row>
    <row r="24070" spans="28:32" x14ac:dyDescent="0.2">
      <c r="AB24070" s="1"/>
      <c r="AF24070"/>
    </row>
    <row r="24071" spans="28:32" x14ac:dyDescent="0.2">
      <c r="AB24071" s="1"/>
      <c r="AF24071"/>
    </row>
    <row r="24072" spans="28:32" x14ac:dyDescent="0.2">
      <c r="AB24072" s="1"/>
      <c r="AF24072"/>
    </row>
    <row r="24073" spans="28:32" x14ac:dyDescent="0.2">
      <c r="AB24073" s="1"/>
      <c r="AF24073"/>
    </row>
    <row r="24074" spans="28:32" x14ac:dyDescent="0.2">
      <c r="AB24074" s="1"/>
      <c r="AF24074"/>
    </row>
    <row r="24075" spans="28:32" x14ac:dyDescent="0.2">
      <c r="AB24075" s="1"/>
      <c r="AF24075"/>
    </row>
    <row r="24076" spans="28:32" x14ac:dyDescent="0.2">
      <c r="AB24076" s="1"/>
      <c r="AF24076"/>
    </row>
    <row r="24077" spans="28:32" x14ac:dyDescent="0.2">
      <c r="AB24077" s="1"/>
      <c r="AF24077"/>
    </row>
    <row r="24078" spans="28:32" x14ac:dyDescent="0.2">
      <c r="AB24078" s="1"/>
      <c r="AF24078"/>
    </row>
    <row r="24079" spans="28:32" x14ac:dyDescent="0.2">
      <c r="AB24079" s="1"/>
      <c r="AF24079"/>
    </row>
    <row r="24080" spans="28:32" x14ac:dyDescent="0.2">
      <c r="AB24080" s="1"/>
      <c r="AF24080"/>
    </row>
    <row r="24081" spans="28:32" x14ac:dyDescent="0.2">
      <c r="AB24081" s="1"/>
      <c r="AF24081"/>
    </row>
    <row r="24082" spans="28:32" x14ac:dyDescent="0.2">
      <c r="AB24082" s="1"/>
      <c r="AF24082"/>
    </row>
    <row r="24083" spans="28:32" x14ac:dyDescent="0.2">
      <c r="AB24083" s="1"/>
      <c r="AF24083"/>
    </row>
    <row r="24084" spans="28:32" x14ac:dyDescent="0.2">
      <c r="AB24084" s="1"/>
      <c r="AF24084"/>
    </row>
    <row r="24085" spans="28:32" x14ac:dyDescent="0.2">
      <c r="AB24085" s="1"/>
      <c r="AF24085"/>
    </row>
    <row r="24086" spans="28:32" x14ac:dyDescent="0.2">
      <c r="AB24086" s="1"/>
      <c r="AF24086"/>
    </row>
    <row r="24087" spans="28:32" x14ac:dyDescent="0.2">
      <c r="AB24087" s="1"/>
      <c r="AF24087"/>
    </row>
    <row r="24088" spans="28:32" x14ac:dyDescent="0.2">
      <c r="AB24088" s="1"/>
      <c r="AF24088"/>
    </row>
    <row r="24089" spans="28:32" x14ac:dyDescent="0.2">
      <c r="AB24089" s="1"/>
      <c r="AF24089"/>
    </row>
    <row r="24090" spans="28:32" x14ac:dyDescent="0.2">
      <c r="AB24090" s="1"/>
      <c r="AF24090"/>
    </row>
    <row r="24091" spans="28:32" x14ac:dyDescent="0.2">
      <c r="AB24091" s="1"/>
      <c r="AF24091"/>
    </row>
    <row r="24092" spans="28:32" x14ac:dyDescent="0.2">
      <c r="AB24092" s="1"/>
      <c r="AF24092"/>
    </row>
    <row r="24093" spans="28:32" x14ac:dyDescent="0.2">
      <c r="AB24093" s="1"/>
      <c r="AF24093"/>
    </row>
    <row r="24094" spans="28:32" x14ac:dyDescent="0.2">
      <c r="AB24094" s="1"/>
      <c r="AF24094"/>
    </row>
    <row r="24095" spans="28:32" x14ac:dyDescent="0.2">
      <c r="AB24095" s="1"/>
      <c r="AF24095"/>
    </row>
    <row r="24096" spans="28:32" x14ac:dyDescent="0.2">
      <c r="AB24096" s="1"/>
      <c r="AF24096"/>
    </row>
    <row r="24097" spans="28:32" x14ac:dyDescent="0.2">
      <c r="AB24097" s="1"/>
      <c r="AF24097"/>
    </row>
    <row r="24098" spans="28:32" x14ac:dyDescent="0.2">
      <c r="AB24098" s="1"/>
      <c r="AF24098"/>
    </row>
    <row r="24099" spans="28:32" x14ac:dyDescent="0.2">
      <c r="AB24099" s="1"/>
      <c r="AF24099"/>
    </row>
    <row r="24100" spans="28:32" x14ac:dyDescent="0.2">
      <c r="AB24100" s="1"/>
      <c r="AF24100"/>
    </row>
    <row r="24101" spans="28:32" x14ac:dyDescent="0.2">
      <c r="AB24101" s="1"/>
      <c r="AF24101"/>
    </row>
    <row r="24102" spans="28:32" x14ac:dyDescent="0.2">
      <c r="AB24102" s="1"/>
      <c r="AF24102"/>
    </row>
    <row r="24103" spans="28:32" x14ac:dyDescent="0.2">
      <c r="AB24103" s="1"/>
      <c r="AF24103"/>
    </row>
    <row r="24104" spans="28:32" x14ac:dyDescent="0.2">
      <c r="AB24104" s="1"/>
      <c r="AF24104"/>
    </row>
    <row r="24105" spans="28:32" x14ac:dyDescent="0.2">
      <c r="AB24105" s="1"/>
      <c r="AF24105"/>
    </row>
    <row r="24106" spans="28:32" x14ac:dyDescent="0.2">
      <c r="AB24106" s="1"/>
      <c r="AF24106"/>
    </row>
    <row r="24107" spans="28:32" x14ac:dyDescent="0.2">
      <c r="AB24107" s="1"/>
      <c r="AF24107"/>
    </row>
    <row r="24108" spans="28:32" x14ac:dyDescent="0.2">
      <c r="AB24108" s="1"/>
      <c r="AF24108"/>
    </row>
    <row r="24109" spans="28:32" x14ac:dyDescent="0.2">
      <c r="AB24109" s="1"/>
      <c r="AF24109"/>
    </row>
    <row r="24110" spans="28:32" x14ac:dyDescent="0.2">
      <c r="AB24110" s="1"/>
      <c r="AF24110"/>
    </row>
    <row r="24111" spans="28:32" x14ac:dyDescent="0.2">
      <c r="AB24111" s="1"/>
      <c r="AF24111"/>
    </row>
    <row r="24112" spans="28:32" x14ac:dyDescent="0.2">
      <c r="AB24112" s="1"/>
      <c r="AF24112"/>
    </row>
    <row r="24113" spans="28:32" x14ac:dyDescent="0.2">
      <c r="AB24113" s="1"/>
      <c r="AF24113"/>
    </row>
    <row r="24114" spans="28:32" x14ac:dyDescent="0.2">
      <c r="AB24114" s="1"/>
      <c r="AF24114"/>
    </row>
    <row r="24115" spans="28:32" x14ac:dyDescent="0.2">
      <c r="AB24115" s="1"/>
      <c r="AF24115"/>
    </row>
    <row r="24116" spans="28:32" x14ac:dyDescent="0.2">
      <c r="AB24116" s="1"/>
      <c r="AF24116"/>
    </row>
    <row r="24117" spans="28:32" x14ac:dyDescent="0.2">
      <c r="AB24117" s="1"/>
      <c r="AF24117"/>
    </row>
    <row r="24118" spans="28:32" x14ac:dyDescent="0.2">
      <c r="AB24118" s="1"/>
      <c r="AF24118"/>
    </row>
    <row r="24119" spans="28:32" x14ac:dyDescent="0.2">
      <c r="AB24119" s="1"/>
      <c r="AF24119"/>
    </row>
    <row r="24120" spans="28:32" x14ac:dyDescent="0.2">
      <c r="AB24120" s="1"/>
      <c r="AF24120"/>
    </row>
    <row r="24121" spans="28:32" x14ac:dyDescent="0.2">
      <c r="AB24121" s="1"/>
      <c r="AF24121"/>
    </row>
    <row r="24122" spans="28:32" x14ac:dyDescent="0.2">
      <c r="AB24122" s="1"/>
      <c r="AF24122"/>
    </row>
    <row r="24123" spans="28:32" x14ac:dyDescent="0.2">
      <c r="AB24123" s="1"/>
      <c r="AF24123"/>
    </row>
    <row r="24124" spans="28:32" x14ac:dyDescent="0.2">
      <c r="AB24124" s="1"/>
      <c r="AF24124"/>
    </row>
    <row r="24125" spans="28:32" x14ac:dyDescent="0.2">
      <c r="AB24125" s="1"/>
      <c r="AF24125"/>
    </row>
    <row r="24126" spans="28:32" x14ac:dyDescent="0.2">
      <c r="AB24126" s="1"/>
      <c r="AF24126"/>
    </row>
    <row r="24127" spans="28:32" x14ac:dyDescent="0.2">
      <c r="AB24127" s="1"/>
      <c r="AF24127"/>
    </row>
    <row r="24128" spans="28:32" x14ac:dyDescent="0.2">
      <c r="AB24128" s="1"/>
      <c r="AF24128"/>
    </row>
    <row r="24129" spans="28:32" x14ac:dyDescent="0.2">
      <c r="AB24129" s="1"/>
      <c r="AF24129"/>
    </row>
    <row r="24130" spans="28:32" x14ac:dyDescent="0.2">
      <c r="AB24130" s="1"/>
      <c r="AF24130"/>
    </row>
    <row r="24131" spans="28:32" x14ac:dyDescent="0.2">
      <c r="AB24131" s="1"/>
      <c r="AF24131"/>
    </row>
    <row r="24132" spans="28:32" x14ac:dyDescent="0.2">
      <c r="AB24132" s="1"/>
      <c r="AF24132"/>
    </row>
    <row r="24133" spans="28:32" x14ac:dyDescent="0.2">
      <c r="AB24133" s="1"/>
      <c r="AF24133"/>
    </row>
    <row r="24134" spans="28:32" x14ac:dyDescent="0.2">
      <c r="AB24134" s="1"/>
      <c r="AF24134"/>
    </row>
    <row r="24135" spans="28:32" x14ac:dyDescent="0.2">
      <c r="AB24135" s="1"/>
      <c r="AF24135"/>
    </row>
    <row r="24136" spans="28:32" x14ac:dyDescent="0.2">
      <c r="AB24136" s="1"/>
      <c r="AF24136"/>
    </row>
    <row r="24137" spans="28:32" x14ac:dyDescent="0.2">
      <c r="AB24137" s="1"/>
      <c r="AF24137"/>
    </row>
    <row r="24138" spans="28:32" x14ac:dyDescent="0.2">
      <c r="AB24138" s="1"/>
      <c r="AF24138"/>
    </row>
    <row r="24139" spans="28:32" x14ac:dyDescent="0.2">
      <c r="AB24139" s="1"/>
      <c r="AF24139"/>
    </row>
    <row r="24140" spans="28:32" x14ac:dyDescent="0.2">
      <c r="AB24140" s="1"/>
      <c r="AF24140"/>
    </row>
    <row r="24141" spans="28:32" x14ac:dyDescent="0.2">
      <c r="AB24141" s="1"/>
      <c r="AF24141"/>
    </row>
    <row r="24142" spans="28:32" x14ac:dyDescent="0.2">
      <c r="AB24142" s="1"/>
      <c r="AF24142"/>
    </row>
    <row r="24143" spans="28:32" x14ac:dyDescent="0.2">
      <c r="AB24143" s="1"/>
      <c r="AF24143"/>
    </row>
    <row r="24144" spans="28:32" x14ac:dyDescent="0.2">
      <c r="AB24144" s="1"/>
      <c r="AF24144"/>
    </row>
    <row r="24145" spans="28:32" x14ac:dyDescent="0.2">
      <c r="AB24145" s="1"/>
      <c r="AF24145"/>
    </row>
    <row r="24146" spans="28:32" x14ac:dyDescent="0.2">
      <c r="AB24146" s="1"/>
      <c r="AF24146"/>
    </row>
    <row r="24147" spans="28:32" x14ac:dyDescent="0.2">
      <c r="AB24147" s="1"/>
      <c r="AF24147"/>
    </row>
    <row r="24148" spans="28:32" x14ac:dyDescent="0.2">
      <c r="AB24148" s="1"/>
      <c r="AF24148"/>
    </row>
    <row r="24149" spans="28:32" x14ac:dyDescent="0.2">
      <c r="AB24149" s="1"/>
      <c r="AF24149"/>
    </row>
    <row r="24150" spans="28:32" x14ac:dyDescent="0.2">
      <c r="AB24150" s="1"/>
      <c r="AF24150"/>
    </row>
    <row r="24151" spans="28:32" x14ac:dyDescent="0.2">
      <c r="AB24151" s="1"/>
      <c r="AF24151"/>
    </row>
    <row r="24152" spans="28:32" x14ac:dyDescent="0.2">
      <c r="AB24152" s="1"/>
      <c r="AF24152"/>
    </row>
    <row r="24153" spans="28:32" x14ac:dyDescent="0.2">
      <c r="AB24153" s="1"/>
      <c r="AF24153"/>
    </row>
    <row r="24154" spans="28:32" x14ac:dyDescent="0.2">
      <c r="AB24154" s="1"/>
      <c r="AF24154"/>
    </row>
    <row r="24155" spans="28:32" x14ac:dyDescent="0.2">
      <c r="AB24155" s="1"/>
      <c r="AF24155"/>
    </row>
    <row r="24156" spans="28:32" x14ac:dyDescent="0.2">
      <c r="AB24156" s="1"/>
      <c r="AF24156"/>
    </row>
    <row r="24157" spans="28:32" x14ac:dyDescent="0.2">
      <c r="AB24157" s="1"/>
      <c r="AF24157"/>
    </row>
    <row r="24158" spans="28:32" x14ac:dyDescent="0.2">
      <c r="AB24158" s="1"/>
      <c r="AF24158"/>
    </row>
    <row r="24159" spans="28:32" x14ac:dyDescent="0.2">
      <c r="AB24159" s="1"/>
      <c r="AF24159"/>
    </row>
    <row r="24160" spans="28:32" x14ac:dyDescent="0.2">
      <c r="AB24160" s="1"/>
      <c r="AF24160"/>
    </row>
    <row r="24161" spans="28:32" x14ac:dyDescent="0.2">
      <c r="AB24161" s="1"/>
      <c r="AF24161"/>
    </row>
    <row r="24162" spans="28:32" x14ac:dyDescent="0.2">
      <c r="AB24162" s="1"/>
      <c r="AF24162"/>
    </row>
    <row r="24163" spans="28:32" x14ac:dyDescent="0.2">
      <c r="AB24163" s="1"/>
      <c r="AF24163"/>
    </row>
    <row r="24164" spans="28:32" x14ac:dyDescent="0.2">
      <c r="AB24164" s="1"/>
      <c r="AF24164"/>
    </row>
    <row r="24165" spans="28:32" x14ac:dyDescent="0.2">
      <c r="AB24165" s="1"/>
      <c r="AF24165"/>
    </row>
    <row r="24166" spans="28:32" x14ac:dyDescent="0.2">
      <c r="AB24166" s="1"/>
      <c r="AF24166"/>
    </row>
    <row r="24167" spans="28:32" x14ac:dyDescent="0.2">
      <c r="AB24167" s="1"/>
      <c r="AF24167"/>
    </row>
    <row r="24168" spans="28:32" x14ac:dyDescent="0.2">
      <c r="AB24168" s="1"/>
      <c r="AF24168"/>
    </row>
    <row r="24169" spans="28:32" x14ac:dyDescent="0.2">
      <c r="AB24169" s="1"/>
      <c r="AF24169"/>
    </row>
    <row r="24170" spans="28:32" x14ac:dyDescent="0.2">
      <c r="AB24170" s="1"/>
      <c r="AF24170"/>
    </row>
    <row r="24171" spans="28:32" x14ac:dyDescent="0.2">
      <c r="AB24171" s="1"/>
      <c r="AF24171"/>
    </row>
    <row r="24172" spans="28:32" x14ac:dyDescent="0.2">
      <c r="AB24172" s="1"/>
      <c r="AF24172"/>
    </row>
    <row r="24173" spans="28:32" x14ac:dyDescent="0.2">
      <c r="AB24173" s="1"/>
      <c r="AF24173"/>
    </row>
    <row r="24174" spans="28:32" x14ac:dyDescent="0.2">
      <c r="AB24174" s="1"/>
      <c r="AF24174"/>
    </row>
    <row r="24175" spans="28:32" x14ac:dyDescent="0.2">
      <c r="AB24175" s="1"/>
      <c r="AF24175"/>
    </row>
    <row r="24176" spans="28:32" x14ac:dyDescent="0.2">
      <c r="AB24176" s="1"/>
      <c r="AF24176"/>
    </row>
    <row r="24177" spans="28:32" x14ac:dyDescent="0.2">
      <c r="AB24177" s="1"/>
      <c r="AF24177"/>
    </row>
    <row r="24178" spans="28:32" x14ac:dyDescent="0.2">
      <c r="AB24178" s="1"/>
      <c r="AF24178"/>
    </row>
    <row r="24179" spans="28:32" x14ac:dyDescent="0.2">
      <c r="AB24179" s="1"/>
      <c r="AF24179"/>
    </row>
    <row r="24180" spans="28:32" x14ac:dyDescent="0.2">
      <c r="AB24180" s="1"/>
      <c r="AF24180"/>
    </row>
    <row r="24181" spans="28:32" x14ac:dyDescent="0.2">
      <c r="AB24181" s="1"/>
      <c r="AF24181"/>
    </row>
    <row r="24182" spans="28:32" x14ac:dyDescent="0.2">
      <c r="AB24182" s="1"/>
      <c r="AF24182"/>
    </row>
    <row r="24183" spans="28:32" x14ac:dyDescent="0.2">
      <c r="AB24183" s="1"/>
      <c r="AF24183"/>
    </row>
    <row r="24184" spans="28:32" x14ac:dyDescent="0.2">
      <c r="AB24184" s="1"/>
      <c r="AF24184"/>
    </row>
    <row r="24185" spans="28:32" x14ac:dyDescent="0.2">
      <c r="AB24185" s="1"/>
      <c r="AF24185"/>
    </row>
    <row r="24186" spans="28:32" x14ac:dyDescent="0.2">
      <c r="AB24186" s="1"/>
      <c r="AF24186"/>
    </row>
    <row r="24187" spans="28:32" x14ac:dyDescent="0.2">
      <c r="AB24187" s="1"/>
      <c r="AF24187"/>
    </row>
    <row r="24188" spans="28:32" x14ac:dyDescent="0.2">
      <c r="AB24188" s="1"/>
      <c r="AF24188"/>
    </row>
    <row r="24189" spans="28:32" x14ac:dyDescent="0.2">
      <c r="AB24189" s="1"/>
      <c r="AF24189"/>
    </row>
    <row r="24190" spans="28:32" x14ac:dyDescent="0.2">
      <c r="AB24190" s="1"/>
      <c r="AF24190"/>
    </row>
    <row r="24191" spans="28:32" x14ac:dyDescent="0.2">
      <c r="AB24191" s="1"/>
      <c r="AF24191"/>
    </row>
    <row r="24192" spans="28:32" x14ac:dyDescent="0.2">
      <c r="AB24192" s="1"/>
      <c r="AF24192"/>
    </row>
    <row r="24193" spans="28:32" x14ac:dyDescent="0.2">
      <c r="AB24193" s="1"/>
      <c r="AF24193"/>
    </row>
    <row r="24194" spans="28:32" x14ac:dyDescent="0.2">
      <c r="AB24194" s="1"/>
      <c r="AF24194"/>
    </row>
    <row r="24195" spans="28:32" x14ac:dyDescent="0.2">
      <c r="AB24195" s="1"/>
      <c r="AF24195"/>
    </row>
    <row r="24196" spans="28:32" x14ac:dyDescent="0.2">
      <c r="AB24196" s="1"/>
      <c r="AF24196"/>
    </row>
    <row r="24197" spans="28:32" x14ac:dyDescent="0.2">
      <c r="AB24197" s="1"/>
      <c r="AF24197"/>
    </row>
    <row r="24198" spans="28:32" x14ac:dyDescent="0.2">
      <c r="AB24198" s="1"/>
      <c r="AF24198"/>
    </row>
    <row r="24199" spans="28:32" x14ac:dyDescent="0.2">
      <c r="AB24199" s="1"/>
      <c r="AF24199"/>
    </row>
    <row r="24200" spans="28:32" x14ac:dyDescent="0.2">
      <c r="AB24200" s="1"/>
      <c r="AF24200"/>
    </row>
    <row r="24201" spans="28:32" x14ac:dyDescent="0.2">
      <c r="AB24201" s="1"/>
      <c r="AF24201"/>
    </row>
    <row r="24202" spans="28:32" x14ac:dyDescent="0.2">
      <c r="AB24202" s="1"/>
      <c r="AF24202"/>
    </row>
    <row r="24203" spans="28:32" x14ac:dyDescent="0.2">
      <c r="AB24203" s="1"/>
      <c r="AF24203"/>
    </row>
    <row r="24204" spans="28:32" x14ac:dyDescent="0.2">
      <c r="AB24204" s="1"/>
      <c r="AF24204"/>
    </row>
    <row r="24205" spans="28:32" x14ac:dyDescent="0.2">
      <c r="AB24205" s="1"/>
      <c r="AF24205"/>
    </row>
    <row r="24206" spans="28:32" x14ac:dyDescent="0.2">
      <c r="AB24206" s="1"/>
      <c r="AF24206"/>
    </row>
    <row r="24207" spans="28:32" x14ac:dyDescent="0.2">
      <c r="AB24207" s="1"/>
      <c r="AF24207"/>
    </row>
    <row r="24208" spans="28:32" x14ac:dyDescent="0.2">
      <c r="AB24208" s="1"/>
      <c r="AF24208"/>
    </row>
    <row r="24209" spans="28:32" x14ac:dyDescent="0.2">
      <c r="AB24209" s="1"/>
      <c r="AF24209"/>
    </row>
    <row r="24210" spans="28:32" x14ac:dyDescent="0.2">
      <c r="AB24210" s="1"/>
      <c r="AF24210"/>
    </row>
    <row r="24211" spans="28:32" x14ac:dyDescent="0.2">
      <c r="AB24211" s="1"/>
      <c r="AF24211"/>
    </row>
    <row r="24212" spans="28:32" x14ac:dyDescent="0.2">
      <c r="AB24212" s="1"/>
      <c r="AF24212"/>
    </row>
    <row r="24213" spans="28:32" x14ac:dyDescent="0.2">
      <c r="AB24213" s="1"/>
      <c r="AF24213"/>
    </row>
    <row r="24214" spans="28:32" x14ac:dyDescent="0.2">
      <c r="AB24214" s="1"/>
      <c r="AF24214"/>
    </row>
    <row r="24215" spans="28:32" x14ac:dyDescent="0.2">
      <c r="AB24215" s="1"/>
      <c r="AF24215"/>
    </row>
    <row r="24216" spans="28:32" x14ac:dyDescent="0.2">
      <c r="AB24216" s="1"/>
      <c r="AF24216"/>
    </row>
    <row r="24217" spans="28:32" x14ac:dyDescent="0.2">
      <c r="AB24217" s="1"/>
      <c r="AF24217"/>
    </row>
    <row r="24218" spans="28:32" x14ac:dyDescent="0.2">
      <c r="AB24218" s="1"/>
      <c r="AF24218"/>
    </row>
    <row r="24219" spans="28:32" x14ac:dyDescent="0.2">
      <c r="AB24219" s="1"/>
      <c r="AF24219"/>
    </row>
    <row r="24220" spans="28:32" x14ac:dyDescent="0.2">
      <c r="AB24220" s="1"/>
      <c r="AF24220"/>
    </row>
    <row r="24221" spans="28:32" x14ac:dyDescent="0.2">
      <c r="AB24221" s="1"/>
      <c r="AF24221"/>
    </row>
    <row r="24222" spans="28:32" x14ac:dyDescent="0.2">
      <c r="AB24222" s="1"/>
      <c r="AF24222"/>
    </row>
    <row r="24223" spans="28:32" x14ac:dyDescent="0.2">
      <c r="AB24223" s="1"/>
      <c r="AF24223"/>
    </row>
    <row r="24224" spans="28:32" x14ac:dyDescent="0.2">
      <c r="AB24224" s="1"/>
      <c r="AF24224"/>
    </row>
    <row r="24225" spans="28:32" x14ac:dyDescent="0.2">
      <c r="AB24225" s="1"/>
      <c r="AF24225"/>
    </row>
    <row r="24226" spans="28:32" x14ac:dyDescent="0.2">
      <c r="AB24226" s="1"/>
      <c r="AF24226"/>
    </row>
    <row r="24227" spans="28:32" x14ac:dyDescent="0.2">
      <c r="AB24227" s="1"/>
      <c r="AF24227"/>
    </row>
    <row r="24228" spans="28:32" x14ac:dyDescent="0.2">
      <c r="AB24228" s="1"/>
      <c r="AF24228"/>
    </row>
    <row r="24229" spans="28:32" x14ac:dyDescent="0.2">
      <c r="AB24229" s="1"/>
      <c r="AF24229"/>
    </row>
    <row r="24230" spans="28:32" x14ac:dyDescent="0.2">
      <c r="AB24230" s="1"/>
      <c r="AF24230"/>
    </row>
    <row r="24231" spans="28:32" x14ac:dyDescent="0.2">
      <c r="AB24231" s="1"/>
      <c r="AF24231"/>
    </row>
    <row r="24232" spans="28:32" x14ac:dyDescent="0.2">
      <c r="AB24232" s="1"/>
      <c r="AF24232"/>
    </row>
    <row r="24233" spans="28:32" x14ac:dyDescent="0.2">
      <c r="AB24233" s="1"/>
      <c r="AF24233"/>
    </row>
    <row r="24234" spans="28:32" x14ac:dyDescent="0.2">
      <c r="AB24234" s="1"/>
      <c r="AF24234"/>
    </row>
    <row r="24235" spans="28:32" x14ac:dyDescent="0.2">
      <c r="AB24235" s="1"/>
      <c r="AF24235"/>
    </row>
    <row r="24236" spans="28:32" x14ac:dyDescent="0.2">
      <c r="AB24236" s="1"/>
      <c r="AF24236"/>
    </row>
    <row r="24237" spans="28:32" x14ac:dyDescent="0.2">
      <c r="AB24237" s="1"/>
      <c r="AF24237"/>
    </row>
    <row r="24238" spans="28:32" x14ac:dyDescent="0.2">
      <c r="AB24238" s="1"/>
      <c r="AF24238"/>
    </row>
    <row r="24239" spans="28:32" x14ac:dyDescent="0.2">
      <c r="AB24239" s="1"/>
      <c r="AF24239"/>
    </row>
    <row r="24240" spans="28:32" x14ac:dyDescent="0.2">
      <c r="AB24240" s="1"/>
      <c r="AF24240"/>
    </row>
    <row r="24241" spans="28:32" x14ac:dyDescent="0.2">
      <c r="AB24241" s="1"/>
      <c r="AF24241"/>
    </row>
    <row r="24242" spans="28:32" x14ac:dyDescent="0.2">
      <c r="AB24242" s="1"/>
      <c r="AF24242"/>
    </row>
    <row r="24243" spans="28:32" x14ac:dyDescent="0.2">
      <c r="AB24243" s="1"/>
      <c r="AF24243"/>
    </row>
    <row r="24244" spans="28:32" x14ac:dyDescent="0.2">
      <c r="AB24244" s="1"/>
      <c r="AF24244"/>
    </row>
    <row r="24245" spans="28:32" x14ac:dyDescent="0.2">
      <c r="AB24245" s="1"/>
      <c r="AF24245"/>
    </row>
    <row r="24246" spans="28:32" x14ac:dyDescent="0.2">
      <c r="AB24246" s="1"/>
      <c r="AF24246"/>
    </row>
    <row r="24247" spans="28:32" x14ac:dyDescent="0.2">
      <c r="AB24247" s="1"/>
      <c r="AF24247"/>
    </row>
    <row r="24248" spans="28:32" x14ac:dyDescent="0.2">
      <c r="AB24248" s="1"/>
      <c r="AF24248"/>
    </row>
    <row r="24249" spans="28:32" x14ac:dyDescent="0.2">
      <c r="AB24249" s="1"/>
      <c r="AF24249"/>
    </row>
    <row r="24250" spans="28:32" x14ac:dyDescent="0.2">
      <c r="AB24250" s="1"/>
      <c r="AF24250"/>
    </row>
    <row r="24251" spans="28:32" x14ac:dyDescent="0.2">
      <c r="AB24251" s="1"/>
      <c r="AF24251"/>
    </row>
    <row r="24252" spans="28:32" x14ac:dyDescent="0.2">
      <c r="AB24252" s="1"/>
      <c r="AF24252"/>
    </row>
    <row r="24253" spans="28:32" x14ac:dyDescent="0.2">
      <c r="AB24253" s="1"/>
      <c r="AF24253"/>
    </row>
    <row r="24254" spans="28:32" x14ac:dyDescent="0.2">
      <c r="AB24254" s="1"/>
      <c r="AF24254"/>
    </row>
    <row r="24255" spans="28:32" x14ac:dyDescent="0.2">
      <c r="AB24255" s="1"/>
      <c r="AF24255"/>
    </row>
    <row r="24256" spans="28:32" x14ac:dyDescent="0.2">
      <c r="AB24256" s="1"/>
      <c r="AF24256"/>
    </row>
    <row r="24257" spans="28:32" x14ac:dyDescent="0.2">
      <c r="AB24257" s="1"/>
      <c r="AF24257"/>
    </row>
    <row r="24258" spans="28:32" x14ac:dyDescent="0.2">
      <c r="AB24258" s="1"/>
      <c r="AF24258"/>
    </row>
    <row r="24259" spans="28:32" x14ac:dyDescent="0.2">
      <c r="AB24259" s="1"/>
      <c r="AF24259"/>
    </row>
    <row r="24260" spans="28:32" x14ac:dyDescent="0.2">
      <c r="AB24260" s="1"/>
      <c r="AF24260"/>
    </row>
    <row r="24261" spans="28:32" x14ac:dyDescent="0.2">
      <c r="AB24261" s="1"/>
      <c r="AF24261"/>
    </row>
    <row r="24262" spans="28:32" x14ac:dyDescent="0.2">
      <c r="AB24262" s="1"/>
      <c r="AF24262"/>
    </row>
    <row r="24263" spans="28:32" x14ac:dyDescent="0.2">
      <c r="AB24263" s="1"/>
      <c r="AF24263"/>
    </row>
    <row r="24264" spans="28:32" x14ac:dyDescent="0.2">
      <c r="AB24264" s="1"/>
      <c r="AF24264"/>
    </row>
    <row r="24265" spans="28:32" x14ac:dyDescent="0.2">
      <c r="AB24265" s="1"/>
      <c r="AF24265"/>
    </row>
    <row r="24266" spans="28:32" x14ac:dyDescent="0.2">
      <c r="AB24266" s="1"/>
      <c r="AF24266"/>
    </row>
    <row r="24267" spans="28:32" x14ac:dyDescent="0.2">
      <c r="AB24267" s="1"/>
      <c r="AF24267"/>
    </row>
    <row r="24268" spans="28:32" x14ac:dyDescent="0.2">
      <c r="AB24268" s="1"/>
      <c r="AF24268"/>
    </row>
    <row r="24269" spans="28:32" x14ac:dyDescent="0.2">
      <c r="AB24269" s="1"/>
      <c r="AF24269"/>
    </row>
    <row r="24270" spans="28:32" x14ac:dyDescent="0.2">
      <c r="AB24270" s="1"/>
      <c r="AF24270"/>
    </row>
    <row r="24271" spans="28:32" x14ac:dyDescent="0.2">
      <c r="AB24271" s="1"/>
      <c r="AF24271"/>
    </row>
    <row r="24272" spans="28:32" x14ac:dyDescent="0.2">
      <c r="AB24272" s="1"/>
      <c r="AF24272"/>
    </row>
    <row r="24273" spans="28:32" x14ac:dyDescent="0.2">
      <c r="AB24273" s="1"/>
      <c r="AF24273"/>
    </row>
    <row r="24274" spans="28:32" x14ac:dyDescent="0.2">
      <c r="AB24274" s="1"/>
      <c r="AF24274"/>
    </row>
    <row r="24275" spans="28:32" x14ac:dyDescent="0.2">
      <c r="AB24275" s="1"/>
      <c r="AF24275"/>
    </row>
    <row r="24276" spans="28:32" x14ac:dyDescent="0.2">
      <c r="AB24276" s="1"/>
      <c r="AF24276"/>
    </row>
    <row r="24277" spans="28:32" x14ac:dyDescent="0.2">
      <c r="AB24277" s="1"/>
      <c r="AF24277"/>
    </row>
    <row r="24278" spans="28:32" x14ac:dyDescent="0.2">
      <c r="AB24278" s="1"/>
      <c r="AF24278"/>
    </row>
    <row r="24279" spans="28:32" x14ac:dyDescent="0.2">
      <c r="AB24279" s="1"/>
      <c r="AF24279"/>
    </row>
    <row r="24280" spans="28:32" x14ac:dyDescent="0.2">
      <c r="AB24280" s="1"/>
      <c r="AF24280"/>
    </row>
    <row r="24281" spans="28:32" x14ac:dyDescent="0.2">
      <c r="AB24281" s="1"/>
      <c r="AF24281"/>
    </row>
    <row r="24282" spans="28:32" x14ac:dyDescent="0.2">
      <c r="AB24282" s="1"/>
      <c r="AF24282"/>
    </row>
    <row r="24283" spans="28:32" x14ac:dyDescent="0.2">
      <c r="AB24283" s="1"/>
      <c r="AF24283"/>
    </row>
    <row r="24284" spans="28:32" x14ac:dyDescent="0.2">
      <c r="AB24284" s="1"/>
      <c r="AF24284"/>
    </row>
    <row r="24285" spans="28:32" x14ac:dyDescent="0.2">
      <c r="AB24285" s="1"/>
      <c r="AF24285"/>
    </row>
    <row r="24286" spans="28:32" x14ac:dyDescent="0.2">
      <c r="AB24286" s="1"/>
      <c r="AF24286"/>
    </row>
    <row r="24287" spans="28:32" x14ac:dyDescent="0.2">
      <c r="AB24287" s="1"/>
      <c r="AF24287"/>
    </row>
    <row r="24288" spans="28:32" x14ac:dyDescent="0.2">
      <c r="AB24288" s="1"/>
      <c r="AF24288"/>
    </row>
    <row r="24289" spans="28:32" x14ac:dyDescent="0.2">
      <c r="AB24289" s="1"/>
      <c r="AF24289"/>
    </row>
    <row r="24290" spans="28:32" x14ac:dyDescent="0.2">
      <c r="AB24290" s="1"/>
      <c r="AF24290"/>
    </row>
    <row r="24291" spans="28:32" x14ac:dyDescent="0.2">
      <c r="AB24291" s="1"/>
      <c r="AF24291"/>
    </row>
    <row r="24292" spans="28:32" x14ac:dyDescent="0.2">
      <c r="AB24292" s="1"/>
      <c r="AF24292"/>
    </row>
    <row r="24293" spans="28:32" x14ac:dyDescent="0.2">
      <c r="AB24293" s="1"/>
      <c r="AF24293"/>
    </row>
    <row r="24294" spans="28:32" x14ac:dyDescent="0.2">
      <c r="AB24294" s="1"/>
      <c r="AF24294"/>
    </row>
    <row r="24295" spans="28:32" x14ac:dyDescent="0.2">
      <c r="AB24295" s="1"/>
      <c r="AF24295"/>
    </row>
    <row r="24296" spans="28:32" x14ac:dyDescent="0.2">
      <c r="AB24296" s="1"/>
      <c r="AF24296"/>
    </row>
    <row r="24297" spans="28:32" x14ac:dyDescent="0.2">
      <c r="AB24297" s="1"/>
      <c r="AF24297"/>
    </row>
    <row r="24298" spans="28:32" x14ac:dyDescent="0.2">
      <c r="AB24298" s="1"/>
      <c r="AF24298"/>
    </row>
    <row r="24299" spans="28:32" x14ac:dyDescent="0.2">
      <c r="AB24299" s="1"/>
      <c r="AF24299"/>
    </row>
    <row r="24300" spans="28:32" x14ac:dyDescent="0.2">
      <c r="AB24300" s="1"/>
      <c r="AF24300"/>
    </row>
    <row r="24301" spans="28:32" x14ac:dyDescent="0.2">
      <c r="AB24301" s="1"/>
      <c r="AF24301"/>
    </row>
    <row r="24302" spans="28:32" x14ac:dyDescent="0.2">
      <c r="AB24302" s="1"/>
      <c r="AF24302"/>
    </row>
    <row r="24303" spans="28:32" x14ac:dyDescent="0.2">
      <c r="AB24303" s="1"/>
      <c r="AF24303"/>
    </row>
    <row r="24304" spans="28:32" x14ac:dyDescent="0.2">
      <c r="AB24304" s="1"/>
      <c r="AF24304"/>
    </row>
    <row r="24305" spans="28:32" x14ac:dyDescent="0.2">
      <c r="AB24305" s="1"/>
      <c r="AF24305"/>
    </row>
    <row r="24306" spans="28:32" x14ac:dyDescent="0.2">
      <c r="AB24306" s="1"/>
      <c r="AF24306"/>
    </row>
    <row r="24307" spans="28:32" x14ac:dyDescent="0.2">
      <c r="AB24307" s="1"/>
      <c r="AF24307"/>
    </row>
    <row r="24308" spans="28:32" x14ac:dyDescent="0.2">
      <c r="AB24308" s="1"/>
      <c r="AF24308"/>
    </row>
    <row r="24309" spans="28:32" x14ac:dyDescent="0.2">
      <c r="AB24309" s="1"/>
      <c r="AF24309"/>
    </row>
    <row r="24310" spans="28:32" x14ac:dyDescent="0.2">
      <c r="AB24310" s="1"/>
      <c r="AF24310"/>
    </row>
    <row r="24311" spans="28:32" x14ac:dyDescent="0.2">
      <c r="AB24311" s="1"/>
      <c r="AF24311"/>
    </row>
    <row r="24312" spans="28:32" x14ac:dyDescent="0.2">
      <c r="AB24312" s="1"/>
      <c r="AF24312"/>
    </row>
    <row r="24313" spans="28:32" x14ac:dyDescent="0.2">
      <c r="AB24313" s="1"/>
      <c r="AF24313"/>
    </row>
    <row r="24314" spans="28:32" x14ac:dyDescent="0.2">
      <c r="AB24314" s="1"/>
      <c r="AF24314"/>
    </row>
    <row r="24315" spans="28:32" x14ac:dyDescent="0.2">
      <c r="AB24315" s="1"/>
      <c r="AF24315"/>
    </row>
    <row r="24316" spans="28:32" x14ac:dyDescent="0.2">
      <c r="AB24316" s="1"/>
      <c r="AF24316"/>
    </row>
    <row r="24317" spans="28:32" x14ac:dyDescent="0.2">
      <c r="AB24317" s="1"/>
      <c r="AF24317"/>
    </row>
    <row r="24318" spans="28:32" x14ac:dyDescent="0.2">
      <c r="AB24318" s="1"/>
      <c r="AF24318"/>
    </row>
    <row r="24319" spans="28:32" x14ac:dyDescent="0.2">
      <c r="AB24319" s="1"/>
      <c r="AF24319"/>
    </row>
    <row r="24320" spans="28:32" x14ac:dyDescent="0.2">
      <c r="AB24320" s="1"/>
      <c r="AF24320"/>
    </row>
    <row r="24321" spans="28:32" x14ac:dyDescent="0.2">
      <c r="AB24321" s="1"/>
      <c r="AF24321"/>
    </row>
    <row r="24322" spans="28:32" x14ac:dyDescent="0.2">
      <c r="AB24322" s="1"/>
      <c r="AF24322"/>
    </row>
    <row r="24323" spans="28:32" x14ac:dyDescent="0.2">
      <c r="AB24323" s="1"/>
      <c r="AF24323"/>
    </row>
    <row r="24324" spans="28:32" x14ac:dyDescent="0.2">
      <c r="AB24324" s="1"/>
      <c r="AF24324"/>
    </row>
    <row r="24325" spans="28:32" x14ac:dyDescent="0.2">
      <c r="AB24325" s="1"/>
      <c r="AF24325"/>
    </row>
    <row r="24326" spans="28:32" x14ac:dyDescent="0.2">
      <c r="AB24326" s="1"/>
      <c r="AF24326"/>
    </row>
    <row r="24327" spans="28:32" x14ac:dyDescent="0.2">
      <c r="AB24327" s="1"/>
      <c r="AF24327"/>
    </row>
    <row r="24328" spans="28:32" x14ac:dyDescent="0.2">
      <c r="AB24328" s="1"/>
      <c r="AF24328"/>
    </row>
    <row r="24329" spans="28:32" x14ac:dyDescent="0.2">
      <c r="AB24329" s="1"/>
      <c r="AF24329"/>
    </row>
    <row r="24330" spans="28:32" x14ac:dyDescent="0.2">
      <c r="AB24330" s="1"/>
      <c r="AF24330"/>
    </row>
    <row r="24331" spans="28:32" x14ac:dyDescent="0.2">
      <c r="AB24331" s="1"/>
      <c r="AF24331"/>
    </row>
    <row r="24332" spans="28:32" x14ac:dyDescent="0.2">
      <c r="AB24332" s="1"/>
      <c r="AF24332"/>
    </row>
    <row r="24333" spans="28:32" x14ac:dyDescent="0.2">
      <c r="AB24333" s="1"/>
      <c r="AF24333"/>
    </row>
    <row r="24334" spans="28:32" x14ac:dyDescent="0.2">
      <c r="AB24334" s="1"/>
      <c r="AF24334"/>
    </row>
    <row r="24335" spans="28:32" x14ac:dyDescent="0.2">
      <c r="AB24335" s="1"/>
      <c r="AF24335"/>
    </row>
    <row r="24336" spans="28:32" x14ac:dyDescent="0.2">
      <c r="AB24336" s="1"/>
      <c r="AF24336"/>
    </row>
    <row r="24337" spans="28:32" x14ac:dyDescent="0.2">
      <c r="AB24337" s="1"/>
      <c r="AF24337"/>
    </row>
    <row r="24338" spans="28:32" x14ac:dyDescent="0.2">
      <c r="AB24338" s="1"/>
      <c r="AF24338"/>
    </row>
    <row r="24339" spans="28:32" x14ac:dyDescent="0.2">
      <c r="AB24339" s="1"/>
      <c r="AF24339"/>
    </row>
    <row r="24340" spans="28:32" x14ac:dyDescent="0.2">
      <c r="AB24340" s="1"/>
      <c r="AF24340"/>
    </row>
    <row r="24341" spans="28:32" x14ac:dyDescent="0.2">
      <c r="AB24341" s="1"/>
      <c r="AF24341"/>
    </row>
    <row r="24342" spans="28:32" x14ac:dyDescent="0.2">
      <c r="AB24342" s="1"/>
      <c r="AF24342"/>
    </row>
    <row r="24343" spans="28:32" x14ac:dyDescent="0.2">
      <c r="AB24343" s="1"/>
      <c r="AF24343"/>
    </row>
    <row r="24344" spans="28:32" x14ac:dyDescent="0.2">
      <c r="AB24344" s="1"/>
      <c r="AF24344"/>
    </row>
    <row r="24345" spans="28:32" x14ac:dyDescent="0.2">
      <c r="AB24345" s="1"/>
      <c r="AF24345"/>
    </row>
    <row r="24346" spans="28:32" x14ac:dyDescent="0.2">
      <c r="AB24346" s="1"/>
      <c r="AF24346"/>
    </row>
    <row r="24347" spans="28:32" x14ac:dyDescent="0.2">
      <c r="AB24347" s="1"/>
      <c r="AF24347"/>
    </row>
    <row r="24348" spans="28:32" x14ac:dyDescent="0.2">
      <c r="AB24348" s="1"/>
      <c r="AF24348"/>
    </row>
    <row r="24349" spans="28:32" x14ac:dyDescent="0.2">
      <c r="AB24349" s="1"/>
      <c r="AF24349"/>
    </row>
    <row r="24350" spans="28:32" x14ac:dyDescent="0.2">
      <c r="AB24350" s="1"/>
      <c r="AF24350"/>
    </row>
    <row r="24351" spans="28:32" x14ac:dyDescent="0.2">
      <c r="AB24351" s="1"/>
      <c r="AF24351"/>
    </row>
    <row r="24352" spans="28:32" x14ac:dyDescent="0.2">
      <c r="AB24352" s="1"/>
      <c r="AF24352"/>
    </row>
    <row r="24353" spans="28:32" x14ac:dyDescent="0.2">
      <c r="AB24353" s="1"/>
      <c r="AF24353"/>
    </row>
    <row r="24354" spans="28:32" x14ac:dyDescent="0.2">
      <c r="AB24354" s="1"/>
      <c r="AF24354"/>
    </row>
    <row r="24355" spans="28:32" x14ac:dyDescent="0.2">
      <c r="AB24355" s="1"/>
      <c r="AF24355"/>
    </row>
    <row r="24356" spans="28:32" x14ac:dyDescent="0.2">
      <c r="AB24356" s="1"/>
      <c r="AF24356"/>
    </row>
    <row r="24357" spans="28:32" x14ac:dyDescent="0.2">
      <c r="AB24357" s="1"/>
      <c r="AF24357"/>
    </row>
    <row r="24358" spans="28:32" x14ac:dyDescent="0.2">
      <c r="AB24358" s="1"/>
      <c r="AF24358"/>
    </row>
    <row r="24359" spans="28:32" x14ac:dyDescent="0.2">
      <c r="AB24359" s="1"/>
      <c r="AF24359"/>
    </row>
    <row r="24360" spans="28:32" x14ac:dyDescent="0.2">
      <c r="AB24360" s="1"/>
      <c r="AF24360"/>
    </row>
    <row r="24361" spans="28:32" x14ac:dyDescent="0.2">
      <c r="AB24361" s="1"/>
      <c r="AF24361"/>
    </row>
    <row r="24362" spans="28:32" x14ac:dyDescent="0.2">
      <c r="AB24362" s="1"/>
      <c r="AF24362"/>
    </row>
    <row r="24363" spans="28:32" x14ac:dyDescent="0.2">
      <c r="AB24363" s="1"/>
      <c r="AF24363"/>
    </row>
    <row r="24364" spans="28:32" x14ac:dyDescent="0.2">
      <c r="AB24364" s="1"/>
      <c r="AF24364"/>
    </row>
    <row r="24365" spans="28:32" x14ac:dyDescent="0.2">
      <c r="AB24365" s="1"/>
      <c r="AF24365"/>
    </row>
    <row r="24366" spans="28:32" x14ac:dyDescent="0.2">
      <c r="AB24366" s="1"/>
      <c r="AF24366"/>
    </row>
    <row r="24367" spans="28:32" x14ac:dyDescent="0.2">
      <c r="AB24367" s="1"/>
      <c r="AF24367"/>
    </row>
    <row r="24368" spans="28:32" x14ac:dyDescent="0.2">
      <c r="AB24368" s="1"/>
      <c r="AF24368"/>
    </row>
    <row r="24369" spans="28:32" x14ac:dyDescent="0.2">
      <c r="AB24369" s="1"/>
      <c r="AF24369"/>
    </row>
    <row r="24370" spans="28:32" x14ac:dyDescent="0.2">
      <c r="AB24370" s="1"/>
      <c r="AF24370"/>
    </row>
    <row r="24371" spans="28:32" x14ac:dyDescent="0.2">
      <c r="AB24371" s="1"/>
      <c r="AF24371"/>
    </row>
    <row r="24372" spans="28:32" x14ac:dyDescent="0.2">
      <c r="AB24372" s="1"/>
      <c r="AF24372"/>
    </row>
    <row r="24373" spans="28:32" x14ac:dyDescent="0.2">
      <c r="AB24373" s="1"/>
      <c r="AF24373"/>
    </row>
    <row r="24374" spans="28:32" x14ac:dyDescent="0.2">
      <c r="AB24374" s="1"/>
      <c r="AF24374"/>
    </row>
    <row r="24375" spans="28:32" x14ac:dyDescent="0.2">
      <c r="AB24375" s="1"/>
      <c r="AF24375"/>
    </row>
    <row r="24376" spans="28:32" x14ac:dyDescent="0.2">
      <c r="AB24376" s="1"/>
      <c r="AF24376"/>
    </row>
    <row r="24377" spans="28:32" x14ac:dyDescent="0.2">
      <c r="AB24377" s="1"/>
      <c r="AF24377"/>
    </row>
    <row r="24378" spans="28:32" x14ac:dyDescent="0.2">
      <c r="AB24378" s="1"/>
      <c r="AF24378"/>
    </row>
    <row r="24379" spans="28:32" x14ac:dyDescent="0.2">
      <c r="AB24379" s="1"/>
      <c r="AF24379"/>
    </row>
    <row r="24380" spans="28:32" x14ac:dyDescent="0.2">
      <c r="AB24380" s="1"/>
      <c r="AF24380"/>
    </row>
    <row r="24381" spans="28:32" x14ac:dyDescent="0.2">
      <c r="AB24381" s="1"/>
      <c r="AF24381"/>
    </row>
    <row r="24382" spans="28:32" x14ac:dyDescent="0.2">
      <c r="AB24382" s="1"/>
      <c r="AF24382"/>
    </row>
    <row r="24383" spans="28:32" x14ac:dyDescent="0.2">
      <c r="AB24383" s="1"/>
      <c r="AF24383"/>
    </row>
    <row r="24384" spans="28:32" x14ac:dyDescent="0.2">
      <c r="AB24384" s="1"/>
      <c r="AF24384"/>
    </row>
    <row r="24385" spans="28:32" x14ac:dyDescent="0.2">
      <c r="AB24385" s="1"/>
      <c r="AF24385"/>
    </row>
    <row r="24386" spans="28:32" x14ac:dyDescent="0.2">
      <c r="AB24386" s="1"/>
      <c r="AF24386"/>
    </row>
    <row r="24387" spans="28:32" x14ac:dyDescent="0.2">
      <c r="AB24387" s="1"/>
      <c r="AF24387"/>
    </row>
    <row r="24388" spans="28:32" x14ac:dyDescent="0.2">
      <c r="AB24388" s="1"/>
      <c r="AF24388"/>
    </row>
    <row r="24389" spans="28:32" x14ac:dyDescent="0.2">
      <c r="AB24389" s="1"/>
      <c r="AF24389"/>
    </row>
    <row r="24390" spans="28:32" x14ac:dyDescent="0.2">
      <c r="AB24390" s="1"/>
      <c r="AF24390"/>
    </row>
    <row r="24391" spans="28:32" x14ac:dyDescent="0.2">
      <c r="AB24391" s="1"/>
      <c r="AF24391"/>
    </row>
    <row r="24392" spans="28:32" x14ac:dyDescent="0.2">
      <c r="AB24392" s="1"/>
      <c r="AF24392"/>
    </row>
    <row r="24393" spans="28:32" x14ac:dyDescent="0.2">
      <c r="AB24393" s="1"/>
      <c r="AF24393"/>
    </row>
    <row r="24394" spans="28:32" x14ac:dyDescent="0.2">
      <c r="AB24394" s="1"/>
      <c r="AF24394"/>
    </row>
    <row r="24395" spans="28:32" x14ac:dyDescent="0.2">
      <c r="AB24395" s="1"/>
      <c r="AF24395"/>
    </row>
    <row r="24396" spans="28:32" x14ac:dyDescent="0.2">
      <c r="AB24396" s="1"/>
      <c r="AF24396"/>
    </row>
    <row r="24397" spans="28:32" x14ac:dyDescent="0.2">
      <c r="AB24397" s="1"/>
      <c r="AF24397"/>
    </row>
    <row r="24398" spans="28:32" x14ac:dyDescent="0.2">
      <c r="AB24398" s="1"/>
      <c r="AF24398"/>
    </row>
    <row r="24399" spans="28:32" x14ac:dyDescent="0.2">
      <c r="AB24399" s="1"/>
      <c r="AF24399"/>
    </row>
    <row r="24400" spans="28:32" x14ac:dyDescent="0.2">
      <c r="AB24400" s="1"/>
      <c r="AF24400"/>
    </row>
    <row r="24401" spans="28:32" x14ac:dyDescent="0.2">
      <c r="AB24401" s="1"/>
      <c r="AF24401"/>
    </row>
    <row r="24402" spans="28:32" x14ac:dyDescent="0.2">
      <c r="AB24402" s="1"/>
      <c r="AF24402"/>
    </row>
    <row r="24403" spans="28:32" x14ac:dyDescent="0.2">
      <c r="AB24403" s="1"/>
      <c r="AF24403"/>
    </row>
    <row r="24404" spans="28:32" x14ac:dyDescent="0.2">
      <c r="AB24404" s="1"/>
      <c r="AF24404"/>
    </row>
    <row r="24405" spans="28:32" x14ac:dyDescent="0.2">
      <c r="AB24405" s="1"/>
      <c r="AF24405"/>
    </row>
    <row r="24406" spans="28:32" x14ac:dyDescent="0.2">
      <c r="AB24406" s="1"/>
      <c r="AF24406"/>
    </row>
    <row r="24407" spans="28:32" x14ac:dyDescent="0.2">
      <c r="AB24407" s="1"/>
      <c r="AF24407"/>
    </row>
    <row r="24408" spans="28:32" x14ac:dyDescent="0.2">
      <c r="AB24408" s="1"/>
      <c r="AF24408"/>
    </row>
    <row r="24409" spans="28:32" x14ac:dyDescent="0.2">
      <c r="AB24409" s="1"/>
      <c r="AF24409"/>
    </row>
    <row r="24410" spans="28:32" x14ac:dyDescent="0.2">
      <c r="AB24410" s="1"/>
      <c r="AF24410"/>
    </row>
    <row r="24411" spans="28:32" x14ac:dyDescent="0.2">
      <c r="AB24411" s="1"/>
      <c r="AF24411"/>
    </row>
    <row r="24412" spans="28:32" x14ac:dyDescent="0.2">
      <c r="AB24412" s="1"/>
      <c r="AF24412"/>
    </row>
    <row r="24413" spans="28:32" x14ac:dyDescent="0.2">
      <c r="AB24413" s="1"/>
      <c r="AF24413"/>
    </row>
    <row r="24414" spans="28:32" x14ac:dyDescent="0.2">
      <c r="AB24414" s="1"/>
      <c r="AF24414"/>
    </row>
    <row r="24415" spans="28:32" x14ac:dyDescent="0.2">
      <c r="AB24415" s="1"/>
      <c r="AF24415"/>
    </row>
    <row r="24416" spans="28:32" x14ac:dyDescent="0.2">
      <c r="AB24416" s="1"/>
      <c r="AF24416"/>
    </row>
    <row r="24417" spans="28:32" x14ac:dyDescent="0.2">
      <c r="AB24417" s="1"/>
      <c r="AF24417"/>
    </row>
    <row r="24418" spans="28:32" x14ac:dyDescent="0.2">
      <c r="AB24418" s="1"/>
      <c r="AF24418"/>
    </row>
    <row r="24419" spans="28:32" x14ac:dyDescent="0.2">
      <c r="AB24419" s="1"/>
      <c r="AF24419"/>
    </row>
    <row r="24420" spans="28:32" x14ac:dyDescent="0.2">
      <c r="AB24420" s="1"/>
      <c r="AF24420"/>
    </row>
    <row r="24421" spans="28:32" x14ac:dyDescent="0.2">
      <c r="AB24421" s="1"/>
      <c r="AF24421"/>
    </row>
    <row r="24422" spans="28:32" x14ac:dyDescent="0.2">
      <c r="AB24422" s="1"/>
      <c r="AF24422"/>
    </row>
    <row r="24423" spans="28:32" x14ac:dyDescent="0.2">
      <c r="AB24423" s="1"/>
      <c r="AF24423"/>
    </row>
    <row r="24424" spans="28:32" x14ac:dyDescent="0.2">
      <c r="AB24424" s="1"/>
      <c r="AF24424"/>
    </row>
    <row r="24425" spans="28:32" x14ac:dyDescent="0.2">
      <c r="AB24425" s="1"/>
      <c r="AF24425"/>
    </row>
    <row r="24426" spans="28:32" x14ac:dyDescent="0.2">
      <c r="AB24426" s="1"/>
      <c r="AF24426"/>
    </row>
    <row r="24427" spans="28:32" x14ac:dyDescent="0.2">
      <c r="AB24427" s="1"/>
      <c r="AF24427"/>
    </row>
    <row r="24428" spans="28:32" x14ac:dyDescent="0.2">
      <c r="AB24428" s="1"/>
      <c r="AF24428"/>
    </row>
    <row r="24429" spans="28:32" x14ac:dyDescent="0.2">
      <c r="AB24429" s="1"/>
      <c r="AF24429"/>
    </row>
    <row r="24430" spans="28:32" x14ac:dyDescent="0.2">
      <c r="AB24430" s="1"/>
      <c r="AF24430"/>
    </row>
    <row r="24431" spans="28:32" x14ac:dyDescent="0.2">
      <c r="AB24431" s="1"/>
      <c r="AF24431"/>
    </row>
    <row r="24432" spans="28:32" x14ac:dyDescent="0.2">
      <c r="AB24432" s="1"/>
      <c r="AF24432"/>
    </row>
    <row r="24433" spans="28:32" x14ac:dyDescent="0.2">
      <c r="AB24433" s="1"/>
      <c r="AF24433"/>
    </row>
    <row r="24434" spans="28:32" x14ac:dyDescent="0.2">
      <c r="AB24434" s="1"/>
      <c r="AF24434"/>
    </row>
    <row r="24435" spans="28:32" x14ac:dyDescent="0.2">
      <c r="AB24435" s="1"/>
      <c r="AF24435"/>
    </row>
    <row r="24436" spans="28:32" x14ac:dyDescent="0.2">
      <c r="AB24436" s="1"/>
      <c r="AF24436"/>
    </row>
    <row r="24437" spans="28:32" x14ac:dyDescent="0.2">
      <c r="AB24437" s="1"/>
      <c r="AF24437"/>
    </row>
    <row r="24438" spans="28:32" x14ac:dyDescent="0.2">
      <c r="AB24438" s="1"/>
      <c r="AF24438"/>
    </row>
    <row r="24439" spans="28:32" x14ac:dyDescent="0.2">
      <c r="AB24439" s="1"/>
      <c r="AF24439"/>
    </row>
    <row r="24440" spans="28:32" x14ac:dyDescent="0.2">
      <c r="AB24440" s="1"/>
      <c r="AF24440"/>
    </row>
    <row r="24441" spans="28:32" x14ac:dyDescent="0.2">
      <c r="AB24441" s="1"/>
      <c r="AF24441"/>
    </row>
    <row r="24442" spans="28:32" x14ac:dyDescent="0.2">
      <c r="AB24442" s="1"/>
      <c r="AF24442"/>
    </row>
    <row r="24443" spans="28:32" x14ac:dyDescent="0.2">
      <c r="AB24443" s="1"/>
      <c r="AF24443"/>
    </row>
    <row r="24444" spans="28:32" x14ac:dyDescent="0.2">
      <c r="AB24444" s="1"/>
      <c r="AF24444"/>
    </row>
    <row r="24445" spans="28:32" x14ac:dyDescent="0.2">
      <c r="AB24445" s="1"/>
      <c r="AF24445"/>
    </row>
    <row r="24446" spans="28:32" x14ac:dyDescent="0.2">
      <c r="AB24446" s="1"/>
      <c r="AF24446"/>
    </row>
    <row r="24447" spans="28:32" x14ac:dyDescent="0.2">
      <c r="AB24447" s="1"/>
      <c r="AF24447"/>
    </row>
    <row r="24448" spans="28:32" x14ac:dyDescent="0.2">
      <c r="AB24448" s="1"/>
      <c r="AF24448"/>
    </row>
    <row r="24449" spans="28:32" x14ac:dyDescent="0.2">
      <c r="AB24449" s="1"/>
      <c r="AF24449"/>
    </row>
    <row r="24450" spans="28:32" x14ac:dyDescent="0.2">
      <c r="AB24450" s="1"/>
      <c r="AF24450"/>
    </row>
    <row r="24451" spans="28:32" x14ac:dyDescent="0.2">
      <c r="AB24451" s="1"/>
      <c r="AF24451"/>
    </row>
    <row r="24452" spans="28:32" x14ac:dyDescent="0.2">
      <c r="AB24452" s="1"/>
      <c r="AF24452"/>
    </row>
    <row r="24453" spans="28:32" x14ac:dyDescent="0.2">
      <c r="AB24453" s="1"/>
      <c r="AF24453"/>
    </row>
    <row r="24454" spans="28:32" x14ac:dyDescent="0.2">
      <c r="AB24454" s="1"/>
      <c r="AF24454"/>
    </row>
    <row r="24455" spans="28:32" x14ac:dyDescent="0.2">
      <c r="AB24455" s="1"/>
      <c r="AF24455"/>
    </row>
    <row r="24456" spans="28:32" x14ac:dyDescent="0.2">
      <c r="AB24456" s="1"/>
      <c r="AF24456"/>
    </row>
    <row r="24457" spans="28:32" x14ac:dyDescent="0.2">
      <c r="AB24457" s="1"/>
      <c r="AF24457"/>
    </row>
    <row r="24458" spans="28:32" x14ac:dyDescent="0.2">
      <c r="AB24458" s="1"/>
      <c r="AF24458"/>
    </row>
    <row r="24459" spans="28:32" x14ac:dyDescent="0.2">
      <c r="AB24459" s="1"/>
      <c r="AF24459"/>
    </row>
    <row r="24460" spans="28:32" x14ac:dyDescent="0.2">
      <c r="AB24460" s="1"/>
      <c r="AF24460"/>
    </row>
    <row r="24461" spans="28:32" x14ac:dyDescent="0.2">
      <c r="AB24461" s="1"/>
      <c r="AF24461"/>
    </row>
    <row r="24462" spans="28:32" x14ac:dyDescent="0.2">
      <c r="AB24462" s="1"/>
      <c r="AF24462"/>
    </row>
    <row r="24463" spans="28:32" x14ac:dyDescent="0.2">
      <c r="AB24463" s="1"/>
      <c r="AF24463"/>
    </row>
    <row r="24464" spans="28:32" x14ac:dyDescent="0.2">
      <c r="AB24464" s="1"/>
      <c r="AF24464"/>
    </row>
    <row r="24465" spans="28:32" x14ac:dyDescent="0.2">
      <c r="AB24465" s="1"/>
      <c r="AF24465"/>
    </row>
    <row r="24466" spans="28:32" x14ac:dyDescent="0.2">
      <c r="AB24466" s="1"/>
      <c r="AF24466"/>
    </row>
    <row r="24467" spans="28:32" x14ac:dyDescent="0.2">
      <c r="AB24467" s="1"/>
      <c r="AF24467"/>
    </row>
    <row r="24468" spans="28:32" x14ac:dyDescent="0.2">
      <c r="AB24468" s="1"/>
      <c r="AF24468"/>
    </row>
    <row r="24469" spans="28:32" x14ac:dyDescent="0.2">
      <c r="AB24469" s="1"/>
      <c r="AF24469"/>
    </row>
    <row r="24470" spans="28:32" x14ac:dyDescent="0.2">
      <c r="AB24470" s="1"/>
      <c r="AF24470"/>
    </row>
    <row r="24471" spans="28:32" x14ac:dyDescent="0.2">
      <c r="AB24471" s="1"/>
      <c r="AF24471"/>
    </row>
    <row r="24472" spans="28:32" x14ac:dyDescent="0.2">
      <c r="AB24472" s="1"/>
      <c r="AF24472"/>
    </row>
    <row r="24473" spans="28:32" x14ac:dyDescent="0.2">
      <c r="AB24473" s="1"/>
      <c r="AF24473"/>
    </row>
    <row r="24474" spans="28:32" x14ac:dyDescent="0.2">
      <c r="AB24474" s="1"/>
      <c r="AF24474"/>
    </row>
    <row r="24475" spans="28:32" x14ac:dyDescent="0.2">
      <c r="AB24475" s="1"/>
      <c r="AF24475"/>
    </row>
    <row r="24476" spans="28:32" x14ac:dyDescent="0.2">
      <c r="AB24476" s="1"/>
      <c r="AF24476"/>
    </row>
    <row r="24477" spans="28:32" x14ac:dyDescent="0.2">
      <c r="AB24477" s="1"/>
      <c r="AF24477"/>
    </row>
    <row r="24478" spans="28:32" x14ac:dyDescent="0.2">
      <c r="AB24478" s="1"/>
      <c r="AF24478"/>
    </row>
    <row r="24479" spans="28:32" x14ac:dyDescent="0.2">
      <c r="AB24479" s="1"/>
      <c r="AF24479"/>
    </row>
    <row r="24480" spans="28:32" x14ac:dyDescent="0.2">
      <c r="AB24480" s="1"/>
      <c r="AF24480"/>
    </row>
    <row r="24481" spans="28:32" x14ac:dyDescent="0.2">
      <c r="AB24481" s="1"/>
      <c r="AF24481"/>
    </row>
    <row r="24482" spans="28:32" x14ac:dyDescent="0.2">
      <c r="AB24482" s="1"/>
      <c r="AF24482"/>
    </row>
    <row r="24483" spans="28:32" x14ac:dyDescent="0.2">
      <c r="AB24483" s="1"/>
      <c r="AF24483"/>
    </row>
    <row r="24484" spans="28:32" x14ac:dyDescent="0.2">
      <c r="AB24484" s="1"/>
      <c r="AF24484"/>
    </row>
    <row r="24485" spans="28:32" x14ac:dyDescent="0.2">
      <c r="AB24485" s="1"/>
      <c r="AF24485"/>
    </row>
    <row r="24486" spans="28:32" x14ac:dyDescent="0.2">
      <c r="AB24486" s="1"/>
      <c r="AF24486"/>
    </row>
    <row r="24487" spans="28:32" x14ac:dyDescent="0.2">
      <c r="AB24487" s="1"/>
      <c r="AF24487"/>
    </row>
    <row r="24488" spans="28:32" x14ac:dyDescent="0.2">
      <c r="AB24488" s="1"/>
      <c r="AF24488"/>
    </row>
    <row r="24489" spans="28:32" x14ac:dyDescent="0.2">
      <c r="AB24489" s="1"/>
      <c r="AF24489"/>
    </row>
    <row r="24490" spans="28:32" x14ac:dyDescent="0.2">
      <c r="AB24490" s="1"/>
      <c r="AF24490"/>
    </row>
    <row r="24491" spans="28:32" x14ac:dyDescent="0.2">
      <c r="AB24491" s="1"/>
      <c r="AF24491"/>
    </row>
    <row r="24492" spans="28:32" x14ac:dyDescent="0.2">
      <c r="AB24492" s="1"/>
      <c r="AF24492"/>
    </row>
    <row r="24493" spans="28:32" x14ac:dyDescent="0.2">
      <c r="AB24493" s="1"/>
      <c r="AF24493"/>
    </row>
    <row r="24494" spans="28:32" x14ac:dyDescent="0.2">
      <c r="AB24494" s="1"/>
      <c r="AF24494"/>
    </row>
    <row r="24495" spans="28:32" x14ac:dyDescent="0.2">
      <c r="AB24495" s="1"/>
      <c r="AF24495"/>
    </row>
    <row r="24496" spans="28:32" x14ac:dyDescent="0.2">
      <c r="AB24496" s="1"/>
      <c r="AF24496"/>
    </row>
    <row r="24497" spans="28:32" x14ac:dyDescent="0.2">
      <c r="AB24497" s="1"/>
      <c r="AF24497"/>
    </row>
    <row r="24498" spans="28:32" x14ac:dyDescent="0.2">
      <c r="AB24498" s="1"/>
      <c r="AF24498"/>
    </row>
    <row r="24499" spans="28:32" x14ac:dyDescent="0.2">
      <c r="AB24499" s="1"/>
      <c r="AF24499"/>
    </row>
    <row r="24500" spans="28:32" x14ac:dyDescent="0.2">
      <c r="AB24500" s="1"/>
      <c r="AF24500"/>
    </row>
    <row r="24501" spans="28:32" x14ac:dyDescent="0.2">
      <c r="AB24501" s="1"/>
      <c r="AF24501"/>
    </row>
    <row r="24502" spans="28:32" x14ac:dyDescent="0.2">
      <c r="AB24502" s="1"/>
      <c r="AF24502"/>
    </row>
    <row r="24503" spans="28:32" x14ac:dyDescent="0.2">
      <c r="AB24503" s="1"/>
      <c r="AF24503"/>
    </row>
    <row r="24504" spans="28:32" x14ac:dyDescent="0.2">
      <c r="AB24504" s="1"/>
      <c r="AF24504"/>
    </row>
    <row r="24505" spans="28:32" x14ac:dyDescent="0.2">
      <c r="AB24505" s="1"/>
      <c r="AF24505"/>
    </row>
    <row r="24506" spans="28:32" x14ac:dyDescent="0.2">
      <c r="AB24506" s="1"/>
      <c r="AF24506"/>
    </row>
    <row r="24507" spans="28:32" x14ac:dyDescent="0.2">
      <c r="AB24507" s="1"/>
      <c r="AF24507"/>
    </row>
    <row r="24508" spans="28:32" x14ac:dyDescent="0.2">
      <c r="AB24508" s="1"/>
      <c r="AF24508"/>
    </row>
    <row r="24509" spans="28:32" x14ac:dyDescent="0.2">
      <c r="AB24509" s="1"/>
      <c r="AF24509"/>
    </row>
    <row r="24510" spans="28:32" x14ac:dyDescent="0.2">
      <c r="AB24510" s="1"/>
      <c r="AF24510"/>
    </row>
    <row r="24511" spans="28:32" x14ac:dyDescent="0.2">
      <c r="AB24511" s="1"/>
      <c r="AF24511"/>
    </row>
    <row r="24512" spans="28:32" x14ac:dyDescent="0.2">
      <c r="AB24512" s="1"/>
      <c r="AF24512"/>
    </row>
    <row r="24513" spans="28:32" x14ac:dyDescent="0.2">
      <c r="AB24513" s="1"/>
      <c r="AF24513"/>
    </row>
    <row r="24514" spans="28:32" x14ac:dyDescent="0.2">
      <c r="AB24514" s="1"/>
      <c r="AF24514"/>
    </row>
    <row r="24515" spans="28:32" x14ac:dyDescent="0.2">
      <c r="AB24515" s="1"/>
      <c r="AF24515"/>
    </row>
    <row r="24516" spans="28:32" x14ac:dyDescent="0.2">
      <c r="AB24516" s="1"/>
      <c r="AF24516"/>
    </row>
    <row r="24517" spans="28:32" x14ac:dyDescent="0.2">
      <c r="AB24517" s="1"/>
      <c r="AF24517"/>
    </row>
    <row r="24518" spans="28:32" x14ac:dyDescent="0.2">
      <c r="AB24518" s="1"/>
      <c r="AF24518"/>
    </row>
    <row r="24519" spans="28:32" x14ac:dyDescent="0.2">
      <c r="AB24519" s="1"/>
      <c r="AF24519"/>
    </row>
    <row r="24520" spans="28:32" x14ac:dyDescent="0.2">
      <c r="AB24520" s="1"/>
      <c r="AF24520"/>
    </row>
    <row r="24521" spans="28:32" x14ac:dyDescent="0.2">
      <c r="AB24521" s="1"/>
      <c r="AF24521"/>
    </row>
    <row r="24522" spans="28:32" x14ac:dyDescent="0.2">
      <c r="AB24522" s="1"/>
      <c r="AF24522"/>
    </row>
    <row r="24523" spans="28:32" x14ac:dyDescent="0.2">
      <c r="AB24523" s="1"/>
      <c r="AF24523"/>
    </row>
    <row r="24524" spans="28:32" x14ac:dyDescent="0.2">
      <c r="AB24524" s="1"/>
      <c r="AF24524"/>
    </row>
    <row r="24525" spans="28:32" x14ac:dyDescent="0.2">
      <c r="AB24525" s="1"/>
      <c r="AF24525"/>
    </row>
    <row r="24526" spans="28:32" x14ac:dyDescent="0.2">
      <c r="AB24526" s="1"/>
      <c r="AF24526"/>
    </row>
    <row r="24527" spans="28:32" x14ac:dyDescent="0.2">
      <c r="AB24527" s="1"/>
      <c r="AF24527"/>
    </row>
    <row r="24528" spans="28:32" x14ac:dyDescent="0.2">
      <c r="AB24528" s="1"/>
      <c r="AF24528"/>
    </row>
    <row r="24529" spans="28:32" x14ac:dyDescent="0.2">
      <c r="AB24529" s="1"/>
      <c r="AF24529"/>
    </row>
    <row r="24530" spans="28:32" x14ac:dyDescent="0.2">
      <c r="AB24530" s="1"/>
      <c r="AF24530"/>
    </row>
    <row r="24531" spans="28:32" x14ac:dyDescent="0.2">
      <c r="AB24531" s="1"/>
      <c r="AF24531"/>
    </row>
    <row r="24532" spans="28:32" x14ac:dyDescent="0.2">
      <c r="AB24532" s="1"/>
      <c r="AF24532"/>
    </row>
    <row r="24533" spans="28:32" x14ac:dyDescent="0.2">
      <c r="AB24533" s="1"/>
      <c r="AF24533"/>
    </row>
    <row r="24534" spans="28:32" x14ac:dyDescent="0.2">
      <c r="AB24534" s="1"/>
      <c r="AF24534"/>
    </row>
    <row r="24535" spans="28:32" x14ac:dyDescent="0.2">
      <c r="AB24535" s="1"/>
      <c r="AF24535"/>
    </row>
    <row r="24536" spans="28:32" x14ac:dyDescent="0.2">
      <c r="AB24536" s="1"/>
      <c r="AF24536"/>
    </row>
    <row r="24537" spans="28:32" x14ac:dyDescent="0.2">
      <c r="AB24537" s="1"/>
      <c r="AF24537"/>
    </row>
    <row r="24538" spans="28:32" x14ac:dyDescent="0.2">
      <c r="AB24538" s="1"/>
      <c r="AF24538"/>
    </row>
    <row r="24539" spans="28:32" x14ac:dyDescent="0.2">
      <c r="AB24539" s="1"/>
      <c r="AF24539"/>
    </row>
    <row r="24540" spans="28:32" x14ac:dyDescent="0.2">
      <c r="AB24540" s="1"/>
      <c r="AF24540"/>
    </row>
    <row r="24541" spans="28:32" x14ac:dyDescent="0.2">
      <c r="AB24541" s="1"/>
      <c r="AF24541"/>
    </row>
    <row r="24542" spans="28:32" x14ac:dyDescent="0.2">
      <c r="AB24542" s="1"/>
      <c r="AF24542"/>
    </row>
    <row r="24543" spans="28:32" x14ac:dyDescent="0.2">
      <c r="AB24543" s="1"/>
      <c r="AF24543"/>
    </row>
    <row r="24544" spans="28:32" x14ac:dyDescent="0.2">
      <c r="AB24544" s="1"/>
      <c r="AF24544"/>
    </row>
    <row r="24545" spans="28:32" x14ac:dyDescent="0.2">
      <c r="AB24545" s="1"/>
      <c r="AF24545"/>
    </row>
    <row r="24546" spans="28:32" x14ac:dyDescent="0.2">
      <c r="AB24546" s="1"/>
      <c r="AF24546"/>
    </row>
    <row r="24547" spans="28:32" x14ac:dyDescent="0.2">
      <c r="AB24547" s="1"/>
      <c r="AF24547"/>
    </row>
    <row r="24548" spans="28:32" x14ac:dyDescent="0.2">
      <c r="AB24548" s="1"/>
      <c r="AF24548"/>
    </row>
    <row r="24549" spans="28:32" x14ac:dyDescent="0.2">
      <c r="AB24549" s="1"/>
      <c r="AF24549"/>
    </row>
    <row r="24550" spans="28:32" x14ac:dyDescent="0.2">
      <c r="AB24550" s="1"/>
      <c r="AF24550"/>
    </row>
    <row r="24551" spans="28:32" x14ac:dyDescent="0.2">
      <c r="AB24551" s="1"/>
      <c r="AF24551"/>
    </row>
    <row r="24552" spans="28:32" x14ac:dyDescent="0.2">
      <c r="AB24552" s="1"/>
      <c r="AF24552"/>
    </row>
    <row r="24553" spans="28:32" x14ac:dyDescent="0.2">
      <c r="AB24553" s="1"/>
      <c r="AF24553"/>
    </row>
    <row r="24554" spans="28:32" x14ac:dyDescent="0.2">
      <c r="AB24554" s="1"/>
      <c r="AF24554"/>
    </row>
    <row r="24555" spans="28:32" x14ac:dyDescent="0.2">
      <c r="AB24555" s="1"/>
      <c r="AF24555"/>
    </row>
    <row r="24556" spans="28:32" x14ac:dyDescent="0.2">
      <c r="AB24556" s="1"/>
      <c r="AF24556"/>
    </row>
    <row r="24557" spans="28:32" x14ac:dyDescent="0.2">
      <c r="AB24557" s="1"/>
      <c r="AF24557"/>
    </row>
    <row r="24558" spans="28:32" x14ac:dyDescent="0.2">
      <c r="AB24558" s="1"/>
      <c r="AF24558"/>
    </row>
    <row r="24559" spans="28:32" x14ac:dyDescent="0.2">
      <c r="AB24559" s="1"/>
      <c r="AF24559"/>
    </row>
    <row r="24560" spans="28:32" x14ac:dyDescent="0.2">
      <c r="AB24560" s="1"/>
      <c r="AF24560"/>
    </row>
    <row r="24561" spans="28:32" x14ac:dyDescent="0.2">
      <c r="AB24561" s="1"/>
      <c r="AF24561"/>
    </row>
    <row r="24562" spans="28:32" x14ac:dyDescent="0.2">
      <c r="AB24562" s="1"/>
      <c r="AF24562"/>
    </row>
    <row r="24563" spans="28:32" x14ac:dyDescent="0.2">
      <c r="AB24563" s="1"/>
      <c r="AF24563"/>
    </row>
    <row r="24564" spans="28:32" x14ac:dyDescent="0.2">
      <c r="AB24564" s="1"/>
      <c r="AF24564"/>
    </row>
    <row r="24565" spans="28:32" x14ac:dyDescent="0.2">
      <c r="AB24565" s="1"/>
      <c r="AF24565"/>
    </row>
    <row r="24566" spans="28:32" x14ac:dyDescent="0.2">
      <c r="AB24566" s="1"/>
      <c r="AF24566"/>
    </row>
    <row r="24567" spans="28:32" x14ac:dyDescent="0.2">
      <c r="AB24567" s="1"/>
      <c r="AF24567"/>
    </row>
    <row r="24568" spans="28:32" x14ac:dyDescent="0.2">
      <c r="AB24568" s="1"/>
      <c r="AF24568"/>
    </row>
    <row r="24569" spans="28:32" x14ac:dyDescent="0.2">
      <c r="AB24569" s="1"/>
      <c r="AF24569"/>
    </row>
    <row r="24570" spans="28:32" x14ac:dyDescent="0.2">
      <c r="AB24570" s="1"/>
      <c r="AF24570"/>
    </row>
    <row r="24571" spans="28:32" x14ac:dyDescent="0.2">
      <c r="AB24571" s="1"/>
      <c r="AF24571"/>
    </row>
    <row r="24572" spans="28:32" x14ac:dyDescent="0.2">
      <c r="AB24572" s="1"/>
      <c r="AF24572"/>
    </row>
    <row r="24573" spans="28:32" x14ac:dyDescent="0.2">
      <c r="AB24573" s="1"/>
      <c r="AF24573"/>
    </row>
    <row r="24574" spans="28:32" x14ac:dyDescent="0.2">
      <c r="AB24574" s="1"/>
      <c r="AF24574"/>
    </row>
    <row r="24575" spans="28:32" x14ac:dyDescent="0.2">
      <c r="AB24575" s="1"/>
      <c r="AF24575"/>
    </row>
    <row r="24576" spans="28:32" x14ac:dyDescent="0.2">
      <c r="AB24576" s="1"/>
      <c r="AF24576"/>
    </row>
    <row r="24577" spans="28:32" x14ac:dyDescent="0.2">
      <c r="AB24577" s="1"/>
      <c r="AF24577"/>
    </row>
    <row r="24578" spans="28:32" x14ac:dyDescent="0.2">
      <c r="AB24578" s="1"/>
      <c r="AF24578"/>
    </row>
    <row r="24579" spans="28:32" x14ac:dyDescent="0.2">
      <c r="AB24579" s="1"/>
      <c r="AF24579"/>
    </row>
    <row r="24580" spans="28:32" x14ac:dyDescent="0.2">
      <c r="AB24580" s="1"/>
      <c r="AF24580"/>
    </row>
    <row r="24581" spans="28:32" x14ac:dyDescent="0.2">
      <c r="AB24581" s="1"/>
      <c r="AF24581"/>
    </row>
    <row r="24582" spans="28:32" x14ac:dyDescent="0.2">
      <c r="AB24582" s="1"/>
      <c r="AF24582"/>
    </row>
    <row r="24583" spans="28:32" x14ac:dyDescent="0.2">
      <c r="AB24583" s="1"/>
      <c r="AF24583"/>
    </row>
    <row r="24584" spans="28:32" x14ac:dyDescent="0.2">
      <c r="AB24584" s="1"/>
      <c r="AF24584"/>
    </row>
    <row r="24585" spans="28:32" x14ac:dyDescent="0.2">
      <c r="AB24585" s="1"/>
      <c r="AF24585"/>
    </row>
    <row r="24586" spans="28:32" x14ac:dyDescent="0.2">
      <c r="AB24586" s="1"/>
      <c r="AF24586"/>
    </row>
    <row r="24587" spans="28:32" x14ac:dyDescent="0.2">
      <c r="AB24587" s="1"/>
      <c r="AF24587"/>
    </row>
    <row r="24588" spans="28:32" x14ac:dyDescent="0.2">
      <c r="AB24588" s="1"/>
      <c r="AF24588"/>
    </row>
    <row r="24589" spans="28:32" x14ac:dyDescent="0.2">
      <c r="AB24589" s="1"/>
      <c r="AF24589"/>
    </row>
    <row r="24590" spans="28:32" x14ac:dyDescent="0.2">
      <c r="AB24590" s="1"/>
      <c r="AF24590"/>
    </row>
    <row r="24591" spans="28:32" x14ac:dyDescent="0.2">
      <c r="AB24591" s="1"/>
      <c r="AF24591"/>
    </row>
    <row r="24592" spans="28:32" x14ac:dyDescent="0.2">
      <c r="AB24592" s="1"/>
      <c r="AF24592"/>
    </row>
    <row r="24593" spans="28:32" x14ac:dyDescent="0.2">
      <c r="AB24593" s="1"/>
      <c r="AF24593"/>
    </row>
    <row r="24594" spans="28:32" x14ac:dyDescent="0.2">
      <c r="AB24594" s="1"/>
      <c r="AF24594"/>
    </row>
    <row r="24595" spans="28:32" x14ac:dyDescent="0.2">
      <c r="AB24595" s="1"/>
      <c r="AF24595"/>
    </row>
    <row r="24596" spans="28:32" x14ac:dyDescent="0.2">
      <c r="AB24596" s="1"/>
      <c r="AF24596"/>
    </row>
    <row r="24597" spans="28:32" x14ac:dyDescent="0.2">
      <c r="AB24597" s="1"/>
      <c r="AF24597"/>
    </row>
    <row r="24598" spans="28:32" x14ac:dyDescent="0.2">
      <c r="AB24598" s="1"/>
      <c r="AF24598"/>
    </row>
    <row r="24599" spans="28:32" x14ac:dyDescent="0.2">
      <c r="AB24599" s="1"/>
      <c r="AF24599"/>
    </row>
    <row r="24600" spans="28:32" x14ac:dyDescent="0.2">
      <c r="AB24600" s="1"/>
      <c r="AF24600"/>
    </row>
    <row r="24601" spans="28:32" x14ac:dyDescent="0.2">
      <c r="AB24601" s="1"/>
      <c r="AF24601"/>
    </row>
    <row r="24602" spans="28:32" x14ac:dyDescent="0.2">
      <c r="AB24602" s="1"/>
      <c r="AF24602"/>
    </row>
    <row r="24603" spans="28:32" x14ac:dyDescent="0.2">
      <c r="AB24603" s="1"/>
      <c r="AF24603"/>
    </row>
    <row r="24604" spans="28:32" x14ac:dyDescent="0.2">
      <c r="AB24604" s="1"/>
      <c r="AF24604"/>
    </row>
    <row r="24605" spans="28:32" x14ac:dyDescent="0.2">
      <c r="AB24605" s="1"/>
      <c r="AF24605"/>
    </row>
    <row r="24606" spans="28:32" x14ac:dyDescent="0.2">
      <c r="AB24606" s="1"/>
      <c r="AF24606"/>
    </row>
    <row r="24607" spans="28:32" x14ac:dyDescent="0.2">
      <c r="AB24607" s="1"/>
      <c r="AF24607"/>
    </row>
    <row r="24608" spans="28:32" x14ac:dyDescent="0.2">
      <c r="AB24608" s="1"/>
      <c r="AF24608"/>
    </row>
    <row r="24609" spans="28:32" x14ac:dyDescent="0.2">
      <c r="AB24609" s="1"/>
      <c r="AF24609"/>
    </row>
    <row r="24610" spans="28:32" x14ac:dyDescent="0.2">
      <c r="AB24610" s="1"/>
      <c r="AF24610"/>
    </row>
    <row r="24611" spans="28:32" x14ac:dyDescent="0.2">
      <c r="AB24611" s="1"/>
      <c r="AF24611"/>
    </row>
    <row r="24612" spans="28:32" x14ac:dyDescent="0.2">
      <c r="AB24612" s="1"/>
      <c r="AF24612"/>
    </row>
    <row r="24613" spans="28:32" x14ac:dyDescent="0.2">
      <c r="AB24613" s="1"/>
      <c r="AF24613"/>
    </row>
    <row r="24614" spans="28:32" x14ac:dyDescent="0.2">
      <c r="AB24614" s="1"/>
      <c r="AF24614"/>
    </row>
    <row r="24615" spans="28:32" x14ac:dyDescent="0.2">
      <c r="AB24615" s="1"/>
      <c r="AF24615"/>
    </row>
    <row r="24616" spans="28:32" x14ac:dyDescent="0.2">
      <c r="AB24616" s="1"/>
      <c r="AF24616"/>
    </row>
    <row r="24617" spans="28:32" x14ac:dyDescent="0.2">
      <c r="AB24617" s="1"/>
      <c r="AF24617"/>
    </row>
    <row r="24618" spans="28:32" x14ac:dyDescent="0.2">
      <c r="AB24618" s="1"/>
      <c r="AF24618"/>
    </row>
    <row r="24619" spans="28:32" x14ac:dyDescent="0.2">
      <c r="AB24619" s="1"/>
      <c r="AF24619"/>
    </row>
    <row r="24620" spans="28:32" x14ac:dyDescent="0.2">
      <c r="AB24620" s="1"/>
      <c r="AF24620"/>
    </row>
    <row r="24621" spans="28:32" x14ac:dyDescent="0.2">
      <c r="AB24621" s="1"/>
      <c r="AF24621"/>
    </row>
    <row r="24622" spans="28:32" x14ac:dyDescent="0.2">
      <c r="AB24622" s="1"/>
      <c r="AF24622"/>
    </row>
    <row r="24623" spans="28:32" x14ac:dyDescent="0.2">
      <c r="AB24623" s="1"/>
      <c r="AF24623"/>
    </row>
    <row r="24624" spans="28:32" x14ac:dyDescent="0.2">
      <c r="AB24624" s="1"/>
      <c r="AF24624"/>
    </row>
    <row r="24625" spans="28:32" x14ac:dyDescent="0.2">
      <c r="AB24625" s="1"/>
      <c r="AF24625"/>
    </row>
    <row r="24626" spans="28:32" x14ac:dyDescent="0.2">
      <c r="AB24626" s="1"/>
      <c r="AF24626"/>
    </row>
    <row r="24627" spans="28:32" x14ac:dyDescent="0.2">
      <c r="AB24627" s="1"/>
      <c r="AF24627"/>
    </row>
    <row r="24628" spans="28:32" x14ac:dyDescent="0.2">
      <c r="AB24628" s="1"/>
      <c r="AF24628"/>
    </row>
    <row r="24629" spans="28:32" x14ac:dyDescent="0.2">
      <c r="AB24629" s="1"/>
      <c r="AF24629"/>
    </row>
    <row r="24630" spans="28:32" x14ac:dyDescent="0.2">
      <c r="AB24630" s="1"/>
      <c r="AF24630"/>
    </row>
    <row r="24631" spans="28:32" x14ac:dyDescent="0.2">
      <c r="AB24631" s="1"/>
      <c r="AF24631"/>
    </row>
    <row r="24632" spans="28:32" x14ac:dyDescent="0.2">
      <c r="AB24632" s="1"/>
      <c r="AF24632"/>
    </row>
    <row r="24633" spans="28:32" x14ac:dyDescent="0.2">
      <c r="AB24633" s="1"/>
      <c r="AF24633"/>
    </row>
    <row r="24634" spans="28:32" x14ac:dyDescent="0.2">
      <c r="AB24634" s="1"/>
      <c r="AF24634"/>
    </row>
    <row r="24635" spans="28:32" x14ac:dyDescent="0.2">
      <c r="AB24635" s="1"/>
      <c r="AF24635"/>
    </row>
    <row r="24636" spans="28:32" x14ac:dyDescent="0.2">
      <c r="AB24636" s="1"/>
      <c r="AF24636"/>
    </row>
    <row r="24637" spans="28:32" x14ac:dyDescent="0.2">
      <c r="AB24637" s="1"/>
      <c r="AF24637"/>
    </row>
    <row r="24638" spans="28:32" x14ac:dyDescent="0.2">
      <c r="AB24638" s="1"/>
      <c r="AF24638"/>
    </row>
    <row r="24639" spans="28:32" x14ac:dyDescent="0.2">
      <c r="AB24639" s="1"/>
      <c r="AF24639"/>
    </row>
    <row r="24640" spans="28:32" x14ac:dyDescent="0.2">
      <c r="AB24640" s="1"/>
      <c r="AF24640"/>
    </row>
    <row r="24641" spans="28:32" x14ac:dyDescent="0.2">
      <c r="AB24641" s="1"/>
      <c r="AF24641"/>
    </row>
    <row r="24642" spans="28:32" x14ac:dyDescent="0.2">
      <c r="AB24642" s="1"/>
      <c r="AF24642"/>
    </row>
    <row r="24643" spans="28:32" x14ac:dyDescent="0.2">
      <c r="AB24643" s="1"/>
      <c r="AF24643"/>
    </row>
    <row r="24644" spans="28:32" x14ac:dyDescent="0.2">
      <c r="AB24644" s="1"/>
      <c r="AF24644"/>
    </row>
    <row r="24645" spans="28:32" x14ac:dyDescent="0.2">
      <c r="AB24645" s="1"/>
      <c r="AF24645"/>
    </row>
    <row r="24646" spans="28:32" x14ac:dyDescent="0.2">
      <c r="AB24646" s="1"/>
      <c r="AF24646"/>
    </row>
    <row r="24647" spans="28:32" x14ac:dyDescent="0.2">
      <c r="AB24647" s="1"/>
      <c r="AF24647"/>
    </row>
    <row r="24648" spans="28:32" x14ac:dyDescent="0.2">
      <c r="AB24648" s="1"/>
      <c r="AF24648"/>
    </row>
    <row r="24649" spans="28:32" x14ac:dyDescent="0.2">
      <c r="AB24649" s="1"/>
      <c r="AF24649"/>
    </row>
    <row r="24650" spans="28:32" x14ac:dyDescent="0.2">
      <c r="AB24650" s="1"/>
      <c r="AF24650"/>
    </row>
    <row r="24651" spans="28:32" x14ac:dyDescent="0.2">
      <c r="AB24651" s="1"/>
      <c r="AF24651"/>
    </row>
    <row r="24652" spans="28:32" x14ac:dyDescent="0.2">
      <c r="AB24652" s="1"/>
      <c r="AF24652"/>
    </row>
    <row r="24653" spans="28:32" x14ac:dyDescent="0.2">
      <c r="AB24653" s="1"/>
      <c r="AF24653"/>
    </row>
    <row r="24654" spans="28:32" x14ac:dyDescent="0.2">
      <c r="AB24654" s="1"/>
      <c r="AF24654"/>
    </row>
    <row r="24655" spans="28:32" x14ac:dyDescent="0.2">
      <c r="AB24655" s="1"/>
      <c r="AF24655"/>
    </row>
    <row r="24656" spans="28:32" x14ac:dyDescent="0.2">
      <c r="AB24656" s="1"/>
      <c r="AF24656"/>
    </row>
    <row r="24657" spans="28:32" x14ac:dyDescent="0.2">
      <c r="AB24657" s="1"/>
      <c r="AF24657"/>
    </row>
    <row r="24658" spans="28:32" x14ac:dyDescent="0.2">
      <c r="AB24658" s="1"/>
      <c r="AF24658"/>
    </row>
    <row r="24659" spans="28:32" x14ac:dyDescent="0.2">
      <c r="AB24659" s="1"/>
      <c r="AF24659"/>
    </row>
    <row r="24660" spans="28:32" x14ac:dyDescent="0.2">
      <c r="AB24660" s="1"/>
      <c r="AF24660"/>
    </row>
    <row r="24661" spans="28:32" x14ac:dyDescent="0.2">
      <c r="AB24661" s="1"/>
      <c r="AF24661"/>
    </row>
    <row r="24662" spans="28:32" x14ac:dyDescent="0.2">
      <c r="AB24662" s="1"/>
      <c r="AF24662"/>
    </row>
    <row r="24663" spans="28:32" x14ac:dyDescent="0.2">
      <c r="AB24663" s="1"/>
      <c r="AF24663"/>
    </row>
    <row r="24664" spans="28:32" x14ac:dyDescent="0.2">
      <c r="AB24664" s="1"/>
      <c r="AF24664"/>
    </row>
    <row r="24665" spans="28:32" x14ac:dyDescent="0.2">
      <c r="AB24665" s="1"/>
      <c r="AF24665"/>
    </row>
    <row r="24666" spans="28:32" x14ac:dyDescent="0.2">
      <c r="AB24666" s="1"/>
      <c r="AF24666"/>
    </row>
    <row r="24667" spans="28:32" x14ac:dyDescent="0.2">
      <c r="AB24667" s="1"/>
      <c r="AF24667"/>
    </row>
    <row r="24668" spans="28:32" x14ac:dyDescent="0.2">
      <c r="AB24668" s="1"/>
      <c r="AF24668"/>
    </row>
    <row r="24669" spans="28:32" x14ac:dyDescent="0.2">
      <c r="AB24669" s="1"/>
      <c r="AF24669"/>
    </row>
    <row r="24670" spans="28:32" x14ac:dyDescent="0.2">
      <c r="AB24670" s="1"/>
      <c r="AF24670"/>
    </row>
    <row r="24671" spans="28:32" x14ac:dyDescent="0.2">
      <c r="AB24671" s="1"/>
      <c r="AF24671"/>
    </row>
    <row r="24672" spans="28:32" x14ac:dyDescent="0.2">
      <c r="AB24672" s="1"/>
      <c r="AF24672"/>
    </row>
    <row r="24673" spans="28:32" x14ac:dyDescent="0.2">
      <c r="AB24673" s="1"/>
      <c r="AF24673"/>
    </row>
    <row r="24674" spans="28:32" x14ac:dyDescent="0.2">
      <c r="AB24674" s="1"/>
      <c r="AF24674"/>
    </row>
    <row r="24675" spans="28:32" x14ac:dyDescent="0.2">
      <c r="AB24675" s="1"/>
      <c r="AF24675"/>
    </row>
    <row r="24676" spans="28:32" x14ac:dyDescent="0.2">
      <c r="AB24676" s="1"/>
      <c r="AF24676"/>
    </row>
    <row r="24677" spans="28:32" x14ac:dyDescent="0.2">
      <c r="AB24677" s="1"/>
      <c r="AF24677"/>
    </row>
    <row r="24678" spans="28:32" x14ac:dyDescent="0.2">
      <c r="AB24678" s="1"/>
      <c r="AF24678"/>
    </row>
    <row r="24679" spans="28:32" x14ac:dyDescent="0.2">
      <c r="AB24679" s="1"/>
      <c r="AF24679"/>
    </row>
    <row r="24680" spans="28:32" x14ac:dyDescent="0.2">
      <c r="AB24680" s="1"/>
      <c r="AF24680"/>
    </row>
    <row r="24681" spans="28:32" x14ac:dyDescent="0.2">
      <c r="AB24681" s="1"/>
      <c r="AF24681"/>
    </row>
    <row r="24682" spans="28:32" x14ac:dyDescent="0.2">
      <c r="AB24682" s="1"/>
      <c r="AF24682"/>
    </row>
    <row r="24683" spans="28:32" x14ac:dyDescent="0.2">
      <c r="AB24683" s="1"/>
      <c r="AF24683"/>
    </row>
    <row r="24684" spans="28:32" x14ac:dyDescent="0.2">
      <c r="AB24684" s="1"/>
      <c r="AF24684"/>
    </row>
    <row r="24685" spans="28:32" x14ac:dyDescent="0.2">
      <c r="AB24685" s="1"/>
      <c r="AF24685"/>
    </row>
    <row r="24686" spans="28:32" x14ac:dyDescent="0.2">
      <c r="AB24686" s="1"/>
      <c r="AF24686"/>
    </row>
    <row r="24687" spans="28:32" x14ac:dyDescent="0.2">
      <c r="AB24687" s="1"/>
      <c r="AF24687"/>
    </row>
    <row r="24688" spans="28:32" x14ac:dyDescent="0.2">
      <c r="AB24688" s="1"/>
      <c r="AF24688"/>
    </row>
    <row r="24689" spans="28:32" x14ac:dyDescent="0.2">
      <c r="AB24689" s="1"/>
      <c r="AF24689"/>
    </row>
    <row r="24690" spans="28:32" x14ac:dyDescent="0.2">
      <c r="AB24690" s="1"/>
      <c r="AF24690"/>
    </row>
    <row r="24691" spans="28:32" x14ac:dyDescent="0.2">
      <c r="AB24691" s="1"/>
      <c r="AF24691"/>
    </row>
    <row r="24692" spans="28:32" x14ac:dyDescent="0.2">
      <c r="AB24692" s="1"/>
      <c r="AF24692"/>
    </row>
    <row r="24693" spans="28:32" x14ac:dyDescent="0.2">
      <c r="AB24693" s="1"/>
      <c r="AF24693"/>
    </row>
    <row r="24694" spans="28:32" x14ac:dyDescent="0.2">
      <c r="AB24694" s="1"/>
      <c r="AF24694"/>
    </row>
    <row r="24695" spans="28:32" x14ac:dyDescent="0.2">
      <c r="AB24695" s="1"/>
      <c r="AF24695"/>
    </row>
    <row r="24696" spans="28:32" x14ac:dyDescent="0.2">
      <c r="AB24696" s="1"/>
      <c r="AF24696"/>
    </row>
    <row r="24697" spans="28:32" x14ac:dyDescent="0.2">
      <c r="AB24697" s="1"/>
      <c r="AF24697"/>
    </row>
    <row r="24698" spans="28:32" x14ac:dyDescent="0.2">
      <c r="AB24698" s="1"/>
      <c r="AF24698"/>
    </row>
    <row r="24699" spans="28:32" x14ac:dyDescent="0.2">
      <c r="AB24699" s="1"/>
      <c r="AF24699"/>
    </row>
    <row r="24700" spans="28:32" x14ac:dyDescent="0.2">
      <c r="AB24700" s="1"/>
      <c r="AF24700"/>
    </row>
    <row r="24701" spans="28:32" x14ac:dyDescent="0.2">
      <c r="AB24701" s="1"/>
      <c r="AF24701"/>
    </row>
    <row r="24702" spans="28:32" x14ac:dyDescent="0.2">
      <c r="AB24702" s="1"/>
      <c r="AF24702"/>
    </row>
    <row r="24703" spans="28:32" x14ac:dyDescent="0.2">
      <c r="AB24703" s="1"/>
      <c r="AF24703"/>
    </row>
    <row r="24704" spans="28:32" x14ac:dyDescent="0.2">
      <c r="AB24704" s="1"/>
      <c r="AF24704"/>
    </row>
    <row r="24705" spans="28:32" x14ac:dyDescent="0.2">
      <c r="AB24705" s="1"/>
      <c r="AF24705"/>
    </row>
    <row r="24706" spans="28:32" x14ac:dyDescent="0.2">
      <c r="AB24706" s="1"/>
      <c r="AF24706"/>
    </row>
    <row r="24707" spans="28:32" x14ac:dyDescent="0.2">
      <c r="AB24707" s="1"/>
      <c r="AF24707"/>
    </row>
    <row r="24708" spans="28:32" x14ac:dyDescent="0.2">
      <c r="AB24708" s="1"/>
      <c r="AF24708"/>
    </row>
    <row r="24709" spans="28:32" x14ac:dyDescent="0.2">
      <c r="AB24709" s="1"/>
      <c r="AF24709"/>
    </row>
    <row r="24710" spans="28:32" x14ac:dyDescent="0.2">
      <c r="AB24710" s="1"/>
      <c r="AF24710"/>
    </row>
    <row r="24711" spans="28:32" x14ac:dyDescent="0.2">
      <c r="AB24711" s="1"/>
      <c r="AF24711"/>
    </row>
    <row r="24712" spans="28:32" x14ac:dyDescent="0.2">
      <c r="AB24712" s="1"/>
      <c r="AF24712"/>
    </row>
    <row r="24713" spans="28:32" x14ac:dyDescent="0.2">
      <c r="AB24713" s="1"/>
      <c r="AF24713"/>
    </row>
    <row r="24714" spans="28:32" x14ac:dyDescent="0.2">
      <c r="AB24714" s="1"/>
      <c r="AF24714"/>
    </row>
    <row r="24715" spans="28:32" x14ac:dyDescent="0.2">
      <c r="AB24715" s="1"/>
      <c r="AF24715"/>
    </row>
    <row r="24716" spans="28:32" x14ac:dyDescent="0.2">
      <c r="AB24716" s="1"/>
      <c r="AF24716"/>
    </row>
    <row r="24717" spans="28:32" x14ac:dyDescent="0.2">
      <c r="AB24717" s="1"/>
      <c r="AF24717"/>
    </row>
    <row r="24718" spans="28:32" x14ac:dyDescent="0.2">
      <c r="AB24718" s="1"/>
      <c r="AF24718"/>
    </row>
    <row r="24719" spans="28:32" x14ac:dyDescent="0.2">
      <c r="AB24719" s="1"/>
      <c r="AF24719"/>
    </row>
    <row r="24720" spans="28:32" x14ac:dyDescent="0.2">
      <c r="AB24720" s="1"/>
      <c r="AF24720"/>
    </row>
    <row r="24721" spans="28:32" x14ac:dyDescent="0.2">
      <c r="AB24721" s="1"/>
      <c r="AF24721"/>
    </row>
    <row r="24722" spans="28:32" x14ac:dyDescent="0.2">
      <c r="AB24722" s="1"/>
      <c r="AF24722"/>
    </row>
    <row r="24723" spans="28:32" x14ac:dyDescent="0.2">
      <c r="AB24723" s="1"/>
      <c r="AF24723"/>
    </row>
    <row r="24724" spans="28:32" x14ac:dyDescent="0.2">
      <c r="AB24724" s="1"/>
      <c r="AF24724"/>
    </row>
    <row r="24725" spans="28:32" x14ac:dyDescent="0.2">
      <c r="AB24725" s="1"/>
      <c r="AF24725"/>
    </row>
    <row r="24726" spans="28:32" x14ac:dyDescent="0.2">
      <c r="AB24726" s="1"/>
      <c r="AF24726"/>
    </row>
    <row r="24727" spans="28:32" x14ac:dyDescent="0.2">
      <c r="AB24727" s="1"/>
      <c r="AF24727"/>
    </row>
    <row r="24728" spans="28:32" x14ac:dyDescent="0.2">
      <c r="AB24728" s="1"/>
      <c r="AF24728"/>
    </row>
    <row r="24729" spans="28:32" x14ac:dyDescent="0.2">
      <c r="AB24729" s="1"/>
      <c r="AF24729"/>
    </row>
    <row r="24730" spans="28:32" x14ac:dyDescent="0.2">
      <c r="AB24730" s="1"/>
      <c r="AF24730"/>
    </row>
    <row r="24731" spans="28:32" x14ac:dyDescent="0.2">
      <c r="AB24731" s="1"/>
      <c r="AF24731"/>
    </row>
    <row r="24732" spans="28:32" x14ac:dyDescent="0.2">
      <c r="AB24732" s="1"/>
      <c r="AF24732"/>
    </row>
    <row r="24733" spans="28:32" x14ac:dyDescent="0.2">
      <c r="AB24733" s="1"/>
      <c r="AF24733"/>
    </row>
    <row r="24734" spans="28:32" x14ac:dyDescent="0.2">
      <c r="AB24734" s="1"/>
      <c r="AF24734"/>
    </row>
    <row r="24735" spans="28:32" x14ac:dyDescent="0.2">
      <c r="AB24735" s="1"/>
      <c r="AF24735"/>
    </row>
    <row r="24736" spans="28:32" x14ac:dyDescent="0.2">
      <c r="AB24736" s="1"/>
      <c r="AF24736"/>
    </row>
    <row r="24737" spans="28:32" x14ac:dyDescent="0.2">
      <c r="AB24737" s="1"/>
      <c r="AF24737"/>
    </row>
    <row r="24738" spans="28:32" x14ac:dyDescent="0.2">
      <c r="AB24738" s="1"/>
      <c r="AF24738"/>
    </row>
    <row r="24739" spans="28:32" x14ac:dyDescent="0.2">
      <c r="AB24739" s="1"/>
      <c r="AF24739"/>
    </row>
    <row r="24740" spans="28:32" x14ac:dyDescent="0.2">
      <c r="AB24740" s="1"/>
      <c r="AF24740"/>
    </row>
    <row r="24741" spans="28:32" x14ac:dyDescent="0.2">
      <c r="AB24741" s="1"/>
      <c r="AF24741"/>
    </row>
    <row r="24742" spans="28:32" x14ac:dyDescent="0.2">
      <c r="AB24742" s="1"/>
      <c r="AF24742"/>
    </row>
    <row r="24743" spans="28:32" x14ac:dyDescent="0.2">
      <c r="AB24743" s="1"/>
      <c r="AF24743"/>
    </row>
    <row r="24744" spans="28:32" x14ac:dyDescent="0.2">
      <c r="AB24744" s="1"/>
      <c r="AF24744"/>
    </row>
    <row r="24745" spans="28:32" x14ac:dyDescent="0.2">
      <c r="AB24745" s="1"/>
      <c r="AF24745"/>
    </row>
    <row r="24746" spans="28:32" x14ac:dyDescent="0.2">
      <c r="AB24746" s="1"/>
      <c r="AF24746"/>
    </row>
    <row r="24747" spans="28:32" x14ac:dyDescent="0.2">
      <c r="AB24747" s="1"/>
      <c r="AF24747"/>
    </row>
    <row r="24748" spans="28:32" x14ac:dyDescent="0.2">
      <c r="AB24748" s="1"/>
      <c r="AF24748"/>
    </row>
    <row r="24749" spans="28:32" x14ac:dyDescent="0.2">
      <c r="AB24749" s="1"/>
      <c r="AF24749"/>
    </row>
    <row r="24750" spans="28:32" x14ac:dyDescent="0.2">
      <c r="AB24750" s="1"/>
      <c r="AF24750"/>
    </row>
    <row r="24751" spans="28:32" x14ac:dyDescent="0.2">
      <c r="AB24751" s="1"/>
      <c r="AF24751"/>
    </row>
    <row r="24752" spans="28:32" x14ac:dyDescent="0.2">
      <c r="AB24752" s="1"/>
      <c r="AF24752"/>
    </row>
    <row r="24753" spans="28:32" x14ac:dyDescent="0.2">
      <c r="AB24753" s="1"/>
      <c r="AF24753"/>
    </row>
    <row r="24754" spans="28:32" x14ac:dyDescent="0.2">
      <c r="AB24754" s="1"/>
      <c r="AF24754"/>
    </row>
    <row r="24755" spans="28:32" x14ac:dyDescent="0.2">
      <c r="AB24755" s="1"/>
      <c r="AF24755"/>
    </row>
    <row r="24756" spans="28:32" x14ac:dyDescent="0.2">
      <c r="AB24756" s="1"/>
      <c r="AF24756"/>
    </row>
    <row r="24757" spans="28:32" x14ac:dyDescent="0.2">
      <c r="AB24757" s="1"/>
      <c r="AF24757"/>
    </row>
    <row r="24758" spans="28:32" x14ac:dyDescent="0.2">
      <c r="AB24758" s="1"/>
      <c r="AF24758"/>
    </row>
    <row r="24759" spans="28:32" x14ac:dyDescent="0.2">
      <c r="AB24759" s="1"/>
      <c r="AF24759"/>
    </row>
    <row r="24760" spans="28:32" x14ac:dyDescent="0.2">
      <c r="AB24760" s="1"/>
      <c r="AF24760"/>
    </row>
    <row r="24761" spans="28:32" x14ac:dyDescent="0.2">
      <c r="AB24761" s="1"/>
      <c r="AF24761"/>
    </row>
    <row r="24762" spans="28:32" x14ac:dyDescent="0.2">
      <c r="AB24762" s="1"/>
      <c r="AF24762"/>
    </row>
    <row r="24763" spans="28:32" x14ac:dyDescent="0.2">
      <c r="AB24763" s="1"/>
      <c r="AF24763"/>
    </row>
    <row r="24764" spans="28:32" x14ac:dyDescent="0.2">
      <c r="AB24764" s="1"/>
      <c r="AF24764"/>
    </row>
    <row r="24765" spans="28:32" x14ac:dyDescent="0.2">
      <c r="AB24765" s="1"/>
      <c r="AF24765"/>
    </row>
    <row r="24766" spans="28:32" x14ac:dyDescent="0.2">
      <c r="AB24766" s="1"/>
      <c r="AF24766"/>
    </row>
    <row r="24767" spans="28:32" x14ac:dyDescent="0.2">
      <c r="AB24767" s="1"/>
      <c r="AF24767"/>
    </row>
    <row r="24768" spans="28:32" x14ac:dyDescent="0.2">
      <c r="AB24768" s="1"/>
      <c r="AF24768"/>
    </row>
    <row r="24769" spans="28:32" x14ac:dyDescent="0.2">
      <c r="AB24769" s="1"/>
      <c r="AF24769"/>
    </row>
    <row r="24770" spans="28:32" x14ac:dyDescent="0.2">
      <c r="AB24770" s="1"/>
      <c r="AF24770"/>
    </row>
    <row r="24771" spans="28:32" x14ac:dyDescent="0.2">
      <c r="AB24771" s="1"/>
      <c r="AF24771"/>
    </row>
    <row r="24772" spans="28:32" x14ac:dyDescent="0.2">
      <c r="AB24772" s="1"/>
      <c r="AF24772"/>
    </row>
    <row r="24773" spans="28:32" x14ac:dyDescent="0.2">
      <c r="AB24773" s="1"/>
      <c r="AF24773"/>
    </row>
    <row r="24774" spans="28:32" x14ac:dyDescent="0.2">
      <c r="AB24774" s="1"/>
      <c r="AF24774"/>
    </row>
    <row r="24775" spans="28:32" x14ac:dyDescent="0.2">
      <c r="AB24775" s="1"/>
      <c r="AF24775"/>
    </row>
    <row r="24776" spans="28:32" x14ac:dyDescent="0.2">
      <c r="AB24776" s="1"/>
      <c r="AF24776"/>
    </row>
    <row r="24777" spans="28:32" x14ac:dyDescent="0.2">
      <c r="AB24777" s="1"/>
      <c r="AF24777"/>
    </row>
    <row r="24778" spans="28:32" x14ac:dyDescent="0.2">
      <c r="AB24778" s="1"/>
      <c r="AF24778"/>
    </row>
    <row r="24779" spans="28:32" x14ac:dyDescent="0.2">
      <c r="AB24779" s="1"/>
      <c r="AF24779"/>
    </row>
    <row r="24780" spans="28:32" x14ac:dyDescent="0.2">
      <c r="AB24780" s="1"/>
      <c r="AF24780"/>
    </row>
    <row r="24781" spans="28:32" x14ac:dyDescent="0.2">
      <c r="AB24781" s="1"/>
      <c r="AF24781"/>
    </row>
    <row r="24782" spans="28:32" x14ac:dyDescent="0.2">
      <c r="AB24782" s="1"/>
      <c r="AF24782"/>
    </row>
    <row r="24783" spans="28:32" x14ac:dyDescent="0.2">
      <c r="AB24783" s="1"/>
      <c r="AF24783"/>
    </row>
    <row r="24784" spans="28:32" x14ac:dyDescent="0.2">
      <c r="AB24784" s="1"/>
      <c r="AF24784"/>
    </row>
    <row r="24785" spans="28:32" x14ac:dyDescent="0.2">
      <c r="AB24785" s="1"/>
      <c r="AF24785"/>
    </row>
    <row r="24786" spans="28:32" x14ac:dyDescent="0.2">
      <c r="AB24786" s="1"/>
      <c r="AF24786"/>
    </row>
    <row r="24787" spans="28:32" x14ac:dyDescent="0.2">
      <c r="AB24787" s="1"/>
      <c r="AF24787"/>
    </row>
    <row r="24788" spans="28:32" x14ac:dyDescent="0.2">
      <c r="AB24788" s="1"/>
      <c r="AF24788"/>
    </row>
    <row r="24789" spans="28:32" x14ac:dyDescent="0.2">
      <c r="AB24789" s="1"/>
      <c r="AF24789"/>
    </row>
    <row r="24790" spans="28:32" x14ac:dyDescent="0.2">
      <c r="AB24790" s="1"/>
      <c r="AF24790"/>
    </row>
    <row r="24791" spans="28:32" x14ac:dyDescent="0.2">
      <c r="AB24791" s="1"/>
      <c r="AF24791"/>
    </row>
    <row r="24792" spans="28:32" x14ac:dyDescent="0.2">
      <c r="AB24792" s="1"/>
      <c r="AF24792"/>
    </row>
    <row r="24793" spans="28:32" x14ac:dyDescent="0.2">
      <c r="AB24793" s="1"/>
      <c r="AF24793"/>
    </row>
    <row r="24794" spans="28:32" x14ac:dyDescent="0.2">
      <c r="AB24794" s="1"/>
      <c r="AF24794"/>
    </row>
    <row r="24795" spans="28:32" x14ac:dyDescent="0.2">
      <c r="AB24795" s="1"/>
      <c r="AF24795"/>
    </row>
    <row r="24796" spans="28:32" x14ac:dyDescent="0.2">
      <c r="AB24796" s="1"/>
      <c r="AF24796"/>
    </row>
    <row r="24797" spans="28:32" x14ac:dyDescent="0.2">
      <c r="AB24797" s="1"/>
      <c r="AF24797"/>
    </row>
    <row r="24798" spans="28:32" x14ac:dyDescent="0.2">
      <c r="AB24798" s="1"/>
      <c r="AF24798"/>
    </row>
    <row r="24799" spans="28:32" x14ac:dyDescent="0.2">
      <c r="AB24799" s="1"/>
      <c r="AF24799"/>
    </row>
    <row r="24800" spans="28:32" x14ac:dyDescent="0.2">
      <c r="AB24800" s="1"/>
      <c r="AF24800"/>
    </row>
    <row r="24801" spans="28:32" x14ac:dyDescent="0.2">
      <c r="AB24801" s="1"/>
      <c r="AF24801"/>
    </row>
    <row r="24802" spans="28:32" x14ac:dyDescent="0.2">
      <c r="AB24802" s="1"/>
      <c r="AF24802"/>
    </row>
    <row r="24803" spans="28:32" x14ac:dyDescent="0.2">
      <c r="AB24803" s="1"/>
      <c r="AF24803"/>
    </row>
    <row r="24804" spans="28:32" x14ac:dyDescent="0.2">
      <c r="AB24804" s="1"/>
      <c r="AF24804"/>
    </row>
    <row r="24805" spans="28:32" x14ac:dyDescent="0.2">
      <c r="AB24805" s="1"/>
      <c r="AF24805"/>
    </row>
    <row r="24806" spans="28:32" x14ac:dyDescent="0.2">
      <c r="AB24806" s="1"/>
      <c r="AF24806"/>
    </row>
    <row r="24807" spans="28:32" x14ac:dyDescent="0.2">
      <c r="AB24807" s="1"/>
      <c r="AF24807"/>
    </row>
    <row r="24808" spans="28:32" x14ac:dyDescent="0.2">
      <c r="AB24808" s="1"/>
      <c r="AF24808"/>
    </row>
    <row r="24809" spans="28:32" x14ac:dyDescent="0.2">
      <c r="AB24809" s="1"/>
      <c r="AF24809"/>
    </row>
    <row r="24810" spans="28:32" x14ac:dyDescent="0.2">
      <c r="AB24810" s="1"/>
      <c r="AF24810"/>
    </row>
    <row r="24811" spans="28:32" x14ac:dyDescent="0.2">
      <c r="AB24811" s="1"/>
      <c r="AF24811"/>
    </row>
    <row r="24812" spans="28:32" x14ac:dyDescent="0.2">
      <c r="AB24812" s="1"/>
      <c r="AF24812"/>
    </row>
    <row r="24813" spans="28:32" x14ac:dyDescent="0.2">
      <c r="AB24813" s="1"/>
      <c r="AF24813"/>
    </row>
    <row r="24814" spans="28:32" x14ac:dyDescent="0.2">
      <c r="AB24814" s="1"/>
      <c r="AF24814"/>
    </row>
    <row r="24815" spans="28:32" x14ac:dyDescent="0.2">
      <c r="AB24815" s="1"/>
      <c r="AF24815"/>
    </row>
    <row r="24816" spans="28:32" x14ac:dyDescent="0.2">
      <c r="AB24816" s="1"/>
      <c r="AF24816"/>
    </row>
    <row r="24817" spans="28:32" x14ac:dyDescent="0.2">
      <c r="AB24817" s="1"/>
      <c r="AF24817"/>
    </row>
    <row r="24818" spans="28:32" x14ac:dyDescent="0.2">
      <c r="AB24818" s="1"/>
      <c r="AF24818"/>
    </row>
    <row r="24819" spans="28:32" x14ac:dyDescent="0.2">
      <c r="AB24819" s="1"/>
      <c r="AF24819"/>
    </row>
    <row r="24820" spans="28:32" x14ac:dyDescent="0.2">
      <c r="AB24820" s="1"/>
      <c r="AF24820"/>
    </row>
    <row r="24821" spans="28:32" x14ac:dyDescent="0.2">
      <c r="AB24821" s="1"/>
      <c r="AF24821"/>
    </row>
    <row r="24822" spans="28:32" x14ac:dyDescent="0.2">
      <c r="AB24822" s="1"/>
      <c r="AF24822"/>
    </row>
    <row r="24823" spans="28:32" x14ac:dyDescent="0.2">
      <c r="AB24823" s="1"/>
      <c r="AF24823"/>
    </row>
    <row r="24824" spans="28:32" x14ac:dyDescent="0.2">
      <c r="AB24824" s="1"/>
      <c r="AF24824"/>
    </row>
    <row r="24825" spans="28:32" x14ac:dyDescent="0.2">
      <c r="AB24825" s="1"/>
      <c r="AF24825"/>
    </row>
    <row r="24826" spans="28:32" x14ac:dyDescent="0.2">
      <c r="AB24826" s="1"/>
      <c r="AF24826"/>
    </row>
    <row r="24827" spans="28:32" x14ac:dyDescent="0.2">
      <c r="AB24827" s="1"/>
      <c r="AF24827"/>
    </row>
    <row r="24828" spans="28:32" x14ac:dyDescent="0.2">
      <c r="AB24828" s="1"/>
      <c r="AF24828"/>
    </row>
    <row r="24829" spans="28:32" x14ac:dyDescent="0.2">
      <c r="AB24829" s="1"/>
      <c r="AF24829"/>
    </row>
    <row r="24830" spans="28:32" x14ac:dyDescent="0.2">
      <c r="AB24830" s="1"/>
      <c r="AF24830"/>
    </row>
    <row r="24831" spans="28:32" x14ac:dyDescent="0.2">
      <c r="AB24831" s="1"/>
      <c r="AF24831"/>
    </row>
    <row r="24832" spans="28:32" x14ac:dyDescent="0.2">
      <c r="AB24832" s="1"/>
      <c r="AF24832"/>
    </row>
    <row r="24833" spans="28:32" x14ac:dyDescent="0.2">
      <c r="AB24833" s="1"/>
      <c r="AF24833"/>
    </row>
    <row r="24834" spans="28:32" x14ac:dyDescent="0.2">
      <c r="AB24834" s="1"/>
      <c r="AF24834"/>
    </row>
    <row r="24835" spans="28:32" x14ac:dyDescent="0.2">
      <c r="AB24835" s="1"/>
      <c r="AF24835"/>
    </row>
    <row r="24836" spans="28:32" x14ac:dyDescent="0.2">
      <c r="AB24836" s="1"/>
      <c r="AF24836"/>
    </row>
    <row r="24837" spans="28:32" x14ac:dyDescent="0.2">
      <c r="AB24837" s="1"/>
      <c r="AF24837"/>
    </row>
    <row r="24838" spans="28:32" x14ac:dyDescent="0.2">
      <c r="AB24838" s="1"/>
      <c r="AF24838"/>
    </row>
    <row r="24839" spans="28:32" x14ac:dyDescent="0.2">
      <c r="AB24839" s="1"/>
      <c r="AF24839"/>
    </row>
    <row r="24840" spans="28:32" x14ac:dyDescent="0.2">
      <c r="AB24840" s="1"/>
      <c r="AF24840"/>
    </row>
    <row r="24841" spans="28:32" x14ac:dyDescent="0.2">
      <c r="AB24841" s="1"/>
      <c r="AF24841"/>
    </row>
    <row r="24842" spans="28:32" x14ac:dyDescent="0.2">
      <c r="AB24842" s="1"/>
      <c r="AF24842"/>
    </row>
    <row r="24843" spans="28:32" x14ac:dyDescent="0.2">
      <c r="AB24843" s="1"/>
      <c r="AF24843"/>
    </row>
    <row r="24844" spans="28:32" x14ac:dyDescent="0.2">
      <c r="AB24844" s="1"/>
      <c r="AF24844"/>
    </row>
    <row r="24845" spans="28:32" x14ac:dyDescent="0.2">
      <c r="AB24845" s="1"/>
      <c r="AF24845"/>
    </row>
    <row r="24846" spans="28:32" x14ac:dyDescent="0.2">
      <c r="AB24846" s="1"/>
      <c r="AF24846"/>
    </row>
    <row r="24847" spans="28:32" x14ac:dyDescent="0.2">
      <c r="AB24847" s="1"/>
      <c r="AF24847"/>
    </row>
    <row r="24848" spans="28:32" x14ac:dyDescent="0.2">
      <c r="AB24848" s="1"/>
      <c r="AF24848"/>
    </row>
    <row r="24849" spans="28:32" x14ac:dyDescent="0.2">
      <c r="AB24849" s="1"/>
      <c r="AF24849"/>
    </row>
    <row r="24850" spans="28:32" x14ac:dyDescent="0.2">
      <c r="AB24850" s="1"/>
      <c r="AF24850"/>
    </row>
    <row r="24851" spans="28:32" x14ac:dyDescent="0.2">
      <c r="AB24851" s="1"/>
      <c r="AF24851"/>
    </row>
    <row r="24852" spans="28:32" x14ac:dyDescent="0.2">
      <c r="AB24852" s="1"/>
      <c r="AF24852"/>
    </row>
    <row r="24853" spans="28:32" x14ac:dyDescent="0.2">
      <c r="AB24853" s="1"/>
      <c r="AF24853"/>
    </row>
    <row r="24854" spans="28:32" x14ac:dyDescent="0.2">
      <c r="AB24854" s="1"/>
      <c r="AF24854"/>
    </row>
    <row r="24855" spans="28:32" x14ac:dyDescent="0.2">
      <c r="AB24855" s="1"/>
      <c r="AF24855"/>
    </row>
    <row r="24856" spans="28:32" x14ac:dyDescent="0.2">
      <c r="AB24856" s="1"/>
      <c r="AF24856"/>
    </row>
    <row r="24857" spans="28:32" x14ac:dyDescent="0.2">
      <c r="AB24857" s="1"/>
      <c r="AF24857"/>
    </row>
    <row r="24858" spans="28:32" x14ac:dyDescent="0.2">
      <c r="AB24858" s="1"/>
      <c r="AF24858"/>
    </row>
    <row r="24859" spans="28:32" x14ac:dyDescent="0.2">
      <c r="AB24859" s="1"/>
      <c r="AF24859"/>
    </row>
    <row r="24860" spans="28:32" x14ac:dyDescent="0.2">
      <c r="AB24860" s="1"/>
      <c r="AF24860"/>
    </row>
    <row r="24861" spans="28:32" x14ac:dyDescent="0.2">
      <c r="AB24861" s="1"/>
      <c r="AF24861"/>
    </row>
    <row r="24862" spans="28:32" x14ac:dyDescent="0.2">
      <c r="AB24862" s="1"/>
      <c r="AF24862"/>
    </row>
    <row r="24863" spans="28:32" x14ac:dyDescent="0.2">
      <c r="AB24863" s="1"/>
      <c r="AF24863"/>
    </row>
    <row r="24864" spans="28:32" x14ac:dyDescent="0.2">
      <c r="AB24864" s="1"/>
      <c r="AF24864"/>
    </row>
    <row r="24865" spans="28:32" x14ac:dyDescent="0.2">
      <c r="AB24865" s="1"/>
      <c r="AF24865"/>
    </row>
    <row r="24866" spans="28:32" x14ac:dyDescent="0.2">
      <c r="AB24866" s="1"/>
      <c r="AF24866"/>
    </row>
    <row r="24867" spans="28:32" x14ac:dyDescent="0.2">
      <c r="AB24867" s="1"/>
      <c r="AF24867"/>
    </row>
    <row r="24868" spans="28:32" x14ac:dyDescent="0.2">
      <c r="AB24868" s="1"/>
      <c r="AF24868"/>
    </row>
    <row r="24869" spans="28:32" x14ac:dyDescent="0.2">
      <c r="AB24869" s="1"/>
      <c r="AF24869"/>
    </row>
    <row r="24870" spans="28:32" x14ac:dyDescent="0.2">
      <c r="AB24870" s="1"/>
      <c r="AF24870"/>
    </row>
    <row r="24871" spans="28:32" x14ac:dyDescent="0.2">
      <c r="AB24871" s="1"/>
      <c r="AF24871"/>
    </row>
    <row r="24872" spans="28:32" x14ac:dyDescent="0.2">
      <c r="AB24872" s="1"/>
      <c r="AF24872"/>
    </row>
    <row r="24873" spans="28:32" x14ac:dyDescent="0.2">
      <c r="AB24873" s="1"/>
      <c r="AF24873"/>
    </row>
    <row r="24874" spans="28:32" x14ac:dyDescent="0.2">
      <c r="AB24874" s="1"/>
      <c r="AF24874"/>
    </row>
    <row r="24875" spans="28:32" x14ac:dyDescent="0.2">
      <c r="AB24875" s="1"/>
      <c r="AF24875"/>
    </row>
    <row r="24876" spans="28:32" x14ac:dyDescent="0.2">
      <c r="AB24876" s="1"/>
      <c r="AF24876"/>
    </row>
    <row r="24877" spans="28:32" x14ac:dyDescent="0.2">
      <c r="AB24877" s="1"/>
      <c r="AF24877"/>
    </row>
    <row r="24878" spans="28:32" x14ac:dyDescent="0.2">
      <c r="AB24878" s="1"/>
      <c r="AF24878"/>
    </row>
    <row r="24879" spans="28:32" x14ac:dyDescent="0.2">
      <c r="AB24879" s="1"/>
      <c r="AF24879"/>
    </row>
    <row r="24880" spans="28:32" x14ac:dyDescent="0.2">
      <c r="AB24880" s="1"/>
      <c r="AF24880"/>
    </row>
    <row r="24881" spans="28:32" x14ac:dyDescent="0.2">
      <c r="AB24881" s="1"/>
      <c r="AF24881"/>
    </row>
    <row r="24882" spans="28:32" x14ac:dyDescent="0.2">
      <c r="AB24882" s="1"/>
      <c r="AF24882"/>
    </row>
    <row r="24883" spans="28:32" x14ac:dyDescent="0.2">
      <c r="AB24883" s="1"/>
      <c r="AF24883"/>
    </row>
    <row r="24884" spans="28:32" x14ac:dyDescent="0.2">
      <c r="AB24884" s="1"/>
      <c r="AF24884"/>
    </row>
    <row r="24885" spans="28:32" x14ac:dyDescent="0.2">
      <c r="AB24885" s="1"/>
      <c r="AF24885"/>
    </row>
    <row r="24886" spans="28:32" x14ac:dyDescent="0.2">
      <c r="AB24886" s="1"/>
      <c r="AF24886"/>
    </row>
    <row r="24887" spans="28:32" x14ac:dyDescent="0.2">
      <c r="AB24887" s="1"/>
      <c r="AF24887"/>
    </row>
    <row r="24888" spans="28:32" x14ac:dyDescent="0.2">
      <c r="AB24888" s="1"/>
      <c r="AF24888"/>
    </row>
    <row r="24889" spans="28:32" x14ac:dyDescent="0.2">
      <c r="AB24889" s="1"/>
      <c r="AF24889"/>
    </row>
    <row r="24890" spans="28:32" x14ac:dyDescent="0.2">
      <c r="AB24890" s="1"/>
      <c r="AF24890"/>
    </row>
    <row r="24891" spans="28:32" x14ac:dyDescent="0.2">
      <c r="AB24891" s="1"/>
      <c r="AF24891"/>
    </row>
    <row r="24892" spans="28:32" x14ac:dyDescent="0.2">
      <c r="AB24892" s="1"/>
      <c r="AF24892"/>
    </row>
    <row r="24893" spans="28:32" x14ac:dyDescent="0.2">
      <c r="AB24893" s="1"/>
      <c r="AF24893"/>
    </row>
    <row r="24894" spans="28:32" x14ac:dyDescent="0.2">
      <c r="AB24894" s="1"/>
      <c r="AF24894"/>
    </row>
    <row r="24895" spans="28:32" x14ac:dyDescent="0.2">
      <c r="AB24895" s="1"/>
      <c r="AF24895"/>
    </row>
    <row r="24896" spans="28:32" x14ac:dyDescent="0.2">
      <c r="AB24896" s="1"/>
      <c r="AF24896"/>
    </row>
    <row r="24897" spans="28:32" x14ac:dyDescent="0.2">
      <c r="AB24897" s="1"/>
      <c r="AF24897"/>
    </row>
    <row r="24898" spans="28:32" x14ac:dyDescent="0.2">
      <c r="AB24898" s="1"/>
      <c r="AF24898"/>
    </row>
    <row r="24899" spans="28:32" x14ac:dyDescent="0.2">
      <c r="AB24899" s="1"/>
      <c r="AF24899"/>
    </row>
    <row r="24900" spans="28:32" x14ac:dyDescent="0.2">
      <c r="AB24900" s="1"/>
      <c r="AF24900"/>
    </row>
    <row r="24901" spans="28:32" x14ac:dyDescent="0.2">
      <c r="AB24901" s="1"/>
      <c r="AF24901"/>
    </row>
    <row r="24902" spans="28:32" x14ac:dyDescent="0.2">
      <c r="AB24902" s="1"/>
      <c r="AF24902"/>
    </row>
    <row r="24903" spans="28:32" x14ac:dyDescent="0.2">
      <c r="AB24903" s="1"/>
      <c r="AF24903"/>
    </row>
    <row r="24904" spans="28:32" x14ac:dyDescent="0.2">
      <c r="AB24904" s="1"/>
      <c r="AF24904"/>
    </row>
    <row r="24905" spans="28:32" x14ac:dyDescent="0.2">
      <c r="AB24905" s="1"/>
      <c r="AF24905"/>
    </row>
    <row r="24906" spans="28:32" x14ac:dyDescent="0.2">
      <c r="AB24906" s="1"/>
      <c r="AF24906"/>
    </row>
    <row r="24907" spans="28:32" x14ac:dyDescent="0.2">
      <c r="AB24907" s="1"/>
      <c r="AF24907"/>
    </row>
    <row r="24908" spans="28:32" x14ac:dyDescent="0.2">
      <c r="AB24908" s="1"/>
      <c r="AF24908"/>
    </row>
    <row r="24909" spans="28:32" x14ac:dyDescent="0.2">
      <c r="AB24909" s="1"/>
      <c r="AF24909"/>
    </row>
    <row r="24910" spans="28:32" x14ac:dyDescent="0.2">
      <c r="AB24910" s="1"/>
      <c r="AF24910"/>
    </row>
    <row r="24911" spans="28:32" x14ac:dyDescent="0.2">
      <c r="AB24911" s="1"/>
      <c r="AF24911"/>
    </row>
    <row r="24912" spans="28:32" x14ac:dyDescent="0.2">
      <c r="AB24912" s="1"/>
      <c r="AF24912"/>
    </row>
    <row r="24913" spans="28:32" x14ac:dyDescent="0.2">
      <c r="AB24913" s="1"/>
      <c r="AF24913"/>
    </row>
    <row r="24914" spans="28:32" x14ac:dyDescent="0.2">
      <c r="AB24914" s="1"/>
      <c r="AF24914"/>
    </row>
    <row r="24915" spans="28:32" x14ac:dyDescent="0.2">
      <c r="AB24915" s="1"/>
      <c r="AF24915"/>
    </row>
    <row r="24916" spans="28:32" x14ac:dyDescent="0.2">
      <c r="AB24916" s="1"/>
      <c r="AF24916"/>
    </row>
    <row r="24917" spans="28:32" x14ac:dyDescent="0.2">
      <c r="AB24917" s="1"/>
      <c r="AF24917"/>
    </row>
    <row r="24918" spans="28:32" x14ac:dyDescent="0.2">
      <c r="AB24918" s="1"/>
      <c r="AF24918"/>
    </row>
    <row r="24919" spans="28:32" x14ac:dyDescent="0.2">
      <c r="AB24919" s="1"/>
      <c r="AF24919"/>
    </row>
    <row r="24920" spans="28:32" x14ac:dyDescent="0.2">
      <c r="AB24920" s="1"/>
      <c r="AF24920"/>
    </row>
    <row r="24921" spans="28:32" x14ac:dyDescent="0.2">
      <c r="AB24921" s="1"/>
      <c r="AF24921"/>
    </row>
    <row r="24922" spans="28:32" x14ac:dyDescent="0.2">
      <c r="AB24922" s="1"/>
      <c r="AF24922"/>
    </row>
    <row r="24923" spans="28:32" x14ac:dyDescent="0.2">
      <c r="AB24923" s="1"/>
      <c r="AF24923"/>
    </row>
    <row r="24924" spans="28:32" x14ac:dyDescent="0.2">
      <c r="AB24924" s="1"/>
      <c r="AF24924"/>
    </row>
    <row r="24925" spans="28:32" x14ac:dyDescent="0.2">
      <c r="AB24925" s="1"/>
      <c r="AF24925"/>
    </row>
    <row r="24926" spans="28:32" x14ac:dyDescent="0.2">
      <c r="AB24926" s="1"/>
      <c r="AF24926"/>
    </row>
    <row r="24927" spans="28:32" x14ac:dyDescent="0.2">
      <c r="AB24927" s="1"/>
      <c r="AF24927"/>
    </row>
    <row r="24928" spans="28:32" x14ac:dyDescent="0.2">
      <c r="AB24928" s="1"/>
      <c r="AF24928"/>
    </row>
    <row r="24929" spans="28:32" x14ac:dyDescent="0.2">
      <c r="AB24929" s="1"/>
      <c r="AF24929"/>
    </row>
    <row r="24930" spans="28:32" x14ac:dyDescent="0.2">
      <c r="AB24930" s="1"/>
      <c r="AF24930"/>
    </row>
    <row r="24931" spans="28:32" x14ac:dyDescent="0.2">
      <c r="AB24931" s="1"/>
      <c r="AF24931"/>
    </row>
    <row r="24932" spans="28:32" x14ac:dyDescent="0.2">
      <c r="AB24932" s="1"/>
      <c r="AF24932"/>
    </row>
    <row r="24933" spans="28:32" x14ac:dyDescent="0.2">
      <c r="AB24933" s="1"/>
      <c r="AF24933"/>
    </row>
    <row r="24934" spans="28:32" x14ac:dyDescent="0.2">
      <c r="AB24934" s="1"/>
      <c r="AF24934"/>
    </row>
    <row r="24935" spans="28:32" x14ac:dyDescent="0.2">
      <c r="AB24935" s="1"/>
      <c r="AF24935"/>
    </row>
    <row r="24936" spans="28:32" x14ac:dyDescent="0.2">
      <c r="AB24936" s="1"/>
      <c r="AF24936"/>
    </row>
    <row r="24937" spans="28:32" x14ac:dyDescent="0.2">
      <c r="AB24937" s="1"/>
      <c r="AF24937"/>
    </row>
    <row r="24938" spans="28:32" x14ac:dyDescent="0.2">
      <c r="AB24938" s="1"/>
      <c r="AF24938"/>
    </row>
    <row r="24939" spans="28:32" x14ac:dyDescent="0.2">
      <c r="AB24939" s="1"/>
      <c r="AF24939"/>
    </row>
    <row r="24940" spans="28:32" x14ac:dyDescent="0.2">
      <c r="AB24940" s="1"/>
      <c r="AF24940"/>
    </row>
    <row r="24941" spans="28:32" x14ac:dyDescent="0.2">
      <c r="AB24941" s="1"/>
      <c r="AF24941"/>
    </row>
    <row r="24942" spans="28:32" x14ac:dyDescent="0.2">
      <c r="AB24942" s="1"/>
      <c r="AF24942"/>
    </row>
    <row r="24943" spans="28:32" x14ac:dyDescent="0.2">
      <c r="AB24943" s="1"/>
      <c r="AF24943"/>
    </row>
    <row r="24944" spans="28:32" x14ac:dyDescent="0.2">
      <c r="AB24944" s="1"/>
      <c r="AF24944"/>
    </row>
    <row r="24945" spans="28:32" x14ac:dyDescent="0.2">
      <c r="AB24945" s="1"/>
      <c r="AF24945"/>
    </row>
    <row r="24946" spans="28:32" x14ac:dyDescent="0.2">
      <c r="AB24946" s="1"/>
      <c r="AF24946"/>
    </row>
    <row r="24947" spans="28:32" x14ac:dyDescent="0.2">
      <c r="AB24947" s="1"/>
      <c r="AF24947"/>
    </row>
    <row r="24948" spans="28:32" x14ac:dyDescent="0.2">
      <c r="AB24948" s="1"/>
      <c r="AF24948"/>
    </row>
    <row r="24949" spans="28:32" x14ac:dyDescent="0.2">
      <c r="AB24949" s="1"/>
      <c r="AF24949"/>
    </row>
    <row r="24950" spans="28:32" x14ac:dyDescent="0.2">
      <c r="AB24950" s="1"/>
      <c r="AF24950"/>
    </row>
    <row r="24951" spans="28:32" x14ac:dyDescent="0.2">
      <c r="AB24951" s="1"/>
      <c r="AF24951"/>
    </row>
    <row r="24952" spans="28:32" x14ac:dyDescent="0.2">
      <c r="AB24952" s="1"/>
      <c r="AF24952"/>
    </row>
    <row r="24953" spans="28:32" x14ac:dyDescent="0.2">
      <c r="AB24953" s="1"/>
      <c r="AF24953"/>
    </row>
    <row r="24954" spans="28:32" x14ac:dyDescent="0.2">
      <c r="AB24954" s="1"/>
      <c r="AF24954"/>
    </row>
    <row r="24955" spans="28:32" x14ac:dyDescent="0.2">
      <c r="AB24955" s="1"/>
      <c r="AF24955"/>
    </row>
    <row r="24956" spans="28:32" x14ac:dyDescent="0.2">
      <c r="AB24956" s="1"/>
      <c r="AF24956"/>
    </row>
    <row r="24957" spans="28:32" x14ac:dyDescent="0.2">
      <c r="AB24957" s="1"/>
      <c r="AF24957"/>
    </row>
    <row r="24958" spans="28:32" x14ac:dyDescent="0.2">
      <c r="AB24958" s="1"/>
      <c r="AF24958"/>
    </row>
    <row r="24959" spans="28:32" x14ac:dyDescent="0.2">
      <c r="AB24959" s="1"/>
      <c r="AF24959"/>
    </row>
    <row r="24960" spans="28:32" x14ac:dyDescent="0.2">
      <c r="AB24960" s="1"/>
      <c r="AF24960"/>
    </row>
    <row r="24961" spans="28:32" x14ac:dyDescent="0.2">
      <c r="AB24961" s="1"/>
      <c r="AF24961"/>
    </row>
    <row r="24962" spans="28:32" x14ac:dyDescent="0.2">
      <c r="AB24962" s="1"/>
      <c r="AF24962"/>
    </row>
    <row r="24963" spans="28:32" x14ac:dyDescent="0.2">
      <c r="AB24963" s="1"/>
      <c r="AF24963"/>
    </row>
    <row r="24964" spans="28:32" x14ac:dyDescent="0.2">
      <c r="AB24964" s="1"/>
      <c r="AF24964"/>
    </row>
    <row r="24965" spans="28:32" x14ac:dyDescent="0.2">
      <c r="AB24965" s="1"/>
      <c r="AF24965"/>
    </row>
    <row r="24966" spans="28:32" x14ac:dyDescent="0.2">
      <c r="AB24966" s="1"/>
      <c r="AF24966"/>
    </row>
    <row r="24967" spans="28:32" x14ac:dyDescent="0.2">
      <c r="AB24967" s="1"/>
      <c r="AF24967"/>
    </row>
    <row r="24968" spans="28:32" x14ac:dyDescent="0.2">
      <c r="AB24968" s="1"/>
      <c r="AF24968"/>
    </row>
    <row r="24969" spans="28:32" x14ac:dyDescent="0.2">
      <c r="AB24969" s="1"/>
      <c r="AF24969"/>
    </row>
    <row r="24970" spans="28:32" x14ac:dyDescent="0.2">
      <c r="AB24970" s="1"/>
      <c r="AF24970"/>
    </row>
    <row r="24971" spans="28:32" x14ac:dyDescent="0.2">
      <c r="AB24971" s="1"/>
      <c r="AF24971"/>
    </row>
    <row r="24972" spans="28:32" x14ac:dyDescent="0.2">
      <c r="AB24972" s="1"/>
      <c r="AF24972"/>
    </row>
    <row r="24973" spans="28:32" x14ac:dyDescent="0.2">
      <c r="AB24973" s="1"/>
      <c r="AF24973"/>
    </row>
    <row r="24974" spans="28:32" x14ac:dyDescent="0.2">
      <c r="AB24974" s="1"/>
      <c r="AF24974"/>
    </row>
    <row r="24975" spans="28:32" x14ac:dyDescent="0.2">
      <c r="AB24975" s="1"/>
      <c r="AF24975"/>
    </row>
    <row r="24976" spans="28:32" x14ac:dyDescent="0.2">
      <c r="AB24976" s="1"/>
      <c r="AF24976"/>
    </row>
    <row r="24977" spans="28:32" x14ac:dyDescent="0.2">
      <c r="AB24977" s="1"/>
      <c r="AF24977"/>
    </row>
    <row r="24978" spans="28:32" x14ac:dyDescent="0.2">
      <c r="AB24978" s="1"/>
      <c r="AF24978"/>
    </row>
    <row r="24979" spans="28:32" x14ac:dyDescent="0.2">
      <c r="AB24979" s="1"/>
      <c r="AF24979"/>
    </row>
    <row r="24980" spans="28:32" x14ac:dyDescent="0.2">
      <c r="AB24980" s="1"/>
      <c r="AF24980"/>
    </row>
    <row r="24981" spans="28:32" x14ac:dyDescent="0.2">
      <c r="AB24981" s="1"/>
      <c r="AF24981"/>
    </row>
    <row r="24982" spans="28:32" x14ac:dyDescent="0.2">
      <c r="AB24982" s="1"/>
      <c r="AF24982"/>
    </row>
    <row r="24983" spans="28:32" x14ac:dyDescent="0.2">
      <c r="AB24983" s="1"/>
      <c r="AF24983"/>
    </row>
    <row r="24984" spans="28:32" x14ac:dyDescent="0.2">
      <c r="AB24984" s="1"/>
      <c r="AF24984"/>
    </row>
    <row r="24985" spans="28:32" x14ac:dyDescent="0.2">
      <c r="AB24985" s="1"/>
      <c r="AF24985"/>
    </row>
    <row r="24986" spans="28:32" x14ac:dyDescent="0.2">
      <c r="AB24986" s="1"/>
      <c r="AF24986"/>
    </row>
    <row r="24987" spans="28:32" x14ac:dyDescent="0.2">
      <c r="AB24987" s="1"/>
      <c r="AF24987"/>
    </row>
    <row r="24988" spans="28:32" x14ac:dyDescent="0.2">
      <c r="AB24988" s="1"/>
      <c r="AF24988"/>
    </row>
    <row r="24989" spans="28:32" x14ac:dyDescent="0.2">
      <c r="AB24989" s="1"/>
      <c r="AF24989"/>
    </row>
    <row r="24990" spans="28:32" x14ac:dyDescent="0.2">
      <c r="AB24990" s="1"/>
      <c r="AF24990"/>
    </row>
    <row r="24991" spans="28:32" x14ac:dyDescent="0.2">
      <c r="AB24991" s="1"/>
      <c r="AF24991"/>
    </row>
    <row r="24992" spans="28:32" x14ac:dyDescent="0.2">
      <c r="AB24992" s="1"/>
      <c r="AF24992"/>
    </row>
    <row r="24993" spans="28:32" x14ac:dyDescent="0.2">
      <c r="AB24993" s="1"/>
      <c r="AF24993"/>
    </row>
    <row r="24994" spans="28:32" x14ac:dyDescent="0.2">
      <c r="AB24994" s="1"/>
      <c r="AF24994"/>
    </row>
    <row r="24995" spans="28:32" x14ac:dyDescent="0.2">
      <c r="AB24995" s="1"/>
      <c r="AF24995"/>
    </row>
    <row r="24996" spans="28:32" x14ac:dyDescent="0.2">
      <c r="AB24996" s="1"/>
      <c r="AF24996"/>
    </row>
    <row r="24997" spans="28:32" x14ac:dyDescent="0.2">
      <c r="AB24997" s="1"/>
      <c r="AF24997"/>
    </row>
    <row r="24998" spans="28:32" x14ac:dyDescent="0.2">
      <c r="AB24998" s="1"/>
      <c r="AF24998"/>
    </row>
    <row r="24999" spans="28:32" x14ac:dyDescent="0.2">
      <c r="AB24999" s="1"/>
      <c r="AF24999"/>
    </row>
    <row r="25000" spans="28:32" x14ac:dyDescent="0.2">
      <c r="AB25000" s="1"/>
      <c r="AF25000"/>
    </row>
    <row r="25001" spans="28:32" x14ac:dyDescent="0.2">
      <c r="AB25001" s="1"/>
      <c r="AF25001"/>
    </row>
    <row r="25002" spans="28:32" x14ac:dyDescent="0.2">
      <c r="AB25002" s="1"/>
      <c r="AF25002"/>
    </row>
    <row r="25003" spans="28:32" x14ac:dyDescent="0.2">
      <c r="AB25003" s="1"/>
      <c r="AF25003"/>
    </row>
    <row r="25004" spans="28:32" x14ac:dyDescent="0.2">
      <c r="AB25004" s="1"/>
      <c r="AF25004"/>
    </row>
    <row r="25005" spans="28:32" x14ac:dyDescent="0.2">
      <c r="AB25005" s="1"/>
      <c r="AF25005"/>
    </row>
    <row r="25006" spans="28:32" x14ac:dyDescent="0.2">
      <c r="AB25006" s="1"/>
      <c r="AF25006"/>
    </row>
    <row r="25007" spans="28:32" x14ac:dyDescent="0.2">
      <c r="AB25007" s="1"/>
      <c r="AF25007"/>
    </row>
    <row r="25008" spans="28:32" x14ac:dyDescent="0.2">
      <c r="AB25008" s="1"/>
      <c r="AF25008"/>
    </row>
    <row r="25009" spans="28:32" x14ac:dyDescent="0.2">
      <c r="AB25009" s="1"/>
      <c r="AF25009"/>
    </row>
    <row r="25010" spans="28:32" x14ac:dyDescent="0.2">
      <c r="AB25010" s="1"/>
      <c r="AF25010"/>
    </row>
    <row r="25011" spans="28:32" x14ac:dyDescent="0.2">
      <c r="AB25011" s="1"/>
      <c r="AF25011"/>
    </row>
    <row r="25012" spans="28:32" x14ac:dyDescent="0.2">
      <c r="AB25012" s="1"/>
      <c r="AF25012"/>
    </row>
    <row r="25013" spans="28:32" x14ac:dyDescent="0.2">
      <c r="AB25013" s="1"/>
      <c r="AF25013"/>
    </row>
    <row r="25014" spans="28:32" x14ac:dyDescent="0.2">
      <c r="AB25014" s="1"/>
      <c r="AF25014"/>
    </row>
    <row r="25015" spans="28:32" x14ac:dyDescent="0.2">
      <c r="AB25015" s="1"/>
      <c r="AF25015"/>
    </row>
    <row r="25016" spans="28:32" x14ac:dyDescent="0.2">
      <c r="AB25016" s="1"/>
      <c r="AF25016"/>
    </row>
    <row r="25017" spans="28:32" x14ac:dyDescent="0.2">
      <c r="AB25017" s="1"/>
      <c r="AF25017"/>
    </row>
    <row r="25018" spans="28:32" x14ac:dyDescent="0.2">
      <c r="AB25018" s="1"/>
      <c r="AF25018"/>
    </row>
    <row r="25019" spans="28:32" x14ac:dyDescent="0.2">
      <c r="AB25019" s="1"/>
      <c r="AF25019"/>
    </row>
    <row r="25020" spans="28:32" x14ac:dyDescent="0.2">
      <c r="AB25020" s="1"/>
      <c r="AF25020"/>
    </row>
    <row r="25021" spans="28:32" x14ac:dyDescent="0.2">
      <c r="AB25021" s="1"/>
      <c r="AF25021"/>
    </row>
    <row r="25022" spans="28:32" x14ac:dyDescent="0.2">
      <c r="AB25022" s="1"/>
      <c r="AF25022"/>
    </row>
    <row r="25023" spans="28:32" x14ac:dyDescent="0.2">
      <c r="AB25023" s="1"/>
      <c r="AF25023"/>
    </row>
    <row r="25024" spans="28:32" x14ac:dyDescent="0.2">
      <c r="AB25024" s="1"/>
      <c r="AF25024"/>
    </row>
    <row r="25025" spans="28:32" x14ac:dyDescent="0.2">
      <c r="AB25025" s="1"/>
      <c r="AF25025"/>
    </row>
    <row r="25026" spans="28:32" x14ac:dyDescent="0.2">
      <c r="AB25026" s="1"/>
      <c r="AF25026"/>
    </row>
    <row r="25027" spans="28:32" x14ac:dyDescent="0.2">
      <c r="AB25027" s="1"/>
      <c r="AF25027"/>
    </row>
    <row r="25028" spans="28:32" x14ac:dyDescent="0.2">
      <c r="AB25028" s="1"/>
      <c r="AF25028"/>
    </row>
    <row r="25029" spans="28:32" x14ac:dyDescent="0.2">
      <c r="AB25029" s="1"/>
      <c r="AF25029"/>
    </row>
    <row r="25030" spans="28:32" x14ac:dyDescent="0.2">
      <c r="AB25030" s="1"/>
      <c r="AF25030"/>
    </row>
    <row r="25031" spans="28:32" x14ac:dyDescent="0.2">
      <c r="AB25031" s="1"/>
      <c r="AF25031"/>
    </row>
    <row r="25032" spans="28:32" x14ac:dyDescent="0.2">
      <c r="AB25032" s="1"/>
      <c r="AF25032"/>
    </row>
    <row r="25033" spans="28:32" x14ac:dyDescent="0.2">
      <c r="AB25033" s="1"/>
      <c r="AF25033"/>
    </row>
    <row r="25034" spans="28:32" x14ac:dyDescent="0.2">
      <c r="AB25034" s="1"/>
      <c r="AF25034"/>
    </row>
    <row r="25035" spans="28:32" x14ac:dyDescent="0.2">
      <c r="AB25035" s="1"/>
      <c r="AF25035"/>
    </row>
    <row r="25036" spans="28:32" x14ac:dyDescent="0.2">
      <c r="AB25036" s="1"/>
      <c r="AF25036"/>
    </row>
    <row r="25037" spans="28:32" x14ac:dyDescent="0.2">
      <c r="AB25037" s="1"/>
      <c r="AF25037"/>
    </row>
    <row r="25038" spans="28:32" x14ac:dyDescent="0.2">
      <c r="AB25038" s="1"/>
      <c r="AF25038"/>
    </row>
    <row r="25039" spans="28:32" x14ac:dyDescent="0.2">
      <c r="AB25039" s="1"/>
      <c r="AF25039"/>
    </row>
    <row r="25040" spans="28:32" x14ac:dyDescent="0.2">
      <c r="AB25040" s="1"/>
      <c r="AF25040"/>
    </row>
    <row r="25041" spans="28:32" x14ac:dyDescent="0.2">
      <c r="AB25041" s="1"/>
      <c r="AF25041"/>
    </row>
    <row r="25042" spans="28:32" x14ac:dyDescent="0.2">
      <c r="AB25042" s="1"/>
      <c r="AF25042"/>
    </row>
    <row r="25043" spans="28:32" x14ac:dyDescent="0.2">
      <c r="AB25043" s="1"/>
      <c r="AF25043"/>
    </row>
    <row r="25044" spans="28:32" x14ac:dyDescent="0.2">
      <c r="AB25044" s="1"/>
      <c r="AF25044"/>
    </row>
    <row r="25045" spans="28:32" x14ac:dyDescent="0.2">
      <c r="AB25045" s="1"/>
      <c r="AF25045"/>
    </row>
    <row r="25046" spans="28:32" x14ac:dyDescent="0.2">
      <c r="AB25046" s="1"/>
      <c r="AF25046"/>
    </row>
    <row r="25047" spans="28:32" x14ac:dyDescent="0.2">
      <c r="AB25047" s="1"/>
      <c r="AF25047"/>
    </row>
    <row r="25048" spans="28:32" x14ac:dyDescent="0.2">
      <c r="AB25048" s="1"/>
      <c r="AF25048"/>
    </row>
    <row r="25049" spans="28:32" x14ac:dyDescent="0.2">
      <c r="AB25049" s="1"/>
      <c r="AF25049"/>
    </row>
    <row r="25050" spans="28:32" x14ac:dyDescent="0.2">
      <c r="AB25050" s="1"/>
      <c r="AF25050"/>
    </row>
    <row r="25051" spans="28:32" x14ac:dyDescent="0.2">
      <c r="AB25051" s="1"/>
      <c r="AF25051"/>
    </row>
    <row r="25052" spans="28:32" x14ac:dyDescent="0.2">
      <c r="AB25052" s="1"/>
      <c r="AF25052"/>
    </row>
    <row r="25053" spans="28:32" x14ac:dyDescent="0.2">
      <c r="AB25053" s="1"/>
      <c r="AF25053"/>
    </row>
    <row r="25054" spans="28:32" x14ac:dyDescent="0.2">
      <c r="AB25054" s="1"/>
      <c r="AF25054"/>
    </row>
    <row r="25055" spans="28:32" x14ac:dyDescent="0.2">
      <c r="AB25055" s="1"/>
      <c r="AF25055"/>
    </row>
    <row r="25056" spans="28:32" x14ac:dyDescent="0.2">
      <c r="AB25056" s="1"/>
      <c r="AF25056"/>
    </row>
    <row r="25057" spans="28:32" x14ac:dyDescent="0.2">
      <c r="AB25057" s="1"/>
      <c r="AF25057"/>
    </row>
    <row r="25058" spans="28:32" x14ac:dyDescent="0.2">
      <c r="AB25058" s="1"/>
      <c r="AF25058"/>
    </row>
    <row r="25059" spans="28:32" x14ac:dyDescent="0.2">
      <c r="AB25059" s="1"/>
      <c r="AF25059"/>
    </row>
    <row r="25060" spans="28:32" x14ac:dyDescent="0.2">
      <c r="AB25060" s="1"/>
      <c r="AF25060"/>
    </row>
    <row r="25061" spans="28:32" x14ac:dyDescent="0.2">
      <c r="AB25061" s="1"/>
      <c r="AF25061"/>
    </row>
    <row r="25062" spans="28:32" x14ac:dyDescent="0.2">
      <c r="AB25062" s="1"/>
      <c r="AF25062"/>
    </row>
    <row r="25063" spans="28:32" x14ac:dyDescent="0.2">
      <c r="AB25063" s="1"/>
      <c r="AF25063"/>
    </row>
    <row r="25064" spans="28:32" x14ac:dyDescent="0.2">
      <c r="AB25064" s="1"/>
      <c r="AF25064"/>
    </row>
    <row r="25065" spans="28:32" x14ac:dyDescent="0.2">
      <c r="AB25065" s="1"/>
      <c r="AF25065"/>
    </row>
    <row r="25066" spans="28:32" x14ac:dyDescent="0.2">
      <c r="AB25066" s="1"/>
      <c r="AF25066"/>
    </row>
    <row r="25067" spans="28:32" x14ac:dyDescent="0.2">
      <c r="AB25067" s="1"/>
      <c r="AF25067"/>
    </row>
    <row r="25068" spans="28:32" x14ac:dyDescent="0.2">
      <c r="AB25068" s="1"/>
      <c r="AF25068"/>
    </row>
    <row r="25069" spans="28:32" x14ac:dyDescent="0.2">
      <c r="AB25069" s="1"/>
      <c r="AF25069"/>
    </row>
    <row r="25070" spans="28:32" x14ac:dyDescent="0.2">
      <c r="AB25070" s="1"/>
      <c r="AF25070"/>
    </row>
    <row r="25071" spans="28:32" x14ac:dyDescent="0.2">
      <c r="AB25071" s="1"/>
      <c r="AF25071"/>
    </row>
    <row r="25072" spans="28:32" x14ac:dyDescent="0.2">
      <c r="AB25072" s="1"/>
      <c r="AF25072"/>
    </row>
    <row r="25073" spans="28:32" x14ac:dyDescent="0.2">
      <c r="AB25073" s="1"/>
      <c r="AF25073"/>
    </row>
    <row r="25074" spans="28:32" x14ac:dyDescent="0.2">
      <c r="AB25074" s="1"/>
      <c r="AF25074"/>
    </row>
    <row r="25075" spans="28:32" x14ac:dyDescent="0.2">
      <c r="AB25075" s="1"/>
      <c r="AF25075"/>
    </row>
    <row r="25076" spans="28:32" x14ac:dyDescent="0.2">
      <c r="AB25076" s="1"/>
      <c r="AF25076"/>
    </row>
    <row r="25077" spans="28:32" x14ac:dyDescent="0.2">
      <c r="AB25077" s="1"/>
      <c r="AF25077"/>
    </row>
    <row r="25078" spans="28:32" x14ac:dyDescent="0.2">
      <c r="AB25078" s="1"/>
      <c r="AF25078"/>
    </row>
    <row r="25079" spans="28:32" x14ac:dyDescent="0.2">
      <c r="AB25079" s="1"/>
      <c r="AF25079"/>
    </row>
    <row r="25080" spans="28:32" x14ac:dyDescent="0.2">
      <c r="AB25080" s="1"/>
      <c r="AF25080"/>
    </row>
    <row r="25081" spans="28:32" x14ac:dyDescent="0.2">
      <c r="AB25081" s="1"/>
      <c r="AF25081"/>
    </row>
    <row r="25082" spans="28:32" x14ac:dyDescent="0.2">
      <c r="AB25082" s="1"/>
      <c r="AF25082"/>
    </row>
    <row r="25083" spans="28:32" x14ac:dyDescent="0.2">
      <c r="AB25083" s="1"/>
      <c r="AF25083"/>
    </row>
    <row r="25084" spans="28:32" x14ac:dyDescent="0.2">
      <c r="AB25084" s="1"/>
      <c r="AF25084"/>
    </row>
    <row r="25085" spans="28:32" x14ac:dyDescent="0.2">
      <c r="AB25085" s="1"/>
      <c r="AF25085"/>
    </row>
    <row r="25086" spans="28:32" x14ac:dyDescent="0.2">
      <c r="AB25086" s="1"/>
      <c r="AF25086"/>
    </row>
    <row r="25087" spans="28:32" x14ac:dyDescent="0.2">
      <c r="AB25087" s="1"/>
      <c r="AF25087"/>
    </row>
    <row r="25088" spans="28:32" x14ac:dyDescent="0.2">
      <c r="AB25088" s="1"/>
      <c r="AF25088"/>
    </row>
    <row r="25089" spans="28:32" x14ac:dyDescent="0.2">
      <c r="AB25089" s="1"/>
      <c r="AF25089"/>
    </row>
    <row r="25090" spans="28:32" x14ac:dyDescent="0.2">
      <c r="AB25090" s="1"/>
      <c r="AF25090"/>
    </row>
    <row r="25091" spans="28:32" x14ac:dyDescent="0.2">
      <c r="AB25091" s="1"/>
      <c r="AF25091"/>
    </row>
    <row r="25092" spans="28:32" x14ac:dyDescent="0.2">
      <c r="AB25092" s="1"/>
      <c r="AF25092"/>
    </row>
    <row r="25093" spans="28:32" x14ac:dyDescent="0.2">
      <c r="AB25093" s="1"/>
      <c r="AF25093"/>
    </row>
    <row r="25094" spans="28:32" x14ac:dyDescent="0.2">
      <c r="AB25094" s="1"/>
      <c r="AF25094"/>
    </row>
    <row r="25095" spans="28:32" x14ac:dyDescent="0.2">
      <c r="AB25095" s="1"/>
      <c r="AF25095"/>
    </row>
    <row r="25096" spans="28:32" x14ac:dyDescent="0.2">
      <c r="AB25096" s="1"/>
      <c r="AF25096"/>
    </row>
    <row r="25097" spans="28:32" x14ac:dyDescent="0.2">
      <c r="AB25097" s="1"/>
      <c r="AF25097"/>
    </row>
    <row r="25098" spans="28:32" x14ac:dyDescent="0.2">
      <c r="AB25098" s="1"/>
      <c r="AF25098"/>
    </row>
    <row r="25099" spans="28:32" x14ac:dyDescent="0.2">
      <c r="AB25099" s="1"/>
      <c r="AF25099"/>
    </row>
    <row r="25100" spans="28:32" x14ac:dyDescent="0.2">
      <c r="AB25100" s="1"/>
      <c r="AF25100"/>
    </row>
    <row r="25101" spans="28:32" x14ac:dyDescent="0.2">
      <c r="AB25101" s="1"/>
      <c r="AF25101"/>
    </row>
    <row r="25102" spans="28:32" x14ac:dyDescent="0.2">
      <c r="AB25102" s="1"/>
      <c r="AF25102"/>
    </row>
    <row r="25103" spans="28:32" x14ac:dyDescent="0.2">
      <c r="AB25103" s="1"/>
      <c r="AF25103"/>
    </row>
    <row r="25104" spans="28:32" x14ac:dyDescent="0.2">
      <c r="AB25104" s="1"/>
      <c r="AF25104"/>
    </row>
    <row r="25105" spans="28:32" x14ac:dyDescent="0.2">
      <c r="AB25105" s="1"/>
      <c r="AF25105"/>
    </row>
    <row r="25106" spans="28:32" x14ac:dyDescent="0.2">
      <c r="AB25106" s="1"/>
      <c r="AF25106"/>
    </row>
    <row r="25107" spans="28:32" x14ac:dyDescent="0.2">
      <c r="AB25107" s="1"/>
      <c r="AF25107"/>
    </row>
    <row r="25108" spans="28:32" x14ac:dyDescent="0.2">
      <c r="AB25108" s="1"/>
      <c r="AF25108"/>
    </row>
    <row r="25109" spans="28:32" x14ac:dyDescent="0.2">
      <c r="AB25109" s="1"/>
      <c r="AF25109"/>
    </row>
    <row r="25110" spans="28:32" x14ac:dyDescent="0.2">
      <c r="AB25110" s="1"/>
      <c r="AF25110"/>
    </row>
    <row r="25111" spans="28:32" x14ac:dyDescent="0.2">
      <c r="AB25111" s="1"/>
      <c r="AF25111"/>
    </row>
    <row r="25112" spans="28:32" x14ac:dyDescent="0.2">
      <c r="AB25112" s="1"/>
      <c r="AF25112"/>
    </row>
    <row r="25113" spans="28:32" x14ac:dyDescent="0.2">
      <c r="AB25113" s="1"/>
      <c r="AF25113"/>
    </row>
    <row r="25114" spans="28:32" x14ac:dyDescent="0.2">
      <c r="AB25114" s="1"/>
      <c r="AF25114"/>
    </row>
    <row r="25115" spans="28:32" x14ac:dyDescent="0.2">
      <c r="AB25115" s="1"/>
      <c r="AF25115"/>
    </row>
    <row r="25116" spans="28:32" x14ac:dyDescent="0.2">
      <c r="AB25116" s="1"/>
      <c r="AF25116"/>
    </row>
    <row r="25117" spans="28:32" x14ac:dyDescent="0.2">
      <c r="AB25117" s="1"/>
      <c r="AF25117"/>
    </row>
    <row r="25118" spans="28:32" x14ac:dyDescent="0.2">
      <c r="AB25118" s="1"/>
      <c r="AF25118"/>
    </row>
    <row r="25119" spans="28:32" x14ac:dyDescent="0.2">
      <c r="AB25119" s="1"/>
      <c r="AF25119"/>
    </row>
    <row r="25120" spans="28:32" x14ac:dyDescent="0.2">
      <c r="AB25120" s="1"/>
      <c r="AF25120"/>
    </row>
    <row r="25121" spans="28:32" x14ac:dyDescent="0.2">
      <c r="AB25121" s="1"/>
      <c r="AF25121"/>
    </row>
    <row r="25122" spans="28:32" x14ac:dyDescent="0.2">
      <c r="AB25122" s="1"/>
      <c r="AF25122"/>
    </row>
    <row r="25123" spans="28:32" x14ac:dyDescent="0.2">
      <c r="AB25123" s="1"/>
      <c r="AF25123"/>
    </row>
    <row r="25124" spans="28:32" x14ac:dyDescent="0.2">
      <c r="AB25124" s="1"/>
      <c r="AF25124"/>
    </row>
    <row r="25125" spans="28:32" x14ac:dyDescent="0.2">
      <c r="AB25125" s="1"/>
      <c r="AF25125"/>
    </row>
    <row r="25126" spans="28:32" x14ac:dyDescent="0.2">
      <c r="AB25126" s="1"/>
      <c r="AF25126"/>
    </row>
    <row r="25127" spans="28:32" x14ac:dyDescent="0.2">
      <c r="AB25127" s="1"/>
      <c r="AF25127"/>
    </row>
    <row r="25128" spans="28:32" x14ac:dyDescent="0.2">
      <c r="AB25128" s="1"/>
      <c r="AF25128"/>
    </row>
    <row r="25129" spans="28:32" x14ac:dyDescent="0.2">
      <c r="AB25129" s="1"/>
      <c r="AF25129"/>
    </row>
    <row r="25130" spans="28:32" x14ac:dyDescent="0.2">
      <c r="AB25130" s="1"/>
      <c r="AF25130"/>
    </row>
    <row r="25131" spans="28:32" x14ac:dyDescent="0.2">
      <c r="AB25131" s="1"/>
      <c r="AF25131"/>
    </row>
    <row r="25132" spans="28:32" x14ac:dyDescent="0.2">
      <c r="AB25132" s="1"/>
      <c r="AF25132"/>
    </row>
    <row r="25133" spans="28:32" x14ac:dyDescent="0.2">
      <c r="AB25133" s="1"/>
      <c r="AF25133"/>
    </row>
    <row r="25134" spans="28:32" x14ac:dyDescent="0.2">
      <c r="AB25134" s="1"/>
      <c r="AF25134"/>
    </row>
    <row r="25135" spans="28:32" x14ac:dyDescent="0.2">
      <c r="AB25135" s="1"/>
      <c r="AF25135"/>
    </row>
    <row r="25136" spans="28:32" x14ac:dyDescent="0.2">
      <c r="AB25136" s="1"/>
      <c r="AF25136"/>
    </row>
    <row r="25137" spans="28:32" x14ac:dyDescent="0.2">
      <c r="AB25137" s="1"/>
      <c r="AF25137"/>
    </row>
    <row r="25138" spans="28:32" x14ac:dyDescent="0.2">
      <c r="AB25138" s="1"/>
      <c r="AF25138"/>
    </row>
    <row r="25139" spans="28:32" x14ac:dyDescent="0.2">
      <c r="AB25139" s="1"/>
      <c r="AF25139"/>
    </row>
    <row r="25140" spans="28:32" x14ac:dyDescent="0.2">
      <c r="AB25140" s="1"/>
      <c r="AF25140"/>
    </row>
    <row r="25141" spans="28:32" x14ac:dyDescent="0.2">
      <c r="AB25141" s="1"/>
      <c r="AF25141"/>
    </row>
    <row r="25142" spans="28:32" x14ac:dyDescent="0.2">
      <c r="AB25142" s="1"/>
      <c r="AF25142"/>
    </row>
    <row r="25143" spans="28:32" x14ac:dyDescent="0.2">
      <c r="AB25143" s="1"/>
      <c r="AF25143"/>
    </row>
    <row r="25144" spans="28:32" x14ac:dyDescent="0.2">
      <c r="AB25144" s="1"/>
      <c r="AF25144"/>
    </row>
    <row r="25145" spans="28:32" x14ac:dyDescent="0.2">
      <c r="AB25145" s="1"/>
      <c r="AF25145"/>
    </row>
    <row r="25146" spans="28:32" x14ac:dyDescent="0.2">
      <c r="AB25146" s="1"/>
      <c r="AF25146"/>
    </row>
    <row r="25147" spans="28:32" x14ac:dyDescent="0.2">
      <c r="AB25147" s="1"/>
      <c r="AF25147"/>
    </row>
    <row r="25148" spans="28:32" x14ac:dyDescent="0.2">
      <c r="AB25148" s="1"/>
      <c r="AF25148"/>
    </row>
    <row r="25149" spans="28:32" x14ac:dyDescent="0.2">
      <c r="AB25149" s="1"/>
      <c r="AF25149"/>
    </row>
    <row r="25150" spans="28:32" x14ac:dyDescent="0.2">
      <c r="AB25150" s="1"/>
      <c r="AF25150"/>
    </row>
    <row r="25151" spans="28:32" x14ac:dyDescent="0.2">
      <c r="AB25151" s="1"/>
      <c r="AF25151"/>
    </row>
    <row r="25152" spans="28:32" x14ac:dyDescent="0.2">
      <c r="AB25152" s="1"/>
      <c r="AF25152"/>
    </row>
    <row r="25153" spans="28:32" x14ac:dyDescent="0.2">
      <c r="AB25153" s="1"/>
      <c r="AF25153"/>
    </row>
    <row r="25154" spans="28:32" x14ac:dyDescent="0.2">
      <c r="AB25154" s="1"/>
      <c r="AF25154"/>
    </row>
    <row r="25155" spans="28:32" x14ac:dyDescent="0.2">
      <c r="AB25155" s="1"/>
      <c r="AF25155"/>
    </row>
    <row r="25156" spans="28:32" x14ac:dyDescent="0.2">
      <c r="AB25156" s="1"/>
      <c r="AF25156"/>
    </row>
    <row r="25157" spans="28:32" x14ac:dyDescent="0.2">
      <c r="AB25157" s="1"/>
      <c r="AF25157"/>
    </row>
    <row r="25158" spans="28:32" x14ac:dyDescent="0.2">
      <c r="AB25158" s="1"/>
      <c r="AF25158"/>
    </row>
    <row r="25159" spans="28:32" x14ac:dyDescent="0.2">
      <c r="AB25159" s="1"/>
      <c r="AF25159"/>
    </row>
    <row r="25160" spans="28:32" x14ac:dyDescent="0.2">
      <c r="AB25160" s="1"/>
      <c r="AF25160"/>
    </row>
    <row r="25161" spans="28:32" x14ac:dyDescent="0.2">
      <c r="AB25161" s="1"/>
      <c r="AF25161"/>
    </row>
    <row r="25162" spans="28:32" x14ac:dyDescent="0.2">
      <c r="AB25162" s="1"/>
      <c r="AF25162"/>
    </row>
    <row r="25163" spans="28:32" x14ac:dyDescent="0.2">
      <c r="AB25163" s="1"/>
      <c r="AF25163"/>
    </row>
    <row r="25164" spans="28:32" x14ac:dyDescent="0.2">
      <c r="AB25164" s="1"/>
      <c r="AF25164"/>
    </row>
    <row r="25165" spans="28:32" x14ac:dyDescent="0.2">
      <c r="AB25165" s="1"/>
      <c r="AF25165"/>
    </row>
    <row r="25166" spans="28:32" x14ac:dyDescent="0.2">
      <c r="AB25166" s="1"/>
      <c r="AF25166"/>
    </row>
    <row r="25167" spans="28:32" x14ac:dyDescent="0.2">
      <c r="AB25167" s="1"/>
      <c r="AF25167"/>
    </row>
    <row r="25168" spans="28:32" x14ac:dyDescent="0.2">
      <c r="AB25168" s="1"/>
      <c r="AF25168"/>
    </row>
    <row r="25169" spans="28:32" x14ac:dyDescent="0.2">
      <c r="AB25169" s="1"/>
      <c r="AF25169"/>
    </row>
    <row r="25170" spans="28:32" x14ac:dyDescent="0.2">
      <c r="AB25170" s="1"/>
      <c r="AF25170"/>
    </row>
    <row r="25171" spans="28:32" x14ac:dyDescent="0.2">
      <c r="AB25171" s="1"/>
      <c r="AF25171"/>
    </row>
    <row r="25172" spans="28:32" x14ac:dyDescent="0.2">
      <c r="AB25172" s="1"/>
      <c r="AF25172"/>
    </row>
    <row r="25173" spans="28:32" x14ac:dyDescent="0.2">
      <c r="AB25173" s="1"/>
      <c r="AF25173"/>
    </row>
    <row r="25174" spans="28:32" x14ac:dyDescent="0.2">
      <c r="AB25174" s="1"/>
      <c r="AF25174"/>
    </row>
    <row r="25175" spans="28:32" x14ac:dyDescent="0.2">
      <c r="AB25175" s="1"/>
      <c r="AF25175"/>
    </row>
    <row r="25176" spans="28:32" x14ac:dyDescent="0.2">
      <c r="AB25176" s="1"/>
      <c r="AF25176"/>
    </row>
    <row r="25177" spans="28:32" x14ac:dyDescent="0.2">
      <c r="AB25177" s="1"/>
      <c r="AF25177"/>
    </row>
    <row r="25178" spans="28:32" x14ac:dyDescent="0.2">
      <c r="AB25178" s="1"/>
      <c r="AF25178"/>
    </row>
    <row r="25179" spans="28:32" x14ac:dyDescent="0.2">
      <c r="AB25179" s="1"/>
      <c r="AF25179"/>
    </row>
    <row r="25180" spans="28:32" x14ac:dyDescent="0.2">
      <c r="AB25180" s="1"/>
      <c r="AF25180"/>
    </row>
    <row r="25181" spans="28:32" x14ac:dyDescent="0.2">
      <c r="AB25181" s="1"/>
      <c r="AF25181"/>
    </row>
    <row r="25182" spans="28:32" x14ac:dyDescent="0.2">
      <c r="AB25182" s="1"/>
      <c r="AF25182"/>
    </row>
    <row r="25183" spans="28:32" x14ac:dyDescent="0.2">
      <c r="AB25183" s="1"/>
      <c r="AF25183"/>
    </row>
    <row r="25184" spans="28:32" x14ac:dyDescent="0.2">
      <c r="AB25184" s="1"/>
      <c r="AF25184"/>
    </row>
    <row r="25185" spans="28:32" x14ac:dyDescent="0.2">
      <c r="AB25185" s="1"/>
      <c r="AF25185"/>
    </row>
    <row r="25186" spans="28:32" x14ac:dyDescent="0.2">
      <c r="AB25186" s="1"/>
      <c r="AF25186"/>
    </row>
    <row r="25187" spans="28:32" x14ac:dyDescent="0.2">
      <c r="AB25187" s="1"/>
      <c r="AF25187"/>
    </row>
    <row r="25188" spans="28:32" x14ac:dyDescent="0.2">
      <c r="AB25188" s="1"/>
      <c r="AF25188"/>
    </row>
    <row r="25189" spans="28:32" x14ac:dyDescent="0.2">
      <c r="AB25189" s="1"/>
      <c r="AF25189"/>
    </row>
    <row r="25190" spans="28:32" x14ac:dyDescent="0.2">
      <c r="AB25190" s="1"/>
      <c r="AF25190"/>
    </row>
    <row r="25191" spans="28:32" x14ac:dyDescent="0.2">
      <c r="AB25191" s="1"/>
      <c r="AF25191"/>
    </row>
    <row r="25192" spans="28:32" x14ac:dyDescent="0.2">
      <c r="AB25192" s="1"/>
      <c r="AF25192"/>
    </row>
    <row r="25193" spans="28:32" x14ac:dyDescent="0.2">
      <c r="AB25193" s="1"/>
      <c r="AF25193"/>
    </row>
    <row r="25194" spans="28:32" x14ac:dyDescent="0.2">
      <c r="AB25194" s="1"/>
      <c r="AF25194"/>
    </row>
    <row r="25195" spans="28:32" x14ac:dyDescent="0.2">
      <c r="AB25195" s="1"/>
      <c r="AF25195"/>
    </row>
    <row r="25196" spans="28:32" x14ac:dyDescent="0.2">
      <c r="AB25196" s="1"/>
      <c r="AF25196"/>
    </row>
    <row r="25197" spans="28:32" x14ac:dyDescent="0.2">
      <c r="AB25197" s="1"/>
      <c r="AF25197"/>
    </row>
    <row r="25198" spans="28:32" x14ac:dyDescent="0.2">
      <c r="AB25198" s="1"/>
      <c r="AF25198"/>
    </row>
    <row r="25199" spans="28:32" x14ac:dyDescent="0.2">
      <c r="AB25199" s="1"/>
      <c r="AF25199"/>
    </row>
    <row r="25200" spans="28:32" x14ac:dyDescent="0.2">
      <c r="AB25200" s="1"/>
      <c r="AF25200"/>
    </row>
    <row r="25201" spans="28:32" x14ac:dyDescent="0.2">
      <c r="AB25201" s="1"/>
      <c r="AF25201"/>
    </row>
    <row r="25202" spans="28:32" x14ac:dyDescent="0.2">
      <c r="AB25202" s="1"/>
      <c r="AF25202"/>
    </row>
    <row r="25203" spans="28:32" x14ac:dyDescent="0.2">
      <c r="AB25203" s="1"/>
      <c r="AF25203"/>
    </row>
    <row r="25204" spans="28:32" x14ac:dyDescent="0.2">
      <c r="AB25204" s="1"/>
      <c r="AF25204"/>
    </row>
    <row r="25205" spans="28:32" x14ac:dyDescent="0.2">
      <c r="AB25205" s="1"/>
      <c r="AF25205"/>
    </row>
    <row r="25206" spans="28:32" x14ac:dyDescent="0.2">
      <c r="AB25206" s="1"/>
      <c r="AF25206"/>
    </row>
    <row r="25207" spans="28:32" x14ac:dyDescent="0.2">
      <c r="AB25207" s="1"/>
      <c r="AF25207"/>
    </row>
    <row r="25208" spans="28:32" x14ac:dyDescent="0.2">
      <c r="AB25208" s="1"/>
      <c r="AF25208"/>
    </row>
    <row r="25209" spans="28:32" x14ac:dyDescent="0.2">
      <c r="AB25209" s="1"/>
      <c r="AF25209"/>
    </row>
    <row r="25210" spans="28:32" x14ac:dyDescent="0.2">
      <c r="AB25210" s="1"/>
      <c r="AF25210"/>
    </row>
    <row r="25211" spans="28:32" x14ac:dyDescent="0.2">
      <c r="AB25211" s="1"/>
      <c r="AF25211"/>
    </row>
    <row r="25212" spans="28:32" x14ac:dyDescent="0.2">
      <c r="AB25212" s="1"/>
      <c r="AF25212"/>
    </row>
    <row r="25213" spans="28:32" x14ac:dyDescent="0.2">
      <c r="AB25213" s="1"/>
      <c r="AF25213"/>
    </row>
    <row r="25214" spans="28:32" x14ac:dyDescent="0.2">
      <c r="AB25214" s="1"/>
      <c r="AF25214"/>
    </row>
    <row r="25215" spans="28:32" x14ac:dyDescent="0.2">
      <c r="AB25215" s="1"/>
      <c r="AF25215"/>
    </row>
    <row r="25216" spans="28:32" x14ac:dyDescent="0.2">
      <c r="AB25216" s="1"/>
      <c r="AF25216"/>
    </row>
    <row r="25217" spans="28:32" x14ac:dyDescent="0.2">
      <c r="AB25217" s="1"/>
      <c r="AF25217"/>
    </row>
    <row r="25218" spans="28:32" x14ac:dyDescent="0.2">
      <c r="AB25218" s="1"/>
      <c r="AF25218"/>
    </row>
    <row r="25219" spans="28:32" x14ac:dyDescent="0.2">
      <c r="AB25219" s="1"/>
      <c r="AF25219"/>
    </row>
    <row r="25220" spans="28:32" x14ac:dyDescent="0.2">
      <c r="AB25220" s="1"/>
      <c r="AF25220"/>
    </row>
    <row r="25221" spans="28:32" x14ac:dyDescent="0.2">
      <c r="AB25221" s="1"/>
      <c r="AF25221"/>
    </row>
    <row r="25222" spans="28:32" x14ac:dyDescent="0.2">
      <c r="AB25222" s="1"/>
      <c r="AF25222"/>
    </row>
    <row r="25223" spans="28:32" x14ac:dyDescent="0.2">
      <c r="AB25223" s="1"/>
      <c r="AF25223"/>
    </row>
    <row r="25224" spans="28:32" x14ac:dyDescent="0.2">
      <c r="AB25224" s="1"/>
      <c r="AF25224"/>
    </row>
    <row r="25225" spans="28:32" x14ac:dyDescent="0.2">
      <c r="AB25225" s="1"/>
      <c r="AF25225"/>
    </row>
    <row r="25226" spans="28:32" x14ac:dyDescent="0.2">
      <c r="AB25226" s="1"/>
      <c r="AF25226"/>
    </row>
    <row r="25227" spans="28:32" x14ac:dyDescent="0.2">
      <c r="AB25227" s="1"/>
      <c r="AF25227"/>
    </row>
    <row r="25228" spans="28:32" x14ac:dyDescent="0.2">
      <c r="AB25228" s="1"/>
      <c r="AF25228"/>
    </row>
    <row r="25229" spans="28:32" x14ac:dyDescent="0.2">
      <c r="AB25229" s="1"/>
      <c r="AF25229"/>
    </row>
    <row r="25230" spans="28:32" x14ac:dyDescent="0.2">
      <c r="AB25230" s="1"/>
      <c r="AF25230"/>
    </row>
    <row r="25231" spans="28:32" x14ac:dyDescent="0.2">
      <c r="AB25231" s="1"/>
      <c r="AF25231"/>
    </row>
    <row r="25232" spans="28:32" x14ac:dyDescent="0.2">
      <c r="AB25232" s="1"/>
      <c r="AF25232"/>
    </row>
    <row r="25233" spans="28:32" x14ac:dyDescent="0.2">
      <c r="AB25233" s="1"/>
      <c r="AF25233"/>
    </row>
    <row r="25234" spans="28:32" x14ac:dyDescent="0.2">
      <c r="AB25234" s="1"/>
      <c r="AF25234"/>
    </row>
    <row r="25235" spans="28:32" x14ac:dyDescent="0.2">
      <c r="AB25235" s="1"/>
      <c r="AF25235"/>
    </row>
    <row r="25236" spans="28:32" x14ac:dyDescent="0.2">
      <c r="AB25236" s="1"/>
      <c r="AF25236"/>
    </row>
    <row r="25237" spans="28:32" x14ac:dyDescent="0.2">
      <c r="AB25237" s="1"/>
      <c r="AF25237"/>
    </row>
    <row r="25238" spans="28:32" x14ac:dyDescent="0.2">
      <c r="AB25238" s="1"/>
      <c r="AF25238"/>
    </row>
    <row r="25239" spans="28:32" x14ac:dyDescent="0.2">
      <c r="AB25239" s="1"/>
      <c r="AF25239"/>
    </row>
    <row r="25240" spans="28:32" x14ac:dyDescent="0.2">
      <c r="AB25240" s="1"/>
      <c r="AF25240"/>
    </row>
    <row r="25241" spans="28:32" x14ac:dyDescent="0.2">
      <c r="AB25241" s="1"/>
      <c r="AF25241"/>
    </row>
    <row r="25242" spans="28:32" x14ac:dyDescent="0.2">
      <c r="AB25242" s="1"/>
      <c r="AF25242"/>
    </row>
    <row r="25243" spans="28:32" x14ac:dyDescent="0.2">
      <c r="AB25243" s="1"/>
      <c r="AF25243"/>
    </row>
    <row r="25244" spans="28:32" x14ac:dyDescent="0.2">
      <c r="AB25244" s="1"/>
      <c r="AF25244"/>
    </row>
    <row r="25245" spans="28:32" x14ac:dyDescent="0.2">
      <c r="AB25245" s="1"/>
      <c r="AF25245"/>
    </row>
    <row r="25246" spans="28:32" x14ac:dyDescent="0.2">
      <c r="AB25246" s="1"/>
      <c r="AF25246"/>
    </row>
    <row r="25247" spans="28:32" x14ac:dyDescent="0.2">
      <c r="AB25247" s="1"/>
      <c r="AF25247"/>
    </row>
    <row r="25248" spans="28:32" x14ac:dyDescent="0.2">
      <c r="AB25248" s="1"/>
      <c r="AF25248"/>
    </row>
    <row r="25249" spans="28:32" x14ac:dyDescent="0.2">
      <c r="AB25249" s="1"/>
      <c r="AF25249"/>
    </row>
    <row r="25250" spans="28:32" x14ac:dyDescent="0.2">
      <c r="AB25250" s="1"/>
      <c r="AF25250"/>
    </row>
    <row r="25251" spans="28:32" x14ac:dyDescent="0.2">
      <c r="AB25251" s="1"/>
      <c r="AF25251"/>
    </row>
    <row r="25252" spans="28:32" x14ac:dyDescent="0.2">
      <c r="AB25252" s="1"/>
      <c r="AF25252"/>
    </row>
    <row r="25253" spans="28:32" x14ac:dyDescent="0.2">
      <c r="AB25253" s="1"/>
      <c r="AF25253"/>
    </row>
    <row r="25254" spans="28:32" x14ac:dyDescent="0.2">
      <c r="AB25254" s="1"/>
      <c r="AF25254"/>
    </row>
    <row r="25255" spans="28:32" x14ac:dyDescent="0.2">
      <c r="AB25255" s="1"/>
      <c r="AF25255"/>
    </row>
    <row r="25256" spans="28:32" x14ac:dyDescent="0.2">
      <c r="AB25256" s="1"/>
      <c r="AF25256"/>
    </row>
    <row r="25257" spans="28:32" x14ac:dyDescent="0.2">
      <c r="AB25257" s="1"/>
      <c r="AF25257"/>
    </row>
    <row r="25258" spans="28:32" x14ac:dyDescent="0.2">
      <c r="AB25258" s="1"/>
      <c r="AF25258"/>
    </row>
    <row r="25259" spans="28:32" x14ac:dyDescent="0.2">
      <c r="AB25259" s="1"/>
      <c r="AF25259"/>
    </row>
    <row r="25260" spans="28:32" x14ac:dyDescent="0.2">
      <c r="AB25260" s="1"/>
      <c r="AF25260"/>
    </row>
    <row r="25261" spans="28:32" x14ac:dyDescent="0.2">
      <c r="AB25261" s="1"/>
      <c r="AF25261"/>
    </row>
    <row r="25262" spans="28:32" x14ac:dyDescent="0.2">
      <c r="AB25262" s="1"/>
      <c r="AF25262"/>
    </row>
    <row r="25263" spans="28:32" x14ac:dyDescent="0.2">
      <c r="AB25263" s="1"/>
      <c r="AF25263"/>
    </row>
    <row r="25264" spans="28:32" x14ac:dyDescent="0.2">
      <c r="AB25264" s="1"/>
      <c r="AF25264"/>
    </row>
    <row r="25265" spans="28:32" x14ac:dyDescent="0.2">
      <c r="AB25265" s="1"/>
      <c r="AF25265"/>
    </row>
    <row r="25266" spans="28:32" x14ac:dyDescent="0.2">
      <c r="AB25266" s="1"/>
      <c r="AF25266"/>
    </row>
    <row r="25267" spans="28:32" x14ac:dyDescent="0.2">
      <c r="AB25267" s="1"/>
      <c r="AF25267"/>
    </row>
    <row r="25268" spans="28:32" x14ac:dyDescent="0.2">
      <c r="AB25268" s="1"/>
      <c r="AF25268"/>
    </row>
    <row r="25269" spans="28:32" x14ac:dyDescent="0.2">
      <c r="AB25269" s="1"/>
      <c r="AF25269"/>
    </row>
    <row r="25270" spans="28:32" x14ac:dyDescent="0.2">
      <c r="AB25270" s="1"/>
      <c r="AF25270"/>
    </row>
    <row r="25271" spans="28:32" x14ac:dyDescent="0.2">
      <c r="AB25271" s="1"/>
      <c r="AF25271"/>
    </row>
    <row r="25272" spans="28:32" x14ac:dyDescent="0.2">
      <c r="AB25272" s="1"/>
      <c r="AF25272"/>
    </row>
    <row r="25273" spans="28:32" x14ac:dyDescent="0.2">
      <c r="AB25273" s="1"/>
      <c r="AF25273"/>
    </row>
    <row r="25274" spans="28:32" x14ac:dyDescent="0.2">
      <c r="AB25274" s="1"/>
      <c r="AF25274"/>
    </row>
    <row r="25275" spans="28:32" x14ac:dyDescent="0.2">
      <c r="AB25275" s="1"/>
      <c r="AF25275"/>
    </row>
    <row r="25276" spans="28:32" x14ac:dyDescent="0.2">
      <c r="AB25276" s="1"/>
      <c r="AF25276"/>
    </row>
    <row r="25277" spans="28:32" x14ac:dyDescent="0.2">
      <c r="AB25277" s="1"/>
      <c r="AF25277"/>
    </row>
    <row r="25278" spans="28:32" x14ac:dyDescent="0.2">
      <c r="AB25278" s="1"/>
      <c r="AF25278"/>
    </row>
    <row r="25279" spans="28:32" x14ac:dyDescent="0.2">
      <c r="AB25279" s="1"/>
      <c r="AF25279"/>
    </row>
    <row r="25280" spans="28:32" x14ac:dyDescent="0.2">
      <c r="AB25280" s="1"/>
      <c r="AF25280"/>
    </row>
    <row r="25281" spans="28:32" x14ac:dyDescent="0.2">
      <c r="AB25281" s="1"/>
      <c r="AF25281"/>
    </row>
    <row r="25282" spans="28:32" x14ac:dyDescent="0.2">
      <c r="AB25282" s="1"/>
      <c r="AF25282"/>
    </row>
    <row r="25283" spans="28:32" x14ac:dyDescent="0.2">
      <c r="AB25283" s="1"/>
      <c r="AF25283"/>
    </row>
    <row r="25284" spans="28:32" x14ac:dyDescent="0.2">
      <c r="AB25284" s="1"/>
      <c r="AF25284"/>
    </row>
    <row r="25285" spans="28:32" x14ac:dyDescent="0.2">
      <c r="AB25285" s="1"/>
      <c r="AF25285"/>
    </row>
    <row r="25286" spans="28:32" x14ac:dyDescent="0.2">
      <c r="AB25286" s="1"/>
      <c r="AF25286"/>
    </row>
    <row r="25287" spans="28:32" x14ac:dyDescent="0.2">
      <c r="AB25287" s="1"/>
      <c r="AF25287"/>
    </row>
    <row r="25288" spans="28:32" x14ac:dyDescent="0.2">
      <c r="AB25288" s="1"/>
      <c r="AF25288"/>
    </row>
    <row r="25289" spans="28:32" x14ac:dyDescent="0.2">
      <c r="AB25289" s="1"/>
      <c r="AF25289"/>
    </row>
    <row r="25290" spans="28:32" x14ac:dyDescent="0.2">
      <c r="AB25290" s="1"/>
      <c r="AF25290"/>
    </row>
    <row r="25291" spans="28:32" x14ac:dyDescent="0.2">
      <c r="AB25291" s="1"/>
      <c r="AF25291"/>
    </row>
    <row r="25292" spans="28:32" x14ac:dyDescent="0.2">
      <c r="AB25292" s="1"/>
      <c r="AF25292"/>
    </row>
    <row r="25293" spans="28:32" x14ac:dyDescent="0.2">
      <c r="AB25293" s="1"/>
      <c r="AF25293"/>
    </row>
    <row r="25294" spans="28:32" x14ac:dyDescent="0.2">
      <c r="AB25294" s="1"/>
      <c r="AF25294"/>
    </row>
    <row r="25295" spans="28:32" x14ac:dyDescent="0.2">
      <c r="AB25295" s="1"/>
      <c r="AF25295"/>
    </row>
    <row r="25296" spans="28:32" x14ac:dyDescent="0.2">
      <c r="AB25296" s="1"/>
      <c r="AF25296"/>
    </row>
    <row r="25297" spans="28:32" x14ac:dyDescent="0.2">
      <c r="AB25297" s="1"/>
      <c r="AF25297"/>
    </row>
    <row r="25298" spans="28:32" x14ac:dyDescent="0.2">
      <c r="AB25298" s="1"/>
      <c r="AF25298"/>
    </row>
    <row r="25299" spans="28:32" x14ac:dyDescent="0.2">
      <c r="AB25299" s="1"/>
      <c r="AF25299"/>
    </row>
    <row r="25300" spans="28:32" x14ac:dyDescent="0.2">
      <c r="AB25300" s="1"/>
      <c r="AF25300"/>
    </row>
    <row r="25301" spans="28:32" x14ac:dyDescent="0.2">
      <c r="AB25301" s="1"/>
      <c r="AF25301"/>
    </row>
    <row r="25302" spans="28:32" x14ac:dyDescent="0.2">
      <c r="AB25302" s="1"/>
      <c r="AF25302"/>
    </row>
    <row r="25303" spans="28:32" x14ac:dyDescent="0.2">
      <c r="AB25303" s="1"/>
      <c r="AF25303"/>
    </row>
    <row r="25304" spans="28:32" x14ac:dyDescent="0.2">
      <c r="AB25304" s="1"/>
      <c r="AF25304"/>
    </row>
    <row r="25305" spans="28:32" x14ac:dyDescent="0.2">
      <c r="AB25305" s="1"/>
      <c r="AF25305"/>
    </row>
    <row r="25306" spans="28:32" x14ac:dyDescent="0.2">
      <c r="AB25306" s="1"/>
      <c r="AF25306"/>
    </row>
    <row r="25307" spans="28:32" x14ac:dyDescent="0.2">
      <c r="AB25307" s="1"/>
      <c r="AF25307"/>
    </row>
    <row r="25308" spans="28:32" x14ac:dyDescent="0.2">
      <c r="AB25308" s="1"/>
      <c r="AF25308"/>
    </row>
    <row r="25309" spans="28:32" x14ac:dyDescent="0.2">
      <c r="AB25309" s="1"/>
      <c r="AF25309"/>
    </row>
    <row r="25310" spans="28:32" x14ac:dyDescent="0.2">
      <c r="AB25310" s="1"/>
      <c r="AF25310"/>
    </row>
    <row r="25311" spans="28:32" x14ac:dyDescent="0.2">
      <c r="AB25311" s="1"/>
      <c r="AF25311"/>
    </row>
    <row r="25312" spans="28:32" x14ac:dyDescent="0.2">
      <c r="AB25312" s="1"/>
      <c r="AF25312"/>
    </row>
    <row r="25313" spans="28:32" x14ac:dyDescent="0.2">
      <c r="AB25313" s="1"/>
      <c r="AF25313"/>
    </row>
    <row r="25314" spans="28:32" x14ac:dyDescent="0.2">
      <c r="AB25314" s="1"/>
      <c r="AF25314"/>
    </row>
    <row r="25315" spans="28:32" x14ac:dyDescent="0.2">
      <c r="AB25315" s="1"/>
      <c r="AF25315"/>
    </row>
    <row r="25316" spans="28:32" x14ac:dyDescent="0.2">
      <c r="AB25316" s="1"/>
      <c r="AF25316"/>
    </row>
    <row r="25317" spans="28:32" x14ac:dyDescent="0.2">
      <c r="AB25317" s="1"/>
      <c r="AF25317"/>
    </row>
    <row r="25318" spans="28:32" x14ac:dyDescent="0.2">
      <c r="AB25318" s="1"/>
      <c r="AF25318"/>
    </row>
    <row r="25319" spans="28:32" x14ac:dyDescent="0.2">
      <c r="AB25319" s="1"/>
      <c r="AF25319"/>
    </row>
    <row r="25320" spans="28:32" x14ac:dyDescent="0.2">
      <c r="AB25320" s="1"/>
      <c r="AF25320"/>
    </row>
    <row r="25321" spans="28:32" x14ac:dyDescent="0.2">
      <c r="AB25321" s="1"/>
      <c r="AF25321"/>
    </row>
    <row r="25322" spans="28:32" x14ac:dyDescent="0.2">
      <c r="AB25322" s="1"/>
      <c r="AF25322"/>
    </row>
    <row r="25323" spans="28:32" x14ac:dyDescent="0.2">
      <c r="AB25323" s="1"/>
      <c r="AF25323"/>
    </row>
    <row r="25324" spans="28:32" x14ac:dyDescent="0.2">
      <c r="AB25324" s="1"/>
      <c r="AF25324"/>
    </row>
    <row r="25325" spans="28:32" x14ac:dyDescent="0.2">
      <c r="AB25325" s="1"/>
      <c r="AF25325"/>
    </row>
    <row r="25326" spans="28:32" x14ac:dyDescent="0.2">
      <c r="AB25326" s="1"/>
      <c r="AF25326"/>
    </row>
    <row r="25327" spans="28:32" x14ac:dyDescent="0.2">
      <c r="AB25327" s="1"/>
      <c r="AF25327"/>
    </row>
    <row r="25328" spans="28:32" x14ac:dyDescent="0.2">
      <c r="AB25328" s="1"/>
      <c r="AF25328"/>
    </row>
    <row r="25329" spans="28:32" x14ac:dyDescent="0.2">
      <c r="AB25329" s="1"/>
      <c r="AF25329"/>
    </row>
    <row r="25330" spans="28:32" x14ac:dyDescent="0.2">
      <c r="AB25330" s="1"/>
      <c r="AF25330"/>
    </row>
    <row r="25331" spans="28:32" x14ac:dyDescent="0.2">
      <c r="AB25331" s="1"/>
      <c r="AF25331"/>
    </row>
    <row r="25332" spans="28:32" x14ac:dyDescent="0.2">
      <c r="AB25332" s="1"/>
      <c r="AF25332"/>
    </row>
    <row r="25333" spans="28:32" x14ac:dyDescent="0.2">
      <c r="AB25333" s="1"/>
      <c r="AF25333"/>
    </row>
    <row r="25334" spans="28:32" x14ac:dyDescent="0.2">
      <c r="AB25334" s="1"/>
      <c r="AF25334"/>
    </row>
    <row r="25335" spans="28:32" x14ac:dyDescent="0.2">
      <c r="AB25335" s="1"/>
      <c r="AF25335"/>
    </row>
    <row r="25336" spans="28:32" x14ac:dyDescent="0.2">
      <c r="AB25336" s="1"/>
      <c r="AF25336"/>
    </row>
    <row r="25337" spans="28:32" x14ac:dyDescent="0.2">
      <c r="AB25337" s="1"/>
      <c r="AF25337"/>
    </row>
    <row r="25338" spans="28:32" x14ac:dyDescent="0.2">
      <c r="AB25338" s="1"/>
      <c r="AF25338"/>
    </row>
    <row r="25339" spans="28:32" x14ac:dyDescent="0.2">
      <c r="AB25339" s="1"/>
      <c r="AF25339"/>
    </row>
    <row r="25340" spans="28:32" x14ac:dyDescent="0.2">
      <c r="AB25340" s="1"/>
      <c r="AF25340"/>
    </row>
    <row r="25341" spans="28:32" x14ac:dyDescent="0.2">
      <c r="AB25341" s="1"/>
      <c r="AF25341"/>
    </row>
    <row r="25342" spans="28:32" x14ac:dyDescent="0.2">
      <c r="AB25342" s="1"/>
      <c r="AF25342"/>
    </row>
    <row r="25343" spans="28:32" x14ac:dyDescent="0.2">
      <c r="AB25343" s="1"/>
      <c r="AF25343"/>
    </row>
    <row r="25344" spans="28:32" x14ac:dyDescent="0.2">
      <c r="AB25344" s="1"/>
      <c r="AF25344"/>
    </row>
    <row r="25345" spans="28:32" x14ac:dyDescent="0.2">
      <c r="AB25345" s="1"/>
      <c r="AF25345"/>
    </row>
    <row r="25346" spans="28:32" x14ac:dyDescent="0.2">
      <c r="AB25346" s="1"/>
      <c r="AF25346"/>
    </row>
    <row r="25347" spans="28:32" x14ac:dyDescent="0.2">
      <c r="AB25347" s="1"/>
      <c r="AF25347"/>
    </row>
    <row r="25348" spans="28:32" x14ac:dyDescent="0.2">
      <c r="AB25348" s="1"/>
      <c r="AF25348"/>
    </row>
    <row r="25349" spans="28:32" x14ac:dyDescent="0.2">
      <c r="AB25349" s="1"/>
      <c r="AF25349"/>
    </row>
    <row r="25350" spans="28:32" x14ac:dyDescent="0.2">
      <c r="AB25350" s="1"/>
      <c r="AF25350"/>
    </row>
    <row r="25351" spans="28:32" x14ac:dyDescent="0.2">
      <c r="AB25351" s="1"/>
      <c r="AF25351"/>
    </row>
    <row r="25352" spans="28:32" x14ac:dyDescent="0.2">
      <c r="AB25352" s="1"/>
      <c r="AF25352"/>
    </row>
    <row r="25353" spans="28:32" x14ac:dyDescent="0.2">
      <c r="AB25353" s="1"/>
      <c r="AF25353"/>
    </row>
    <row r="25354" spans="28:32" x14ac:dyDescent="0.2">
      <c r="AB25354" s="1"/>
      <c r="AF25354"/>
    </row>
    <row r="25355" spans="28:32" x14ac:dyDescent="0.2">
      <c r="AB25355" s="1"/>
      <c r="AF25355"/>
    </row>
    <row r="25356" spans="28:32" x14ac:dyDescent="0.2">
      <c r="AB25356" s="1"/>
      <c r="AF25356"/>
    </row>
    <row r="25357" spans="28:32" x14ac:dyDescent="0.2">
      <c r="AB25357" s="1"/>
      <c r="AF25357"/>
    </row>
    <row r="25358" spans="28:32" x14ac:dyDescent="0.2">
      <c r="AB25358" s="1"/>
      <c r="AF25358"/>
    </row>
    <row r="25359" spans="28:32" x14ac:dyDescent="0.2">
      <c r="AB25359" s="1"/>
      <c r="AF25359"/>
    </row>
    <row r="25360" spans="28:32" x14ac:dyDescent="0.2">
      <c r="AB25360" s="1"/>
      <c r="AF25360"/>
    </row>
    <row r="25361" spans="28:32" x14ac:dyDescent="0.2">
      <c r="AB25361" s="1"/>
      <c r="AF25361"/>
    </row>
    <row r="25362" spans="28:32" x14ac:dyDescent="0.2">
      <c r="AB25362" s="1"/>
      <c r="AF25362"/>
    </row>
    <row r="25363" spans="28:32" x14ac:dyDescent="0.2">
      <c r="AB25363" s="1"/>
      <c r="AF25363"/>
    </row>
    <row r="25364" spans="28:32" x14ac:dyDescent="0.2">
      <c r="AB25364" s="1"/>
      <c r="AF25364"/>
    </row>
    <row r="25365" spans="28:32" x14ac:dyDescent="0.2">
      <c r="AB25365" s="1"/>
      <c r="AF25365"/>
    </row>
    <row r="25366" spans="28:32" x14ac:dyDescent="0.2">
      <c r="AB25366" s="1"/>
      <c r="AF25366"/>
    </row>
    <row r="25367" spans="28:32" x14ac:dyDescent="0.2">
      <c r="AB25367" s="1"/>
      <c r="AF25367"/>
    </row>
    <row r="25368" spans="28:32" x14ac:dyDescent="0.2">
      <c r="AB25368" s="1"/>
      <c r="AF25368"/>
    </row>
    <row r="25369" spans="28:32" x14ac:dyDescent="0.2">
      <c r="AB25369" s="1"/>
      <c r="AF25369"/>
    </row>
    <row r="25370" spans="28:32" x14ac:dyDescent="0.2">
      <c r="AB25370" s="1"/>
      <c r="AF25370"/>
    </row>
    <row r="25371" spans="28:32" x14ac:dyDescent="0.2">
      <c r="AB25371" s="1"/>
      <c r="AF25371"/>
    </row>
    <row r="25372" spans="28:32" x14ac:dyDescent="0.2">
      <c r="AB25372" s="1"/>
      <c r="AF25372"/>
    </row>
    <row r="25373" spans="28:32" x14ac:dyDescent="0.2">
      <c r="AB25373" s="1"/>
      <c r="AF25373"/>
    </row>
    <row r="25374" spans="28:32" x14ac:dyDescent="0.2">
      <c r="AB25374" s="1"/>
      <c r="AF25374"/>
    </row>
    <row r="25375" spans="28:32" x14ac:dyDescent="0.2">
      <c r="AB25375" s="1"/>
      <c r="AF25375"/>
    </row>
    <row r="25376" spans="28:32" x14ac:dyDescent="0.2">
      <c r="AB25376" s="1"/>
      <c r="AF25376"/>
    </row>
    <row r="25377" spans="28:32" x14ac:dyDescent="0.2">
      <c r="AB25377" s="1"/>
      <c r="AF25377"/>
    </row>
    <row r="25378" spans="28:32" x14ac:dyDescent="0.2">
      <c r="AB25378" s="1"/>
      <c r="AF25378"/>
    </row>
    <row r="25379" spans="28:32" x14ac:dyDescent="0.2">
      <c r="AB25379" s="1"/>
      <c r="AF25379"/>
    </row>
    <row r="25380" spans="28:32" x14ac:dyDescent="0.2">
      <c r="AB25380" s="1"/>
      <c r="AF25380"/>
    </row>
    <row r="25381" spans="28:32" x14ac:dyDescent="0.2">
      <c r="AB25381" s="1"/>
      <c r="AF25381"/>
    </row>
    <row r="25382" spans="28:32" x14ac:dyDescent="0.2">
      <c r="AB25382" s="1"/>
      <c r="AF25382"/>
    </row>
    <row r="25383" spans="28:32" x14ac:dyDescent="0.2">
      <c r="AB25383" s="1"/>
      <c r="AF25383"/>
    </row>
    <row r="25384" spans="28:32" x14ac:dyDescent="0.2">
      <c r="AB25384" s="1"/>
      <c r="AF25384"/>
    </row>
    <row r="25385" spans="28:32" x14ac:dyDescent="0.2">
      <c r="AB25385" s="1"/>
      <c r="AF25385"/>
    </row>
    <row r="25386" spans="28:32" x14ac:dyDescent="0.2">
      <c r="AB25386" s="1"/>
      <c r="AF25386"/>
    </row>
    <row r="25387" spans="28:32" x14ac:dyDescent="0.2">
      <c r="AB25387" s="1"/>
      <c r="AF25387"/>
    </row>
    <row r="25388" spans="28:32" x14ac:dyDescent="0.2">
      <c r="AB25388" s="1"/>
      <c r="AF25388"/>
    </row>
    <row r="25389" spans="28:32" x14ac:dyDescent="0.2">
      <c r="AB25389" s="1"/>
      <c r="AF25389"/>
    </row>
    <row r="25390" spans="28:32" x14ac:dyDescent="0.2">
      <c r="AB25390" s="1"/>
      <c r="AF25390"/>
    </row>
    <row r="25391" spans="28:32" x14ac:dyDescent="0.2">
      <c r="AB25391" s="1"/>
      <c r="AF25391"/>
    </row>
    <row r="25392" spans="28:32" x14ac:dyDescent="0.2">
      <c r="AB25392" s="1"/>
      <c r="AF25392"/>
    </row>
    <row r="25393" spans="28:32" x14ac:dyDescent="0.2">
      <c r="AB25393" s="1"/>
      <c r="AF25393"/>
    </row>
    <row r="25394" spans="28:32" x14ac:dyDescent="0.2">
      <c r="AB25394" s="1"/>
      <c r="AF25394"/>
    </row>
    <row r="25395" spans="28:32" x14ac:dyDescent="0.2">
      <c r="AB25395" s="1"/>
      <c r="AF25395"/>
    </row>
    <row r="25396" spans="28:32" x14ac:dyDescent="0.2">
      <c r="AB25396" s="1"/>
      <c r="AF25396"/>
    </row>
    <row r="25397" spans="28:32" x14ac:dyDescent="0.2">
      <c r="AB25397" s="1"/>
      <c r="AF25397"/>
    </row>
    <row r="25398" spans="28:32" x14ac:dyDescent="0.2">
      <c r="AB25398" s="1"/>
      <c r="AF25398"/>
    </row>
    <row r="25399" spans="28:32" x14ac:dyDescent="0.2">
      <c r="AB25399" s="1"/>
      <c r="AF25399"/>
    </row>
    <row r="25400" spans="28:32" x14ac:dyDescent="0.2">
      <c r="AB25400" s="1"/>
      <c r="AF25400"/>
    </row>
    <row r="25401" spans="28:32" x14ac:dyDescent="0.2">
      <c r="AB25401" s="1"/>
      <c r="AF25401"/>
    </row>
    <row r="25402" spans="28:32" x14ac:dyDescent="0.2">
      <c r="AB25402" s="1"/>
      <c r="AF25402"/>
    </row>
    <row r="25403" spans="28:32" x14ac:dyDescent="0.2">
      <c r="AB25403" s="1"/>
      <c r="AF25403"/>
    </row>
    <row r="25404" spans="28:32" x14ac:dyDescent="0.2">
      <c r="AB25404" s="1"/>
      <c r="AF25404"/>
    </row>
    <row r="25405" spans="28:32" x14ac:dyDescent="0.2">
      <c r="AB25405" s="1"/>
      <c r="AF25405"/>
    </row>
    <row r="25406" spans="28:32" x14ac:dyDescent="0.2">
      <c r="AB25406" s="1"/>
      <c r="AF25406"/>
    </row>
    <row r="25407" spans="28:32" x14ac:dyDescent="0.2">
      <c r="AB25407" s="1"/>
      <c r="AF25407"/>
    </row>
    <row r="25408" spans="28:32" x14ac:dyDescent="0.2">
      <c r="AB25408" s="1"/>
      <c r="AF25408"/>
    </row>
    <row r="25409" spans="28:32" x14ac:dyDescent="0.2">
      <c r="AB25409" s="1"/>
      <c r="AF25409"/>
    </row>
    <row r="25410" spans="28:32" x14ac:dyDescent="0.2">
      <c r="AB25410" s="1"/>
      <c r="AF25410"/>
    </row>
    <row r="25411" spans="28:32" x14ac:dyDescent="0.2">
      <c r="AB25411" s="1"/>
      <c r="AF25411"/>
    </row>
    <row r="25412" spans="28:32" x14ac:dyDescent="0.2">
      <c r="AB25412" s="1"/>
      <c r="AF25412"/>
    </row>
    <row r="25413" spans="28:32" x14ac:dyDescent="0.2">
      <c r="AB25413" s="1"/>
      <c r="AF25413"/>
    </row>
    <row r="25414" spans="28:32" x14ac:dyDescent="0.2">
      <c r="AB25414" s="1"/>
      <c r="AF25414"/>
    </row>
    <row r="25415" spans="28:32" x14ac:dyDescent="0.2">
      <c r="AB25415" s="1"/>
      <c r="AF25415"/>
    </row>
    <row r="25416" spans="28:32" x14ac:dyDescent="0.2">
      <c r="AB25416" s="1"/>
      <c r="AF25416"/>
    </row>
    <row r="25417" spans="28:32" x14ac:dyDescent="0.2">
      <c r="AB25417" s="1"/>
      <c r="AF25417"/>
    </row>
    <row r="25418" spans="28:32" x14ac:dyDescent="0.2">
      <c r="AB25418" s="1"/>
      <c r="AF25418"/>
    </row>
    <row r="25419" spans="28:32" x14ac:dyDescent="0.2">
      <c r="AB25419" s="1"/>
      <c r="AF25419"/>
    </row>
    <row r="25420" spans="28:32" x14ac:dyDescent="0.2">
      <c r="AB25420" s="1"/>
      <c r="AF25420"/>
    </row>
    <row r="25421" spans="28:32" x14ac:dyDescent="0.2">
      <c r="AB25421" s="1"/>
      <c r="AF25421"/>
    </row>
    <row r="25422" spans="28:32" x14ac:dyDescent="0.2">
      <c r="AB25422" s="1"/>
      <c r="AF25422"/>
    </row>
    <row r="25423" spans="28:32" x14ac:dyDescent="0.2">
      <c r="AB25423" s="1"/>
      <c r="AF25423"/>
    </row>
    <row r="25424" spans="28:32" x14ac:dyDescent="0.2">
      <c r="AB25424" s="1"/>
      <c r="AF25424"/>
    </row>
    <row r="25425" spans="28:32" x14ac:dyDescent="0.2">
      <c r="AB25425" s="1"/>
      <c r="AF25425"/>
    </row>
    <row r="25426" spans="28:32" x14ac:dyDescent="0.2">
      <c r="AB25426" s="1"/>
      <c r="AF25426"/>
    </row>
    <row r="25427" spans="28:32" x14ac:dyDescent="0.2">
      <c r="AB25427" s="1"/>
      <c r="AF25427"/>
    </row>
    <row r="25428" spans="28:32" x14ac:dyDescent="0.2">
      <c r="AB25428" s="1"/>
      <c r="AF25428"/>
    </row>
    <row r="25429" spans="28:32" x14ac:dyDescent="0.2">
      <c r="AB25429" s="1"/>
      <c r="AF25429"/>
    </row>
    <row r="25430" spans="28:32" x14ac:dyDescent="0.2">
      <c r="AB25430" s="1"/>
      <c r="AF25430"/>
    </row>
    <row r="25431" spans="28:32" x14ac:dyDescent="0.2">
      <c r="AB25431" s="1"/>
      <c r="AF25431"/>
    </row>
    <row r="25432" spans="28:32" x14ac:dyDescent="0.2">
      <c r="AB25432" s="1"/>
      <c r="AF25432"/>
    </row>
    <row r="25433" spans="28:32" x14ac:dyDescent="0.2">
      <c r="AB25433" s="1"/>
      <c r="AF25433"/>
    </row>
    <row r="25434" spans="28:32" x14ac:dyDescent="0.2">
      <c r="AB25434" s="1"/>
      <c r="AF25434"/>
    </row>
    <row r="25435" spans="28:32" x14ac:dyDescent="0.2">
      <c r="AB25435" s="1"/>
      <c r="AF25435"/>
    </row>
    <row r="25436" spans="28:32" x14ac:dyDescent="0.2">
      <c r="AB25436" s="1"/>
      <c r="AF25436"/>
    </row>
    <row r="25437" spans="28:32" x14ac:dyDescent="0.2">
      <c r="AB25437" s="1"/>
      <c r="AF25437"/>
    </row>
    <row r="25438" spans="28:32" x14ac:dyDescent="0.2">
      <c r="AB25438" s="1"/>
      <c r="AF25438"/>
    </row>
    <row r="25439" spans="28:32" x14ac:dyDescent="0.2">
      <c r="AB25439" s="1"/>
      <c r="AF25439"/>
    </row>
    <row r="25440" spans="28:32" x14ac:dyDescent="0.2">
      <c r="AB25440" s="1"/>
      <c r="AF25440"/>
    </row>
    <row r="25441" spans="28:32" x14ac:dyDescent="0.2">
      <c r="AB25441" s="1"/>
      <c r="AF25441"/>
    </row>
    <row r="25442" spans="28:32" x14ac:dyDescent="0.2">
      <c r="AB25442" s="1"/>
      <c r="AF25442"/>
    </row>
    <row r="25443" spans="28:32" x14ac:dyDescent="0.2">
      <c r="AB25443" s="1"/>
      <c r="AF25443"/>
    </row>
    <row r="25444" spans="28:32" x14ac:dyDescent="0.2">
      <c r="AB25444" s="1"/>
      <c r="AF25444"/>
    </row>
    <row r="25445" spans="28:32" x14ac:dyDescent="0.2">
      <c r="AB25445" s="1"/>
      <c r="AF25445"/>
    </row>
    <row r="25446" spans="28:32" x14ac:dyDescent="0.2">
      <c r="AB25446" s="1"/>
      <c r="AF25446"/>
    </row>
    <row r="25447" spans="28:32" x14ac:dyDescent="0.2">
      <c r="AB25447" s="1"/>
      <c r="AF25447"/>
    </row>
    <row r="25448" spans="28:32" x14ac:dyDescent="0.2">
      <c r="AB25448" s="1"/>
      <c r="AF25448"/>
    </row>
    <row r="25449" spans="28:32" x14ac:dyDescent="0.2">
      <c r="AB25449" s="1"/>
      <c r="AF25449"/>
    </row>
    <row r="25450" spans="28:32" x14ac:dyDescent="0.2">
      <c r="AB25450" s="1"/>
      <c r="AF25450"/>
    </row>
    <row r="25451" spans="28:32" x14ac:dyDescent="0.2">
      <c r="AB25451" s="1"/>
      <c r="AF25451"/>
    </row>
    <row r="25452" spans="28:32" x14ac:dyDescent="0.2">
      <c r="AB25452" s="1"/>
      <c r="AF25452"/>
    </row>
    <row r="25453" spans="28:32" x14ac:dyDescent="0.2">
      <c r="AB25453" s="1"/>
      <c r="AF25453"/>
    </row>
    <row r="25454" spans="28:32" x14ac:dyDescent="0.2">
      <c r="AB25454" s="1"/>
      <c r="AF25454"/>
    </row>
    <row r="25455" spans="28:32" x14ac:dyDescent="0.2">
      <c r="AB25455" s="1"/>
      <c r="AF25455"/>
    </row>
    <row r="25456" spans="28:32" x14ac:dyDescent="0.2">
      <c r="AB25456" s="1"/>
      <c r="AF25456"/>
    </row>
    <row r="25457" spans="28:32" x14ac:dyDescent="0.2">
      <c r="AB25457" s="1"/>
      <c r="AF25457"/>
    </row>
    <row r="25458" spans="28:32" x14ac:dyDescent="0.2">
      <c r="AB25458" s="1"/>
      <c r="AF25458"/>
    </row>
    <row r="25459" spans="28:32" x14ac:dyDescent="0.2">
      <c r="AB25459" s="1"/>
      <c r="AF25459"/>
    </row>
    <row r="25460" spans="28:32" x14ac:dyDescent="0.2">
      <c r="AB25460" s="1"/>
      <c r="AF25460"/>
    </row>
    <row r="25461" spans="28:32" x14ac:dyDescent="0.2">
      <c r="AB25461" s="1"/>
      <c r="AF25461"/>
    </row>
    <row r="25462" spans="28:32" x14ac:dyDescent="0.2">
      <c r="AB25462" s="1"/>
      <c r="AF25462"/>
    </row>
    <row r="25463" spans="28:32" x14ac:dyDescent="0.2">
      <c r="AB25463" s="1"/>
      <c r="AF25463"/>
    </row>
    <row r="25464" spans="28:32" x14ac:dyDescent="0.2">
      <c r="AB25464" s="1"/>
      <c r="AF25464"/>
    </row>
    <row r="25465" spans="28:32" x14ac:dyDescent="0.2">
      <c r="AB25465" s="1"/>
      <c r="AF25465"/>
    </row>
    <row r="25466" spans="28:32" x14ac:dyDescent="0.2">
      <c r="AB25466" s="1"/>
      <c r="AF25466"/>
    </row>
    <row r="25467" spans="28:32" x14ac:dyDescent="0.2">
      <c r="AB25467" s="1"/>
      <c r="AF25467"/>
    </row>
    <row r="25468" spans="28:32" x14ac:dyDescent="0.2">
      <c r="AB25468" s="1"/>
      <c r="AF25468"/>
    </row>
    <row r="25469" spans="28:32" x14ac:dyDescent="0.2">
      <c r="AB25469" s="1"/>
      <c r="AF25469"/>
    </row>
    <row r="25470" spans="28:32" x14ac:dyDescent="0.2">
      <c r="AB25470" s="1"/>
      <c r="AF25470"/>
    </row>
    <row r="25471" spans="28:32" x14ac:dyDescent="0.2">
      <c r="AB25471" s="1"/>
      <c r="AF25471"/>
    </row>
    <row r="25472" spans="28:32" x14ac:dyDescent="0.2">
      <c r="AB25472" s="1"/>
      <c r="AF25472"/>
    </row>
    <row r="25473" spans="28:32" x14ac:dyDescent="0.2">
      <c r="AB25473" s="1"/>
      <c r="AF25473"/>
    </row>
    <row r="25474" spans="28:32" x14ac:dyDescent="0.2">
      <c r="AB25474" s="1"/>
      <c r="AF25474"/>
    </row>
    <row r="25475" spans="28:32" x14ac:dyDescent="0.2">
      <c r="AB25475" s="1"/>
      <c r="AF25475"/>
    </row>
    <row r="25476" spans="28:32" x14ac:dyDescent="0.2">
      <c r="AB25476" s="1"/>
      <c r="AF25476"/>
    </row>
    <row r="25477" spans="28:32" x14ac:dyDescent="0.2">
      <c r="AB25477" s="1"/>
      <c r="AF25477"/>
    </row>
    <row r="25478" spans="28:32" x14ac:dyDescent="0.2">
      <c r="AB25478" s="1"/>
      <c r="AF25478"/>
    </row>
    <row r="25479" spans="28:32" x14ac:dyDescent="0.2">
      <c r="AB25479" s="1"/>
      <c r="AF25479"/>
    </row>
    <row r="25480" spans="28:32" x14ac:dyDescent="0.2">
      <c r="AB25480" s="1"/>
      <c r="AF25480"/>
    </row>
    <row r="25481" spans="28:32" x14ac:dyDescent="0.2">
      <c r="AB25481" s="1"/>
      <c r="AF25481"/>
    </row>
    <row r="25482" spans="28:32" x14ac:dyDescent="0.2">
      <c r="AB25482" s="1"/>
      <c r="AF25482"/>
    </row>
    <row r="25483" spans="28:32" x14ac:dyDescent="0.2">
      <c r="AB25483" s="1"/>
      <c r="AF25483"/>
    </row>
    <row r="25484" spans="28:32" x14ac:dyDescent="0.2">
      <c r="AB25484" s="1"/>
      <c r="AF25484"/>
    </row>
    <row r="25485" spans="28:32" x14ac:dyDescent="0.2">
      <c r="AB25485" s="1"/>
      <c r="AF25485"/>
    </row>
    <row r="25486" spans="28:32" x14ac:dyDescent="0.2">
      <c r="AB25486" s="1"/>
      <c r="AF25486"/>
    </row>
    <row r="25487" spans="28:32" x14ac:dyDescent="0.2">
      <c r="AB25487" s="1"/>
      <c r="AF25487"/>
    </row>
    <row r="25488" spans="28:32" x14ac:dyDescent="0.2">
      <c r="AB25488" s="1"/>
      <c r="AF25488"/>
    </row>
    <row r="25489" spans="28:32" x14ac:dyDescent="0.2">
      <c r="AB25489" s="1"/>
      <c r="AF25489"/>
    </row>
    <row r="25490" spans="28:32" x14ac:dyDescent="0.2">
      <c r="AB25490" s="1"/>
      <c r="AF25490"/>
    </row>
    <row r="25491" spans="28:32" x14ac:dyDescent="0.2">
      <c r="AB25491" s="1"/>
      <c r="AF25491"/>
    </row>
    <row r="25492" spans="28:32" x14ac:dyDescent="0.2">
      <c r="AB25492" s="1"/>
      <c r="AF25492"/>
    </row>
    <row r="25493" spans="28:32" x14ac:dyDescent="0.2">
      <c r="AB25493" s="1"/>
      <c r="AF25493"/>
    </row>
    <row r="25494" spans="28:32" x14ac:dyDescent="0.2">
      <c r="AB25494" s="1"/>
      <c r="AF25494"/>
    </row>
    <row r="25495" spans="28:32" x14ac:dyDescent="0.2">
      <c r="AB25495" s="1"/>
      <c r="AF25495"/>
    </row>
    <row r="25496" spans="28:32" x14ac:dyDescent="0.2">
      <c r="AB25496" s="1"/>
      <c r="AF25496"/>
    </row>
    <row r="25497" spans="28:32" x14ac:dyDescent="0.2">
      <c r="AB25497" s="1"/>
      <c r="AF25497"/>
    </row>
    <row r="25498" spans="28:32" x14ac:dyDescent="0.2">
      <c r="AB25498" s="1"/>
      <c r="AF25498"/>
    </row>
    <row r="25499" spans="28:32" x14ac:dyDescent="0.2">
      <c r="AB25499" s="1"/>
      <c r="AF25499"/>
    </row>
    <row r="25500" spans="28:32" x14ac:dyDescent="0.2">
      <c r="AB25500" s="1"/>
      <c r="AF25500"/>
    </row>
    <row r="25501" spans="28:32" x14ac:dyDescent="0.2">
      <c r="AB25501" s="1"/>
      <c r="AF25501"/>
    </row>
    <row r="25502" spans="28:32" x14ac:dyDescent="0.2">
      <c r="AB25502" s="1"/>
      <c r="AF25502"/>
    </row>
    <row r="25503" spans="28:32" x14ac:dyDescent="0.2">
      <c r="AB25503" s="1"/>
      <c r="AF25503"/>
    </row>
    <row r="25504" spans="28:32" x14ac:dyDescent="0.2">
      <c r="AB25504" s="1"/>
      <c r="AF25504"/>
    </row>
    <row r="25505" spans="28:32" x14ac:dyDescent="0.2">
      <c r="AB25505" s="1"/>
      <c r="AF25505"/>
    </row>
    <row r="25506" spans="28:32" x14ac:dyDescent="0.2">
      <c r="AB25506" s="1"/>
      <c r="AF25506"/>
    </row>
    <row r="25507" spans="28:32" x14ac:dyDescent="0.2">
      <c r="AB25507" s="1"/>
      <c r="AF25507"/>
    </row>
    <row r="25508" spans="28:32" x14ac:dyDescent="0.2">
      <c r="AB25508" s="1"/>
      <c r="AF25508"/>
    </row>
    <row r="25509" spans="28:32" x14ac:dyDescent="0.2">
      <c r="AB25509" s="1"/>
      <c r="AF25509"/>
    </row>
    <row r="25510" spans="28:32" x14ac:dyDescent="0.2">
      <c r="AB25510" s="1"/>
      <c r="AF25510"/>
    </row>
    <row r="25511" spans="28:32" x14ac:dyDescent="0.2">
      <c r="AB25511" s="1"/>
      <c r="AF25511"/>
    </row>
    <row r="25512" spans="28:32" x14ac:dyDescent="0.2">
      <c r="AB25512" s="1"/>
      <c r="AF25512"/>
    </row>
    <row r="25513" spans="28:32" x14ac:dyDescent="0.2">
      <c r="AB25513" s="1"/>
      <c r="AF25513"/>
    </row>
    <row r="25514" spans="28:32" x14ac:dyDescent="0.2">
      <c r="AB25514" s="1"/>
      <c r="AF25514"/>
    </row>
    <row r="25515" spans="28:32" x14ac:dyDescent="0.2">
      <c r="AB25515" s="1"/>
      <c r="AF25515"/>
    </row>
    <row r="25516" spans="28:32" x14ac:dyDescent="0.2">
      <c r="AB25516" s="1"/>
      <c r="AF25516"/>
    </row>
    <row r="25517" spans="28:32" x14ac:dyDescent="0.2">
      <c r="AB25517" s="1"/>
      <c r="AF25517"/>
    </row>
    <row r="25518" spans="28:32" x14ac:dyDescent="0.2">
      <c r="AB25518" s="1"/>
      <c r="AF25518"/>
    </row>
    <row r="25519" spans="28:32" x14ac:dyDescent="0.2">
      <c r="AB25519" s="1"/>
      <c r="AF25519"/>
    </row>
    <row r="25520" spans="28:32" x14ac:dyDescent="0.2">
      <c r="AB25520" s="1"/>
      <c r="AF25520"/>
    </row>
    <row r="25521" spans="28:32" x14ac:dyDescent="0.2">
      <c r="AB25521" s="1"/>
      <c r="AF25521"/>
    </row>
    <row r="25522" spans="28:32" x14ac:dyDescent="0.2">
      <c r="AB25522" s="1"/>
      <c r="AF25522"/>
    </row>
    <row r="25523" spans="28:32" x14ac:dyDescent="0.2">
      <c r="AB25523" s="1"/>
      <c r="AF25523"/>
    </row>
    <row r="25524" spans="28:32" x14ac:dyDescent="0.2">
      <c r="AB25524" s="1"/>
      <c r="AF25524"/>
    </row>
    <row r="25525" spans="28:32" x14ac:dyDescent="0.2">
      <c r="AB25525" s="1"/>
      <c r="AF25525"/>
    </row>
    <row r="25526" spans="28:32" x14ac:dyDescent="0.2">
      <c r="AB25526" s="1"/>
      <c r="AF25526"/>
    </row>
    <row r="25527" spans="28:32" x14ac:dyDescent="0.2">
      <c r="AB25527" s="1"/>
      <c r="AF25527"/>
    </row>
    <row r="25528" spans="28:32" x14ac:dyDescent="0.2">
      <c r="AB25528" s="1"/>
      <c r="AF25528"/>
    </row>
    <row r="25529" spans="28:32" x14ac:dyDescent="0.2">
      <c r="AB25529" s="1"/>
      <c r="AF25529"/>
    </row>
    <row r="25530" spans="28:32" x14ac:dyDescent="0.2">
      <c r="AB25530" s="1"/>
      <c r="AF25530"/>
    </row>
    <row r="25531" spans="28:32" x14ac:dyDescent="0.2">
      <c r="AB25531" s="1"/>
      <c r="AF25531"/>
    </row>
    <row r="25532" spans="28:32" x14ac:dyDescent="0.2">
      <c r="AB25532" s="1"/>
      <c r="AF25532"/>
    </row>
    <row r="25533" spans="28:32" x14ac:dyDescent="0.2">
      <c r="AB25533" s="1"/>
      <c r="AF25533"/>
    </row>
    <row r="25534" spans="28:32" x14ac:dyDescent="0.2">
      <c r="AB25534" s="1"/>
      <c r="AF25534"/>
    </row>
    <row r="25535" spans="28:32" x14ac:dyDescent="0.2">
      <c r="AB25535" s="1"/>
      <c r="AF25535"/>
    </row>
    <row r="25536" spans="28:32" x14ac:dyDescent="0.2">
      <c r="AB25536" s="1"/>
      <c r="AF25536"/>
    </row>
    <row r="25537" spans="28:32" x14ac:dyDescent="0.2">
      <c r="AB25537" s="1"/>
      <c r="AF25537"/>
    </row>
    <row r="25538" spans="28:32" x14ac:dyDescent="0.2">
      <c r="AB25538" s="1"/>
      <c r="AF25538"/>
    </row>
    <row r="25539" spans="28:32" x14ac:dyDescent="0.2">
      <c r="AB25539" s="1"/>
      <c r="AF25539"/>
    </row>
    <row r="25540" spans="28:32" x14ac:dyDescent="0.2">
      <c r="AB25540" s="1"/>
      <c r="AF25540"/>
    </row>
    <row r="25541" spans="28:32" x14ac:dyDescent="0.2">
      <c r="AB25541" s="1"/>
      <c r="AF25541"/>
    </row>
    <row r="25542" spans="28:32" x14ac:dyDescent="0.2">
      <c r="AB25542" s="1"/>
      <c r="AF25542"/>
    </row>
    <row r="25543" spans="28:32" x14ac:dyDescent="0.2">
      <c r="AB25543" s="1"/>
      <c r="AF25543"/>
    </row>
    <row r="25544" spans="28:32" x14ac:dyDescent="0.2">
      <c r="AB25544" s="1"/>
      <c r="AF25544"/>
    </row>
    <row r="25545" spans="28:32" x14ac:dyDescent="0.2">
      <c r="AB25545" s="1"/>
      <c r="AF25545"/>
    </row>
    <row r="25546" spans="28:32" x14ac:dyDescent="0.2">
      <c r="AB25546" s="1"/>
      <c r="AF25546"/>
    </row>
    <row r="25547" spans="28:32" x14ac:dyDescent="0.2">
      <c r="AB25547" s="1"/>
      <c r="AF25547"/>
    </row>
    <row r="25548" spans="28:32" x14ac:dyDescent="0.2">
      <c r="AB25548" s="1"/>
      <c r="AF25548"/>
    </row>
    <row r="25549" spans="28:32" x14ac:dyDescent="0.2">
      <c r="AB25549" s="1"/>
      <c r="AF25549"/>
    </row>
    <row r="25550" spans="28:32" x14ac:dyDescent="0.2">
      <c r="AB25550" s="1"/>
      <c r="AF25550"/>
    </row>
    <row r="25551" spans="28:32" x14ac:dyDescent="0.2">
      <c r="AB25551" s="1"/>
      <c r="AF25551"/>
    </row>
    <row r="25552" spans="28:32" x14ac:dyDescent="0.2">
      <c r="AB25552" s="1"/>
      <c r="AF25552"/>
    </row>
    <row r="25553" spans="28:32" x14ac:dyDescent="0.2">
      <c r="AB25553" s="1"/>
      <c r="AF25553"/>
    </row>
    <row r="25554" spans="28:32" x14ac:dyDescent="0.2">
      <c r="AB25554" s="1"/>
      <c r="AF25554"/>
    </row>
    <row r="25555" spans="28:32" x14ac:dyDescent="0.2">
      <c r="AB25555" s="1"/>
      <c r="AF25555"/>
    </row>
    <row r="25556" spans="28:32" x14ac:dyDescent="0.2">
      <c r="AB25556" s="1"/>
      <c r="AF25556"/>
    </row>
    <row r="25557" spans="28:32" x14ac:dyDescent="0.2">
      <c r="AB25557" s="1"/>
      <c r="AF25557"/>
    </row>
    <row r="25558" spans="28:32" x14ac:dyDescent="0.2">
      <c r="AB25558" s="1"/>
      <c r="AF25558"/>
    </row>
    <row r="25559" spans="28:32" x14ac:dyDescent="0.2">
      <c r="AB25559" s="1"/>
      <c r="AF25559"/>
    </row>
    <row r="25560" spans="28:32" x14ac:dyDescent="0.2">
      <c r="AB25560" s="1"/>
      <c r="AF25560"/>
    </row>
    <row r="25561" spans="28:32" x14ac:dyDescent="0.2">
      <c r="AB25561" s="1"/>
      <c r="AF25561"/>
    </row>
    <row r="25562" spans="28:32" x14ac:dyDescent="0.2">
      <c r="AB25562" s="1"/>
      <c r="AF25562"/>
    </row>
    <row r="25563" spans="28:32" x14ac:dyDescent="0.2">
      <c r="AB25563" s="1"/>
      <c r="AF25563"/>
    </row>
    <row r="25564" spans="28:32" x14ac:dyDescent="0.2">
      <c r="AB25564" s="1"/>
      <c r="AF25564"/>
    </row>
    <row r="25565" spans="28:32" x14ac:dyDescent="0.2">
      <c r="AB25565" s="1"/>
      <c r="AF25565"/>
    </row>
    <row r="25566" spans="28:32" x14ac:dyDescent="0.2">
      <c r="AB25566" s="1"/>
      <c r="AF25566"/>
    </row>
    <row r="25567" spans="28:32" x14ac:dyDescent="0.2">
      <c r="AB25567" s="1"/>
      <c r="AF25567"/>
    </row>
    <row r="25568" spans="28:32" x14ac:dyDescent="0.2">
      <c r="AB25568" s="1"/>
      <c r="AF25568"/>
    </row>
    <row r="25569" spans="28:32" x14ac:dyDescent="0.2">
      <c r="AB25569" s="1"/>
      <c r="AF25569"/>
    </row>
    <row r="25570" spans="28:32" x14ac:dyDescent="0.2">
      <c r="AB25570" s="1"/>
      <c r="AF25570"/>
    </row>
    <row r="25571" spans="28:32" x14ac:dyDescent="0.2">
      <c r="AB25571" s="1"/>
      <c r="AF25571"/>
    </row>
    <row r="25572" spans="28:32" x14ac:dyDescent="0.2">
      <c r="AB25572" s="1"/>
      <c r="AF25572"/>
    </row>
    <row r="25573" spans="28:32" x14ac:dyDescent="0.2">
      <c r="AB25573" s="1"/>
      <c r="AF25573"/>
    </row>
    <row r="25574" spans="28:32" x14ac:dyDescent="0.2">
      <c r="AB25574" s="1"/>
      <c r="AF25574"/>
    </row>
    <row r="25575" spans="28:32" x14ac:dyDescent="0.2">
      <c r="AB25575" s="1"/>
      <c r="AF25575"/>
    </row>
    <row r="25576" spans="28:32" x14ac:dyDescent="0.2">
      <c r="AB25576" s="1"/>
      <c r="AF25576"/>
    </row>
    <row r="25577" spans="28:32" x14ac:dyDescent="0.2">
      <c r="AB25577" s="1"/>
      <c r="AF25577"/>
    </row>
    <row r="25578" spans="28:32" x14ac:dyDescent="0.2">
      <c r="AB25578" s="1"/>
      <c r="AF25578"/>
    </row>
    <row r="25579" spans="28:32" x14ac:dyDescent="0.2">
      <c r="AB25579" s="1"/>
      <c r="AF25579"/>
    </row>
    <row r="25580" spans="28:32" x14ac:dyDescent="0.2">
      <c r="AB25580" s="1"/>
      <c r="AF25580"/>
    </row>
    <row r="25581" spans="28:32" x14ac:dyDescent="0.2">
      <c r="AB25581" s="1"/>
      <c r="AF25581"/>
    </row>
    <row r="25582" spans="28:32" x14ac:dyDescent="0.2">
      <c r="AB25582" s="1"/>
      <c r="AF25582"/>
    </row>
    <row r="25583" spans="28:32" x14ac:dyDescent="0.2">
      <c r="AB25583" s="1"/>
      <c r="AF25583"/>
    </row>
    <row r="25584" spans="28:32" x14ac:dyDescent="0.2">
      <c r="AB25584" s="1"/>
      <c r="AF25584"/>
    </row>
    <row r="25585" spans="28:32" x14ac:dyDescent="0.2">
      <c r="AB25585" s="1"/>
      <c r="AF25585"/>
    </row>
    <row r="25586" spans="28:32" x14ac:dyDescent="0.2">
      <c r="AB25586" s="1"/>
      <c r="AF25586"/>
    </row>
    <row r="25587" spans="28:32" x14ac:dyDescent="0.2">
      <c r="AB25587" s="1"/>
      <c r="AF25587"/>
    </row>
    <row r="25588" spans="28:32" x14ac:dyDescent="0.2">
      <c r="AB25588" s="1"/>
      <c r="AF25588"/>
    </row>
    <row r="25589" spans="28:32" x14ac:dyDescent="0.2">
      <c r="AB25589" s="1"/>
      <c r="AF25589"/>
    </row>
    <row r="25590" spans="28:32" x14ac:dyDescent="0.2">
      <c r="AB25590" s="1"/>
      <c r="AF25590"/>
    </row>
    <row r="25591" spans="28:32" x14ac:dyDescent="0.2">
      <c r="AB25591" s="1"/>
      <c r="AF25591"/>
    </row>
    <row r="25592" spans="28:32" x14ac:dyDescent="0.2">
      <c r="AB25592" s="1"/>
      <c r="AF25592"/>
    </row>
    <row r="25593" spans="28:32" x14ac:dyDescent="0.2">
      <c r="AB25593" s="1"/>
      <c r="AF25593"/>
    </row>
    <row r="25594" spans="28:32" x14ac:dyDescent="0.2">
      <c r="AB25594" s="1"/>
      <c r="AF25594"/>
    </row>
    <row r="25595" spans="28:32" x14ac:dyDescent="0.2">
      <c r="AB25595" s="1"/>
      <c r="AF25595"/>
    </row>
    <row r="25596" spans="28:32" x14ac:dyDescent="0.2">
      <c r="AB25596" s="1"/>
      <c r="AF25596"/>
    </row>
    <row r="25597" spans="28:32" x14ac:dyDescent="0.2">
      <c r="AB25597" s="1"/>
      <c r="AF25597"/>
    </row>
    <row r="25598" spans="28:32" x14ac:dyDescent="0.2">
      <c r="AB25598" s="1"/>
      <c r="AF25598"/>
    </row>
    <row r="25599" spans="28:32" x14ac:dyDescent="0.2">
      <c r="AB25599" s="1"/>
      <c r="AF25599"/>
    </row>
    <row r="25600" spans="28:32" x14ac:dyDescent="0.2">
      <c r="AB25600" s="1"/>
      <c r="AF25600"/>
    </row>
    <row r="25601" spans="28:32" x14ac:dyDescent="0.2">
      <c r="AB25601" s="1"/>
      <c r="AF25601"/>
    </row>
    <row r="25602" spans="28:32" x14ac:dyDescent="0.2">
      <c r="AB25602" s="1"/>
      <c r="AF25602"/>
    </row>
    <row r="25603" spans="28:32" x14ac:dyDescent="0.2">
      <c r="AB25603" s="1"/>
      <c r="AF25603"/>
    </row>
    <row r="25604" spans="28:32" x14ac:dyDescent="0.2">
      <c r="AB25604" s="1"/>
      <c r="AF25604"/>
    </row>
    <row r="25605" spans="28:32" x14ac:dyDescent="0.2">
      <c r="AB25605" s="1"/>
      <c r="AF25605"/>
    </row>
    <row r="25606" spans="28:32" x14ac:dyDescent="0.2">
      <c r="AB25606" s="1"/>
      <c r="AF25606"/>
    </row>
    <row r="25607" spans="28:32" x14ac:dyDescent="0.2">
      <c r="AB25607" s="1"/>
      <c r="AF25607"/>
    </row>
    <row r="25608" spans="28:32" x14ac:dyDescent="0.2">
      <c r="AB25608" s="1"/>
      <c r="AF25608"/>
    </row>
    <row r="25609" spans="28:32" x14ac:dyDescent="0.2">
      <c r="AB25609" s="1"/>
      <c r="AF25609"/>
    </row>
    <row r="25610" spans="28:32" x14ac:dyDescent="0.2">
      <c r="AB25610" s="1"/>
      <c r="AF25610"/>
    </row>
    <row r="25611" spans="28:32" x14ac:dyDescent="0.2">
      <c r="AB25611" s="1"/>
      <c r="AF25611"/>
    </row>
    <row r="25612" spans="28:32" x14ac:dyDescent="0.2">
      <c r="AB25612" s="1"/>
      <c r="AF25612"/>
    </row>
    <row r="25613" spans="28:32" x14ac:dyDescent="0.2">
      <c r="AB25613" s="1"/>
      <c r="AF25613"/>
    </row>
    <row r="25614" spans="28:32" x14ac:dyDescent="0.2">
      <c r="AB25614" s="1"/>
      <c r="AF25614"/>
    </row>
    <row r="25615" spans="28:32" x14ac:dyDescent="0.2">
      <c r="AB25615" s="1"/>
      <c r="AF25615"/>
    </row>
    <row r="25616" spans="28:32" x14ac:dyDescent="0.2">
      <c r="AB25616" s="1"/>
      <c r="AF25616"/>
    </row>
    <row r="25617" spans="28:32" x14ac:dyDescent="0.2">
      <c r="AB25617" s="1"/>
      <c r="AF25617"/>
    </row>
    <row r="25618" spans="28:32" x14ac:dyDescent="0.2">
      <c r="AB25618" s="1"/>
      <c r="AF25618"/>
    </row>
    <row r="25619" spans="28:32" x14ac:dyDescent="0.2">
      <c r="AB25619" s="1"/>
      <c r="AF25619"/>
    </row>
    <row r="25620" spans="28:32" x14ac:dyDescent="0.2">
      <c r="AB25620" s="1"/>
      <c r="AF25620"/>
    </row>
    <row r="25621" spans="28:32" x14ac:dyDescent="0.2">
      <c r="AB25621" s="1"/>
      <c r="AF25621"/>
    </row>
    <row r="25622" spans="28:32" x14ac:dyDescent="0.2">
      <c r="AB25622" s="1"/>
      <c r="AF25622"/>
    </row>
    <row r="25623" spans="28:32" x14ac:dyDescent="0.2">
      <c r="AB25623" s="1"/>
      <c r="AF25623"/>
    </row>
    <row r="25624" spans="28:32" x14ac:dyDescent="0.2">
      <c r="AB25624" s="1"/>
      <c r="AF25624"/>
    </row>
    <row r="25625" spans="28:32" x14ac:dyDescent="0.2">
      <c r="AB25625" s="1"/>
      <c r="AF25625"/>
    </row>
    <row r="25626" spans="28:32" x14ac:dyDescent="0.2">
      <c r="AB25626" s="1"/>
      <c r="AF25626"/>
    </row>
    <row r="25627" spans="28:32" x14ac:dyDescent="0.2">
      <c r="AB25627" s="1"/>
      <c r="AF25627"/>
    </row>
    <row r="25628" spans="28:32" x14ac:dyDescent="0.2">
      <c r="AB25628" s="1"/>
      <c r="AF25628"/>
    </row>
    <row r="25629" spans="28:32" x14ac:dyDescent="0.2">
      <c r="AB25629" s="1"/>
      <c r="AF25629"/>
    </row>
    <row r="25630" spans="28:32" x14ac:dyDescent="0.2">
      <c r="AB25630" s="1"/>
      <c r="AF25630"/>
    </row>
    <row r="25631" spans="28:32" x14ac:dyDescent="0.2">
      <c r="AB25631" s="1"/>
      <c r="AF25631"/>
    </row>
    <row r="25632" spans="28:32" x14ac:dyDescent="0.2">
      <c r="AB25632" s="1"/>
      <c r="AF25632"/>
    </row>
    <row r="25633" spans="28:32" x14ac:dyDescent="0.2">
      <c r="AB25633" s="1"/>
      <c r="AF25633"/>
    </row>
    <row r="25634" spans="28:32" x14ac:dyDescent="0.2">
      <c r="AB25634" s="1"/>
      <c r="AF25634"/>
    </row>
    <row r="25635" spans="28:32" x14ac:dyDescent="0.2">
      <c r="AB25635" s="1"/>
      <c r="AF25635"/>
    </row>
    <row r="25636" spans="28:32" x14ac:dyDescent="0.2">
      <c r="AB25636" s="1"/>
      <c r="AF25636"/>
    </row>
    <row r="25637" spans="28:32" x14ac:dyDescent="0.2">
      <c r="AB25637" s="1"/>
      <c r="AF25637"/>
    </row>
    <row r="25638" spans="28:32" x14ac:dyDescent="0.2">
      <c r="AB25638" s="1"/>
      <c r="AF25638"/>
    </row>
    <row r="25639" spans="28:32" x14ac:dyDescent="0.2">
      <c r="AB25639" s="1"/>
      <c r="AF25639"/>
    </row>
    <row r="25640" spans="28:32" x14ac:dyDescent="0.2">
      <c r="AB25640" s="1"/>
      <c r="AF25640"/>
    </row>
    <row r="25641" spans="28:32" x14ac:dyDescent="0.2">
      <c r="AB25641" s="1"/>
      <c r="AF25641"/>
    </row>
    <row r="25642" spans="28:32" x14ac:dyDescent="0.2">
      <c r="AB25642" s="1"/>
      <c r="AF25642"/>
    </row>
    <row r="25643" spans="28:32" x14ac:dyDescent="0.2">
      <c r="AB25643" s="1"/>
      <c r="AF25643"/>
    </row>
    <row r="25644" spans="28:32" x14ac:dyDescent="0.2">
      <c r="AB25644" s="1"/>
      <c r="AF25644"/>
    </row>
    <row r="25645" spans="28:32" x14ac:dyDescent="0.2">
      <c r="AB25645" s="1"/>
      <c r="AF25645"/>
    </row>
    <row r="25646" spans="28:32" x14ac:dyDescent="0.2">
      <c r="AB25646" s="1"/>
      <c r="AF25646"/>
    </row>
    <row r="25647" spans="28:32" x14ac:dyDescent="0.2">
      <c r="AB25647" s="1"/>
      <c r="AF25647"/>
    </row>
    <row r="25648" spans="28:32" x14ac:dyDescent="0.2">
      <c r="AB25648" s="1"/>
      <c r="AF25648"/>
    </row>
    <row r="25649" spans="28:32" x14ac:dyDescent="0.2">
      <c r="AB25649" s="1"/>
      <c r="AF25649"/>
    </row>
    <row r="25650" spans="28:32" x14ac:dyDescent="0.2">
      <c r="AB25650" s="1"/>
      <c r="AF25650"/>
    </row>
    <row r="25651" spans="28:32" x14ac:dyDescent="0.2">
      <c r="AB25651" s="1"/>
      <c r="AF25651"/>
    </row>
    <row r="25652" spans="28:32" x14ac:dyDescent="0.2">
      <c r="AB25652" s="1"/>
      <c r="AF25652"/>
    </row>
    <row r="25653" spans="28:32" x14ac:dyDescent="0.2">
      <c r="AB25653" s="1"/>
      <c r="AF25653"/>
    </row>
    <row r="25654" spans="28:32" x14ac:dyDescent="0.2">
      <c r="AB25654" s="1"/>
      <c r="AF25654"/>
    </row>
    <row r="25655" spans="28:32" x14ac:dyDescent="0.2">
      <c r="AB25655" s="1"/>
      <c r="AF25655"/>
    </row>
    <row r="25656" spans="28:32" x14ac:dyDescent="0.2">
      <c r="AB25656" s="1"/>
      <c r="AF25656"/>
    </row>
    <row r="25657" spans="28:32" x14ac:dyDescent="0.2">
      <c r="AB25657" s="1"/>
      <c r="AF25657"/>
    </row>
    <row r="25658" spans="28:32" x14ac:dyDescent="0.2">
      <c r="AB25658" s="1"/>
      <c r="AF25658"/>
    </row>
    <row r="25659" spans="28:32" x14ac:dyDescent="0.2">
      <c r="AB25659" s="1"/>
      <c r="AF25659"/>
    </row>
    <row r="25660" spans="28:32" x14ac:dyDescent="0.2">
      <c r="AB25660" s="1"/>
      <c r="AF25660"/>
    </row>
    <row r="25661" spans="28:32" x14ac:dyDescent="0.2">
      <c r="AB25661" s="1"/>
      <c r="AF25661"/>
    </row>
    <row r="25662" spans="28:32" x14ac:dyDescent="0.2">
      <c r="AB25662" s="1"/>
      <c r="AF25662"/>
    </row>
    <row r="25663" spans="28:32" x14ac:dyDescent="0.2">
      <c r="AB25663" s="1"/>
      <c r="AF25663"/>
    </row>
    <row r="25664" spans="28:32" x14ac:dyDescent="0.2">
      <c r="AB25664" s="1"/>
      <c r="AF25664"/>
    </row>
    <row r="25665" spans="28:32" x14ac:dyDescent="0.2">
      <c r="AB25665" s="1"/>
      <c r="AF25665"/>
    </row>
    <row r="25666" spans="28:32" x14ac:dyDescent="0.2">
      <c r="AB25666" s="1"/>
      <c r="AF25666"/>
    </row>
    <row r="25667" spans="28:32" x14ac:dyDescent="0.2">
      <c r="AB25667" s="1"/>
      <c r="AF25667"/>
    </row>
    <row r="25668" spans="28:32" x14ac:dyDescent="0.2">
      <c r="AB25668" s="1"/>
      <c r="AF25668"/>
    </row>
    <row r="25669" spans="28:32" x14ac:dyDescent="0.2">
      <c r="AB25669" s="1"/>
      <c r="AF25669"/>
    </row>
    <row r="25670" spans="28:32" x14ac:dyDescent="0.2">
      <c r="AB25670" s="1"/>
      <c r="AF25670"/>
    </row>
    <row r="25671" spans="28:32" x14ac:dyDescent="0.2">
      <c r="AB25671" s="1"/>
      <c r="AF25671"/>
    </row>
    <row r="25672" spans="28:32" x14ac:dyDescent="0.2">
      <c r="AB25672" s="1"/>
      <c r="AF25672"/>
    </row>
    <row r="25673" spans="28:32" x14ac:dyDescent="0.2">
      <c r="AB25673" s="1"/>
      <c r="AF25673"/>
    </row>
    <row r="25674" spans="28:32" x14ac:dyDescent="0.2">
      <c r="AB25674" s="1"/>
      <c r="AF25674"/>
    </row>
    <row r="25675" spans="28:32" x14ac:dyDescent="0.2">
      <c r="AB25675" s="1"/>
      <c r="AF25675"/>
    </row>
    <row r="25676" spans="28:32" x14ac:dyDescent="0.2">
      <c r="AB25676" s="1"/>
      <c r="AF25676"/>
    </row>
    <row r="25677" spans="28:32" x14ac:dyDescent="0.2">
      <c r="AB25677" s="1"/>
      <c r="AF25677"/>
    </row>
    <row r="25678" spans="28:32" x14ac:dyDescent="0.2">
      <c r="AB25678" s="1"/>
      <c r="AF25678"/>
    </row>
    <row r="25679" spans="28:32" x14ac:dyDescent="0.2">
      <c r="AB25679" s="1"/>
      <c r="AF25679"/>
    </row>
    <row r="25680" spans="28:32" x14ac:dyDescent="0.2">
      <c r="AB25680" s="1"/>
      <c r="AF25680"/>
    </row>
    <row r="25681" spans="28:32" x14ac:dyDescent="0.2">
      <c r="AB25681" s="1"/>
      <c r="AF25681"/>
    </row>
    <row r="25682" spans="28:32" x14ac:dyDescent="0.2">
      <c r="AB25682" s="1"/>
      <c r="AF25682"/>
    </row>
    <row r="25683" spans="28:32" x14ac:dyDescent="0.2">
      <c r="AB25683" s="1"/>
      <c r="AF25683"/>
    </row>
    <row r="25684" spans="28:32" x14ac:dyDescent="0.2">
      <c r="AB25684" s="1"/>
      <c r="AF25684"/>
    </row>
    <row r="25685" spans="28:32" x14ac:dyDescent="0.2">
      <c r="AB25685" s="1"/>
      <c r="AF25685"/>
    </row>
    <row r="25686" spans="28:32" x14ac:dyDescent="0.2">
      <c r="AB25686" s="1"/>
      <c r="AF25686"/>
    </row>
    <row r="25687" spans="28:32" x14ac:dyDescent="0.2">
      <c r="AB25687" s="1"/>
      <c r="AF25687"/>
    </row>
    <row r="25688" spans="28:32" x14ac:dyDescent="0.2">
      <c r="AB25688" s="1"/>
      <c r="AF25688"/>
    </row>
    <row r="25689" spans="28:32" x14ac:dyDescent="0.2">
      <c r="AB25689" s="1"/>
      <c r="AF25689"/>
    </row>
    <row r="25690" spans="28:32" x14ac:dyDescent="0.2">
      <c r="AB25690" s="1"/>
      <c r="AF25690"/>
    </row>
    <row r="25691" spans="28:32" x14ac:dyDescent="0.2">
      <c r="AB25691" s="1"/>
      <c r="AF25691"/>
    </row>
    <row r="25692" spans="28:32" x14ac:dyDescent="0.2">
      <c r="AB25692" s="1"/>
      <c r="AF25692"/>
    </row>
    <row r="25693" spans="28:32" x14ac:dyDescent="0.2">
      <c r="AB25693" s="1"/>
      <c r="AF25693"/>
    </row>
    <row r="25694" spans="28:32" x14ac:dyDescent="0.2">
      <c r="AB25694" s="1"/>
      <c r="AF25694"/>
    </row>
    <row r="25695" spans="28:32" x14ac:dyDescent="0.2">
      <c r="AB25695" s="1"/>
      <c r="AF25695"/>
    </row>
    <row r="25696" spans="28:32" x14ac:dyDescent="0.2">
      <c r="AB25696" s="1"/>
      <c r="AF25696"/>
    </row>
    <row r="25697" spans="28:32" x14ac:dyDescent="0.2">
      <c r="AB25697" s="1"/>
      <c r="AF25697"/>
    </row>
    <row r="25698" spans="28:32" x14ac:dyDescent="0.2">
      <c r="AB25698" s="1"/>
      <c r="AF25698"/>
    </row>
    <row r="25699" spans="28:32" x14ac:dyDescent="0.2">
      <c r="AB25699" s="1"/>
      <c r="AF25699"/>
    </row>
    <row r="25700" spans="28:32" x14ac:dyDescent="0.2">
      <c r="AB25700" s="1"/>
      <c r="AF25700"/>
    </row>
    <row r="25701" spans="28:32" x14ac:dyDescent="0.2">
      <c r="AB25701" s="1"/>
      <c r="AF25701"/>
    </row>
    <row r="25702" spans="28:32" x14ac:dyDescent="0.2">
      <c r="AB25702" s="1"/>
      <c r="AF25702"/>
    </row>
    <row r="25703" spans="28:32" x14ac:dyDescent="0.2">
      <c r="AB25703" s="1"/>
      <c r="AF25703"/>
    </row>
    <row r="25704" spans="28:32" x14ac:dyDescent="0.2">
      <c r="AB25704" s="1"/>
      <c r="AF25704"/>
    </row>
    <row r="25705" spans="28:32" x14ac:dyDescent="0.2">
      <c r="AB25705" s="1"/>
      <c r="AF25705"/>
    </row>
    <row r="25706" spans="28:32" x14ac:dyDescent="0.2">
      <c r="AB25706" s="1"/>
      <c r="AF25706"/>
    </row>
    <row r="25707" spans="28:32" x14ac:dyDescent="0.2">
      <c r="AB25707" s="1"/>
      <c r="AF25707"/>
    </row>
    <row r="25708" spans="28:32" x14ac:dyDescent="0.2">
      <c r="AB25708" s="1"/>
      <c r="AF25708"/>
    </row>
    <row r="25709" spans="28:32" x14ac:dyDescent="0.2">
      <c r="AB25709" s="1"/>
      <c r="AF25709"/>
    </row>
    <row r="25710" spans="28:32" x14ac:dyDescent="0.2">
      <c r="AB25710" s="1"/>
      <c r="AF25710"/>
    </row>
    <row r="25711" spans="28:32" x14ac:dyDescent="0.2">
      <c r="AB25711" s="1"/>
      <c r="AF25711"/>
    </row>
    <row r="25712" spans="28:32" x14ac:dyDescent="0.2">
      <c r="AB25712" s="1"/>
      <c r="AF25712"/>
    </row>
    <row r="25713" spans="28:32" x14ac:dyDescent="0.2">
      <c r="AB25713" s="1"/>
      <c r="AF25713"/>
    </row>
    <row r="25714" spans="28:32" x14ac:dyDescent="0.2">
      <c r="AB25714" s="1"/>
      <c r="AF25714"/>
    </row>
    <row r="25715" spans="28:32" x14ac:dyDescent="0.2">
      <c r="AB25715" s="1"/>
      <c r="AF25715"/>
    </row>
    <row r="25716" spans="28:32" x14ac:dyDescent="0.2">
      <c r="AB25716" s="1"/>
      <c r="AF25716"/>
    </row>
    <row r="25717" spans="28:32" x14ac:dyDescent="0.2">
      <c r="AB25717" s="1"/>
      <c r="AF25717"/>
    </row>
    <row r="25718" spans="28:32" x14ac:dyDescent="0.2">
      <c r="AB25718" s="1"/>
      <c r="AF25718"/>
    </row>
    <row r="25719" spans="28:32" x14ac:dyDescent="0.2">
      <c r="AB25719" s="1"/>
      <c r="AF25719"/>
    </row>
    <row r="25720" spans="28:32" x14ac:dyDescent="0.2">
      <c r="AB25720" s="1"/>
      <c r="AF25720"/>
    </row>
    <row r="25721" spans="28:32" x14ac:dyDescent="0.2">
      <c r="AB25721" s="1"/>
      <c r="AF25721"/>
    </row>
    <row r="25722" spans="28:32" x14ac:dyDescent="0.2">
      <c r="AB25722" s="1"/>
      <c r="AF25722"/>
    </row>
    <row r="25723" spans="28:32" x14ac:dyDescent="0.2">
      <c r="AB25723" s="1"/>
      <c r="AF25723"/>
    </row>
    <row r="25724" spans="28:32" x14ac:dyDescent="0.2">
      <c r="AB25724" s="1"/>
      <c r="AF25724"/>
    </row>
    <row r="25725" spans="28:32" x14ac:dyDescent="0.2">
      <c r="AB25725" s="1"/>
      <c r="AF25725"/>
    </row>
    <row r="25726" spans="28:32" x14ac:dyDescent="0.2">
      <c r="AB25726" s="1"/>
      <c r="AF25726"/>
    </row>
    <row r="25727" spans="28:32" x14ac:dyDescent="0.2">
      <c r="AB25727" s="1"/>
      <c r="AF25727"/>
    </row>
    <row r="25728" spans="28:32" x14ac:dyDescent="0.2">
      <c r="AB25728" s="1"/>
      <c r="AF25728"/>
    </row>
    <row r="25729" spans="28:32" x14ac:dyDescent="0.2">
      <c r="AB25729" s="1"/>
      <c r="AF25729"/>
    </row>
    <row r="25730" spans="28:32" x14ac:dyDescent="0.2">
      <c r="AB25730" s="1"/>
      <c r="AF25730"/>
    </row>
    <row r="25731" spans="28:32" x14ac:dyDescent="0.2">
      <c r="AB25731" s="1"/>
      <c r="AF25731"/>
    </row>
    <row r="25732" spans="28:32" x14ac:dyDescent="0.2">
      <c r="AB25732" s="1"/>
      <c r="AF25732"/>
    </row>
    <row r="25733" spans="28:32" x14ac:dyDescent="0.2">
      <c r="AB25733" s="1"/>
      <c r="AF25733"/>
    </row>
    <row r="25734" spans="28:32" x14ac:dyDescent="0.2">
      <c r="AB25734" s="1"/>
      <c r="AF25734"/>
    </row>
    <row r="25735" spans="28:32" x14ac:dyDescent="0.2">
      <c r="AB25735" s="1"/>
      <c r="AF25735"/>
    </row>
    <row r="25736" spans="28:32" x14ac:dyDescent="0.2">
      <c r="AB25736" s="1"/>
      <c r="AF25736"/>
    </row>
    <row r="25737" spans="28:32" x14ac:dyDescent="0.2">
      <c r="AB25737" s="1"/>
      <c r="AF25737"/>
    </row>
    <row r="25738" spans="28:32" x14ac:dyDescent="0.2">
      <c r="AB25738" s="1"/>
      <c r="AF25738"/>
    </row>
    <row r="25739" spans="28:32" x14ac:dyDescent="0.2">
      <c r="AB25739" s="1"/>
      <c r="AF25739"/>
    </row>
    <row r="25740" spans="28:32" x14ac:dyDescent="0.2">
      <c r="AB25740" s="1"/>
      <c r="AF25740"/>
    </row>
    <row r="25741" spans="28:32" x14ac:dyDescent="0.2">
      <c r="AB25741" s="1"/>
      <c r="AF25741"/>
    </row>
    <row r="25742" spans="28:32" x14ac:dyDescent="0.2">
      <c r="AB25742" s="1"/>
      <c r="AF25742"/>
    </row>
    <row r="25743" spans="28:32" x14ac:dyDescent="0.2">
      <c r="AB25743" s="1"/>
      <c r="AF25743"/>
    </row>
    <row r="25744" spans="28:32" x14ac:dyDescent="0.2">
      <c r="AB25744" s="1"/>
      <c r="AF25744"/>
    </row>
    <row r="25745" spans="28:32" x14ac:dyDescent="0.2">
      <c r="AB25745" s="1"/>
      <c r="AF25745"/>
    </row>
    <row r="25746" spans="28:32" x14ac:dyDescent="0.2">
      <c r="AB25746" s="1"/>
      <c r="AF25746"/>
    </row>
    <row r="25747" spans="28:32" x14ac:dyDescent="0.2">
      <c r="AB25747" s="1"/>
      <c r="AF25747"/>
    </row>
    <row r="25748" spans="28:32" x14ac:dyDescent="0.2">
      <c r="AB25748" s="1"/>
      <c r="AF25748"/>
    </row>
    <row r="25749" spans="28:32" x14ac:dyDescent="0.2">
      <c r="AB25749" s="1"/>
      <c r="AF25749"/>
    </row>
    <row r="25750" spans="28:32" x14ac:dyDescent="0.2">
      <c r="AB25750" s="1"/>
      <c r="AF25750"/>
    </row>
    <row r="25751" spans="28:32" x14ac:dyDescent="0.2">
      <c r="AB25751" s="1"/>
      <c r="AF25751"/>
    </row>
    <row r="25752" spans="28:32" x14ac:dyDescent="0.2">
      <c r="AB25752" s="1"/>
      <c r="AF25752"/>
    </row>
    <row r="25753" spans="28:32" x14ac:dyDescent="0.2">
      <c r="AB25753" s="1"/>
      <c r="AF25753"/>
    </row>
    <row r="25754" spans="28:32" x14ac:dyDescent="0.2">
      <c r="AB25754" s="1"/>
      <c r="AF25754"/>
    </row>
    <row r="25755" spans="28:32" x14ac:dyDescent="0.2">
      <c r="AB25755" s="1"/>
      <c r="AF25755"/>
    </row>
    <row r="25756" spans="28:32" x14ac:dyDescent="0.2">
      <c r="AB25756" s="1"/>
      <c r="AF25756"/>
    </row>
    <row r="25757" spans="28:32" x14ac:dyDescent="0.2">
      <c r="AB25757" s="1"/>
      <c r="AF25757"/>
    </row>
    <row r="25758" spans="28:32" x14ac:dyDescent="0.2">
      <c r="AB25758" s="1"/>
      <c r="AF25758"/>
    </row>
    <row r="25759" spans="28:32" x14ac:dyDescent="0.2">
      <c r="AB25759" s="1"/>
      <c r="AF25759"/>
    </row>
    <row r="25760" spans="28:32" x14ac:dyDescent="0.2">
      <c r="AB25760" s="1"/>
      <c r="AF25760"/>
    </row>
    <row r="25761" spans="28:32" x14ac:dyDescent="0.2">
      <c r="AB25761" s="1"/>
      <c r="AF25761"/>
    </row>
    <row r="25762" spans="28:32" x14ac:dyDescent="0.2">
      <c r="AB25762" s="1"/>
      <c r="AF25762"/>
    </row>
    <row r="25763" spans="28:32" x14ac:dyDescent="0.2">
      <c r="AB25763" s="1"/>
      <c r="AF25763"/>
    </row>
    <row r="25764" spans="28:32" x14ac:dyDescent="0.2">
      <c r="AB25764" s="1"/>
      <c r="AF25764"/>
    </row>
    <row r="25765" spans="28:32" x14ac:dyDescent="0.2">
      <c r="AB25765" s="1"/>
      <c r="AF25765"/>
    </row>
    <row r="25766" spans="28:32" x14ac:dyDescent="0.2">
      <c r="AB25766" s="1"/>
      <c r="AF25766"/>
    </row>
    <row r="25767" spans="28:32" x14ac:dyDescent="0.2">
      <c r="AB25767" s="1"/>
      <c r="AF25767"/>
    </row>
    <row r="25768" spans="28:32" x14ac:dyDescent="0.2">
      <c r="AB25768" s="1"/>
      <c r="AF25768"/>
    </row>
    <row r="25769" spans="28:32" x14ac:dyDescent="0.2">
      <c r="AB25769" s="1"/>
      <c r="AF25769"/>
    </row>
    <row r="25770" spans="28:32" x14ac:dyDescent="0.2">
      <c r="AB25770" s="1"/>
      <c r="AF25770"/>
    </row>
    <row r="25771" spans="28:32" x14ac:dyDescent="0.2">
      <c r="AB25771" s="1"/>
      <c r="AF25771"/>
    </row>
    <row r="25772" spans="28:32" x14ac:dyDescent="0.2">
      <c r="AB25772" s="1"/>
      <c r="AF25772"/>
    </row>
    <row r="25773" spans="28:32" x14ac:dyDescent="0.2">
      <c r="AB25773" s="1"/>
      <c r="AF25773"/>
    </row>
    <row r="25774" spans="28:32" x14ac:dyDescent="0.2">
      <c r="AB25774" s="1"/>
      <c r="AF25774"/>
    </row>
    <row r="25775" spans="28:32" x14ac:dyDescent="0.2">
      <c r="AB25775" s="1"/>
      <c r="AF25775"/>
    </row>
    <row r="25776" spans="28:32" x14ac:dyDescent="0.2">
      <c r="AB25776" s="1"/>
      <c r="AF25776"/>
    </row>
    <row r="25777" spans="28:32" x14ac:dyDescent="0.2">
      <c r="AB25777" s="1"/>
      <c r="AF25777"/>
    </row>
    <row r="25778" spans="28:32" x14ac:dyDescent="0.2">
      <c r="AB25778" s="1"/>
      <c r="AF25778"/>
    </row>
    <row r="25779" spans="28:32" x14ac:dyDescent="0.2">
      <c r="AB25779" s="1"/>
      <c r="AF25779"/>
    </row>
    <row r="25780" spans="28:32" x14ac:dyDescent="0.2">
      <c r="AB25780" s="1"/>
      <c r="AF25780"/>
    </row>
    <row r="25781" spans="28:32" x14ac:dyDescent="0.2">
      <c r="AB25781" s="1"/>
      <c r="AF25781"/>
    </row>
    <row r="25782" spans="28:32" x14ac:dyDescent="0.2">
      <c r="AB25782" s="1"/>
      <c r="AF25782"/>
    </row>
    <row r="25783" spans="28:32" x14ac:dyDescent="0.2">
      <c r="AB25783" s="1"/>
      <c r="AF25783"/>
    </row>
    <row r="25784" spans="28:32" x14ac:dyDescent="0.2">
      <c r="AB25784" s="1"/>
      <c r="AF25784"/>
    </row>
    <row r="25785" spans="28:32" x14ac:dyDescent="0.2">
      <c r="AB25785" s="1"/>
      <c r="AF25785"/>
    </row>
    <row r="25786" spans="28:32" x14ac:dyDescent="0.2">
      <c r="AB25786" s="1"/>
      <c r="AF25786"/>
    </row>
    <row r="25787" spans="28:32" x14ac:dyDescent="0.2">
      <c r="AB25787" s="1"/>
      <c r="AF25787"/>
    </row>
    <row r="25788" spans="28:32" x14ac:dyDescent="0.2">
      <c r="AB25788" s="1"/>
      <c r="AF25788"/>
    </row>
    <row r="25789" spans="28:32" x14ac:dyDescent="0.2">
      <c r="AB25789" s="1"/>
      <c r="AF25789"/>
    </row>
    <row r="25790" spans="28:32" x14ac:dyDescent="0.2">
      <c r="AB25790" s="1"/>
      <c r="AF25790"/>
    </row>
    <row r="25791" spans="28:32" x14ac:dyDescent="0.2">
      <c r="AB25791" s="1"/>
      <c r="AF25791"/>
    </row>
    <row r="25792" spans="28:32" x14ac:dyDescent="0.2">
      <c r="AB25792" s="1"/>
      <c r="AF25792"/>
    </row>
    <row r="25793" spans="28:32" x14ac:dyDescent="0.2">
      <c r="AB25793" s="1"/>
      <c r="AF25793"/>
    </row>
    <row r="25794" spans="28:32" x14ac:dyDescent="0.2">
      <c r="AB25794" s="1"/>
      <c r="AF25794"/>
    </row>
    <row r="25795" spans="28:32" x14ac:dyDescent="0.2">
      <c r="AB25795" s="1"/>
      <c r="AF25795"/>
    </row>
    <row r="25796" spans="28:32" x14ac:dyDescent="0.2">
      <c r="AB25796" s="1"/>
      <c r="AF25796"/>
    </row>
    <row r="25797" spans="28:32" x14ac:dyDescent="0.2">
      <c r="AB25797" s="1"/>
      <c r="AF25797"/>
    </row>
    <row r="25798" spans="28:32" x14ac:dyDescent="0.2">
      <c r="AB25798" s="1"/>
      <c r="AF25798"/>
    </row>
    <row r="25799" spans="28:32" x14ac:dyDescent="0.2">
      <c r="AB25799" s="1"/>
      <c r="AF25799"/>
    </row>
    <row r="25800" spans="28:32" x14ac:dyDescent="0.2">
      <c r="AB25800" s="1"/>
      <c r="AF25800"/>
    </row>
    <row r="25801" spans="28:32" x14ac:dyDescent="0.2">
      <c r="AB25801" s="1"/>
      <c r="AF25801"/>
    </row>
    <row r="25802" spans="28:32" x14ac:dyDescent="0.2">
      <c r="AB25802" s="1"/>
      <c r="AF25802"/>
    </row>
    <row r="25803" spans="28:32" x14ac:dyDescent="0.2">
      <c r="AB25803" s="1"/>
      <c r="AF25803"/>
    </row>
    <row r="25804" spans="28:32" x14ac:dyDescent="0.2">
      <c r="AB25804" s="1"/>
      <c r="AF25804"/>
    </row>
    <row r="25805" spans="28:32" x14ac:dyDescent="0.2">
      <c r="AB25805" s="1"/>
      <c r="AF25805"/>
    </row>
    <row r="25806" spans="28:32" x14ac:dyDescent="0.2">
      <c r="AB25806" s="1"/>
      <c r="AF25806"/>
    </row>
    <row r="25807" spans="28:32" x14ac:dyDescent="0.2">
      <c r="AB25807" s="1"/>
      <c r="AF25807"/>
    </row>
    <row r="25808" spans="28:32" x14ac:dyDescent="0.2">
      <c r="AB25808" s="1"/>
      <c r="AF25808"/>
    </row>
    <row r="25809" spans="28:32" x14ac:dyDescent="0.2">
      <c r="AB25809" s="1"/>
      <c r="AF25809"/>
    </row>
    <row r="25810" spans="28:32" x14ac:dyDescent="0.2">
      <c r="AB25810" s="1"/>
      <c r="AF25810"/>
    </row>
    <row r="25811" spans="28:32" x14ac:dyDescent="0.2">
      <c r="AB25811" s="1"/>
      <c r="AF25811"/>
    </row>
    <row r="25812" spans="28:32" x14ac:dyDescent="0.2">
      <c r="AB25812" s="1"/>
      <c r="AF25812"/>
    </row>
    <row r="25813" spans="28:32" x14ac:dyDescent="0.2">
      <c r="AB25813" s="1"/>
      <c r="AF25813"/>
    </row>
    <row r="25814" spans="28:32" x14ac:dyDescent="0.2">
      <c r="AB25814" s="1"/>
      <c r="AF25814"/>
    </row>
    <row r="25815" spans="28:32" x14ac:dyDescent="0.2">
      <c r="AB25815" s="1"/>
      <c r="AF25815"/>
    </row>
    <row r="25816" spans="28:32" x14ac:dyDescent="0.2">
      <c r="AB25816" s="1"/>
      <c r="AF25816"/>
    </row>
    <row r="25817" spans="28:32" x14ac:dyDescent="0.2">
      <c r="AB25817" s="1"/>
      <c r="AF25817"/>
    </row>
    <row r="25818" spans="28:32" x14ac:dyDescent="0.2">
      <c r="AB25818" s="1"/>
      <c r="AF25818"/>
    </row>
    <row r="25819" spans="28:32" x14ac:dyDescent="0.2">
      <c r="AB25819" s="1"/>
      <c r="AF25819"/>
    </row>
    <row r="25820" spans="28:32" x14ac:dyDescent="0.2">
      <c r="AB25820" s="1"/>
      <c r="AF25820"/>
    </row>
    <row r="25821" spans="28:32" x14ac:dyDescent="0.2">
      <c r="AB25821" s="1"/>
      <c r="AF25821"/>
    </row>
    <row r="25822" spans="28:32" x14ac:dyDescent="0.2">
      <c r="AB25822" s="1"/>
      <c r="AF25822"/>
    </row>
    <row r="25823" spans="28:32" x14ac:dyDescent="0.2">
      <c r="AB25823" s="1"/>
      <c r="AF25823"/>
    </row>
    <row r="25824" spans="28:32" x14ac:dyDescent="0.2">
      <c r="AB25824" s="1"/>
      <c r="AF25824"/>
    </row>
    <row r="25825" spans="28:32" x14ac:dyDescent="0.2">
      <c r="AB25825" s="1"/>
      <c r="AF25825"/>
    </row>
    <row r="25826" spans="28:32" x14ac:dyDescent="0.2">
      <c r="AB25826" s="1"/>
      <c r="AF25826"/>
    </row>
    <row r="25827" spans="28:32" x14ac:dyDescent="0.2">
      <c r="AB25827" s="1"/>
      <c r="AF25827"/>
    </row>
    <row r="25828" spans="28:32" x14ac:dyDescent="0.2">
      <c r="AB25828" s="1"/>
      <c r="AF25828"/>
    </row>
    <row r="25829" spans="28:32" x14ac:dyDescent="0.2">
      <c r="AB25829" s="1"/>
      <c r="AF25829"/>
    </row>
    <row r="25830" spans="28:32" x14ac:dyDescent="0.2">
      <c r="AB25830" s="1"/>
      <c r="AF25830"/>
    </row>
    <row r="25831" spans="28:32" x14ac:dyDescent="0.2">
      <c r="AB25831" s="1"/>
      <c r="AF25831"/>
    </row>
    <row r="25832" spans="28:32" x14ac:dyDescent="0.2">
      <c r="AB25832" s="1"/>
      <c r="AF25832"/>
    </row>
    <row r="25833" spans="28:32" x14ac:dyDescent="0.2">
      <c r="AB25833" s="1"/>
      <c r="AF25833"/>
    </row>
    <row r="25834" spans="28:32" x14ac:dyDescent="0.2">
      <c r="AB25834" s="1"/>
      <c r="AF25834"/>
    </row>
    <row r="25835" spans="28:32" x14ac:dyDescent="0.2">
      <c r="AB25835" s="1"/>
      <c r="AF25835"/>
    </row>
    <row r="25836" spans="28:32" x14ac:dyDescent="0.2">
      <c r="AB25836" s="1"/>
      <c r="AF25836"/>
    </row>
    <row r="25837" spans="28:32" x14ac:dyDescent="0.2">
      <c r="AB25837" s="1"/>
      <c r="AF25837"/>
    </row>
    <row r="25838" spans="28:32" x14ac:dyDescent="0.2">
      <c r="AB25838" s="1"/>
      <c r="AF25838"/>
    </row>
    <row r="25839" spans="28:32" x14ac:dyDescent="0.2">
      <c r="AB25839" s="1"/>
      <c r="AF25839"/>
    </row>
    <row r="25840" spans="28:32" x14ac:dyDescent="0.2">
      <c r="AB25840" s="1"/>
      <c r="AF25840"/>
    </row>
    <row r="25841" spans="28:32" x14ac:dyDescent="0.2">
      <c r="AB25841" s="1"/>
      <c r="AF25841"/>
    </row>
    <row r="25842" spans="28:32" x14ac:dyDescent="0.2">
      <c r="AB25842" s="1"/>
      <c r="AF25842"/>
    </row>
    <row r="25843" spans="28:32" x14ac:dyDescent="0.2">
      <c r="AB25843" s="1"/>
      <c r="AF25843"/>
    </row>
    <row r="25844" spans="28:32" x14ac:dyDescent="0.2">
      <c r="AB25844" s="1"/>
      <c r="AF25844"/>
    </row>
    <row r="25845" spans="28:32" x14ac:dyDescent="0.2">
      <c r="AB25845" s="1"/>
      <c r="AF25845"/>
    </row>
    <row r="25846" spans="28:32" x14ac:dyDescent="0.2">
      <c r="AB25846" s="1"/>
      <c r="AF25846"/>
    </row>
    <row r="25847" spans="28:32" x14ac:dyDescent="0.2">
      <c r="AB25847" s="1"/>
      <c r="AF25847"/>
    </row>
    <row r="25848" spans="28:32" x14ac:dyDescent="0.2">
      <c r="AB25848" s="1"/>
      <c r="AF25848"/>
    </row>
    <row r="25849" spans="28:32" x14ac:dyDescent="0.2">
      <c r="AB25849" s="1"/>
      <c r="AF25849"/>
    </row>
    <row r="25850" spans="28:32" x14ac:dyDescent="0.2">
      <c r="AB25850" s="1"/>
      <c r="AF25850"/>
    </row>
    <row r="25851" spans="28:32" x14ac:dyDescent="0.2">
      <c r="AB25851" s="1"/>
      <c r="AF25851"/>
    </row>
    <row r="25852" spans="28:32" x14ac:dyDescent="0.2">
      <c r="AB25852" s="1"/>
      <c r="AF25852"/>
    </row>
    <row r="25853" spans="28:32" x14ac:dyDescent="0.2">
      <c r="AB25853" s="1"/>
      <c r="AF25853"/>
    </row>
    <row r="25854" spans="28:32" x14ac:dyDescent="0.2">
      <c r="AB25854" s="1"/>
      <c r="AF25854"/>
    </row>
    <row r="25855" spans="28:32" x14ac:dyDescent="0.2">
      <c r="AB25855" s="1"/>
      <c r="AF25855"/>
    </row>
    <row r="25856" spans="28:32" x14ac:dyDescent="0.2">
      <c r="AB25856" s="1"/>
      <c r="AF25856"/>
    </row>
    <row r="25857" spans="28:32" x14ac:dyDescent="0.2">
      <c r="AB25857" s="1"/>
      <c r="AF25857"/>
    </row>
    <row r="25858" spans="28:32" x14ac:dyDescent="0.2">
      <c r="AB25858" s="1"/>
      <c r="AF25858"/>
    </row>
    <row r="25859" spans="28:32" x14ac:dyDescent="0.2">
      <c r="AB25859" s="1"/>
      <c r="AF25859"/>
    </row>
    <row r="25860" spans="28:32" x14ac:dyDescent="0.2">
      <c r="AB25860" s="1"/>
      <c r="AF25860"/>
    </row>
    <row r="25861" spans="28:32" x14ac:dyDescent="0.2">
      <c r="AB25861" s="1"/>
      <c r="AF25861"/>
    </row>
    <row r="25862" spans="28:32" x14ac:dyDescent="0.2">
      <c r="AB25862" s="1"/>
      <c r="AF25862"/>
    </row>
    <row r="25863" spans="28:32" x14ac:dyDescent="0.2">
      <c r="AB25863" s="1"/>
      <c r="AF25863"/>
    </row>
    <row r="25864" spans="28:32" x14ac:dyDescent="0.2">
      <c r="AB25864" s="1"/>
      <c r="AF25864"/>
    </row>
    <row r="25865" spans="28:32" x14ac:dyDescent="0.2">
      <c r="AB25865" s="1"/>
      <c r="AF25865"/>
    </row>
    <row r="25866" spans="28:32" x14ac:dyDescent="0.2">
      <c r="AB25866" s="1"/>
      <c r="AF25866"/>
    </row>
    <row r="25867" spans="28:32" x14ac:dyDescent="0.2">
      <c r="AB25867" s="1"/>
      <c r="AF25867"/>
    </row>
    <row r="25868" spans="28:32" x14ac:dyDescent="0.2">
      <c r="AB25868" s="1"/>
      <c r="AF25868"/>
    </row>
    <row r="25869" spans="28:32" x14ac:dyDescent="0.2">
      <c r="AB25869" s="1"/>
      <c r="AF25869"/>
    </row>
    <row r="25870" spans="28:32" x14ac:dyDescent="0.2">
      <c r="AB25870" s="1"/>
      <c r="AF25870"/>
    </row>
    <row r="25871" spans="28:32" x14ac:dyDescent="0.2">
      <c r="AB25871" s="1"/>
      <c r="AF25871"/>
    </row>
    <row r="25872" spans="28:32" x14ac:dyDescent="0.2">
      <c r="AB25872" s="1"/>
      <c r="AF25872"/>
    </row>
    <row r="25873" spans="28:32" x14ac:dyDescent="0.2">
      <c r="AB25873" s="1"/>
      <c r="AF25873"/>
    </row>
    <row r="25874" spans="28:32" x14ac:dyDescent="0.2">
      <c r="AB25874" s="1"/>
      <c r="AF25874"/>
    </row>
    <row r="25875" spans="28:32" x14ac:dyDescent="0.2">
      <c r="AB25875" s="1"/>
      <c r="AF25875"/>
    </row>
    <row r="25876" spans="28:32" x14ac:dyDescent="0.2">
      <c r="AB25876" s="1"/>
      <c r="AF25876"/>
    </row>
    <row r="25877" spans="28:32" x14ac:dyDescent="0.2">
      <c r="AB25877" s="1"/>
      <c r="AF25877"/>
    </row>
    <row r="25878" spans="28:32" x14ac:dyDescent="0.2">
      <c r="AB25878" s="1"/>
      <c r="AF25878"/>
    </row>
    <row r="25879" spans="28:32" x14ac:dyDescent="0.2">
      <c r="AB25879" s="1"/>
      <c r="AF25879"/>
    </row>
    <row r="25880" spans="28:32" x14ac:dyDescent="0.2">
      <c r="AB25880" s="1"/>
      <c r="AF25880"/>
    </row>
    <row r="25881" spans="28:32" x14ac:dyDescent="0.2">
      <c r="AB25881" s="1"/>
      <c r="AF25881"/>
    </row>
    <row r="25882" spans="28:32" x14ac:dyDescent="0.2">
      <c r="AB25882" s="1"/>
      <c r="AF25882"/>
    </row>
    <row r="25883" spans="28:32" x14ac:dyDescent="0.2">
      <c r="AB25883" s="1"/>
      <c r="AF25883"/>
    </row>
    <row r="25884" spans="28:32" x14ac:dyDescent="0.2">
      <c r="AB25884" s="1"/>
      <c r="AF25884"/>
    </row>
    <row r="25885" spans="28:32" x14ac:dyDescent="0.2">
      <c r="AB25885" s="1"/>
      <c r="AF25885"/>
    </row>
    <row r="25886" spans="28:32" x14ac:dyDescent="0.2">
      <c r="AB25886" s="1"/>
      <c r="AF25886"/>
    </row>
    <row r="25887" spans="28:32" x14ac:dyDescent="0.2">
      <c r="AB25887" s="1"/>
      <c r="AF25887"/>
    </row>
    <row r="25888" spans="28:32" x14ac:dyDescent="0.2">
      <c r="AB25888" s="1"/>
      <c r="AF25888"/>
    </row>
    <row r="25889" spans="28:32" x14ac:dyDescent="0.2">
      <c r="AB25889" s="1"/>
      <c r="AF25889"/>
    </row>
    <row r="25890" spans="28:32" x14ac:dyDescent="0.2">
      <c r="AB25890" s="1"/>
      <c r="AF25890"/>
    </row>
    <row r="25891" spans="28:32" x14ac:dyDescent="0.2">
      <c r="AB25891" s="1"/>
      <c r="AF25891"/>
    </row>
    <row r="25892" spans="28:32" x14ac:dyDescent="0.2">
      <c r="AB25892" s="1"/>
      <c r="AF25892"/>
    </row>
    <row r="25893" spans="28:32" x14ac:dyDescent="0.2">
      <c r="AB25893" s="1"/>
      <c r="AF25893"/>
    </row>
    <row r="25894" spans="28:32" x14ac:dyDescent="0.2">
      <c r="AB25894" s="1"/>
      <c r="AF25894"/>
    </row>
    <row r="25895" spans="28:32" x14ac:dyDescent="0.2">
      <c r="AB25895" s="1"/>
      <c r="AF25895"/>
    </row>
    <row r="25896" spans="28:32" x14ac:dyDescent="0.2">
      <c r="AB25896" s="1"/>
      <c r="AF25896"/>
    </row>
    <row r="25897" spans="28:32" x14ac:dyDescent="0.2">
      <c r="AB25897" s="1"/>
      <c r="AF25897"/>
    </row>
    <row r="25898" spans="28:32" x14ac:dyDescent="0.2">
      <c r="AB25898" s="1"/>
      <c r="AF25898"/>
    </row>
    <row r="25899" spans="28:32" x14ac:dyDescent="0.2">
      <c r="AB25899" s="1"/>
      <c r="AF25899"/>
    </row>
    <row r="25900" spans="28:32" x14ac:dyDescent="0.2">
      <c r="AB25900" s="1"/>
      <c r="AF25900"/>
    </row>
    <row r="25901" spans="28:32" x14ac:dyDescent="0.2">
      <c r="AB25901" s="1"/>
      <c r="AF25901"/>
    </row>
    <row r="25902" spans="28:32" x14ac:dyDescent="0.2">
      <c r="AB25902" s="1"/>
      <c r="AF25902"/>
    </row>
    <row r="25903" spans="28:32" x14ac:dyDescent="0.2">
      <c r="AB25903" s="1"/>
      <c r="AF25903"/>
    </row>
    <row r="25904" spans="28:32" x14ac:dyDescent="0.2">
      <c r="AB25904" s="1"/>
      <c r="AF25904"/>
    </row>
    <row r="25905" spans="28:32" x14ac:dyDescent="0.2">
      <c r="AB25905" s="1"/>
      <c r="AF25905"/>
    </row>
    <row r="25906" spans="28:32" x14ac:dyDescent="0.2">
      <c r="AB25906" s="1"/>
      <c r="AF25906"/>
    </row>
    <row r="25907" spans="28:32" x14ac:dyDescent="0.2">
      <c r="AB25907" s="1"/>
      <c r="AF25907"/>
    </row>
    <row r="25908" spans="28:32" x14ac:dyDescent="0.2">
      <c r="AB25908" s="1"/>
      <c r="AF25908"/>
    </row>
    <row r="25909" spans="28:32" x14ac:dyDescent="0.2">
      <c r="AB25909" s="1"/>
      <c r="AF25909"/>
    </row>
    <row r="25910" spans="28:32" x14ac:dyDescent="0.2">
      <c r="AB25910" s="1"/>
      <c r="AF25910"/>
    </row>
    <row r="25911" spans="28:32" x14ac:dyDescent="0.2">
      <c r="AB25911" s="1"/>
      <c r="AF25911"/>
    </row>
    <row r="25912" spans="28:32" x14ac:dyDescent="0.2">
      <c r="AB25912" s="1"/>
      <c r="AF25912"/>
    </row>
    <row r="25913" spans="28:32" x14ac:dyDescent="0.2">
      <c r="AB25913" s="1"/>
      <c r="AF25913"/>
    </row>
    <row r="25914" spans="28:32" x14ac:dyDescent="0.2">
      <c r="AB25914" s="1"/>
      <c r="AF25914"/>
    </row>
    <row r="25915" spans="28:32" x14ac:dyDescent="0.2">
      <c r="AB25915" s="1"/>
      <c r="AF25915"/>
    </row>
    <row r="25916" spans="28:32" x14ac:dyDescent="0.2">
      <c r="AB25916" s="1"/>
      <c r="AF25916"/>
    </row>
    <row r="25917" spans="28:32" x14ac:dyDescent="0.2">
      <c r="AB25917" s="1"/>
      <c r="AF25917"/>
    </row>
    <row r="25918" spans="28:32" x14ac:dyDescent="0.2">
      <c r="AB25918" s="1"/>
      <c r="AF25918"/>
    </row>
    <row r="25919" spans="28:32" x14ac:dyDescent="0.2">
      <c r="AB25919" s="1"/>
      <c r="AF25919"/>
    </row>
    <row r="25920" spans="28:32" x14ac:dyDescent="0.2">
      <c r="AB25920" s="1"/>
      <c r="AF25920"/>
    </row>
    <row r="25921" spans="28:32" x14ac:dyDescent="0.2">
      <c r="AB25921" s="1"/>
      <c r="AF25921"/>
    </row>
    <row r="25922" spans="28:32" x14ac:dyDescent="0.2">
      <c r="AB25922" s="1"/>
      <c r="AF25922"/>
    </row>
    <row r="25923" spans="28:32" x14ac:dyDescent="0.2">
      <c r="AB25923" s="1"/>
      <c r="AF25923"/>
    </row>
    <row r="25924" spans="28:32" x14ac:dyDescent="0.2">
      <c r="AB25924" s="1"/>
      <c r="AF25924"/>
    </row>
    <row r="25925" spans="28:32" x14ac:dyDescent="0.2">
      <c r="AB25925" s="1"/>
      <c r="AF25925"/>
    </row>
    <row r="25926" spans="28:32" x14ac:dyDescent="0.2">
      <c r="AB25926" s="1"/>
      <c r="AF25926"/>
    </row>
    <row r="25927" spans="28:32" x14ac:dyDescent="0.2">
      <c r="AB25927" s="1"/>
      <c r="AF25927"/>
    </row>
    <row r="25928" spans="28:32" x14ac:dyDescent="0.2">
      <c r="AB25928" s="1"/>
      <c r="AF25928"/>
    </row>
    <row r="25929" spans="28:32" x14ac:dyDescent="0.2">
      <c r="AB25929" s="1"/>
      <c r="AF25929"/>
    </row>
    <row r="25930" spans="28:32" x14ac:dyDescent="0.2">
      <c r="AB25930" s="1"/>
      <c r="AF25930"/>
    </row>
    <row r="25931" spans="28:32" x14ac:dyDescent="0.2">
      <c r="AB25931" s="1"/>
      <c r="AF25931"/>
    </row>
    <row r="25932" spans="28:32" x14ac:dyDescent="0.2">
      <c r="AB25932" s="1"/>
      <c r="AF25932"/>
    </row>
    <row r="25933" spans="28:32" x14ac:dyDescent="0.2">
      <c r="AB25933" s="1"/>
      <c r="AF25933"/>
    </row>
    <row r="25934" spans="28:32" x14ac:dyDescent="0.2">
      <c r="AB25934" s="1"/>
      <c r="AF25934"/>
    </row>
    <row r="25935" spans="28:32" x14ac:dyDescent="0.2">
      <c r="AB25935" s="1"/>
      <c r="AF25935"/>
    </row>
    <row r="25936" spans="28:32" x14ac:dyDescent="0.2">
      <c r="AB25936" s="1"/>
      <c r="AF25936"/>
    </row>
    <row r="25937" spans="28:32" x14ac:dyDescent="0.2">
      <c r="AB25937" s="1"/>
      <c r="AF25937"/>
    </row>
    <row r="25938" spans="28:32" x14ac:dyDescent="0.2">
      <c r="AB25938" s="1"/>
      <c r="AF25938"/>
    </row>
    <row r="25939" spans="28:32" x14ac:dyDescent="0.2">
      <c r="AB25939" s="1"/>
      <c r="AF25939"/>
    </row>
    <row r="25940" spans="28:32" x14ac:dyDescent="0.2">
      <c r="AB25940" s="1"/>
      <c r="AF25940"/>
    </row>
    <row r="25941" spans="28:32" x14ac:dyDescent="0.2">
      <c r="AB25941" s="1"/>
      <c r="AF25941"/>
    </row>
    <row r="25942" spans="28:32" x14ac:dyDescent="0.2">
      <c r="AB25942" s="1"/>
      <c r="AF25942"/>
    </row>
    <row r="25943" spans="28:32" x14ac:dyDescent="0.2">
      <c r="AB25943" s="1"/>
      <c r="AF25943"/>
    </row>
    <row r="25944" spans="28:32" x14ac:dyDescent="0.2">
      <c r="AB25944" s="1"/>
      <c r="AF25944"/>
    </row>
    <row r="25945" spans="28:32" x14ac:dyDescent="0.2">
      <c r="AB25945" s="1"/>
      <c r="AF25945"/>
    </row>
    <row r="25946" spans="28:32" x14ac:dyDescent="0.2">
      <c r="AB25946" s="1"/>
      <c r="AF25946"/>
    </row>
    <row r="25947" spans="28:32" x14ac:dyDescent="0.2">
      <c r="AB25947" s="1"/>
      <c r="AF25947"/>
    </row>
    <row r="25948" spans="28:32" x14ac:dyDescent="0.2">
      <c r="AB25948" s="1"/>
      <c r="AF25948"/>
    </row>
    <row r="25949" spans="28:32" x14ac:dyDescent="0.2">
      <c r="AB25949" s="1"/>
      <c r="AF25949"/>
    </row>
    <row r="25950" spans="28:32" x14ac:dyDescent="0.2">
      <c r="AB25950" s="1"/>
      <c r="AF25950"/>
    </row>
    <row r="25951" spans="28:32" x14ac:dyDescent="0.2">
      <c r="AB25951" s="1"/>
      <c r="AF25951"/>
    </row>
    <row r="25952" spans="28:32" x14ac:dyDescent="0.2">
      <c r="AB25952" s="1"/>
      <c r="AF25952"/>
    </row>
    <row r="25953" spans="28:32" x14ac:dyDescent="0.2">
      <c r="AB25953" s="1"/>
      <c r="AF25953"/>
    </row>
    <row r="25954" spans="28:32" x14ac:dyDescent="0.2">
      <c r="AB25954" s="1"/>
      <c r="AF25954"/>
    </row>
    <row r="25955" spans="28:32" x14ac:dyDescent="0.2">
      <c r="AB25955" s="1"/>
      <c r="AF25955"/>
    </row>
    <row r="25956" spans="28:32" x14ac:dyDescent="0.2">
      <c r="AB25956" s="1"/>
      <c r="AF25956"/>
    </row>
    <row r="25957" spans="28:32" x14ac:dyDescent="0.2">
      <c r="AB25957" s="1"/>
      <c r="AF25957"/>
    </row>
    <row r="25958" spans="28:32" x14ac:dyDescent="0.2">
      <c r="AB25958" s="1"/>
      <c r="AF25958"/>
    </row>
    <row r="25959" spans="28:32" x14ac:dyDescent="0.2">
      <c r="AB25959" s="1"/>
      <c r="AF25959"/>
    </row>
    <row r="25960" spans="28:32" x14ac:dyDescent="0.2">
      <c r="AB25960" s="1"/>
      <c r="AF25960"/>
    </row>
    <row r="25961" spans="28:32" x14ac:dyDescent="0.2">
      <c r="AB25961" s="1"/>
      <c r="AF25961"/>
    </row>
    <row r="25962" spans="28:32" x14ac:dyDescent="0.2">
      <c r="AB25962" s="1"/>
      <c r="AF25962"/>
    </row>
    <row r="25963" spans="28:32" x14ac:dyDescent="0.2">
      <c r="AB25963" s="1"/>
      <c r="AF25963"/>
    </row>
    <row r="25964" spans="28:32" x14ac:dyDescent="0.2">
      <c r="AB25964" s="1"/>
      <c r="AF25964"/>
    </row>
    <row r="25965" spans="28:32" x14ac:dyDescent="0.2">
      <c r="AB25965" s="1"/>
      <c r="AF25965"/>
    </row>
    <row r="25966" spans="28:32" x14ac:dyDescent="0.2">
      <c r="AB25966" s="1"/>
      <c r="AF25966"/>
    </row>
    <row r="25967" spans="28:32" x14ac:dyDescent="0.2">
      <c r="AB25967" s="1"/>
      <c r="AF25967"/>
    </row>
    <row r="25968" spans="28:32" x14ac:dyDescent="0.2">
      <c r="AB25968" s="1"/>
      <c r="AF25968"/>
    </row>
    <row r="25969" spans="28:32" x14ac:dyDescent="0.2">
      <c r="AB25969" s="1"/>
      <c r="AF25969"/>
    </row>
    <row r="25970" spans="28:32" x14ac:dyDescent="0.2">
      <c r="AB25970" s="1"/>
      <c r="AF25970"/>
    </row>
    <row r="25971" spans="28:32" x14ac:dyDescent="0.2">
      <c r="AB25971" s="1"/>
      <c r="AF25971"/>
    </row>
    <row r="25972" spans="28:32" x14ac:dyDescent="0.2">
      <c r="AB25972" s="1"/>
      <c r="AF25972"/>
    </row>
    <row r="25973" spans="28:32" x14ac:dyDescent="0.2">
      <c r="AB25973" s="1"/>
      <c r="AF25973"/>
    </row>
    <row r="25974" spans="28:32" x14ac:dyDescent="0.2">
      <c r="AB25974" s="1"/>
      <c r="AF25974"/>
    </row>
    <row r="25975" spans="28:32" x14ac:dyDescent="0.2">
      <c r="AB25975" s="1"/>
      <c r="AF25975"/>
    </row>
    <row r="25976" spans="28:32" x14ac:dyDescent="0.2">
      <c r="AB25976" s="1"/>
      <c r="AF25976"/>
    </row>
    <row r="25977" spans="28:32" x14ac:dyDescent="0.2">
      <c r="AB25977" s="1"/>
      <c r="AF25977"/>
    </row>
    <row r="25978" spans="28:32" x14ac:dyDescent="0.2">
      <c r="AB25978" s="1"/>
      <c r="AF25978"/>
    </row>
    <row r="25979" spans="28:32" x14ac:dyDescent="0.2">
      <c r="AB25979" s="1"/>
      <c r="AF25979"/>
    </row>
    <row r="25980" spans="28:32" x14ac:dyDescent="0.2">
      <c r="AB25980" s="1"/>
      <c r="AF25980"/>
    </row>
    <row r="25981" spans="28:32" x14ac:dyDescent="0.2">
      <c r="AB25981" s="1"/>
      <c r="AF25981"/>
    </row>
    <row r="25982" spans="28:32" x14ac:dyDescent="0.2">
      <c r="AB25982" s="1"/>
      <c r="AF25982"/>
    </row>
    <row r="25983" spans="28:32" x14ac:dyDescent="0.2">
      <c r="AB25983" s="1"/>
      <c r="AF25983"/>
    </row>
    <row r="25984" spans="28:32" x14ac:dyDescent="0.2">
      <c r="AB25984" s="1"/>
      <c r="AF25984"/>
    </row>
    <row r="25985" spans="28:32" x14ac:dyDescent="0.2">
      <c r="AB25985" s="1"/>
      <c r="AF25985"/>
    </row>
    <row r="25986" spans="28:32" x14ac:dyDescent="0.2">
      <c r="AB25986" s="1"/>
      <c r="AF25986"/>
    </row>
    <row r="25987" spans="28:32" x14ac:dyDescent="0.2">
      <c r="AB25987" s="1"/>
      <c r="AF25987"/>
    </row>
    <row r="25988" spans="28:32" x14ac:dyDescent="0.2">
      <c r="AB25988" s="1"/>
      <c r="AF25988"/>
    </row>
    <row r="25989" spans="28:32" x14ac:dyDescent="0.2">
      <c r="AB25989" s="1"/>
      <c r="AF25989"/>
    </row>
    <row r="25990" spans="28:32" x14ac:dyDescent="0.2">
      <c r="AB25990" s="1"/>
      <c r="AF25990"/>
    </row>
    <row r="25991" spans="28:32" x14ac:dyDescent="0.2">
      <c r="AB25991" s="1"/>
      <c r="AF25991"/>
    </row>
    <row r="25992" spans="28:32" x14ac:dyDescent="0.2">
      <c r="AB25992" s="1"/>
      <c r="AF25992"/>
    </row>
    <row r="25993" spans="28:32" x14ac:dyDescent="0.2">
      <c r="AB25993" s="1"/>
      <c r="AF25993"/>
    </row>
    <row r="25994" spans="28:32" x14ac:dyDescent="0.2">
      <c r="AB25994" s="1"/>
      <c r="AF25994"/>
    </row>
    <row r="25995" spans="28:32" x14ac:dyDescent="0.2">
      <c r="AB25995" s="1"/>
      <c r="AF25995"/>
    </row>
    <row r="25996" spans="28:32" x14ac:dyDescent="0.2">
      <c r="AB25996" s="1"/>
      <c r="AF25996"/>
    </row>
    <row r="25997" spans="28:32" x14ac:dyDescent="0.2">
      <c r="AB25997" s="1"/>
      <c r="AF25997"/>
    </row>
    <row r="25998" spans="28:32" x14ac:dyDescent="0.2">
      <c r="AB25998" s="1"/>
      <c r="AF25998"/>
    </row>
    <row r="25999" spans="28:32" x14ac:dyDescent="0.2">
      <c r="AB25999" s="1"/>
      <c r="AF25999"/>
    </row>
    <row r="26000" spans="28:32" x14ac:dyDescent="0.2">
      <c r="AB26000" s="1"/>
      <c r="AF26000"/>
    </row>
    <row r="26001" spans="28:32" x14ac:dyDescent="0.2">
      <c r="AB26001" s="1"/>
      <c r="AF26001"/>
    </row>
    <row r="26002" spans="28:32" x14ac:dyDescent="0.2">
      <c r="AB26002" s="1"/>
      <c r="AF26002"/>
    </row>
    <row r="26003" spans="28:32" x14ac:dyDescent="0.2">
      <c r="AB26003" s="1"/>
      <c r="AF26003"/>
    </row>
    <row r="26004" spans="28:32" x14ac:dyDescent="0.2">
      <c r="AB26004" s="1"/>
      <c r="AF26004"/>
    </row>
    <row r="26005" spans="28:32" x14ac:dyDescent="0.2">
      <c r="AB26005" s="1"/>
      <c r="AF26005"/>
    </row>
    <row r="26006" spans="28:32" x14ac:dyDescent="0.2">
      <c r="AB26006" s="1"/>
      <c r="AF26006"/>
    </row>
    <row r="26007" spans="28:32" x14ac:dyDescent="0.2">
      <c r="AB26007" s="1"/>
      <c r="AF26007"/>
    </row>
    <row r="26008" spans="28:32" x14ac:dyDescent="0.2">
      <c r="AB26008" s="1"/>
      <c r="AF26008"/>
    </row>
    <row r="26009" spans="28:32" x14ac:dyDescent="0.2">
      <c r="AB26009" s="1"/>
      <c r="AF26009"/>
    </row>
    <row r="26010" spans="28:32" x14ac:dyDescent="0.2">
      <c r="AB26010" s="1"/>
      <c r="AF26010"/>
    </row>
    <row r="26011" spans="28:32" x14ac:dyDescent="0.2">
      <c r="AB26011" s="1"/>
      <c r="AF26011"/>
    </row>
    <row r="26012" spans="28:32" x14ac:dyDescent="0.2">
      <c r="AB26012" s="1"/>
      <c r="AF26012"/>
    </row>
    <row r="26013" spans="28:32" x14ac:dyDescent="0.2">
      <c r="AB26013" s="1"/>
      <c r="AF26013"/>
    </row>
    <row r="26014" spans="28:32" x14ac:dyDescent="0.2">
      <c r="AB26014" s="1"/>
      <c r="AF26014"/>
    </row>
    <row r="26015" spans="28:32" x14ac:dyDescent="0.2">
      <c r="AB26015" s="1"/>
      <c r="AF26015"/>
    </row>
    <row r="26016" spans="28:32" x14ac:dyDescent="0.2">
      <c r="AB26016" s="1"/>
      <c r="AF26016"/>
    </row>
    <row r="26017" spans="28:32" x14ac:dyDescent="0.2">
      <c r="AB26017" s="1"/>
      <c r="AF26017"/>
    </row>
    <row r="26018" spans="28:32" x14ac:dyDescent="0.2">
      <c r="AB26018" s="1"/>
      <c r="AF26018"/>
    </row>
    <row r="26019" spans="28:32" x14ac:dyDescent="0.2">
      <c r="AB26019" s="1"/>
      <c r="AF26019"/>
    </row>
    <row r="26020" spans="28:32" x14ac:dyDescent="0.2">
      <c r="AB26020" s="1"/>
      <c r="AF26020"/>
    </row>
    <row r="26021" spans="28:32" x14ac:dyDescent="0.2">
      <c r="AB26021" s="1"/>
      <c r="AF26021"/>
    </row>
    <row r="26022" spans="28:32" x14ac:dyDescent="0.2">
      <c r="AB26022" s="1"/>
      <c r="AF26022"/>
    </row>
    <row r="26023" spans="28:32" x14ac:dyDescent="0.2">
      <c r="AB26023" s="1"/>
      <c r="AF26023"/>
    </row>
    <row r="26024" spans="28:32" x14ac:dyDescent="0.2">
      <c r="AB26024" s="1"/>
      <c r="AF26024"/>
    </row>
    <row r="26025" spans="28:32" x14ac:dyDescent="0.2">
      <c r="AB26025" s="1"/>
      <c r="AF26025"/>
    </row>
    <row r="26026" spans="28:32" x14ac:dyDescent="0.2">
      <c r="AB26026" s="1"/>
      <c r="AF26026"/>
    </row>
    <row r="26027" spans="28:32" x14ac:dyDescent="0.2">
      <c r="AB26027" s="1"/>
      <c r="AF26027"/>
    </row>
    <row r="26028" spans="28:32" x14ac:dyDescent="0.2">
      <c r="AB26028" s="1"/>
      <c r="AF26028"/>
    </row>
    <row r="26029" spans="28:32" x14ac:dyDescent="0.2">
      <c r="AB26029" s="1"/>
      <c r="AF26029"/>
    </row>
    <row r="26030" spans="28:32" x14ac:dyDescent="0.2">
      <c r="AB26030" s="1"/>
      <c r="AF26030"/>
    </row>
    <row r="26031" spans="28:32" x14ac:dyDescent="0.2">
      <c r="AB26031" s="1"/>
      <c r="AF26031"/>
    </row>
    <row r="26032" spans="28:32" x14ac:dyDescent="0.2">
      <c r="AB26032" s="1"/>
      <c r="AF26032"/>
    </row>
    <row r="26033" spans="28:32" x14ac:dyDescent="0.2">
      <c r="AB26033" s="1"/>
      <c r="AF26033"/>
    </row>
    <row r="26034" spans="28:32" x14ac:dyDescent="0.2">
      <c r="AB26034" s="1"/>
      <c r="AF26034"/>
    </row>
    <row r="26035" spans="28:32" x14ac:dyDescent="0.2">
      <c r="AB26035" s="1"/>
      <c r="AF26035"/>
    </row>
    <row r="26036" spans="28:32" x14ac:dyDescent="0.2">
      <c r="AB26036" s="1"/>
      <c r="AF26036"/>
    </row>
    <row r="26037" spans="28:32" x14ac:dyDescent="0.2">
      <c r="AB26037" s="1"/>
      <c r="AF26037"/>
    </row>
    <row r="26038" spans="28:32" x14ac:dyDescent="0.2">
      <c r="AB26038" s="1"/>
      <c r="AF26038"/>
    </row>
    <row r="26039" spans="28:32" x14ac:dyDescent="0.2">
      <c r="AB26039" s="1"/>
      <c r="AF26039"/>
    </row>
    <row r="26040" spans="28:32" x14ac:dyDescent="0.2">
      <c r="AB26040" s="1"/>
      <c r="AF26040"/>
    </row>
    <row r="26041" spans="28:32" x14ac:dyDescent="0.2">
      <c r="AB26041" s="1"/>
      <c r="AF26041"/>
    </row>
    <row r="26042" spans="28:32" x14ac:dyDescent="0.2">
      <c r="AB26042" s="1"/>
      <c r="AF26042"/>
    </row>
    <row r="26043" spans="28:32" x14ac:dyDescent="0.2">
      <c r="AB26043" s="1"/>
      <c r="AF26043"/>
    </row>
    <row r="26044" spans="28:32" x14ac:dyDescent="0.2">
      <c r="AB26044" s="1"/>
      <c r="AF26044"/>
    </row>
    <row r="26045" spans="28:32" x14ac:dyDescent="0.2">
      <c r="AB26045" s="1"/>
      <c r="AF26045"/>
    </row>
    <row r="26046" spans="28:32" x14ac:dyDescent="0.2">
      <c r="AB26046" s="1"/>
      <c r="AF26046"/>
    </row>
    <row r="26047" spans="28:32" x14ac:dyDescent="0.2">
      <c r="AB26047" s="1"/>
      <c r="AF26047"/>
    </row>
    <row r="26048" spans="28:32" x14ac:dyDescent="0.2">
      <c r="AB26048" s="1"/>
      <c r="AF26048"/>
    </row>
    <row r="26049" spans="28:32" x14ac:dyDescent="0.2">
      <c r="AB26049" s="1"/>
      <c r="AF26049"/>
    </row>
    <row r="26050" spans="28:32" x14ac:dyDescent="0.2">
      <c r="AB26050" s="1"/>
      <c r="AF26050"/>
    </row>
    <row r="26051" spans="28:32" x14ac:dyDescent="0.2">
      <c r="AB26051" s="1"/>
      <c r="AF26051"/>
    </row>
    <row r="26052" spans="28:32" x14ac:dyDescent="0.2">
      <c r="AB26052" s="1"/>
      <c r="AF26052"/>
    </row>
    <row r="26053" spans="28:32" x14ac:dyDescent="0.2">
      <c r="AB26053" s="1"/>
      <c r="AF26053"/>
    </row>
    <row r="26054" spans="28:32" x14ac:dyDescent="0.2">
      <c r="AB26054" s="1"/>
      <c r="AF26054"/>
    </row>
    <row r="26055" spans="28:32" x14ac:dyDescent="0.2">
      <c r="AB26055" s="1"/>
      <c r="AF26055"/>
    </row>
    <row r="26056" spans="28:32" x14ac:dyDescent="0.2">
      <c r="AB26056" s="1"/>
      <c r="AF26056"/>
    </row>
    <row r="26057" spans="28:32" x14ac:dyDescent="0.2">
      <c r="AB26057" s="1"/>
      <c r="AF26057"/>
    </row>
    <row r="26058" spans="28:32" x14ac:dyDescent="0.2">
      <c r="AB26058" s="1"/>
      <c r="AF26058"/>
    </row>
    <row r="26059" spans="28:32" x14ac:dyDescent="0.2">
      <c r="AB26059" s="1"/>
      <c r="AF26059"/>
    </row>
    <row r="26060" spans="28:32" x14ac:dyDescent="0.2">
      <c r="AB26060" s="1"/>
      <c r="AF26060"/>
    </row>
    <row r="26061" spans="28:32" x14ac:dyDescent="0.2">
      <c r="AB26061" s="1"/>
      <c r="AF26061"/>
    </row>
    <row r="26062" spans="28:32" x14ac:dyDescent="0.2">
      <c r="AB26062" s="1"/>
      <c r="AF26062"/>
    </row>
    <row r="26063" spans="28:32" x14ac:dyDescent="0.2">
      <c r="AB26063" s="1"/>
      <c r="AF26063"/>
    </row>
    <row r="26064" spans="28:32" x14ac:dyDescent="0.2">
      <c r="AB26064" s="1"/>
      <c r="AF26064"/>
    </row>
    <row r="26065" spans="28:32" x14ac:dyDescent="0.2">
      <c r="AB26065" s="1"/>
      <c r="AF26065"/>
    </row>
    <row r="26066" spans="28:32" x14ac:dyDescent="0.2">
      <c r="AB26066" s="1"/>
      <c r="AF26066"/>
    </row>
    <row r="26067" spans="28:32" x14ac:dyDescent="0.2">
      <c r="AB26067" s="1"/>
      <c r="AF26067"/>
    </row>
    <row r="26068" spans="28:32" x14ac:dyDescent="0.2">
      <c r="AB26068" s="1"/>
      <c r="AF26068"/>
    </row>
    <row r="26069" spans="28:32" x14ac:dyDescent="0.2">
      <c r="AB26069" s="1"/>
      <c r="AF26069"/>
    </row>
    <row r="26070" spans="28:32" x14ac:dyDescent="0.2">
      <c r="AB26070" s="1"/>
      <c r="AF26070"/>
    </row>
    <row r="26071" spans="28:32" x14ac:dyDescent="0.2">
      <c r="AB26071" s="1"/>
      <c r="AF26071"/>
    </row>
    <row r="26072" spans="28:32" x14ac:dyDescent="0.2">
      <c r="AB26072" s="1"/>
      <c r="AF26072"/>
    </row>
    <row r="26073" spans="28:32" x14ac:dyDescent="0.2">
      <c r="AB26073" s="1"/>
      <c r="AF26073"/>
    </row>
    <row r="26074" spans="28:32" x14ac:dyDescent="0.2">
      <c r="AB26074" s="1"/>
      <c r="AF26074"/>
    </row>
    <row r="26075" spans="28:32" x14ac:dyDescent="0.2">
      <c r="AB26075" s="1"/>
      <c r="AF26075"/>
    </row>
    <row r="26076" spans="28:32" x14ac:dyDescent="0.2">
      <c r="AB26076" s="1"/>
      <c r="AF26076"/>
    </row>
    <row r="26077" spans="28:32" x14ac:dyDescent="0.2">
      <c r="AB26077" s="1"/>
      <c r="AF26077"/>
    </row>
    <row r="26078" spans="28:32" x14ac:dyDescent="0.2">
      <c r="AB26078" s="1"/>
      <c r="AF26078"/>
    </row>
    <row r="26079" spans="28:32" x14ac:dyDescent="0.2">
      <c r="AB26079" s="1"/>
      <c r="AF26079"/>
    </row>
    <row r="26080" spans="28:32" x14ac:dyDescent="0.2">
      <c r="AB26080" s="1"/>
      <c r="AF26080"/>
    </row>
    <row r="26081" spans="28:32" x14ac:dyDescent="0.2">
      <c r="AB26081" s="1"/>
      <c r="AF26081"/>
    </row>
    <row r="26082" spans="28:32" x14ac:dyDescent="0.2">
      <c r="AB26082" s="1"/>
      <c r="AF26082"/>
    </row>
    <row r="26083" spans="28:32" x14ac:dyDescent="0.2">
      <c r="AB26083" s="1"/>
      <c r="AF26083"/>
    </row>
    <row r="26084" spans="28:32" x14ac:dyDescent="0.2">
      <c r="AB26084" s="1"/>
      <c r="AF26084"/>
    </row>
    <row r="26085" spans="28:32" x14ac:dyDescent="0.2">
      <c r="AB26085" s="1"/>
      <c r="AF26085"/>
    </row>
    <row r="26086" spans="28:32" x14ac:dyDescent="0.2">
      <c r="AB26086" s="1"/>
      <c r="AF26086"/>
    </row>
    <row r="26087" spans="28:32" x14ac:dyDescent="0.2">
      <c r="AB26087" s="1"/>
      <c r="AF26087"/>
    </row>
    <row r="26088" spans="28:32" x14ac:dyDescent="0.2">
      <c r="AB26088" s="1"/>
      <c r="AF26088"/>
    </row>
    <row r="26089" spans="28:32" x14ac:dyDescent="0.2">
      <c r="AB26089" s="1"/>
      <c r="AF26089"/>
    </row>
    <row r="26090" spans="28:32" x14ac:dyDescent="0.2">
      <c r="AB26090" s="1"/>
      <c r="AF26090"/>
    </row>
    <row r="26091" spans="28:32" x14ac:dyDescent="0.2">
      <c r="AB26091" s="1"/>
      <c r="AF26091"/>
    </row>
    <row r="26092" spans="28:32" x14ac:dyDescent="0.2">
      <c r="AB26092" s="1"/>
      <c r="AF26092"/>
    </row>
    <row r="26093" spans="28:32" x14ac:dyDescent="0.2">
      <c r="AB26093" s="1"/>
      <c r="AF26093"/>
    </row>
    <row r="26094" spans="28:32" x14ac:dyDescent="0.2">
      <c r="AB26094" s="1"/>
      <c r="AF26094"/>
    </row>
    <row r="26095" spans="28:32" x14ac:dyDescent="0.2">
      <c r="AB26095" s="1"/>
      <c r="AF26095"/>
    </row>
    <row r="26096" spans="28:32" x14ac:dyDescent="0.2">
      <c r="AB26096" s="1"/>
      <c r="AF26096"/>
    </row>
    <row r="26097" spans="28:32" x14ac:dyDescent="0.2">
      <c r="AB26097" s="1"/>
      <c r="AF26097"/>
    </row>
    <row r="26098" spans="28:32" x14ac:dyDescent="0.2">
      <c r="AB26098" s="1"/>
      <c r="AF26098"/>
    </row>
    <row r="26099" spans="28:32" x14ac:dyDescent="0.2">
      <c r="AB26099" s="1"/>
      <c r="AF26099"/>
    </row>
    <row r="26100" spans="28:32" x14ac:dyDescent="0.2">
      <c r="AB26100" s="1"/>
      <c r="AF26100"/>
    </row>
    <row r="26101" spans="28:32" x14ac:dyDescent="0.2">
      <c r="AB26101" s="1"/>
      <c r="AF26101"/>
    </row>
    <row r="26102" spans="28:32" x14ac:dyDescent="0.2">
      <c r="AB26102" s="1"/>
      <c r="AF26102"/>
    </row>
    <row r="26103" spans="28:32" x14ac:dyDescent="0.2">
      <c r="AB26103" s="1"/>
      <c r="AF26103"/>
    </row>
    <row r="26104" spans="28:32" x14ac:dyDescent="0.2">
      <c r="AB26104" s="1"/>
      <c r="AF26104"/>
    </row>
    <row r="26105" spans="28:32" x14ac:dyDescent="0.2">
      <c r="AB26105" s="1"/>
      <c r="AF26105"/>
    </row>
    <row r="26106" spans="28:32" x14ac:dyDescent="0.2">
      <c r="AB26106" s="1"/>
      <c r="AF26106"/>
    </row>
    <row r="26107" spans="28:32" x14ac:dyDescent="0.2">
      <c r="AB26107" s="1"/>
      <c r="AF26107"/>
    </row>
    <row r="26108" spans="28:32" x14ac:dyDescent="0.2">
      <c r="AB26108" s="1"/>
      <c r="AF26108"/>
    </row>
    <row r="26109" spans="28:32" x14ac:dyDescent="0.2">
      <c r="AB26109" s="1"/>
      <c r="AF26109"/>
    </row>
    <row r="26110" spans="28:32" x14ac:dyDescent="0.2">
      <c r="AB26110" s="1"/>
      <c r="AF26110"/>
    </row>
    <row r="26111" spans="28:32" x14ac:dyDescent="0.2">
      <c r="AB26111" s="1"/>
      <c r="AF26111"/>
    </row>
    <row r="26112" spans="28:32" x14ac:dyDescent="0.2">
      <c r="AB26112" s="1"/>
      <c r="AF26112"/>
    </row>
    <row r="26113" spans="28:32" x14ac:dyDescent="0.2">
      <c r="AB26113" s="1"/>
      <c r="AF26113"/>
    </row>
    <row r="26114" spans="28:32" x14ac:dyDescent="0.2">
      <c r="AB26114" s="1"/>
      <c r="AF26114"/>
    </row>
    <row r="26115" spans="28:32" x14ac:dyDescent="0.2">
      <c r="AB26115" s="1"/>
      <c r="AF26115"/>
    </row>
    <row r="26116" spans="28:32" x14ac:dyDescent="0.2">
      <c r="AB26116" s="1"/>
      <c r="AF26116"/>
    </row>
    <row r="26117" spans="28:32" x14ac:dyDescent="0.2">
      <c r="AB26117" s="1"/>
      <c r="AF26117"/>
    </row>
    <row r="26118" spans="28:32" x14ac:dyDescent="0.2">
      <c r="AB26118" s="1"/>
      <c r="AF26118"/>
    </row>
    <row r="26119" spans="28:32" x14ac:dyDescent="0.2">
      <c r="AB26119" s="1"/>
      <c r="AF26119"/>
    </row>
    <row r="26120" spans="28:32" x14ac:dyDescent="0.2">
      <c r="AB26120" s="1"/>
      <c r="AF26120"/>
    </row>
    <row r="26121" spans="28:32" x14ac:dyDescent="0.2">
      <c r="AB26121" s="1"/>
      <c r="AF26121"/>
    </row>
    <row r="26122" spans="28:32" x14ac:dyDescent="0.2">
      <c r="AB26122" s="1"/>
      <c r="AF26122"/>
    </row>
    <row r="26123" spans="28:32" x14ac:dyDescent="0.2">
      <c r="AB26123" s="1"/>
      <c r="AF26123"/>
    </row>
    <row r="26124" spans="28:32" x14ac:dyDescent="0.2">
      <c r="AB26124" s="1"/>
      <c r="AF26124"/>
    </row>
    <row r="26125" spans="28:32" x14ac:dyDescent="0.2">
      <c r="AB26125" s="1"/>
      <c r="AF26125"/>
    </row>
    <row r="26126" spans="28:32" x14ac:dyDescent="0.2">
      <c r="AB26126" s="1"/>
      <c r="AF26126"/>
    </row>
    <row r="26127" spans="28:32" x14ac:dyDescent="0.2">
      <c r="AB26127" s="1"/>
      <c r="AF26127"/>
    </row>
    <row r="26128" spans="28:32" x14ac:dyDescent="0.2">
      <c r="AB26128" s="1"/>
      <c r="AF26128"/>
    </row>
    <row r="26129" spans="28:32" x14ac:dyDescent="0.2">
      <c r="AB26129" s="1"/>
      <c r="AF26129"/>
    </row>
    <row r="26130" spans="28:32" x14ac:dyDescent="0.2">
      <c r="AB26130" s="1"/>
      <c r="AF26130"/>
    </row>
    <row r="26131" spans="28:32" x14ac:dyDescent="0.2">
      <c r="AB26131" s="1"/>
      <c r="AF26131"/>
    </row>
    <row r="26132" spans="28:32" x14ac:dyDescent="0.2">
      <c r="AB26132" s="1"/>
      <c r="AF26132"/>
    </row>
    <row r="26133" spans="28:32" x14ac:dyDescent="0.2">
      <c r="AB26133" s="1"/>
      <c r="AF26133"/>
    </row>
    <row r="26134" spans="28:32" x14ac:dyDescent="0.2">
      <c r="AB26134" s="1"/>
      <c r="AF26134"/>
    </row>
    <row r="26135" spans="28:32" x14ac:dyDescent="0.2">
      <c r="AB26135" s="1"/>
      <c r="AF26135"/>
    </row>
    <row r="26136" spans="28:32" x14ac:dyDescent="0.2">
      <c r="AB26136" s="1"/>
      <c r="AF26136"/>
    </row>
    <row r="26137" spans="28:32" x14ac:dyDescent="0.2">
      <c r="AB26137" s="1"/>
      <c r="AF26137"/>
    </row>
    <row r="26138" spans="28:32" x14ac:dyDescent="0.2">
      <c r="AB26138" s="1"/>
      <c r="AF26138"/>
    </row>
    <row r="26139" spans="28:32" x14ac:dyDescent="0.2">
      <c r="AB26139" s="1"/>
      <c r="AF26139"/>
    </row>
    <row r="26140" spans="28:32" x14ac:dyDescent="0.2">
      <c r="AB26140" s="1"/>
      <c r="AF26140"/>
    </row>
    <row r="26141" spans="28:32" x14ac:dyDescent="0.2">
      <c r="AB26141" s="1"/>
      <c r="AF26141"/>
    </row>
    <row r="26142" spans="28:32" x14ac:dyDescent="0.2">
      <c r="AB26142" s="1"/>
      <c r="AF26142"/>
    </row>
    <row r="26143" spans="28:32" x14ac:dyDescent="0.2">
      <c r="AB26143" s="1"/>
      <c r="AF26143"/>
    </row>
    <row r="26144" spans="28:32" x14ac:dyDescent="0.2">
      <c r="AB26144" s="1"/>
      <c r="AF26144"/>
    </row>
    <row r="26145" spans="28:32" x14ac:dyDescent="0.2">
      <c r="AB26145" s="1"/>
      <c r="AF26145"/>
    </row>
    <row r="26146" spans="28:32" x14ac:dyDescent="0.2">
      <c r="AB26146" s="1"/>
      <c r="AF26146"/>
    </row>
    <row r="26147" spans="28:32" x14ac:dyDescent="0.2">
      <c r="AB26147" s="1"/>
      <c r="AF26147"/>
    </row>
    <row r="26148" spans="28:32" x14ac:dyDescent="0.2">
      <c r="AB26148" s="1"/>
      <c r="AF26148"/>
    </row>
    <row r="26149" spans="28:32" x14ac:dyDescent="0.2">
      <c r="AB26149" s="1"/>
      <c r="AF26149"/>
    </row>
    <row r="26150" spans="28:32" x14ac:dyDescent="0.2">
      <c r="AB26150" s="1"/>
      <c r="AF26150"/>
    </row>
    <row r="26151" spans="28:32" x14ac:dyDescent="0.2">
      <c r="AB26151" s="1"/>
      <c r="AF26151"/>
    </row>
    <row r="26152" spans="28:32" x14ac:dyDescent="0.2">
      <c r="AB26152" s="1"/>
      <c r="AF26152"/>
    </row>
    <row r="26153" spans="28:32" x14ac:dyDescent="0.2">
      <c r="AB26153" s="1"/>
      <c r="AF26153"/>
    </row>
    <row r="26154" spans="28:32" x14ac:dyDescent="0.2">
      <c r="AB26154" s="1"/>
      <c r="AF26154"/>
    </row>
    <row r="26155" spans="28:32" x14ac:dyDescent="0.2">
      <c r="AB26155" s="1"/>
      <c r="AF26155"/>
    </row>
    <row r="26156" spans="28:32" x14ac:dyDescent="0.2">
      <c r="AB26156" s="1"/>
      <c r="AF26156"/>
    </row>
    <row r="26157" spans="28:32" x14ac:dyDescent="0.2">
      <c r="AB26157" s="1"/>
      <c r="AF26157"/>
    </row>
    <row r="26158" spans="28:32" x14ac:dyDescent="0.2">
      <c r="AB26158" s="1"/>
      <c r="AF26158"/>
    </row>
    <row r="26159" spans="28:32" x14ac:dyDescent="0.2">
      <c r="AB26159" s="1"/>
      <c r="AF26159"/>
    </row>
    <row r="26160" spans="28:32" x14ac:dyDescent="0.2">
      <c r="AB26160" s="1"/>
      <c r="AF26160"/>
    </row>
    <row r="26161" spans="28:32" x14ac:dyDescent="0.2">
      <c r="AB26161" s="1"/>
      <c r="AF26161"/>
    </row>
    <row r="26162" spans="28:32" x14ac:dyDescent="0.2">
      <c r="AB26162" s="1"/>
      <c r="AF26162"/>
    </row>
    <row r="26163" spans="28:32" x14ac:dyDescent="0.2">
      <c r="AB26163" s="1"/>
      <c r="AF26163"/>
    </row>
    <row r="26164" spans="28:32" x14ac:dyDescent="0.2">
      <c r="AB26164" s="1"/>
      <c r="AF26164"/>
    </row>
    <row r="26165" spans="28:32" x14ac:dyDescent="0.2">
      <c r="AB26165" s="1"/>
      <c r="AF26165"/>
    </row>
    <row r="26166" spans="28:32" x14ac:dyDescent="0.2">
      <c r="AB26166" s="1"/>
      <c r="AF26166"/>
    </row>
    <row r="26167" spans="28:32" x14ac:dyDescent="0.2">
      <c r="AB26167" s="1"/>
      <c r="AF26167"/>
    </row>
    <row r="26168" spans="28:32" x14ac:dyDescent="0.2">
      <c r="AB26168" s="1"/>
      <c r="AF26168"/>
    </row>
    <row r="26169" spans="28:32" x14ac:dyDescent="0.2">
      <c r="AB26169" s="1"/>
      <c r="AF26169"/>
    </row>
    <row r="26170" spans="28:32" x14ac:dyDescent="0.2">
      <c r="AB26170" s="1"/>
      <c r="AF26170"/>
    </row>
    <row r="26171" spans="28:32" x14ac:dyDescent="0.2">
      <c r="AB26171" s="1"/>
      <c r="AF26171"/>
    </row>
    <row r="26172" spans="28:32" x14ac:dyDescent="0.2">
      <c r="AB26172" s="1"/>
      <c r="AF26172"/>
    </row>
    <row r="26173" spans="28:32" x14ac:dyDescent="0.2">
      <c r="AB26173" s="1"/>
      <c r="AF26173"/>
    </row>
    <row r="26174" spans="28:32" x14ac:dyDescent="0.2">
      <c r="AB26174" s="1"/>
      <c r="AF26174"/>
    </row>
    <row r="26175" spans="28:32" x14ac:dyDescent="0.2">
      <c r="AB26175" s="1"/>
      <c r="AF26175"/>
    </row>
    <row r="26176" spans="28:32" x14ac:dyDescent="0.2">
      <c r="AB26176" s="1"/>
      <c r="AF26176"/>
    </row>
    <row r="26177" spans="28:32" x14ac:dyDescent="0.2">
      <c r="AB26177" s="1"/>
      <c r="AF26177"/>
    </row>
    <row r="26178" spans="28:32" x14ac:dyDescent="0.2">
      <c r="AB26178" s="1"/>
      <c r="AF26178"/>
    </row>
    <row r="26179" spans="28:32" x14ac:dyDescent="0.2">
      <c r="AB26179" s="1"/>
      <c r="AF26179"/>
    </row>
    <row r="26180" spans="28:32" x14ac:dyDescent="0.2">
      <c r="AB26180" s="1"/>
      <c r="AF26180"/>
    </row>
    <row r="26181" spans="28:32" x14ac:dyDescent="0.2">
      <c r="AB26181" s="1"/>
      <c r="AF26181"/>
    </row>
    <row r="26182" spans="28:32" x14ac:dyDescent="0.2">
      <c r="AB26182" s="1"/>
      <c r="AF26182"/>
    </row>
    <row r="26183" spans="28:32" x14ac:dyDescent="0.2">
      <c r="AB26183" s="1"/>
      <c r="AF26183"/>
    </row>
    <row r="26184" spans="28:32" x14ac:dyDescent="0.2">
      <c r="AB26184" s="1"/>
      <c r="AF26184"/>
    </row>
    <row r="26185" spans="28:32" x14ac:dyDescent="0.2">
      <c r="AB26185" s="1"/>
      <c r="AF26185"/>
    </row>
    <row r="26186" spans="28:32" x14ac:dyDescent="0.2">
      <c r="AB26186" s="1"/>
      <c r="AF26186"/>
    </row>
    <row r="26187" spans="28:32" x14ac:dyDescent="0.2">
      <c r="AB26187" s="1"/>
      <c r="AF26187"/>
    </row>
    <row r="26188" spans="28:32" x14ac:dyDescent="0.2">
      <c r="AB26188" s="1"/>
      <c r="AF26188"/>
    </row>
    <row r="26189" spans="28:32" x14ac:dyDescent="0.2">
      <c r="AB26189" s="1"/>
      <c r="AF26189"/>
    </row>
    <row r="26190" spans="28:32" x14ac:dyDescent="0.2">
      <c r="AB26190" s="1"/>
      <c r="AF26190"/>
    </row>
    <row r="26191" spans="28:32" x14ac:dyDescent="0.2">
      <c r="AB26191" s="1"/>
      <c r="AF26191"/>
    </row>
    <row r="26192" spans="28:32" x14ac:dyDescent="0.2">
      <c r="AB26192" s="1"/>
      <c r="AF26192"/>
    </row>
    <row r="26193" spans="28:32" x14ac:dyDescent="0.2">
      <c r="AB26193" s="1"/>
      <c r="AF26193"/>
    </row>
    <row r="26194" spans="28:32" x14ac:dyDescent="0.2">
      <c r="AB26194" s="1"/>
      <c r="AF26194"/>
    </row>
    <row r="26195" spans="28:32" x14ac:dyDescent="0.2">
      <c r="AB26195" s="1"/>
      <c r="AF26195"/>
    </row>
    <row r="26196" spans="28:32" x14ac:dyDescent="0.2">
      <c r="AB26196" s="1"/>
      <c r="AF26196"/>
    </row>
    <row r="26197" spans="28:32" x14ac:dyDescent="0.2">
      <c r="AB26197" s="1"/>
      <c r="AF26197"/>
    </row>
    <row r="26198" spans="28:32" x14ac:dyDescent="0.2">
      <c r="AB26198" s="1"/>
      <c r="AF26198"/>
    </row>
    <row r="26199" spans="28:32" x14ac:dyDescent="0.2">
      <c r="AB26199" s="1"/>
      <c r="AF26199"/>
    </row>
    <row r="26200" spans="28:32" x14ac:dyDescent="0.2">
      <c r="AB26200" s="1"/>
      <c r="AF26200"/>
    </row>
    <row r="26201" spans="28:32" x14ac:dyDescent="0.2">
      <c r="AB26201" s="1"/>
      <c r="AF26201"/>
    </row>
    <row r="26202" spans="28:32" x14ac:dyDescent="0.2">
      <c r="AB26202" s="1"/>
      <c r="AF26202"/>
    </row>
    <row r="26203" spans="28:32" x14ac:dyDescent="0.2">
      <c r="AB26203" s="1"/>
      <c r="AF26203"/>
    </row>
    <row r="26204" spans="28:32" x14ac:dyDescent="0.2">
      <c r="AB26204" s="1"/>
      <c r="AF26204"/>
    </row>
    <row r="26205" spans="28:32" x14ac:dyDescent="0.2">
      <c r="AB26205" s="1"/>
      <c r="AF26205"/>
    </row>
    <row r="26206" spans="28:32" x14ac:dyDescent="0.2">
      <c r="AB26206" s="1"/>
      <c r="AF26206"/>
    </row>
    <row r="26207" spans="28:32" x14ac:dyDescent="0.2">
      <c r="AB26207" s="1"/>
      <c r="AF26207"/>
    </row>
    <row r="26208" spans="28:32" x14ac:dyDescent="0.2">
      <c r="AB26208" s="1"/>
      <c r="AF26208"/>
    </row>
    <row r="26209" spans="28:32" x14ac:dyDescent="0.2">
      <c r="AB26209" s="1"/>
      <c r="AF26209"/>
    </row>
    <row r="26210" spans="28:32" x14ac:dyDescent="0.2">
      <c r="AB26210" s="1"/>
      <c r="AF26210"/>
    </row>
    <row r="26211" spans="28:32" x14ac:dyDescent="0.2">
      <c r="AB26211" s="1"/>
      <c r="AF26211"/>
    </row>
    <row r="26212" spans="28:32" x14ac:dyDescent="0.2">
      <c r="AB26212" s="1"/>
      <c r="AF26212"/>
    </row>
    <row r="26213" spans="28:32" x14ac:dyDescent="0.2">
      <c r="AB26213" s="1"/>
      <c r="AF26213"/>
    </row>
    <row r="26214" spans="28:32" x14ac:dyDescent="0.2">
      <c r="AB26214" s="1"/>
      <c r="AF26214"/>
    </row>
    <row r="26215" spans="28:32" x14ac:dyDescent="0.2">
      <c r="AB26215" s="1"/>
      <c r="AF26215"/>
    </row>
    <row r="26216" spans="28:32" x14ac:dyDescent="0.2">
      <c r="AB26216" s="1"/>
      <c r="AF26216"/>
    </row>
    <row r="26217" spans="28:32" x14ac:dyDescent="0.2">
      <c r="AB26217" s="1"/>
      <c r="AF26217"/>
    </row>
    <row r="26218" spans="28:32" x14ac:dyDescent="0.2">
      <c r="AB26218" s="1"/>
      <c r="AF26218"/>
    </row>
    <row r="26219" spans="28:32" x14ac:dyDescent="0.2">
      <c r="AB26219" s="1"/>
      <c r="AF26219"/>
    </row>
    <row r="26220" spans="28:32" x14ac:dyDescent="0.2">
      <c r="AB26220" s="1"/>
      <c r="AF26220"/>
    </row>
    <row r="26221" spans="28:32" x14ac:dyDescent="0.2">
      <c r="AB26221" s="1"/>
      <c r="AF26221"/>
    </row>
    <row r="26222" spans="28:32" x14ac:dyDescent="0.2">
      <c r="AB26222" s="1"/>
      <c r="AF26222"/>
    </row>
    <row r="26223" spans="28:32" x14ac:dyDescent="0.2">
      <c r="AB26223" s="1"/>
      <c r="AF26223"/>
    </row>
    <row r="26224" spans="28:32" x14ac:dyDescent="0.2">
      <c r="AB26224" s="1"/>
      <c r="AF26224"/>
    </row>
    <row r="26225" spans="28:32" x14ac:dyDescent="0.2">
      <c r="AB26225" s="1"/>
      <c r="AF26225"/>
    </row>
    <row r="26226" spans="28:32" x14ac:dyDescent="0.2">
      <c r="AB26226" s="1"/>
      <c r="AF26226"/>
    </row>
    <row r="26227" spans="28:32" x14ac:dyDescent="0.2">
      <c r="AB26227" s="1"/>
      <c r="AF26227"/>
    </row>
    <row r="26228" spans="28:32" x14ac:dyDescent="0.2">
      <c r="AB26228" s="1"/>
      <c r="AF26228"/>
    </row>
    <row r="26229" spans="28:32" x14ac:dyDescent="0.2">
      <c r="AB26229" s="1"/>
      <c r="AF26229"/>
    </row>
    <row r="26230" spans="28:32" x14ac:dyDescent="0.2">
      <c r="AB26230" s="1"/>
      <c r="AF26230"/>
    </row>
    <row r="26231" spans="28:32" x14ac:dyDescent="0.2">
      <c r="AB26231" s="1"/>
      <c r="AF26231"/>
    </row>
    <row r="26232" spans="28:32" x14ac:dyDescent="0.2">
      <c r="AB26232" s="1"/>
      <c r="AF26232"/>
    </row>
    <row r="26233" spans="28:32" x14ac:dyDescent="0.2">
      <c r="AB26233" s="1"/>
      <c r="AF26233"/>
    </row>
    <row r="26234" spans="28:32" x14ac:dyDescent="0.2">
      <c r="AB26234" s="1"/>
      <c r="AF26234"/>
    </row>
    <row r="26235" spans="28:32" x14ac:dyDescent="0.2">
      <c r="AB26235" s="1"/>
      <c r="AF26235"/>
    </row>
    <row r="26236" spans="28:32" x14ac:dyDescent="0.2">
      <c r="AB26236" s="1"/>
      <c r="AF26236"/>
    </row>
    <row r="26237" spans="28:32" x14ac:dyDescent="0.2">
      <c r="AB26237" s="1"/>
      <c r="AF26237"/>
    </row>
    <row r="26238" spans="28:32" x14ac:dyDescent="0.2">
      <c r="AB26238" s="1"/>
      <c r="AF26238"/>
    </row>
    <row r="26239" spans="28:32" x14ac:dyDescent="0.2">
      <c r="AB26239" s="1"/>
      <c r="AF26239"/>
    </row>
    <row r="26240" spans="28:32" x14ac:dyDescent="0.2">
      <c r="AB26240" s="1"/>
      <c r="AF26240"/>
    </row>
    <row r="26241" spans="28:32" x14ac:dyDescent="0.2">
      <c r="AB26241" s="1"/>
      <c r="AF26241"/>
    </row>
    <row r="26242" spans="28:32" x14ac:dyDescent="0.2">
      <c r="AB26242" s="1"/>
      <c r="AF26242"/>
    </row>
    <row r="26243" spans="28:32" x14ac:dyDescent="0.2">
      <c r="AB26243" s="1"/>
      <c r="AF26243"/>
    </row>
    <row r="26244" spans="28:32" x14ac:dyDescent="0.2">
      <c r="AB26244" s="1"/>
      <c r="AF26244"/>
    </row>
    <row r="26245" spans="28:32" x14ac:dyDescent="0.2">
      <c r="AB26245" s="1"/>
      <c r="AF26245"/>
    </row>
    <row r="26246" spans="28:32" x14ac:dyDescent="0.2">
      <c r="AB26246" s="1"/>
      <c r="AF26246"/>
    </row>
    <row r="26247" spans="28:32" x14ac:dyDescent="0.2">
      <c r="AB26247" s="1"/>
      <c r="AF26247"/>
    </row>
    <row r="26248" spans="28:32" x14ac:dyDescent="0.2">
      <c r="AB26248" s="1"/>
      <c r="AF26248"/>
    </row>
    <row r="26249" spans="28:32" x14ac:dyDescent="0.2">
      <c r="AB26249" s="1"/>
      <c r="AF26249"/>
    </row>
    <row r="26250" spans="28:32" x14ac:dyDescent="0.2">
      <c r="AB26250" s="1"/>
      <c r="AF26250"/>
    </row>
    <row r="26251" spans="28:32" x14ac:dyDescent="0.2">
      <c r="AB26251" s="1"/>
      <c r="AF26251"/>
    </row>
    <row r="26252" spans="28:32" x14ac:dyDescent="0.2">
      <c r="AB26252" s="1"/>
      <c r="AF26252"/>
    </row>
    <row r="26253" spans="28:32" x14ac:dyDescent="0.2">
      <c r="AB26253" s="1"/>
      <c r="AF26253"/>
    </row>
    <row r="26254" spans="28:32" x14ac:dyDescent="0.2">
      <c r="AB26254" s="1"/>
      <c r="AF26254"/>
    </row>
    <row r="26255" spans="28:32" x14ac:dyDescent="0.2">
      <c r="AB26255" s="1"/>
      <c r="AF26255"/>
    </row>
    <row r="26256" spans="28:32" x14ac:dyDescent="0.2">
      <c r="AB26256" s="1"/>
      <c r="AF26256"/>
    </row>
    <row r="26257" spans="28:32" x14ac:dyDescent="0.2">
      <c r="AB26257" s="1"/>
      <c r="AF26257"/>
    </row>
    <row r="26258" spans="28:32" x14ac:dyDescent="0.2">
      <c r="AB26258" s="1"/>
      <c r="AF26258"/>
    </row>
    <row r="26259" spans="28:32" x14ac:dyDescent="0.2">
      <c r="AB26259" s="1"/>
      <c r="AF26259"/>
    </row>
    <row r="26260" spans="28:32" x14ac:dyDescent="0.2">
      <c r="AB26260" s="1"/>
      <c r="AF26260"/>
    </row>
    <row r="26261" spans="28:32" x14ac:dyDescent="0.2">
      <c r="AB26261" s="1"/>
      <c r="AF26261"/>
    </row>
    <row r="26262" spans="28:32" x14ac:dyDescent="0.2">
      <c r="AB26262" s="1"/>
      <c r="AF26262"/>
    </row>
    <row r="26263" spans="28:32" x14ac:dyDescent="0.2">
      <c r="AB26263" s="1"/>
      <c r="AF26263"/>
    </row>
    <row r="26264" spans="28:32" x14ac:dyDescent="0.2">
      <c r="AB26264" s="1"/>
      <c r="AF26264"/>
    </row>
    <row r="26265" spans="28:32" x14ac:dyDescent="0.2">
      <c r="AB26265" s="1"/>
      <c r="AF26265"/>
    </row>
    <row r="26266" spans="28:32" x14ac:dyDescent="0.2">
      <c r="AB26266" s="1"/>
      <c r="AF26266"/>
    </row>
    <row r="26267" spans="28:32" x14ac:dyDescent="0.2">
      <c r="AB26267" s="1"/>
      <c r="AF26267"/>
    </row>
    <row r="26268" spans="28:32" x14ac:dyDescent="0.2">
      <c r="AB26268" s="1"/>
      <c r="AF26268"/>
    </row>
    <row r="26269" spans="28:32" x14ac:dyDescent="0.2">
      <c r="AB26269" s="1"/>
      <c r="AF26269"/>
    </row>
    <row r="26270" spans="28:32" x14ac:dyDescent="0.2">
      <c r="AB26270" s="1"/>
      <c r="AF26270"/>
    </row>
    <row r="26271" spans="28:32" x14ac:dyDescent="0.2">
      <c r="AB26271" s="1"/>
      <c r="AF26271"/>
    </row>
    <row r="26272" spans="28:32" x14ac:dyDescent="0.2">
      <c r="AB26272" s="1"/>
      <c r="AF26272"/>
    </row>
    <row r="26273" spans="28:32" x14ac:dyDescent="0.2">
      <c r="AB26273" s="1"/>
      <c r="AF26273"/>
    </row>
    <row r="26274" spans="28:32" x14ac:dyDescent="0.2">
      <c r="AB26274" s="1"/>
      <c r="AF26274"/>
    </row>
    <row r="26275" spans="28:32" x14ac:dyDescent="0.2">
      <c r="AB26275" s="1"/>
      <c r="AF26275"/>
    </row>
    <row r="26276" spans="28:32" x14ac:dyDescent="0.2">
      <c r="AB26276" s="1"/>
      <c r="AF26276"/>
    </row>
    <row r="26277" spans="28:32" x14ac:dyDescent="0.2">
      <c r="AB26277" s="1"/>
      <c r="AF26277"/>
    </row>
    <row r="26278" spans="28:32" x14ac:dyDescent="0.2">
      <c r="AB26278" s="1"/>
      <c r="AF26278"/>
    </row>
    <row r="26279" spans="28:32" x14ac:dyDescent="0.2">
      <c r="AB26279" s="1"/>
      <c r="AF26279"/>
    </row>
    <row r="26280" spans="28:32" x14ac:dyDescent="0.2">
      <c r="AB26280" s="1"/>
      <c r="AF26280"/>
    </row>
    <row r="26281" spans="28:32" x14ac:dyDescent="0.2">
      <c r="AB26281" s="1"/>
      <c r="AF26281"/>
    </row>
    <row r="26282" spans="28:32" x14ac:dyDescent="0.2">
      <c r="AB26282" s="1"/>
      <c r="AF26282"/>
    </row>
    <row r="26283" spans="28:32" x14ac:dyDescent="0.2">
      <c r="AB26283" s="1"/>
      <c r="AF26283"/>
    </row>
    <row r="26284" spans="28:32" x14ac:dyDescent="0.2">
      <c r="AB26284" s="1"/>
      <c r="AF26284"/>
    </row>
    <row r="26285" spans="28:32" x14ac:dyDescent="0.2">
      <c r="AB26285" s="1"/>
      <c r="AF26285"/>
    </row>
    <row r="26286" spans="28:32" x14ac:dyDescent="0.2">
      <c r="AB26286" s="1"/>
      <c r="AF26286"/>
    </row>
    <row r="26287" spans="28:32" x14ac:dyDescent="0.2">
      <c r="AB26287" s="1"/>
      <c r="AF26287"/>
    </row>
    <row r="26288" spans="28:32" x14ac:dyDescent="0.2">
      <c r="AB26288" s="1"/>
      <c r="AF26288"/>
    </row>
    <row r="26289" spans="28:32" x14ac:dyDescent="0.2">
      <c r="AB26289" s="1"/>
      <c r="AF26289"/>
    </row>
    <row r="26290" spans="28:32" x14ac:dyDescent="0.2">
      <c r="AB26290" s="1"/>
      <c r="AF26290"/>
    </row>
    <row r="26291" spans="28:32" x14ac:dyDescent="0.2">
      <c r="AB26291" s="1"/>
      <c r="AF26291"/>
    </row>
    <row r="26292" spans="28:32" x14ac:dyDescent="0.2">
      <c r="AB26292" s="1"/>
      <c r="AF26292"/>
    </row>
    <row r="26293" spans="28:32" x14ac:dyDescent="0.2">
      <c r="AB26293" s="1"/>
      <c r="AF26293"/>
    </row>
    <row r="26294" spans="28:32" x14ac:dyDescent="0.2">
      <c r="AB26294" s="1"/>
      <c r="AF26294"/>
    </row>
    <row r="26295" spans="28:32" x14ac:dyDescent="0.2">
      <c r="AB26295" s="1"/>
      <c r="AF26295"/>
    </row>
    <row r="26296" spans="28:32" x14ac:dyDescent="0.2">
      <c r="AB26296" s="1"/>
      <c r="AF26296"/>
    </row>
    <row r="26297" spans="28:32" x14ac:dyDescent="0.2">
      <c r="AB26297" s="1"/>
      <c r="AF26297"/>
    </row>
    <row r="26298" spans="28:32" x14ac:dyDescent="0.2">
      <c r="AB26298" s="1"/>
      <c r="AF26298"/>
    </row>
    <row r="26299" spans="28:32" x14ac:dyDescent="0.2">
      <c r="AB26299" s="1"/>
      <c r="AF26299"/>
    </row>
    <row r="26300" spans="28:32" x14ac:dyDescent="0.2">
      <c r="AB26300" s="1"/>
      <c r="AF26300"/>
    </row>
    <row r="26301" spans="28:32" x14ac:dyDescent="0.2">
      <c r="AB26301" s="1"/>
      <c r="AF26301"/>
    </row>
    <row r="26302" spans="28:32" x14ac:dyDescent="0.2">
      <c r="AB26302" s="1"/>
      <c r="AF26302"/>
    </row>
    <row r="26303" spans="28:32" x14ac:dyDescent="0.2">
      <c r="AB26303" s="1"/>
      <c r="AF26303"/>
    </row>
    <row r="26304" spans="28:32" x14ac:dyDescent="0.2">
      <c r="AB26304" s="1"/>
      <c r="AF26304"/>
    </row>
    <row r="26305" spans="28:32" x14ac:dyDescent="0.2">
      <c r="AB26305" s="1"/>
      <c r="AF26305"/>
    </row>
    <row r="26306" spans="28:32" x14ac:dyDescent="0.2">
      <c r="AB26306" s="1"/>
      <c r="AF26306"/>
    </row>
    <row r="26307" spans="28:32" x14ac:dyDescent="0.2">
      <c r="AB26307" s="1"/>
      <c r="AF26307"/>
    </row>
    <row r="26308" spans="28:32" x14ac:dyDescent="0.2">
      <c r="AB26308" s="1"/>
      <c r="AF26308"/>
    </row>
    <row r="26309" spans="28:32" x14ac:dyDescent="0.2">
      <c r="AB26309" s="1"/>
      <c r="AF26309"/>
    </row>
    <row r="26310" spans="28:32" x14ac:dyDescent="0.2">
      <c r="AB26310" s="1"/>
      <c r="AF26310"/>
    </row>
    <row r="26311" spans="28:32" x14ac:dyDescent="0.2">
      <c r="AB26311" s="1"/>
      <c r="AF26311"/>
    </row>
    <row r="26312" spans="28:32" x14ac:dyDescent="0.2">
      <c r="AB26312" s="1"/>
      <c r="AF26312"/>
    </row>
    <row r="26313" spans="28:32" x14ac:dyDescent="0.2">
      <c r="AB26313" s="1"/>
      <c r="AF26313"/>
    </row>
    <row r="26314" spans="28:32" x14ac:dyDescent="0.2">
      <c r="AB26314" s="1"/>
      <c r="AF26314"/>
    </row>
    <row r="26315" spans="28:32" x14ac:dyDescent="0.2">
      <c r="AB26315" s="1"/>
      <c r="AF26315"/>
    </row>
    <row r="26316" spans="28:32" x14ac:dyDescent="0.2">
      <c r="AB26316" s="1"/>
      <c r="AF26316"/>
    </row>
    <row r="26317" spans="28:32" x14ac:dyDescent="0.2">
      <c r="AB26317" s="1"/>
      <c r="AF26317"/>
    </row>
    <row r="26318" spans="28:32" x14ac:dyDescent="0.2">
      <c r="AB26318" s="1"/>
      <c r="AF26318"/>
    </row>
    <row r="26319" spans="28:32" x14ac:dyDescent="0.2">
      <c r="AB26319" s="1"/>
      <c r="AF26319"/>
    </row>
    <row r="26320" spans="28:32" x14ac:dyDescent="0.2">
      <c r="AB26320" s="1"/>
      <c r="AF26320"/>
    </row>
    <row r="26321" spans="28:32" x14ac:dyDescent="0.2">
      <c r="AB26321" s="1"/>
      <c r="AF26321"/>
    </row>
    <row r="26322" spans="28:32" x14ac:dyDescent="0.2">
      <c r="AB26322" s="1"/>
      <c r="AF26322"/>
    </row>
    <row r="26323" spans="28:32" x14ac:dyDescent="0.2">
      <c r="AB26323" s="1"/>
      <c r="AF26323"/>
    </row>
    <row r="26324" spans="28:32" x14ac:dyDescent="0.2">
      <c r="AB26324" s="1"/>
      <c r="AF26324"/>
    </row>
    <row r="26325" spans="28:32" x14ac:dyDescent="0.2">
      <c r="AB26325" s="1"/>
      <c r="AF26325"/>
    </row>
    <row r="26326" spans="28:32" x14ac:dyDescent="0.2">
      <c r="AB26326" s="1"/>
      <c r="AF26326"/>
    </row>
    <row r="26327" spans="28:32" x14ac:dyDescent="0.2">
      <c r="AB26327" s="1"/>
      <c r="AF26327"/>
    </row>
    <row r="26328" spans="28:32" x14ac:dyDescent="0.2">
      <c r="AB26328" s="1"/>
      <c r="AF26328"/>
    </row>
    <row r="26329" spans="28:32" x14ac:dyDescent="0.2">
      <c r="AB26329" s="1"/>
      <c r="AF26329"/>
    </row>
    <row r="26330" spans="28:32" x14ac:dyDescent="0.2">
      <c r="AB26330" s="1"/>
      <c r="AF26330"/>
    </row>
    <row r="26331" spans="28:32" x14ac:dyDescent="0.2">
      <c r="AB26331" s="1"/>
      <c r="AF26331"/>
    </row>
    <row r="26332" spans="28:32" x14ac:dyDescent="0.2">
      <c r="AB26332" s="1"/>
      <c r="AF26332"/>
    </row>
    <row r="26333" spans="28:32" x14ac:dyDescent="0.2">
      <c r="AB26333" s="1"/>
      <c r="AF26333"/>
    </row>
    <row r="26334" spans="28:32" x14ac:dyDescent="0.2">
      <c r="AB26334" s="1"/>
      <c r="AF26334"/>
    </row>
    <row r="26335" spans="28:32" x14ac:dyDescent="0.2">
      <c r="AB26335" s="1"/>
      <c r="AF26335"/>
    </row>
    <row r="26336" spans="28:32" x14ac:dyDescent="0.2">
      <c r="AB26336" s="1"/>
      <c r="AF26336"/>
    </row>
    <row r="26337" spans="28:32" x14ac:dyDescent="0.2">
      <c r="AB26337" s="1"/>
      <c r="AF26337"/>
    </row>
    <row r="26338" spans="28:32" x14ac:dyDescent="0.2">
      <c r="AB26338" s="1"/>
      <c r="AF26338"/>
    </row>
    <row r="26339" spans="28:32" x14ac:dyDescent="0.2">
      <c r="AB26339" s="1"/>
      <c r="AF26339"/>
    </row>
    <row r="26340" spans="28:32" x14ac:dyDescent="0.2">
      <c r="AB26340" s="1"/>
      <c r="AF26340"/>
    </row>
    <row r="26341" spans="28:32" x14ac:dyDescent="0.2">
      <c r="AB26341" s="1"/>
      <c r="AF26341"/>
    </row>
    <row r="26342" spans="28:32" x14ac:dyDescent="0.2">
      <c r="AB26342" s="1"/>
      <c r="AF26342"/>
    </row>
    <row r="26343" spans="28:32" x14ac:dyDescent="0.2">
      <c r="AB26343" s="1"/>
      <c r="AF26343"/>
    </row>
    <row r="26344" spans="28:32" x14ac:dyDescent="0.2">
      <c r="AB26344" s="1"/>
      <c r="AF26344"/>
    </row>
    <row r="26345" spans="28:32" x14ac:dyDescent="0.2">
      <c r="AB26345" s="1"/>
      <c r="AF26345"/>
    </row>
    <row r="26346" spans="28:32" x14ac:dyDescent="0.2">
      <c r="AB26346" s="1"/>
      <c r="AF26346"/>
    </row>
    <row r="26347" spans="28:32" x14ac:dyDescent="0.2">
      <c r="AB26347" s="1"/>
      <c r="AF26347"/>
    </row>
    <row r="26348" spans="28:32" x14ac:dyDescent="0.2">
      <c r="AB26348" s="1"/>
      <c r="AF26348"/>
    </row>
    <row r="26349" spans="28:32" x14ac:dyDescent="0.2">
      <c r="AB26349" s="1"/>
      <c r="AF26349"/>
    </row>
    <row r="26350" spans="28:32" x14ac:dyDescent="0.2">
      <c r="AB26350" s="1"/>
      <c r="AF26350"/>
    </row>
    <row r="26351" spans="28:32" x14ac:dyDescent="0.2">
      <c r="AB26351" s="1"/>
      <c r="AF26351"/>
    </row>
    <row r="26352" spans="28:32" x14ac:dyDescent="0.2">
      <c r="AB26352" s="1"/>
      <c r="AF26352"/>
    </row>
    <row r="26353" spans="28:32" x14ac:dyDescent="0.2">
      <c r="AB26353" s="1"/>
      <c r="AF26353"/>
    </row>
    <row r="26354" spans="28:32" x14ac:dyDescent="0.2">
      <c r="AB26354" s="1"/>
      <c r="AF26354"/>
    </row>
    <row r="26355" spans="28:32" x14ac:dyDescent="0.2">
      <c r="AB26355" s="1"/>
      <c r="AF26355"/>
    </row>
    <row r="26356" spans="28:32" x14ac:dyDescent="0.2">
      <c r="AB26356" s="1"/>
      <c r="AF26356"/>
    </row>
    <row r="26357" spans="28:32" x14ac:dyDescent="0.2">
      <c r="AB26357" s="1"/>
      <c r="AF26357"/>
    </row>
    <row r="26358" spans="28:32" x14ac:dyDescent="0.2">
      <c r="AB26358" s="1"/>
      <c r="AF26358"/>
    </row>
    <row r="26359" spans="28:32" x14ac:dyDescent="0.2">
      <c r="AB26359" s="1"/>
      <c r="AF26359"/>
    </row>
    <row r="26360" spans="28:32" x14ac:dyDescent="0.2">
      <c r="AB26360" s="1"/>
      <c r="AF26360"/>
    </row>
    <row r="26361" spans="28:32" x14ac:dyDescent="0.2">
      <c r="AB26361" s="1"/>
      <c r="AF26361"/>
    </row>
    <row r="26362" spans="28:32" x14ac:dyDescent="0.2">
      <c r="AB26362" s="1"/>
      <c r="AF26362"/>
    </row>
    <row r="26363" spans="28:32" x14ac:dyDescent="0.2">
      <c r="AB26363" s="1"/>
      <c r="AF26363"/>
    </row>
    <row r="26364" spans="28:32" x14ac:dyDescent="0.2">
      <c r="AB26364" s="1"/>
      <c r="AF26364"/>
    </row>
    <row r="26365" spans="28:32" x14ac:dyDescent="0.2">
      <c r="AB26365" s="1"/>
      <c r="AF26365"/>
    </row>
    <row r="26366" spans="28:32" x14ac:dyDescent="0.2">
      <c r="AB26366" s="1"/>
      <c r="AF26366"/>
    </row>
    <row r="26367" spans="28:32" x14ac:dyDescent="0.2">
      <c r="AB26367" s="1"/>
      <c r="AF26367"/>
    </row>
    <row r="26368" spans="28:32" x14ac:dyDescent="0.2">
      <c r="AB26368" s="1"/>
      <c r="AF26368"/>
    </row>
    <row r="26369" spans="28:32" x14ac:dyDescent="0.2">
      <c r="AB26369" s="1"/>
      <c r="AF26369"/>
    </row>
    <row r="26370" spans="28:32" x14ac:dyDescent="0.2">
      <c r="AB26370" s="1"/>
      <c r="AF26370"/>
    </row>
    <row r="26371" spans="28:32" x14ac:dyDescent="0.2">
      <c r="AB26371" s="1"/>
      <c r="AF26371"/>
    </row>
    <row r="26372" spans="28:32" x14ac:dyDescent="0.2">
      <c r="AB26372" s="1"/>
      <c r="AF26372"/>
    </row>
    <row r="26373" spans="28:32" x14ac:dyDescent="0.2">
      <c r="AB26373" s="1"/>
      <c r="AF26373"/>
    </row>
    <row r="26374" spans="28:32" x14ac:dyDescent="0.2">
      <c r="AB26374" s="1"/>
      <c r="AF26374"/>
    </row>
    <row r="26375" spans="28:32" x14ac:dyDescent="0.2">
      <c r="AB26375" s="1"/>
      <c r="AF26375"/>
    </row>
    <row r="26376" spans="28:32" x14ac:dyDescent="0.2">
      <c r="AB26376" s="1"/>
      <c r="AF26376"/>
    </row>
    <row r="26377" spans="28:32" x14ac:dyDescent="0.2">
      <c r="AB26377" s="1"/>
      <c r="AF26377"/>
    </row>
    <row r="26378" spans="28:32" x14ac:dyDescent="0.2">
      <c r="AB26378" s="1"/>
      <c r="AF26378"/>
    </row>
    <row r="26379" spans="28:32" x14ac:dyDescent="0.2">
      <c r="AB26379" s="1"/>
      <c r="AF26379"/>
    </row>
    <row r="26380" spans="28:32" x14ac:dyDescent="0.2">
      <c r="AB26380" s="1"/>
      <c r="AF26380"/>
    </row>
    <row r="26381" spans="28:32" x14ac:dyDescent="0.2">
      <c r="AB26381" s="1"/>
      <c r="AF26381"/>
    </row>
    <row r="26382" spans="28:32" x14ac:dyDescent="0.2">
      <c r="AB26382" s="1"/>
      <c r="AF26382"/>
    </row>
    <row r="26383" spans="28:32" x14ac:dyDescent="0.2">
      <c r="AB26383" s="1"/>
      <c r="AF26383"/>
    </row>
    <row r="26384" spans="28:32" x14ac:dyDescent="0.2">
      <c r="AB26384" s="1"/>
      <c r="AF26384"/>
    </row>
    <row r="26385" spans="28:32" x14ac:dyDescent="0.2">
      <c r="AB26385" s="1"/>
      <c r="AF26385"/>
    </row>
    <row r="26386" spans="28:32" x14ac:dyDescent="0.2">
      <c r="AB26386" s="1"/>
      <c r="AF26386"/>
    </row>
    <row r="26387" spans="28:32" x14ac:dyDescent="0.2">
      <c r="AB26387" s="1"/>
      <c r="AF26387"/>
    </row>
    <row r="26388" spans="28:32" x14ac:dyDescent="0.2">
      <c r="AB26388" s="1"/>
      <c r="AF26388"/>
    </row>
    <row r="26389" spans="28:32" x14ac:dyDescent="0.2">
      <c r="AB26389" s="1"/>
      <c r="AF26389"/>
    </row>
    <row r="26390" spans="28:32" x14ac:dyDescent="0.2">
      <c r="AB26390" s="1"/>
      <c r="AF26390"/>
    </row>
    <row r="26391" spans="28:32" x14ac:dyDescent="0.2">
      <c r="AB26391" s="1"/>
      <c r="AF26391"/>
    </row>
    <row r="26392" spans="28:32" x14ac:dyDescent="0.2">
      <c r="AB26392" s="1"/>
      <c r="AF26392"/>
    </row>
    <row r="26393" spans="28:32" x14ac:dyDescent="0.2">
      <c r="AB26393" s="1"/>
      <c r="AF26393"/>
    </row>
    <row r="26394" spans="28:32" x14ac:dyDescent="0.2">
      <c r="AB26394" s="1"/>
      <c r="AF26394"/>
    </row>
    <row r="26395" spans="28:32" x14ac:dyDescent="0.2">
      <c r="AB26395" s="1"/>
      <c r="AF26395"/>
    </row>
    <row r="26396" spans="28:32" x14ac:dyDescent="0.2">
      <c r="AB26396" s="1"/>
      <c r="AF26396"/>
    </row>
    <row r="26397" spans="28:32" x14ac:dyDescent="0.2">
      <c r="AB26397" s="1"/>
      <c r="AF26397"/>
    </row>
    <row r="26398" spans="28:32" x14ac:dyDescent="0.2">
      <c r="AB26398" s="1"/>
      <c r="AF26398"/>
    </row>
    <row r="26399" spans="28:32" x14ac:dyDescent="0.2">
      <c r="AB26399" s="1"/>
      <c r="AF26399"/>
    </row>
    <row r="26400" spans="28:32" x14ac:dyDescent="0.2">
      <c r="AB26400" s="1"/>
      <c r="AF26400"/>
    </row>
    <row r="26401" spans="28:32" x14ac:dyDescent="0.2">
      <c r="AB26401" s="1"/>
      <c r="AF26401"/>
    </row>
    <row r="26402" spans="28:32" x14ac:dyDescent="0.2">
      <c r="AB26402" s="1"/>
      <c r="AF26402"/>
    </row>
    <row r="26403" spans="28:32" x14ac:dyDescent="0.2">
      <c r="AB26403" s="1"/>
      <c r="AF26403"/>
    </row>
    <row r="26404" spans="28:32" x14ac:dyDescent="0.2">
      <c r="AB26404" s="1"/>
      <c r="AF26404"/>
    </row>
    <row r="26405" spans="28:32" x14ac:dyDescent="0.2">
      <c r="AB26405" s="1"/>
      <c r="AF26405"/>
    </row>
    <row r="26406" spans="28:32" x14ac:dyDescent="0.2">
      <c r="AB26406" s="1"/>
      <c r="AF26406"/>
    </row>
    <row r="26407" spans="28:32" x14ac:dyDescent="0.2">
      <c r="AB26407" s="1"/>
      <c r="AF26407"/>
    </row>
    <row r="26408" spans="28:32" x14ac:dyDescent="0.2">
      <c r="AB26408" s="1"/>
      <c r="AF26408"/>
    </row>
    <row r="26409" spans="28:32" x14ac:dyDescent="0.2">
      <c r="AB26409" s="1"/>
      <c r="AF26409"/>
    </row>
    <row r="26410" spans="28:32" x14ac:dyDescent="0.2">
      <c r="AB26410" s="1"/>
      <c r="AF26410"/>
    </row>
    <row r="26411" spans="28:32" x14ac:dyDescent="0.2">
      <c r="AB26411" s="1"/>
      <c r="AF26411"/>
    </row>
    <row r="26412" spans="28:32" x14ac:dyDescent="0.2">
      <c r="AB26412" s="1"/>
      <c r="AF26412"/>
    </row>
    <row r="26413" spans="28:32" x14ac:dyDescent="0.2">
      <c r="AB26413" s="1"/>
      <c r="AF26413"/>
    </row>
    <row r="26414" spans="28:32" x14ac:dyDescent="0.2">
      <c r="AB26414" s="1"/>
      <c r="AF26414"/>
    </row>
    <row r="26415" spans="28:32" x14ac:dyDescent="0.2">
      <c r="AB26415" s="1"/>
      <c r="AF26415"/>
    </row>
    <row r="26416" spans="28:32" x14ac:dyDescent="0.2">
      <c r="AB26416" s="1"/>
      <c r="AF26416"/>
    </row>
    <row r="26417" spans="28:32" x14ac:dyDescent="0.2">
      <c r="AB26417" s="1"/>
      <c r="AF26417"/>
    </row>
    <row r="26418" spans="28:32" x14ac:dyDescent="0.2">
      <c r="AB26418" s="1"/>
      <c r="AF26418"/>
    </row>
    <row r="26419" spans="28:32" x14ac:dyDescent="0.2">
      <c r="AB26419" s="1"/>
      <c r="AF26419"/>
    </row>
    <row r="26420" spans="28:32" x14ac:dyDescent="0.2">
      <c r="AB26420" s="1"/>
      <c r="AF26420"/>
    </row>
    <row r="26421" spans="28:32" x14ac:dyDescent="0.2">
      <c r="AB26421" s="1"/>
      <c r="AF26421"/>
    </row>
    <row r="26422" spans="28:32" x14ac:dyDescent="0.2">
      <c r="AB26422" s="1"/>
      <c r="AF26422"/>
    </row>
    <row r="26423" spans="28:32" x14ac:dyDescent="0.2">
      <c r="AB26423" s="1"/>
      <c r="AF26423"/>
    </row>
    <row r="26424" spans="28:32" x14ac:dyDescent="0.2">
      <c r="AB26424" s="1"/>
      <c r="AF26424"/>
    </row>
    <row r="26425" spans="28:32" x14ac:dyDescent="0.2">
      <c r="AB26425" s="1"/>
      <c r="AF26425"/>
    </row>
    <row r="26426" spans="28:32" x14ac:dyDescent="0.2">
      <c r="AB26426" s="1"/>
      <c r="AF26426"/>
    </row>
    <row r="26427" spans="28:32" x14ac:dyDescent="0.2">
      <c r="AB26427" s="1"/>
      <c r="AF26427"/>
    </row>
    <row r="26428" spans="28:32" x14ac:dyDescent="0.2">
      <c r="AB26428" s="1"/>
      <c r="AF26428"/>
    </row>
    <row r="26429" spans="28:32" x14ac:dyDescent="0.2">
      <c r="AB26429" s="1"/>
      <c r="AF26429"/>
    </row>
    <row r="26430" spans="28:32" x14ac:dyDescent="0.2">
      <c r="AB26430" s="1"/>
      <c r="AF26430"/>
    </row>
    <row r="26431" spans="28:32" x14ac:dyDescent="0.2">
      <c r="AB26431" s="1"/>
      <c r="AF26431"/>
    </row>
    <row r="26432" spans="28:32" x14ac:dyDescent="0.2">
      <c r="AB26432" s="1"/>
      <c r="AF26432"/>
    </row>
    <row r="26433" spans="28:32" x14ac:dyDescent="0.2">
      <c r="AB26433" s="1"/>
      <c r="AF26433"/>
    </row>
    <row r="26434" spans="28:32" x14ac:dyDescent="0.2">
      <c r="AB26434" s="1"/>
      <c r="AF26434"/>
    </row>
    <row r="26435" spans="28:32" x14ac:dyDescent="0.2">
      <c r="AB26435" s="1"/>
      <c r="AF26435"/>
    </row>
    <row r="26436" spans="28:32" x14ac:dyDescent="0.2">
      <c r="AB26436" s="1"/>
      <c r="AF26436"/>
    </row>
    <row r="26437" spans="28:32" x14ac:dyDescent="0.2">
      <c r="AB26437" s="1"/>
      <c r="AF26437"/>
    </row>
    <row r="26438" spans="28:32" x14ac:dyDescent="0.2">
      <c r="AB26438" s="1"/>
      <c r="AF26438"/>
    </row>
    <row r="26439" spans="28:32" x14ac:dyDescent="0.2">
      <c r="AB26439" s="1"/>
      <c r="AF26439"/>
    </row>
    <row r="26440" spans="28:32" x14ac:dyDescent="0.2">
      <c r="AB26440" s="1"/>
      <c r="AF26440"/>
    </row>
    <row r="26441" spans="28:32" x14ac:dyDescent="0.2">
      <c r="AB26441" s="1"/>
      <c r="AF26441"/>
    </row>
    <row r="26442" spans="28:32" x14ac:dyDescent="0.2">
      <c r="AB26442" s="1"/>
      <c r="AF26442"/>
    </row>
    <row r="26443" spans="28:32" x14ac:dyDescent="0.2">
      <c r="AB26443" s="1"/>
      <c r="AF26443"/>
    </row>
    <row r="26444" spans="28:32" x14ac:dyDescent="0.2">
      <c r="AB26444" s="1"/>
      <c r="AF26444"/>
    </row>
    <row r="26445" spans="28:32" x14ac:dyDescent="0.2">
      <c r="AB26445" s="1"/>
      <c r="AF26445"/>
    </row>
    <row r="26446" spans="28:32" x14ac:dyDescent="0.2">
      <c r="AB26446" s="1"/>
      <c r="AF26446"/>
    </row>
    <row r="26447" spans="28:32" x14ac:dyDescent="0.2">
      <c r="AB26447" s="1"/>
      <c r="AF26447"/>
    </row>
    <row r="26448" spans="28:32" x14ac:dyDescent="0.2">
      <c r="AB26448" s="1"/>
      <c r="AF26448"/>
    </row>
    <row r="26449" spans="28:32" x14ac:dyDescent="0.2">
      <c r="AB26449" s="1"/>
      <c r="AF26449"/>
    </row>
    <row r="26450" spans="28:32" x14ac:dyDescent="0.2">
      <c r="AB26450" s="1"/>
      <c r="AF26450"/>
    </row>
    <row r="26451" spans="28:32" x14ac:dyDescent="0.2">
      <c r="AB26451" s="1"/>
      <c r="AF26451"/>
    </row>
    <row r="26452" spans="28:32" x14ac:dyDescent="0.2">
      <c r="AB26452" s="1"/>
      <c r="AF26452"/>
    </row>
    <row r="26453" spans="28:32" x14ac:dyDescent="0.2">
      <c r="AB26453" s="1"/>
      <c r="AF26453"/>
    </row>
    <row r="26454" spans="28:32" x14ac:dyDescent="0.2">
      <c r="AB26454" s="1"/>
      <c r="AF26454"/>
    </row>
    <row r="26455" spans="28:32" x14ac:dyDescent="0.2">
      <c r="AB26455" s="1"/>
      <c r="AF26455"/>
    </row>
    <row r="26456" spans="28:32" x14ac:dyDescent="0.2">
      <c r="AB26456" s="1"/>
      <c r="AF26456"/>
    </row>
    <row r="26457" spans="28:32" x14ac:dyDescent="0.2">
      <c r="AB26457" s="1"/>
      <c r="AF26457"/>
    </row>
    <row r="26458" spans="28:32" x14ac:dyDescent="0.2">
      <c r="AB26458" s="1"/>
      <c r="AF26458"/>
    </row>
    <row r="26459" spans="28:32" x14ac:dyDescent="0.2">
      <c r="AB26459" s="1"/>
      <c r="AF26459"/>
    </row>
    <row r="26460" spans="28:32" x14ac:dyDescent="0.2">
      <c r="AB26460" s="1"/>
      <c r="AF26460"/>
    </row>
    <row r="26461" spans="28:32" x14ac:dyDescent="0.2">
      <c r="AB26461" s="1"/>
      <c r="AF26461"/>
    </row>
    <row r="26462" spans="28:32" x14ac:dyDescent="0.2">
      <c r="AB26462" s="1"/>
      <c r="AF26462"/>
    </row>
    <row r="26463" spans="28:32" x14ac:dyDescent="0.2">
      <c r="AB26463" s="1"/>
      <c r="AF26463"/>
    </row>
    <row r="26464" spans="28:32" x14ac:dyDescent="0.2">
      <c r="AB26464" s="1"/>
      <c r="AF26464"/>
    </row>
    <row r="26465" spans="28:32" x14ac:dyDescent="0.2">
      <c r="AB26465" s="1"/>
      <c r="AF26465"/>
    </row>
    <row r="26466" spans="28:32" x14ac:dyDescent="0.2">
      <c r="AB26466" s="1"/>
      <c r="AF26466"/>
    </row>
    <row r="26467" spans="28:32" x14ac:dyDescent="0.2">
      <c r="AB26467" s="1"/>
      <c r="AF26467"/>
    </row>
    <row r="26468" spans="28:32" x14ac:dyDescent="0.2">
      <c r="AB26468" s="1"/>
      <c r="AF26468"/>
    </row>
    <row r="26469" spans="28:32" x14ac:dyDescent="0.2">
      <c r="AB26469" s="1"/>
      <c r="AF26469"/>
    </row>
    <row r="26470" spans="28:32" x14ac:dyDescent="0.2">
      <c r="AB26470" s="1"/>
      <c r="AF26470"/>
    </row>
    <row r="26471" spans="28:32" x14ac:dyDescent="0.2">
      <c r="AB26471" s="1"/>
      <c r="AF26471"/>
    </row>
    <row r="26472" spans="28:32" x14ac:dyDescent="0.2">
      <c r="AB26472" s="1"/>
      <c r="AF26472"/>
    </row>
    <row r="26473" spans="28:32" x14ac:dyDescent="0.2">
      <c r="AB26473" s="1"/>
      <c r="AF26473"/>
    </row>
    <row r="26474" spans="28:32" x14ac:dyDescent="0.2">
      <c r="AB26474" s="1"/>
      <c r="AF26474"/>
    </row>
    <row r="26475" spans="28:32" x14ac:dyDescent="0.2">
      <c r="AB26475" s="1"/>
      <c r="AF26475"/>
    </row>
    <row r="26476" spans="28:32" x14ac:dyDescent="0.2">
      <c r="AB26476" s="1"/>
      <c r="AF26476"/>
    </row>
    <row r="26477" spans="28:32" x14ac:dyDescent="0.2">
      <c r="AB26477" s="1"/>
      <c r="AF26477"/>
    </row>
    <row r="26478" spans="28:32" x14ac:dyDescent="0.2">
      <c r="AB26478" s="1"/>
      <c r="AF26478"/>
    </row>
    <row r="26479" spans="28:32" x14ac:dyDescent="0.2">
      <c r="AB26479" s="1"/>
      <c r="AF26479"/>
    </row>
    <row r="26480" spans="28:32" x14ac:dyDescent="0.2">
      <c r="AB26480" s="1"/>
      <c r="AF26480"/>
    </row>
    <row r="26481" spans="28:32" x14ac:dyDescent="0.2">
      <c r="AB26481" s="1"/>
      <c r="AF26481"/>
    </row>
    <row r="26482" spans="28:32" x14ac:dyDescent="0.2">
      <c r="AB26482" s="1"/>
      <c r="AF26482"/>
    </row>
    <row r="26483" spans="28:32" x14ac:dyDescent="0.2">
      <c r="AB26483" s="1"/>
      <c r="AF26483"/>
    </row>
    <row r="26484" spans="28:32" x14ac:dyDescent="0.2">
      <c r="AB26484" s="1"/>
      <c r="AF26484"/>
    </row>
    <row r="26485" spans="28:32" x14ac:dyDescent="0.2">
      <c r="AB26485" s="1"/>
      <c r="AF26485"/>
    </row>
    <row r="26486" spans="28:32" x14ac:dyDescent="0.2">
      <c r="AB26486" s="1"/>
      <c r="AF26486"/>
    </row>
    <row r="26487" spans="28:32" x14ac:dyDescent="0.2">
      <c r="AB26487" s="1"/>
      <c r="AF26487"/>
    </row>
    <row r="26488" spans="28:32" x14ac:dyDescent="0.2">
      <c r="AB26488" s="1"/>
      <c r="AF26488"/>
    </row>
    <row r="26489" spans="28:32" x14ac:dyDescent="0.2">
      <c r="AB26489" s="1"/>
      <c r="AF26489"/>
    </row>
    <row r="26490" spans="28:32" x14ac:dyDescent="0.2">
      <c r="AB26490" s="1"/>
      <c r="AF26490"/>
    </row>
    <row r="26491" spans="28:32" x14ac:dyDescent="0.2">
      <c r="AB26491" s="1"/>
      <c r="AF26491"/>
    </row>
    <row r="26492" spans="28:32" x14ac:dyDescent="0.2">
      <c r="AB26492" s="1"/>
      <c r="AF26492"/>
    </row>
    <row r="26493" spans="28:32" x14ac:dyDescent="0.2">
      <c r="AB26493" s="1"/>
      <c r="AF26493"/>
    </row>
    <row r="26494" spans="28:32" x14ac:dyDescent="0.2">
      <c r="AB26494" s="1"/>
      <c r="AF26494"/>
    </row>
    <row r="26495" spans="28:32" x14ac:dyDescent="0.2">
      <c r="AB26495" s="1"/>
      <c r="AF26495"/>
    </row>
    <row r="26496" spans="28:32" x14ac:dyDescent="0.2">
      <c r="AB26496" s="1"/>
      <c r="AF26496"/>
    </row>
    <row r="26497" spans="28:32" x14ac:dyDescent="0.2">
      <c r="AB26497" s="1"/>
      <c r="AF26497"/>
    </row>
    <row r="26498" spans="28:32" x14ac:dyDescent="0.2">
      <c r="AB26498" s="1"/>
      <c r="AF26498"/>
    </row>
    <row r="26499" spans="28:32" x14ac:dyDescent="0.2">
      <c r="AB26499" s="1"/>
      <c r="AF26499"/>
    </row>
    <row r="26500" spans="28:32" x14ac:dyDescent="0.2">
      <c r="AB26500" s="1"/>
      <c r="AF26500"/>
    </row>
    <row r="26501" spans="28:32" x14ac:dyDescent="0.2">
      <c r="AB26501" s="1"/>
      <c r="AF26501"/>
    </row>
    <row r="26502" spans="28:32" x14ac:dyDescent="0.2">
      <c r="AB26502" s="1"/>
      <c r="AF26502"/>
    </row>
    <row r="26503" spans="28:32" x14ac:dyDescent="0.2">
      <c r="AB26503" s="1"/>
      <c r="AF26503"/>
    </row>
    <row r="26504" spans="28:32" x14ac:dyDescent="0.2">
      <c r="AB26504" s="1"/>
      <c r="AF26504"/>
    </row>
    <row r="26505" spans="28:32" x14ac:dyDescent="0.2">
      <c r="AB26505" s="1"/>
      <c r="AF26505"/>
    </row>
    <row r="26506" spans="28:32" x14ac:dyDescent="0.2">
      <c r="AB26506" s="1"/>
      <c r="AF26506"/>
    </row>
    <row r="26507" spans="28:32" x14ac:dyDescent="0.2">
      <c r="AB26507" s="1"/>
      <c r="AF26507"/>
    </row>
    <row r="26508" spans="28:32" x14ac:dyDescent="0.2">
      <c r="AB26508" s="1"/>
      <c r="AF26508"/>
    </row>
    <row r="26509" spans="28:32" x14ac:dyDescent="0.2">
      <c r="AB26509" s="1"/>
      <c r="AF26509"/>
    </row>
    <row r="26510" spans="28:32" x14ac:dyDescent="0.2">
      <c r="AB26510" s="1"/>
      <c r="AF26510"/>
    </row>
    <row r="26511" spans="28:32" x14ac:dyDescent="0.2">
      <c r="AB26511" s="1"/>
      <c r="AF26511"/>
    </row>
    <row r="26512" spans="28:32" x14ac:dyDescent="0.2">
      <c r="AB26512" s="1"/>
      <c r="AF26512"/>
    </row>
    <row r="26513" spans="28:32" x14ac:dyDescent="0.2">
      <c r="AB26513" s="1"/>
      <c r="AF26513"/>
    </row>
    <row r="26514" spans="28:32" x14ac:dyDescent="0.2">
      <c r="AB26514" s="1"/>
      <c r="AF26514"/>
    </row>
    <row r="26515" spans="28:32" x14ac:dyDescent="0.2">
      <c r="AB26515" s="1"/>
      <c r="AF26515"/>
    </row>
    <row r="26516" spans="28:32" x14ac:dyDescent="0.2">
      <c r="AB26516" s="1"/>
      <c r="AF26516"/>
    </row>
    <row r="26517" spans="28:32" x14ac:dyDescent="0.2">
      <c r="AB26517" s="1"/>
      <c r="AF26517"/>
    </row>
    <row r="26518" spans="28:32" x14ac:dyDescent="0.2">
      <c r="AB26518" s="1"/>
      <c r="AF26518"/>
    </row>
    <row r="26519" spans="28:32" x14ac:dyDescent="0.2">
      <c r="AB26519" s="1"/>
      <c r="AF26519"/>
    </row>
    <row r="26520" spans="28:32" x14ac:dyDescent="0.2">
      <c r="AB26520" s="1"/>
      <c r="AF26520"/>
    </row>
    <row r="26521" spans="28:32" x14ac:dyDescent="0.2">
      <c r="AB26521" s="1"/>
      <c r="AF26521"/>
    </row>
    <row r="26522" spans="28:32" x14ac:dyDescent="0.2">
      <c r="AB26522" s="1"/>
      <c r="AF26522"/>
    </row>
    <row r="26523" spans="28:32" x14ac:dyDescent="0.2">
      <c r="AB26523" s="1"/>
      <c r="AF26523"/>
    </row>
    <row r="26524" spans="28:32" x14ac:dyDescent="0.2">
      <c r="AB26524" s="1"/>
      <c r="AF26524"/>
    </row>
    <row r="26525" spans="28:32" x14ac:dyDescent="0.2">
      <c r="AB26525" s="1"/>
      <c r="AF26525"/>
    </row>
    <row r="26526" spans="28:32" x14ac:dyDescent="0.2">
      <c r="AB26526" s="1"/>
      <c r="AF26526"/>
    </row>
    <row r="26527" spans="28:32" x14ac:dyDescent="0.2">
      <c r="AB26527" s="1"/>
      <c r="AF26527"/>
    </row>
    <row r="26528" spans="28:32" x14ac:dyDescent="0.2">
      <c r="AB26528" s="1"/>
      <c r="AF26528"/>
    </row>
    <row r="26529" spans="28:32" x14ac:dyDescent="0.2">
      <c r="AB26529" s="1"/>
      <c r="AF26529"/>
    </row>
    <row r="26530" spans="28:32" x14ac:dyDescent="0.2">
      <c r="AB26530" s="1"/>
      <c r="AF26530"/>
    </row>
    <row r="26531" spans="28:32" x14ac:dyDescent="0.2">
      <c r="AB26531" s="1"/>
      <c r="AF26531"/>
    </row>
    <row r="26532" spans="28:32" x14ac:dyDescent="0.2">
      <c r="AB26532" s="1"/>
      <c r="AF26532"/>
    </row>
    <row r="26533" spans="28:32" x14ac:dyDescent="0.2">
      <c r="AB26533" s="1"/>
      <c r="AF26533"/>
    </row>
    <row r="26534" spans="28:32" x14ac:dyDescent="0.2">
      <c r="AB26534" s="1"/>
      <c r="AF26534"/>
    </row>
    <row r="26535" spans="28:32" x14ac:dyDescent="0.2">
      <c r="AB26535" s="1"/>
      <c r="AF26535"/>
    </row>
    <row r="26536" spans="28:32" x14ac:dyDescent="0.2">
      <c r="AB26536" s="1"/>
      <c r="AF26536"/>
    </row>
    <row r="26537" spans="28:32" x14ac:dyDescent="0.2">
      <c r="AB26537" s="1"/>
      <c r="AF26537"/>
    </row>
    <row r="26538" spans="28:32" x14ac:dyDescent="0.2">
      <c r="AB26538" s="1"/>
      <c r="AF26538"/>
    </row>
    <row r="26539" spans="28:32" x14ac:dyDescent="0.2">
      <c r="AB26539" s="1"/>
      <c r="AF26539"/>
    </row>
    <row r="26540" spans="28:32" x14ac:dyDescent="0.2">
      <c r="AB26540" s="1"/>
      <c r="AF26540"/>
    </row>
    <row r="26541" spans="28:32" x14ac:dyDescent="0.2">
      <c r="AB26541" s="1"/>
      <c r="AF26541"/>
    </row>
    <row r="26542" spans="28:32" x14ac:dyDescent="0.2">
      <c r="AB26542" s="1"/>
      <c r="AF26542"/>
    </row>
    <row r="26543" spans="28:32" x14ac:dyDescent="0.2">
      <c r="AB26543" s="1"/>
      <c r="AF26543"/>
    </row>
    <row r="26544" spans="28:32" x14ac:dyDescent="0.2">
      <c r="AB26544" s="1"/>
      <c r="AF26544"/>
    </row>
    <row r="26545" spans="28:32" x14ac:dyDescent="0.2">
      <c r="AB26545" s="1"/>
      <c r="AF26545"/>
    </row>
    <row r="26546" spans="28:32" x14ac:dyDescent="0.2">
      <c r="AB26546" s="1"/>
      <c r="AF26546"/>
    </row>
    <row r="26547" spans="28:32" x14ac:dyDescent="0.2">
      <c r="AB26547" s="1"/>
      <c r="AF26547"/>
    </row>
    <row r="26548" spans="28:32" x14ac:dyDescent="0.2">
      <c r="AB26548" s="1"/>
      <c r="AF26548"/>
    </row>
    <row r="26549" spans="28:32" x14ac:dyDescent="0.2">
      <c r="AB26549" s="1"/>
      <c r="AF26549"/>
    </row>
    <row r="26550" spans="28:32" x14ac:dyDescent="0.2">
      <c r="AB26550" s="1"/>
      <c r="AF26550"/>
    </row>
    <row r="26551" spans="28:32" x14ac:dyDescent="0.2">
      <c r="AB26551" s="1"/>
      <c r="AF26551"/>
    </row>
    <row r="26552" spans="28:32" x14ac:dyDescent="0.2">
      <c r="AB26552" s="1"/>
      <c r="AF26552"/>
    </row>
    <row r="26553" spans="28:32" x14ac:dyDescent="0.2">
      <c r="AB26553" s="1"/>
      <c r="AF26553"/>
    </row>
    <row r="26554" spans="28:32" x14ac:dyDescent="0.2">
      <c r="AB26554" s="1"/>
      <c r="AF26554"/>
    </row>
    <row r="26555" spans="28:32" x14ac:dyDescent="0.2">
      <c r="AB26555" s="1"/>
      <c r="AF26555"/>
    </row>
    <row r="26556" spans="28:32" x14ac:dyDescent="0.2">
      <c r="AB26556" s="1"/>
      <c r="AF26556"/>
    </row>
    <row r="26557" spans="28:32" x14ac:dyDescent="0.2">
      <c r="AB26557" s="1"/>
      <c r="AF26557"/>
    </row>
    <row r="26558" spans="28:32" x14ac:dyDescent="0.2">
      <c r="AB26558" s="1"/>
      <c r="AF26558"/>
    </row>
    <row r="26559" spans="28:32" x14ac:dyDescent="0.2">
      <c r="AB26559" s="1"/>
      <c r="AF26559"/>
    </row>
    <row r="26560" spans="28:32" x14ac:dyDescent="0.2">
      <c r="AB26560" s="1"/>
      <c r="AF26560"/>
    </row>
    <row r="26561" spans="28:32" x14ac:dyDescent="0.2">
      <c r="AB26561" s="1"/>
      <c r="AF26561"/>
    </row>
    <row r="26562" spans="28:32" x14ac:dyDescent="0.2">
      <c r="AB26562" s="1"/>
      <c r="AF26562"/>
    </row>
    <row r="26563" spans="28:32" x14ac:dyDescent="0.2">
      <c r="AB26563" s="1"/>
      <c r="AF26563"/>
    </row>
    <row r="26564" spans="28:32" x14ac:dyDescent="0.2">
      <c r="AB26564" s="1"/>
      <c r="AF26564"/>
    </row>
    <row r="26565" spans="28:32" x14ac:dyDescent="0.2">
      <c r="AB26565" s="1"/>
      <c r="AF26565"/>
    </row>
    <row r="26566" spans="28:32" x14ac:dyDescent="0.2">
      <c r="AB26566" s="1"/>
      <c r="AF26566"/>
    </row>
    <row r="26567" spans="28:32" x14ac:dyDescent="0.2">
      <c r="AB26567" s="1"/>
      <c r="AF26567"/>
    </row>
    <row r="26568" spans="28:32" x14ac:dyDescent="0.2">
      <c r="AB26568" s="1"/>
      <c r="AF26568"/>
    </row>
    <row r="26569" spans="28:32" x14ac:dyDescent="0.2">
      <c r="AB26569" s="1"/>
      <c r="AF26569"/>
    </row>
    <row r="26570" spans="28:32" x14ac:dyDescent="0.2">
      <c r="AB26570" s="1"/>
      <c r="AF26570"/>
    </row>
    <row r="26571" spans="28:32" x14ac:dyDescent="0.2">
      <c r="AB26571" s="1"/>
      <c r="AF26571"/>
    </row>
    <row r="26572" spans="28:32" x14ac:dyDescent="0.2">
      <c r="AB26572" s="1"/>
      <c r="AF26572"/>
    </row>
    <row r="26573" spans="28:32" x14ac:dyDescent="0.2">
      <c r="AB26573" s="1"/>
      <c r="AF26573"/>
    </row>
    <row r="26574" spans="28:32" x14ac:dyDescent="0.2">
      <c r="AB26574" s="1"/>
      <c r="AF26574"/>
    </row>
    <row r="26575" spans="28:32" x14ac:dyDescent="0.2">
      <c r="AB26575" s="1"/>
      <c r="AF26575"/>
    </row>
    <row r="26576" spans="28:32" x14ac:dyDescent="0.2">
      <c r="AB26576" s="1"/>
      <c r="AF26576"/>
    </row>
    <row r="26577" spans="28:32" x14ac:dyDescent="0.2">
      <c r="AB26577" s="1"/>
      <c r="AF26577"/>
    </row>
    <row r="26578" spans="28:32" x14ac:dyDescent="0.2">
      <c r="AB26578" s="1"/>
      <c r="AF26578"/>
    </row>
    <row r="26579" spans="28:32" x14ac:dyDescent="0.2">
      <c r="AB26579" s="1"/>
      <c r="AF26579"/>
    </row>
    <row r="26580" spans="28:32" x14ac:dyDescent="0.2">
      <c r="AB26580" s="1"/>
      <c r="AF26580"/>
    </row>
    <row r="26581" spans="28:32" x14ac:dyDescent="0.2">
      <c r="AB26581" s="1"/>
      <c r="AF26581"/>
    </row>
    <row r="26582" spans="28:32" x14ac:dyDescent="0.2">
      <c r="AB26582" s="1"/>
      <c r="AF26582"/>
    </row>
    <row r="26583" spans="28:32" x14ac:dyDescent="0.2">
      <c r="AB26583" s="1"/>
      <c r="AF26583"/>
    </row>
    <row r="26584" spans="28:32" x14ac:dyDescent="0.2">
      <c r="AB26584" s="1"/>
      <c r="AF26584"/>
    </row>
    <row r="26585" spans="28:32" x14ac:dyDescent="0.2">
      <c r="AB26585" s="1"/>
      <c r="AF26585"/>
    </row>
    <row r="26586" spans="28:32" x14ac:dyDescent="0.2">
      <c r="AB26586" s="1"/>
      <c r="AF26586"/>
    </row>
    <row r="26587" spans="28:32" x14ac:dyDescent="0.2">
      <c r="AB26587" s="1"/>
      <c r="AF26587"/>
    </row>
    <row r="26588" spans="28:32" x14ac:dyDescent="0.2">
      <c r="AB26588" s="1"/>
      <c r="AF26588"/>
    </row>
    <row r="26589" spans="28:32" x14ac:dyDescent="0.2">
      <c r="AB26589" s="1"/>
      <c r="AF26589"/>
    </row>
    <row r="26590" spans="28:32" x14ac:dyDescent="0.2">
      <c r="AB26590" s="1"/>
      <c r="AF26590"/>
    </row>
    <row r="26591" spans="28:32" x14ac:dyDescent="0.2">
      <c r="AB26591" s="1"/>
      <c r="AF26591"/>
    </row>
    <row r="26592" spans="28:32" x14ac:dyDescent="0.2">
      <c r="AB26592" s="1"/>
      <c r="AF26592"/>
    </row>
    <row r="26593" spans="28:32" x14ac:dyDescent="0.2">
      <c r="AB26593" s="1"/>
      <c r="AF26593"/>
    </row>
    <row r="26594" spans="28:32" x14ac:dyDescent="0.2">
      <c r="AB26594" s="1"/>
      <c r="AF26594"/>
    </row>
    <row r="26595" spans="28:32" x14ac:dyDescent="0.2">
      <c r="AB26595" s="1"/>
      <c r="AF26595"/>
    </row>
    <row r="26596" spans="28:32" x14ac:dyDescent="0.2">
      <c r="AB26596" s="1"/>
      <c r="AF26596"/>
    </row>
    <row r="26597" spans="28:32" x14ac:dyDescent="0.2">
      <c r="AB26597" s="1"/>
      <c r="AF26597"/>
    </row>
    <row r="26598" spans="28:32" x14ac:dyDescent="0.2">
      <c r="AB26598" s="1"/>
      <c r="AF26598"/>
    </row>
    <row r="26599" spans="28:32" x14ac:dyDescent="0.2">
      <c r="AB26599" s="1"/>
      <c r="AF26599"/>
    </row>
    <row r="26600" spans="28:32" x14ac:dyDescent="0.2">
      <c r="AB26600" s="1"/>
      <c r="AF26600"/>
    </row>
    <row r="26601" spans="28:32" x14ac:dyDescent="0.2">
      <c r="AB26601" s="1"/>
      <c r="AF26601"/>
    </row>
    <row r="26602" spans="28:32" x14ac:dyDescent="0.2">
      <c r="AB26602" s="1"/>
      <c r="AF26602"/>
    </row>
    <row r="26603" spans="28:32" x14ac:dyDescent="0.2">
      <c r="AB26603" s="1"/>
      <c r="AF26603"/>
    </row>
    <row r="26604" spans="28:32" x14ac:dyDescent="0.2">
      <c r="AB26604" s="1"/>
      <c r="AF26604"/>
    </row>
    <row r="26605" spans="28:32" x14ac:dyDescent="0.2">
      <c r="AB26605" s="1"/>
      <c r="AF26605"/>
    </row>
    <row r="26606" spans="28:32" x14ac:dyDescent="0.2">
      <c r="AB26606" s="1"/>
      <c r="AF26606"/>
    </row>
    <row r="26607" spans="28:32" x14ac:dyDescent="0.2">
      <c r="AB26607" s="1"/>
      <c r="AF26607"/>
    </row>
    <row r="26608" spans="28:32" x14ac:dyDescent="0.2">
      <c r="AB26608" s="1"/>
      <c r="AF26608"/>
    </row>
    <row r="26609" spans="28:32" x14ac:dyDescent="0.2">
      <c r="AB26609" s="1"/>
      <c r="AF26609"/>
    </row>
    <row r="26610" spans="28:32" x14ac:dyDescent="0.2">
      <c r="AB26610" s="1"/>
      <c r="AF26610"/>
    </row>
    <row r="26611" spans="28:32" x14ac:dyDescent="0.2">
      <c r="AB26611" s="1"/>
      <c r="AF26611"/>
    </row>
    <row r="26612" spans="28:32" x14ac:dyDescent="0.2">
      <c r="AB26612" s="1"/>
      <c r="AF26612"/>
    </row>
    <row r="26613" spans="28:32" x14ac:dyDescent="0.2">
      <c r="AB26613" s="1"/>
      <c r="AF26613"/>
    </row>
    <row r="26614" spans="28:32" x14ac:dyDescent="0.2">
      <c r="AB26614" s="1"/>
      <c r="AF26614"/>
    </row>
    <row r="26615" spans="28:32" x14ac:dyDescent="0.2">
      <c r="AB26615" s="1"/>
      <c r="AF26615"/>
    </row>
    <row r="26616" spans="28:32" x14ac:dyDescent="0.2">
      <c r="AB26616" s="1"/>
      <c r="AF26616"/>
    </row>
    <row r="26617" spans="28:32" x14ac:dyDescent="0.2">
      <c r="AB26617" s="1"/>
      <c r="AF26617"/>
    </row>
    <row r="26618" spans="28:32" x14ac:dyDescent="0.2">
      <c r="AB26618" s="1"/>
      <c r="AF26618"/>
    </row>
    <row r="26619" spans="28:32" x14ac:dyDescent="0.2">
      <c r="AB26619" s="1"/>
      <c r="AF26619"/>
    </row>
    <row r="26620" spans="28:32" x14ac:dyDescent="0.2">
      <c r="AB26620" s="1"/>
      <c r="AF26620"/>
    </row>
    <row r="26621" spans="28:32" x14ac:dyDescent="0.2">
      <c r="AB26621" s="1"/>
      <c r="AF26621"/>
    </row>
    <row r="26622" spans="28:32" x14ac:dyDescent="0.2">
      <c r="AB26622" s="1"/>
      <c r="AF26622"/>
    </row>
    <row r="26623" spans="28:32" x14ac:dyDescent="0.2">
      <c r="AB26623" s="1"/>
      <c r="AF26623"/>
    </row>
    <row r="26624" spans="28:32" x14ac:dyDescent="0.2">
      <c r="AB26624" s="1"/>
      <c r="AF26624"/>
    </row>
    <row r="26625" spans="28:32" x14ac:dyDescent="0.2">
      <c r="AB26625" s="1"/>
      <c r="AF26625"/>
    </row>
    <row r="26626" spans="28:32" x14ac:dyDescent="0.2">
      <c r="AB26626" s="1"/>
      <c r="AF26626"/>
    </row>
    <row r="26627" spans="28:32" x14ac:dyDescent="0.2">
      <c r="AB26627" s="1"/>
      <c r="AF26627"/>
    </row>
    <row r="26628" spans="28:32" x14ac:dyDescent="0.2">
      <c r="AB26628" s="1"/>
      <c r="AF26628"/>
    </row>
    <row r="26629" spans="28:32" x14ac:dyDescent="0.2">
      <c r="AB26629" s="1"/>
      <c r="AF26629"/>
    </row>
    <row r="26630" spans="28:32" x14ac:dyDescent="0.2">
      <c r="AB26630" s="1"/>
      <c r="AF26630"/>
    </row>
    <row r="26631" spans="28:32" x14ac:dyDescent="0.2">
      <c r="AB26631" s="1"/>
      <c r="AF26631"/>
    </row>
    <row r="26632" spans="28:32" x14ac:dyDescent="0.2">
      <c r="AB26632" s="1"/>
      <c r="AF26632"/>
    </row>
    <row r="26633" spans="28:32" x14ac:dyDescent="0.2">
      <c r="AB26633" s="1"/>
      <c r="AF26633"/>
    </row>
    <row r="26634" spans="28:32" x14ac:dyDescent="0.2">
      <c r="AB26634" s="1"/>
      <c r="AF26634"/>
    </row>
    <row r="26635" spans="28:32" x14ac:dyDescent="0.2">
      <c r="AB26635" s="1"/>
      <c r="AF26635"/>
    </row>
    <row r="26636" spans="28:32" x14ac:dyDescent="0.2">
      <c r="AB26636" s="1"/>
      <c r="AF26636"/>
    </row>
    <row r="26637" spans="28:32" x14ac:dyDescent="0.2">
      <c r="AB26637" s="1"/>
      <c r="AF26637"/>
    </row>
    <row r="26638" spans="28:32" x14ac:dyDescent="0.2">
      <c r="AB26638" s="1"/>
      <c r="AF26638"/>
    </row>
    <row r="26639" spans="28:32" x14ac:dyDescent="0.2">
      <c r="AB26639" s="1"/>
      <c r="AF26639"/>
    </row>
    <row r="26640" spans="28:32" x14ac:dyDescent="0.2">
      <c r="AB26640" s="1"/>
      <c r="AF26640"/>
    </row>
    <row r="26641" spans="28:32" x14ac:dyDescent="0.2">
      <c r="AB26641" s="1"/>
      <c r="AF26641"/>
    </row>
    <row r="26642" spans="28:32" x14ac:dyDescent="0.2">
      <c r="AB26642" s="1"/>
      <c r="AF26642"/>
    </row>
    <row r="26643" spans="28:32" x14ac:dyDescent="0.2">
      <c r="AB26643" s="1"/>
      <c r="AF26643"/>
    </row>
    <row r="26644" spans="28:32" x14ac:dyDescent="0.2">
      <c r="AB26644" s="1"/>
      <c r="AF26644"/>
    </row>
    <row r="26645" spans="28:32" x14ac:dyDescent="0.2">
      <c r="AB26645" s="1"/>
      <c r="AF26645"/>
    </row>
    <row r="26646" spans="28:32" x14ac:dyDescent="0.2">
      <c r="AB26646" s="1"/>
      <c r="AF26646"/>
    </row>
    <row r="26647" spans="28:32" x14ac:dyDescent="0.2">
      <c r="AB26647" s="1"/>
      <c r="AF26647"/>
    </row>
    <row r="26648" spans="28:32" x14ac:dyDescent="0.2">
      <c r="AB26648" s="1"/>
      <c r="AF26648"/>
    </row>
    <row r="26649" spans="28:32" x14ac:dyDescent="0.2">
      <c r="AB26649" s="1"/>
      <c r="AF26649"/>
    </row>
    <row r="26650" spans="28:32" x14ac:dyDescent="0.2">
      <c r="AB26650" s="1"/>
      <c r="AF26650"/>
    </row>
    <row r="26651" spans="28:32" x14ac:dyDescent="0.2">
      <c r="AB26651" s="1"/>
      <c r="AF26651"/>
    </row>
    <row r="26652" spans="28:32" x14ac:dyDescent="0.2">
      <c r="AB26652" s="1"/>
      <c r="AF26652"/>
    </row>
    <row r="26653" spans="28:32" x14ac:dyDescent="0.2">
      <c r="AB26653" s="1"/>
      <c r="AF26653"/>
    </row>
    <row r="26654" spans="28:32" x14ac:dyDescent="0.2">
      <c r="AB26654" s="1"/>
      <c r="AF26654"/>
    </row>
    <row r="26655" spans="28:32" x14ac:dyDescent="0.2">
      <c r="AB26655" s="1"/>
      <c r="AF26655"/>
    </row>
    <row r="26656" spans="28:32" x14ac:dyDescent="0.2">
      <c r="AB26656" s="1"/>
      <c r="AF26656"/>
    </row>
    <row r="26657" spans="28:32" x14ac:dyDescent="0.2">
      <c r="AB26657" s="1"/>
      <c r="AF26657"/>
    </row>
    <row r="26658" spans="28:32" x14ac:dyDescent="0.2">
      <c r="AB26658" s="1"/>
      <c r="AF26658"/>
    </row>
    <row r="26659" spans="28:32" x14ac:dyDescent="0.2">
      <c r="AB26659" s="1"/>
      <c r="AF26659"/>
    </row>
    <row r="26660" spans="28:32" x14ac:dyDescent="0.2">
      <c r="AB26660" s="1"/>
      <c r="AF26660"/>
    </row>
    <row r="26661" spans="28:32" x14ac:dyDescent="0.2">
      <c r="AB26661" s="1"/>
      <c r="AF26661"/>
    </row>
    <row r="26662" spans="28:32" x14ac:dyDescent="0.2">
      <c r="AB26662" s="1"/>
      <c r="AF26662"/>
    </row>
    <row r="26663" spans="28:32" x14ac:dyDescent="0.2">
      <c r="AB26663" s="1"/>
      <c r="AF26663"/>
    </row>
    <row r="26664" spans="28:32" x14ac:dyDescent="0.2">
      <c r="AB26664" s="1"/>
      <c r="AF26664"/>
    </row>
    <row r="26665" spans="28:32" x14ac:dyDescent="0.2">
      <c r="AB26665" s="1"/>
      <c r="AF26665"/>
    </row>
    <row r="26666" spans="28:32" x14ac:dyDescent="0.2">
      <c r="AB26666" s="1"/>
      <c r="AF26666"/>
    </row>
    <row r="26667" spans="28:32" x14ac:dyDescent="0.2">
      <c r="AB26667" s="1"/>
      <c r="AF26667"/>
    </row>
    <row r="26668" spans="28:32" x14ac:dyDescent="0.2">
      <c r="AB26668" s="1"/>
      <c r="AF26668"/>
    </row>
    <row r="26669" spans="28:32" x14ac:dyDescent="0.2">
      <c r="AB26669" s="1"/>
      <c r="AF26669"/>
    </row>
    <row r="26670" spans="28:32" x14ac:dyDescent="0.2">
      <c r="AB26670" s="1"/>
      <c r="AF26670"/>
    </row>
    <row r="26671" spans="28:32" x14ac:dyDescent="0.2">
      <c r="AB26671" s="1"/>
      <c r="AF26671"/>
    </row>
    <row r="26672" spans="28:32" x14ac:dyDescent="0.2">
      <c r="AB26672" s="1"/>
      <c r="AF26672"/>
    </row>
    <row r="26673" spans="28:32" x14ac:dyDescent="0.2">
      <c r="AB26673" s="1"/>
      <c r="AF26673"/>
    </row>
    <row r="26674" spans="28:32" x14ac:dyDescent="0.2">
      <c r="AB26674" s="1"/>
      <c r="AF26674"/>
    </row>
    <row r="26675" spans="28:32" x14ac:dyDescent="0.2">
      <c r="AB26675" s="1"/>
      <c r="AF26675"/>
    </row>
    <row r="26676" spans="28:32" x14ac:dyDescent="0.2">
      <c r="AB26676" s="1"/>
      <c r="AF26676"/>
    </row>
    <row r="26677" spans="28:32" x14ac:dyDescent="0.2">
      <c r="AB26677" s="1"/>
      <c r="AF26677"/>
    </row>
    <row r="26678" spans="28:32" x14ac:dyDescent="0.2">
      <c r="AB26678" s="1"/>
      <c r="AF26678"/>
    </row>
    <row r="26679" spans="28:32" x14ac:dyDescent="0.2">
      <c r="AB26679" s="1"/>
      <c r="AF26679"/>
    </row>
    <row r="26680" spans="28:32" x14ac:dyDescent="0.2">
      <c r="AB26680" s="1"/>
      <c r="AF26680"/>
    </row>
    <row r="26681" spans="28:32" x14ac:dyDescent="0.2">
      <c r="AB26681" s="1"/>
      <c r="AF26681"/>
    </row>
    <row r="26682" spans="28:32" x14ac:dyDescent="0.2">
      <c r="AB26682" s="1"/>
      <c r="AF26682"/>
    </row>
    <row r="26683" spans="28:32" x14ac:dyDescent="0.2">
      <c r="AB26683" s="1"/>
      <c r="AF26683"/>
    </row>
    <row r="26684" spans="28:32" x14ac:dyDescent="0.2">
      <c r="AB26684" s="1"/>
      <c r="AF26684"/>
    </row>
    <row r="26685" spans="28:32" x14ac:dyDescent="0.2">
      <c r="AB26685" s="1"/>
      <c r="AF26685"/>
    </row>
    <row r="26686" spans="28:32" x14ac:dyDescent="0.2">
      <c r="AB26686" s="1"/>
      <c r="AF26686"/>
    </row>
    <row r="26687" spans="28:32" x14ac:dyDescent="0.2">
      <c r="AB26687" s="1"/>
      <c r="AF26687"/>
    </row>
    <row r="26688" spans="28:32" x14ac:dyDescent="0.2">
      <c r="AB26688" s="1"/>
      <c r="AF26688"/>
    </row>
    <row r="26689" spans="28:32" x14ac:dyDescent="0.2">
      <c r="AB26689" s="1"/>
      <c r="AF26689"/>
    </row>
    <row r="26690" spans="28:32" x14ac:dyDescent="0.2">
      <c r="AB26690" s="1"/>
      <c r="AF26690"/>
    </row>
    <row r="26691" spans="28:32" x14ac:dyDescent="0.2">
      <c r="AB26691" s="1"/>
      <c r="AF26691"/>
    </row>
    <row r="26692" spans="28:32" x14ac:dyDescent="0.2">
      <c r="AB26692" s="1"/>
      <c r="AF26692"/>
    </row>
    <row r="26693" spans="28:32" x14ac:dyDescent="0.2">
      <c r="AB26693" s="1"/>
      <c r="AF26693"/>
    </row>
    <row r="26694" spans="28:32" x14ac:dyDescent="0.2">
      <c r="AB26694" s="1"/>
      <c r="AF26694"/>
    </row>
    <row r="26695" spans="28:32" x14ac:dyDescent="0.2">
      <c r="AB26695" s="1"/>
      <c r="AF26695"/>
    </row>
    <row r="26696" spans="28:32" x14ac:dyDescent="0.2">
      <c r="AB26696" s="1"/>
      <c r="AF26696"/>
    </row>
    <row r="26697" spans="28:32" x14ac:dyDescent="0.2">
      <c r="AB26697" s="1"/>
      <c r="AF26697"/>
    </row>
    <row r="26698" spans="28:32" x14ac:dyDescent="0.2">
      <c r="AB26698" s="1"/>
      <c r="AF26698"/>
    </row>
    <row r="26699" spans="28:32" x14ac:dyDescent="0.2">
      <c r="AB26699" s="1"/>
      <c r="AF26699"/>
    </row>
    <row r="26700" spans="28:32" x14ac:dyDescent="0.2">
      <c r="AB26700" s="1"/>
      <c r="AF26700"/>
    </row>
    <row r="26701" spans="28:32" x14ac:dyDescent="0.2">
      <c r="AB26701" s="1"/>
      <c r="AF26701"/>
    </row>
    <row r="26702" spans="28:32" x14ac:dyDescent="0.2">
      <c r="AB26702" s="1"/>
      <c r="AF26702"/>
    </row>
    <row r="26703" spans="28:32" x14ac:dyDescent="0.2">
      <c r="AB26703" s="1"/>
      <c r="AF26703"/>
    </row>
    <row r="26704" spans="28:32" x14ac:dyDescent="0.2">
      <c r="AB26704" s="1"/>
      <c r="AF26704"/>
    </row>
    <row r="26705" spans="28:32" x14ac:dyDescent="0.2">
      <c r="AB26705" s="1"/>
      <c r="AF26705"/>
    </row>
    <row r="26706" spans="28:32" x14ac:dyDescent="0.2">
      <c r="AB26706" s="1"/>
      <c r="AF26706"/>
    </row>
    <row r="26707" spans="28:32" x14ac:dyDescent="0.2">
      <c r="AB26707" s="1"/>
      <c r="AF26707"/>
    </row>
    <row r="26708" spans="28:32" x14ac:dyDescent="0.2">
      <c r="AB26708" s="1"/>
      <c r="AF26708"/>
    </row>
    <row r="26709" spans="28:32" x14ac:dyDescent="0.2">
      <c r="AB26709" s="1"/>
      <c r="AF26709"/>
    </row>
    <row r="26710" spans="28:32" x14ac:dyDescent="0.2">
      <c r="AB26710" s="1"/>
      <c r="AF26710"/>
    </row>
    <row r="26711" spans="28:32" x14ac:dyDescent="0.2">
      <c r="AB26711" s="1"/>
      <c r="AF26711"/>
    </row>
    <row r="26712" spans="28:32" x14ac:dyDescent="0.2">
      <c r="AB26712" s="1"/>
      <c r="AF26712"/>
    </row>
    <row r="26713" spans="28:32" x14ac:dyDescent="0.2">
      <c r="AB26713" s="1"/>
      <c r="AF26713"/>
    </row>
    <row r="26714" spans="28:32" x14ac:dyDescent="0.2">
      <c r="AB26714" s="1"/>
      <c r="AF26714"/>
    </row>
    <row r="26715" spans="28:32" x14ac:dyDescent="0.2">
      <c r="AB26715" s="1"/>
      <c r="AF26715"/>
    </row>
    <row r="26716" spans="28:32" x14ac:dyDescent="0.2">
      <c r="AB26716" s="1"/>
      <c r="AF26716"/>
    </row>
    <row r="26717" spans="28:32" x14ac:dyDescent="0.2">
      <c r="AB26717" s="1"/>
      <c r="AF26717"/>
    </row>
    <row r="26718" spans="28:32" x14ac:dyDescent="0.2">
      <c r="AB26718" s="1"/>
      <c r="AF26718"/>
    </row>
    <row r="26719" spans="28:32" x14ac:dyDescent="0.2">
      <c r="AB26719" s="1"/>
      <c r="AF26719"/>
    </row>
    <row r="26720" spans="28:32" x14ac:dyDescent="0.2">
      <c r="AB26720" s="1"/>
      <c r="AF26720"/>
    </row>
    <row r="26721" spans="28:32" x14ac:dyDescent="0.2">
      <c r="AB26721" s="1"/>
      <c r="AF26721"/>
    </row>
    <row r="26722" spans="28:32" x14ac:dyDescent="0.2">
      <c r="AB26722" s="1"/>
      <c r="AF26722"/>
    </row>
    <row r="26723" spans="28:32" x14ac:dyDescent="0.2">
      <c r="AB26723" s="1"/>
      <c r="AF26723"/>
    </row>
    <row r="26724" spans="28:32" x14ac:dyDescent="0.2">
      <c r="AB26724" s="1"/>
      <c r="AF26724"/>
    </row>
    <row r="26725" spans="28:32" x14ac:dyDescent="0.2">
      <c r="AB26725" s="1"/>
      <c r="AF26725"/>
    </row>
    <row r="26726" spans="28:32" x14ac:dyDescent="0.2">
      <c r="AB26726" s="1"/>
      <c r="AF26726"/>
    </row>
    <row r="26727" spans="28:32" x14ac:dyDescent="0.2">
      <c r="AB26727" s="1"/>
      <c r="AF26727"/>
    </row>
    <row r="26728" spans="28:32" x14ac:dyDescent="0.2">
      <c r="AB26728" s="1"/>
      <c r="AF26728"/>
    </row>
    <row r="26729" spans="28:32" x14ac:dyDescent="0.2">
      <c r="AB26729" s="1"/>
      <c r="AF26729"/>
    </row>
    <row r="26730" spans="28:32" x14ac:dyDescent="0.2">
      <c r="AB26730" s="1"/>
      <c r="AF26730"/>
    </row>
    <row r="26731" spans="28:32" x14ac:dyDescent="0.2">
      <c r="AB26731" s="1"/>
      <c r="AF26731"/>
    </row>
    <row r="26732" spans="28:32" x14ac:dyDescent="0.2">
      <c r="AB26732" s="1"/>
      <c r="AF26732"/>
    </row>
    <row r="26733" spans="28:32" x14ac:dyDescent="0.2">
      <c r="AB26733" s="1"/>
      <c r="AF26733"/>
    </row>
    <row r="26734" spans="28:32" x14ac:dyDescent="0.2">
      <c r="AB26734" s="1"/>
      <c r="AF26734"/>
    </row>
    <row r="26735" spans="28:32" x14ac:dyDescent="0.2">
      <c r="AB26735" s="1"/>
      <c r="AF26735"/>
    </row>
    <row r="26736" spans="28:32" x14ac:dyDescent="0.2">
      <c r="AB26736" s="1"/>
      <c r="AF26736"/>
    </row>
    <row r="26737" spans="28:32" x14ac:dyDescent="0.2">
      <c r="AB26737" s="1"/>
      <c r="AF26737"/>
    </row>
    <row r="26738" spans="28:32" x14ac:dyDescent="0.2">
      <c r="AB26738" s="1"/>
      <c r="AF26738"/>
    </row>
    <row r="26739" spans="28:32" x14ac:dyDescent="0.2">
      <c r="AB26739" s="1"/>
      <c r="AF26739"/>
    </row>
    <row r="26740" spans="28:32" x14ac:dyDescent="0.2">
      <c r="AB26740" s="1"/>
      <c r="AF26740"/>
    </row>
    <row r="26741" spans="28:32" x14ac:dyDescent="0.2">
      <c r="AB26741" s="1"/>
      <c r="AF26741"/>
    </row>
    <row r="26742" spans="28:32" x14ac:dyDescent="0.2">
      <c r="AB26742" s="1"/>
      <c r="AF26742"/>
    </row>
    <row r="26743" spans="28:32" x14ac:dyDescent="0.2">
      <c r="AB26743" s="1"/>
      <c r="AF26743"/>
    </row>
    <row r="26744" spans="28:32" x14ac:dyDescent="0.2">
      <c r="AB26744" s="1"/>
      <c r="AF26744"/>
    </row>
    <row r="26745" spans="28:32" x14ac:dyDescent="0.2">
      <c r="AB26745" s="1"/>
      <c r="AF26745"/>
    </row>
    <row r="26746" spans="28:32" x14ac:dyDescent="0.2">
      <c r="AB26746" s="1"/>
      <c r="AF26746"/>
    </row>
    <row r="26747" spans="28:32" x14ac:dyDescent="0.2">
      <c r="AB26747" s="1"/>
      <c r="AF26747"/>
    </row>
    <row r="26748" spans="28:32" x14ac:dyDescent="0.2">
      <c r="AB26748" s="1"/>
      <c r="AF26748"/>
    </row>
    <row r="26749" spans="28:32" x14ac:dyDescent="0.2">
      <c r="AB26749" s="1"/>
      <c r="AF26749"/>
    </row>
    <row r="26750" spans="28:32" x14ac:dyDescent="0.2">
      <c r="AB26750" s="1"/>
      <c r="AF26750"/>
    </row>
    <row r="26751" spans="28:32" x14ac:dyDescent="0.2">
      <c r="AB26751" s="1"/>
      <c r="AF26751"/>
    </row>
    <row r="26752" spans="28:32" x14ac:dyDescent="0.2">
      <c r="AB26752" s="1"/>
      <c r="AF26752"/>
    </row>
    <row r="26753" spans="28:32" x14ac:dyDescent="0.2">
      <c r="AB26753" s="1"/>
      <c r="AF26753"/>
    </row>
    <row r="26754" spans="28:32" x14ac:dyDescent="0.2">
      <c r="AB26754" s="1"/>
      <c r="AF26754"/>
    </row>
    <row r="26755" spans="28:32" x14ac:dyDescent="0.2">
      <c r="AB26755" s="1"/>
      <c r="AF26755"/>
    </row>
    <row r="26756" spans="28:32" x14ac:dyDescent="0.2">
      <c r="AB26756" s="1"/>
      <c r="AF26756"/>
    </row>
    <row r="26757" spans="28:32" x14ac:dyDescent="0.2">
      <c r="AB26757" s="1"/>
      <c r="AF26757"/>
    </row>
    <row r="26758" spans="28:32" x14ac:dyDescent="0.2">
      <c r="AB26758" s="1"/>
      <c r="AF26758"/>
    </row>
    <row r="26759" spans="28:32" x14ac:dyDescent="0.2">
      <c r="AB26759" s="1"/>
      <c r="AF26759"/>
    </row>
    <row r="26760" spans="28:32" x14ac:dyDescent="0.2">
      <c r="AB26760" s="1"/>
      <c r="AF26760"/>
    </row>
    <row r="26761" spans="28:32" x14ac:dyDescent="0.2">
      <c r="AB26761" s="1"/>
      <c r="AF26761"/>
    </row>
    <row r="26762" spans="28:32" x14ac:dyDescent="0.2">
      <c r="AB26762" s="1"/>
      <c r="AF26762"/>
    </row>
    <row r="26763" spans="28:32" x14ac:dyDescent="0.2">
      <c r="AB26763" s="1"/>
      <c r="AF26763"/>
    </row>
    <row r="26764" spans="28:32" x14ac:dyDescent="0.2">
      <c r="AB26764" s="1"/>
      <c r="AF26764"/>
    </row>
    <row r="26765" spans="28:32" x14ac:dyDescent="0.2">
      <c r="AB26765" s="1"/>
      <c r="AF26765"/>
    </row>
    <row r="26766" spans="28:32" x14ac:dyDescent="0.2">
      <c r="AB26766" s="1"/>
      <c r="AF26766"/>
    </row>
    <row r="26767" spans="28:32" x14ac:dyDescent="0.2">
      <c r="AB26767" s="1"/>
      <c r="AF26767"/>
    </row>
    <row r="26768" spans="28:32" x14ac:dyDescent="0.2">
      <c r="AB26768" s="1"/>
      <c r="AF26768"/>
    </row>
    <row r="26769" spans="28:32" x14ac:dyDescent="0.2">
      <c r="AB26769" s="1"/>
      <c r="AF26769"/>
    </row>
    <row r="26770" spans="28:32" x14ac:dyDescent="0.2">
      <c r="AB26770" s="1"/>
      <c r="AF26770"/>
    </row>
    <row r="26771" spans="28:32" x14ac:dyDescent="0.2">
      <c r="AB26771" s="1"/>
      <c r="AF26771"/>
    </row>
    <row r="26772" spans="28:32" x14ac:dyDescent="0.2">
      <c r="AB26772" s="1"/>
      <c r="AF26772"/>
    </row>
    <row r="26773" spans="28:32" x14ac:dyDescent="0.2">
      <c r="AB26773" s="1"/>
      <c r="AF26773"/>
    </row>
    <row r="26774" spans="28:32" x14ac:dyDescent="0.2">
      <c r="AB26774" s="1"/>
      <c r="AF26774"/>
    </row>
    <row r="26775" spans="28:32" x14ac:dyDescent="0.2">
      <c r="AB26775" s="1"/>
      <c r="AF26775"/>
    </row>
    <row r="26776" spans="28:32" x14ac:dyDescent="0.2">
      <c r="AB26776" s="1"/>
      <c r="AF26776"/>
    </row>
    <row r="26777" spans="28:32" x14ac:dyDescent="0.2">
      <c r="AB26777" s="1"/>
      <c r="AF26777"/>
    </row>
    <row r="26778" spans="28:32" x14ac:dyDescent="0.2">
      <c r="AB26778" s="1"/>
      <c r="AF26778"/>
    </row>
    <row r="26779" spans="28:32" x14ac:dyDescent="0.2">
      <c r="AB26779" s="1"/>
      <c r="AF26779"/>
    </row>
    <row r="26780" spans="28:32" x14ac:dyDescent="0.2">
      <c r="AB26780" s="1"/>
      <c r="AF26780"/>
    </row>
    <row r="26781" spans="28:32" x14ac:dyDescent="0.2">
      <c r="AB26781" s="1"/>
      <c r="AF26781"/>
    </row>
    <row r="26782" spans="28:32" x14ac:dyDescent="0.2">
      <c r="AB26782" s="1"/>
      <c r="AF26782"/>
    </row>
    <row r="26783" spans="28:32" x14ac:dyDescent="0.2">
      <c r="AB26783" s="1"/>
      <c r="AF26783"/>
    </row>
    <row r="26784" spans="28:32" x14ac:dyDescent="0.2">
      <c r="AB26784" s="1"/>
      <c r="AF26784"/>
    </row>
    <row r="26785" spans="28:32" x14ac:dyDescent="0.2">
      <c r="AB26785" s="1"/>
      <c r="AF26785"/>
    </row>
    <row r="26786" spans="28:32" x14ac:dyDescent="0.2">
      <c r="AB26786" s="1"/>
      <c r="AF26786"/>
    </row>
    <row r="26787" spans="28:32" x14ac:dyDescent="0.2">
      <c r="AB26787" s="1"/>
      <c r="AF26787"/>
    </row>
    <row r="26788" spans="28:32" x14ac:dyDescent="0.2">
      <c r="AB26788" s="1"/>
      <c r="AF26788"/>
    </row>
    <row r="26789" spans="28:32" x14ac:dyDescent="0.2">
      <c r="AB26789" s="1"/>
      <c r="AF26789"/>
    </row>
    <row r="26790" spans="28:32" x14ac:dyDescent="0.2">
      <c r="AB26790" s="1"/>
      <c r="AF26790"/>
    </row>
    <row r="26791" spans="28:32" x14ac:dyDescent="0.2">
      <c r="AB26791" s="1"/>
      <c r="AF26791"/>
    </row>
    <row r="26792" spans="28:32" x14ac:dyDescent="0.2">
      <c r="AB26792" s="1"/>
      <c r="AF26792"/>
    </row>
    <row r="26793" spans="28:32" x14ac:dyDescent="0.2">
      <c r="AB26793" s="1"/>
      <c r="AF26793"/>
    </row>
    <row r="26794" spans="28:32" x14ac:dyDescent="0.2">
      <c r="AB26794" s="1"/>
      <c r="AF26794"/>
    </row>
    <row r="26795" spans="28:32" x14ac:dyDescent="0.2">
      <c r="AB26795" s="1"/>
      <c r="AF26795"/>
    </row>
    <row r="26796" spans="28:32" x14ac:dyDescent="0.2">
      <c r="AB26796" s="1"/>
      <c r="AF26796"/>
    </row>
    <row r="26797" spans="28:32" x14ac:dyDescent="0.2">
      <c r="AB26797" s="1"/>
      <c r="AF26797"/>
    </row>
    <row r="26798" spans="28:32" x14ac:dyDescent="0.2">
      <c r="AB26798" s="1"/>
      <c r="AF26798"/>
    </row>
    <row r="26799" spans="28:32" x14ac:dyDescent="0.2">
      <c r="AB26799" s="1"/>
      <c r="AF26799"/>
    </row>
    <row r="26800" spans="28:32" x14ac:dyDescent="0.2">
      <c r="AB26800" s="1"/>
      <c r="AF26800"/>
    </row>
    <row r="26801" spans="28:32" x14ac:dyDescent="0.2">
      <c r="AB26801" s="1"/>
      <c r="AF26801"/>
    </row>
    <row r="26802" spans="28:32" x14ac:dyDescent="0.2">
      <c r="AB26802" s="1"/>
      <c r="AF26802"/>
    </row>
    <row r="26803" spans="28:32" x14ac:dyDescent="0.2">
      <c r="AB26803" s="1"/>
      <c r="AF26803"/>
    </row>
    <row r="26804" spans="28:32" x14ac:dyDescent="0.2">
      <c r="AB26804" s="1"/>
      <c r="AF26804"/>
    </row>
    <row r="26805" spans="28:32" x14ac:dyDescent="0.2">
      <c r="AB26805" s="1"/>
      <c r="AF26805"/>
    </row>
    <row r="26806" spans="28:32" x14ac:dyDescent="0.2">
      <c r="AB26806" s="1"/>
      <c r="AF26806"/>
    </row>
    <row r="26807" spans="28:32" x14ac:dyDescent="0.2">
      <c r="AB26807" s="1"/>
      <c r="AF26807"/>
    </row>
    <row r="26808" spans="28:32" x14ac:dyDescent="0.2">
      <c r="AB26808" s="1"/>
      <c r="AF26808"/>
    </row>
    <row r="26809" spans="28:32" x14ac:dyDescent="0.2">
      <c r="AB26809" s="1"/>
      <c r="AF26809"/>
    </row>
    <row r="26810" spans="28:32" x14ac:dyDescent="0.2">
      <c r="AB26810" s="1"/>
      <c r="AF26810"/>
    </row>
    <row r="26811" spans="28:32" x14ac:dyDescent="0.2">
      <c r="AB26811" s="1"/>
      <c r="AF26811"/>
    </row>
    <row r="26812" spans="28:32" x14ac:dyDescent="0.2">
      <c r="AB26812" s="1"/>
      <c r="AF26812"/>
    </row>
    <row r="26813" spans="28:32" x14ac:dyDescent="0.2">
      <c r="AB26813" s="1"/>
      <c r="AF26813"/>
    </row>
    <row r="26814" spans="28:32" x14ac:dyDescent="0.2">
      <c r="AB26814" s="1"/>
      <c r="AF26814"/>
    </row>
    <row r="26815" spans="28:32" x14ac:dyDescent="0.2">
      <c r="AB26815" s="1"/>
      <c r="AF26815"/>
    </row>
    <row r="26816" spans="28:32" x14ac:dyDescent="0.2">
      <c r="AB26816" s="1"/>
      <c r="AF26816"/>
    </row>
    <row r="26817" spans="28:32" x14ac:dyDescent="0.2">
      <c r="AB26817" s="1"/>
      <c r="AF26817"/>
    </row>
    <row r="26818" spans="28:32" x14ac:dyDescent="0.2">
      <c r="AB26818" s="1"/>
      <c r="AF26818"/>
    </row>
    <row r="26819" spans="28:32" x14ac:dyDescent="0.2">
      <c r="AB26819" s="1"/>
      <c r="AF26819"/>
    </row>
    <row r="26820" spans="28:32" x14ac:dyDescent="0.2">
      <c r="AB26820" s="1"/>
      <c r="AF26820"/>
    </row>
    <row r="26821" spans="28:32" x14ac:dyDescent="0.2">
      <c r="AB26821" s="1"/>
      <c r="AF26821"/>
    </row>
    <row r="26822" spans="28:32" x14ac:dyDescent="0.2">
      <c r="AB26822" s="1"/>
      <c r="AF26822"/>
    </row>
    <row r="26823" spans="28:32" x14ac:dyDescent="0.2">
      <c r="AB26823" s="1"/>
      <c r="AF26823"/>
    </row>
    <row r="26824" spans="28:32" x14ac:dyDescent="0.2">
      <c r="AB26824" s="1"/>
      <c r="AF26824"/>
    </row>
    <row r="26825" spans="28:32" x14ac:dyDescent="0.2">
      <c r="AB26825" s="1"/>
      <c r="AF26825"/>
    </row>
    <row r="26826" spans="28:32" x14ac:dyDescent="0.2">
      <c r="AB26826" s="1"/>
      <c r="AF26826"/>
    </row>
    <row r="26827" spans="28:32" x14ac:dyDescent="0.2">
      <c r="AB26827" s="1"/>
      <c r="AF26827"/>
    </row>
    <row r="26828" spans="28:32" x14ac:dyDescent="0.2">
      <c r="AB26828" s="1"/>
      <c r="AF26828"/>
    </row>
    <row r="26829" spans="28:32" x14ac:dyDescent="0.2">
      <c r="AB26829" s="1"/>
      <c r="AF26829"/>
    </row>
    <row r="26830" spans="28:32" x14ac:dyDescent="0.2">
      <c r="AB26830" s="1"/>
      <c r="AF26830"/>
    </row>
    <row r="26831" spans="28:32" x14ac:dyDescent="0.2">
      <c r="AB26831" s="1"/>
      <c r="AF26831"/>
    </row>
    <row r="26832" spans="28:32" x14ac:dyDescent="0.2">
      <c r="AB26832" s="1"/>
      <c r="AF26832"/>
    </row>
    <row r="26833" spans="28:32" x14ac:dyDescent="0.2">
      <c r="AB26833" s="1"/>
      <c r="AF26833"/>
    </row>
    <row r="26834" spans="28:32" x14ac:dyDescent="0.2">
      <c r="AB26834" s="1"/>
      <c r="AF26834"/>
    </row>
    <row r="26835" spans="28:32" x14ac:dyDescent="0.2">
      <c r="AB26835" s="1"/>
      <c r="AF26835"/>
    </row>
    <row r="26836" spans="28:32" x14ac:dyDescent="0.2">
      <c r="AB26836" s="1"/>
      <c r="AF26836"/>
    </row>
    <row r="26837" spans="28:32" x14ac:dyDescent="0.2">
      <c r="AB26837" s="1"/>
      <c r="AF26837"/>
    </row>
    <row r="26838" spans="28:32" x14ac:dyDescent="0.2">
      <c r="AB26838" s="1"/>
      <c r="AF26838"/>
    </row>
    <row r="26839" spans="28:32" x14ac:dyDescent="0.2">
      <c r="AB26839" s="1"/>
      <c r="AF26839"/>
    </row>
    <row r="26840" spans="28:32" x14ac:dyDescent="0.2">
      <c r="AB26840" s="1"/>
      <c r="AF26840"/>
    </row>
    <row r="26841" spans="28:32" x14ac:dyDescent="0.2">
      <c r="AB26841" s="1"/>
      <c r="AF26841"/>
    </row>
    <row r="26842" spans="28:32" x14ac:dyDescent="0.2">
      <c r="AB26842" s="1"/>
      <c r="AF26842"/>
    </row>
    <row r="26843" spans="28:32" x14ac:dyDescent="0.2">
      <c r="AB26843" s="1"/>
      <c r="AF26843"/>
    </row>
    <row r="26844" spans="28:32" x14ac:dyDescent="0.2">
      <c r="AB26844" s="1"/>
      <c r="AF26844"/>
    </row>
    <row r="26845" spans="28:32" x14ac:dyDescent="0.2">
      <c r="AB26845" s="1"/>
      <c r="AF26845"/>
    </row>
    <row r="26846" spans="28:32" x14ac:dyDescent="0.2">
      <c r="AB26846" s="1"/>
      <c r="AF26846"/>
    </row>
    <row r="26847" spans="28:32" x14ac:dyDescent="0.2">
      <c r="AB26847" s="1"/>
      <c r="AF26847"/>
    </row>
    <row r="26848" spans="28:32" x14ac:dyDescent="0.2">
      <c r="AB26848" s="1"/>
      <c r="AF26848"/>
    </row>
    <row r="26849" spans="28:32" x14ac:dyDescent="0.2">
      <c r="AB26849" s="1"/>
      <c r="AF26849"/>
    </row>
    <row r="26850" spans="28:32" x14ac:dyDescent="0.2">
      <c r="AB26850" s="1"/>
      <c r="AF26850"/>
    </row>
    <row r="26851" spans="28:32" x14ac:dyDescent="0.2">
      <c r="AB26851" s="1"/>
      <c r="AF26851"/>
    </row>
    <row r="26852" spans="28:32" x14ac:dyDescent="0.2">
      <c r="AB26852" s="1"/>
      <c r="AF26852"/>
    </row>
    <row r="26853" spans="28:32" x14ac:dyDescent="0.2">
      <c r="AB26853" s="1"/>
      <c r="AF26853"/>
    </row>
    <row r="26854" spans="28:32" x14ac:dyDescent="0.2">
      <c r="AB26854" s="1"/>
      <c r="AF26854"/>
    </row>
    <row r="26855" spans="28:32" x14ac:dyDescent="0.2">
      <c r="AB26855" s="1"/>
      <c r="AF26855"/>
    </row>
    <row r="26856" spans="28:32" x14ac:dyDescent="0.2">
      <c r="AB26856" s="1"/>
      <c r="AF26856"/>
    </row>
    <row r="26857" spans="28:32" x14ac:dyDescent="0.2">
      <c r="AB26857" s="1"/>
      <c r="AF26857"/>
    </row>
    <row r="26858" spans="28:32" x14ac:dyDescent="0.2">
      <c r="AB26858" s="1"/>
      <c r="AF26858"/>
    </row>
    <row r="26859" spans="28:32" x14ac:dyDescent="0.2">
      <c r="AB26859" s="1"/>
      <c r="AF26859"/>
    </row>
    <row r="26860" spans="28:32" x14ac:dyDescent="0.2">
      <c r="AB26860" s="1"/>
      <c r="AF26860"/>
    </row>
    <row r="26861" spans="28:32" x14ac:dyDescent="0.2">
      <c r="AB26861" s="1"/>
      <c r="AF26861"/>
    </row>
    <row r="26862" spans="28:32" x14ac:dyDescent="0.2">
      <c r="AB26862" s="1"/>
      <c r="AF26862"/>
    </row>
    <row r="26863" spans="28:32" x14ac:dyDescent="0.2">
      <c r="AB26863" s="1"/>
      <c r="AF26863"/>
    </row>
    <row r="26864" spans="28:32" x14ac:dyDescent="0.2">
      <c r="AB26864" s="1"/>
      <c r="AF26864"/>
    </row>
    <row r="26865" spans="28:32" x14ac:dyDescent="0.2">
      <c r="AB26865" s="1"/>
      <c r="AF26865"/>
    </row>
    <row r="26866" spans="28:32" x14ac:dyDescent="0.2">
      <c r="AB26866" s="1"/>
      <c r="AF26866"/>
    </row>
    <row r="26867" spans="28:32" x14ac:dyDescent="0.2">
      <c r="AB26867" s="1"/>
      <c r="AF26867"/>
    </row>
    <row r="26868" spans="28:32" x14ac:dyDescent="0.2">
      <c r="AB26868" s="1"/>
      <c r="AF26868"/>
    </row>
    <row r="26869" spans="28:32" x14ac:dyDescent="0.2">
      <c r="AB26869" s="1"/>
      <c r="AF26869"/>
    </row>
    <row r="26870" spans="28:32" x14ac:dyDescent="0.2">
      <c r="AB26870" s="1"/>
      <c r="AF26870"/>
    </row>
    <row r="26871" spans="28:32" x14ac:dyDescent="0.2">
      <c r="AB26871" s="1"/>
      <c r="AF26871"/>
    </row>
    <row r="26872" spans="28:32" x14ac:dyDescent="0.2">
      <c r="AB26872" s="1"/>
      <c r="AF26872"/>
    </row>
    <row r="26873" spans="28:32" x14ac:dyDescent="0.2">
      <c r="AB26873" s="1"/>
      <c r="AF26873"/>
    </row>
    <row r="26874" spans="28:32" x14ac:dyDescent="0.2">
      <c r="AB26874" s="1"/>
      <c r="AF26874"/>
    </row>
    <row r="26875" spans="28:32" x14ac:dyDescent="0.2">
      <c r="AB26875" s="1"/>
      <c r="AF26875"/>
    </row>
    <row r="26876" spans="28:32" x14ac:dyDescent="0.2">
      <c r="AB26876" s="1"/>
      <c r="AF26876"/>
    </row>
    <row r="26877" spans="28:32" x14ac:dyDescent="0.2">
      <c r="AB26877" s="1"/>
      <c r="AF26877"/>
    </row>
    <row r="26878" spans="28:32" x14ac:dyDescent="0.2">
      <c r="AB26878" s="1"/>
      <c r="AF26878"/>
    </row>
    <row r="26879" spans="28:32" x14ac:dyDescent="0.2">
      <c r="AB26879" s="1"/>
      <c r="AF26879"/>
    </row>
    <row r="26880" spans="28:32" x14ac:dyDescent="0.2">
      <c r="AB26880" s="1"/>
      <c r="AF26880"/>
    </row>
    <row r="26881" spans="28:32" x14ac:dyDescent="0.2">
      <c r="AB26881" s="1"/>
      <c r="AF26881"/>
    </row>
    <row r="26882" spans="28:32" x14ac:dyDescent="0.2">
      <c r="AB26882" s="1"/>
      <c r="AF26882"/>
    </row>
    <row r="26883" spans="28:32" x14ac:dyDescent="0.2">
      <c r="AB26883" s="1"/>
      <c r="AF26883"/>
    </row>
    <row r="26884" spans="28:32" x14ac:dyDescent="0.2">
      <c r="AB26884" s="1"/>
      <c r="AF26884"/>
    </row>
    <row r="26885" spans="28:32" x14ac:dyDescent="0.2">
      <c r="AB26885" s="1"/>
      <c r="AF26885"/>
    </row>
    <row r="26886" spans="28:32" x14ac:dyDescent="0.2">
      <c r="AB26886" s="1"/>
      <c r="AF26886"/>
    </row>
    <row r="26887" spans="28:32" x14ac:dyDescent="0.2">
      <c r="AB26887" s="1"/>
      <c r="AF26887"/>
    </row>
    <row r="26888" spans="28:32" x14ac:dyDescent="0.2">
      <c r="AB26888" s="1"/>
      <c r="AF26888"/>
    </row>
    <row r="26889" spans="28:32" x14ac:dyDescent="0.2">
      <c r="AB26889" s="1"/>
      <c r="AF26889"/>
    </row>
    <row r="26890" spans="28:32" x14ac:dyDescent="0.2">
      <c r="AB26890" s="1"/>
      <c r="AF26890"/>
    </row>
    <row r="26891" spans="28:32" x14ac:dyDescent="0.2">
      <c r="AB26891" s="1"/>
      <c r="AF26891"/>
    </row>
    <row r="26892" spans="28:32" x14ac:dyDescent="0.2">
      <c r="AB26892" s="1"/>
      <c r="AF26892"/>
    </row>
    <row r="26893" spans="28:32" x14ac:dyDescent="0.2">
      <c r="AB26893" s="1"/>
      <c r="AF26893"/>
    </row>
    <row r="26894" spans="28:32" x14ac:dyDescent="0.2">
      <c r="AB26894" s="1"/>
      <c r="AF26894"/>
    </row>
    <row r="26895" spans="28:32" x14ac:dyDescent="0.2">
      <c r="AB26895" s="1"/>
      <c r="AF26895"/>
    </row>
    <row r="26896" spans="28:32" x14ac:dyDescent="0.2">
      <c r="AB26896" s="1"/>
      <c r="AF26896"/>
    </row>
    <row r="26897" spans="28:32" x14ac:dyDescent="0.2">
      <c r="AB26897" s="1"/>
      <c r="AF26897"/>
    </row>
    <row r="26898" spans="28:32" x14ac:dyDescent="0.2">
      <c r="AB26898" s="1"/>
      <c r="AF26898"/>
    </row>
    <row r="26899" spans="28:32" x14ac:dyDescent="0.2">
      <c r="AB26899" s="1"/>
      <c r="AF26899"/>
    </row>
    <row r="26900" spans="28:32" x14ac:dyDescent="0.2">
      <c r="AB26900" s="1"/>
      <c r="AF26900"/>
    </row>
    <row r="26901" spans="28:32" x14ac:dyDescent="0.2">
      <c r="AB26901" s="1"/>
      <c r="AF26901"/>
    </row>
    <row r="26902" spans="28:32" x14ac:dyDescent="0.2">
      <c r="AB26902" s="1"/>
      <c r="AF26902"/>
    </row>
    <row r="26903" spans="28:32" x14ac:dyDescent="0.2">
      <c r="AB26903" s="1"/>
      <c r="AF26903"/>
    </row>
    <row r="26904" spans="28:32" x14ac:dyDescent="0.2">
      <c r="AB26904" s="1"/>
      <c r="AF26904"/>
    </row>
    <row r="26905" spans="28:32" x14ac:dyDescent="0.2">
      <c r="AB26905" s="1"/>
      <c r="AF26905"/>
    </row>
    <row r="26906" spans="28:32" x14ac:dyDescent="0.2">
      <c r="AB26906" s="1"/>
      <c r="AF26906"/>
    </row>
    <row r="26907" spans="28:32" x14ac:dyDescent="0.2">
      <c r="AB26907" s="1"/>
      <c r="AF26907"/>
    </row>
    <row r="26908" spans="28:32" x14ac:dyDescent="0.2">
      <c r="AB26908" s="1"/>
      <c r="AF26908"/>
    </row>
    <row r="26909" spans="28:32" x14ac:dyDescent="0.2">
      <c r="AB26909" s="1"/>
      <c r="AF26909"/>
    </row>
    <row r="26910" spans="28:32" x14ac:dyDescent="0.2">
      <c r="AB26910" s="1"/>
      <c r="AF26910"/>
    </row>
    <row r="26911" spans="28:32" x14ac:dyDescent="0.2">
      <c r="AB26911" s="1"/>
      <c r="AF26911"/>
    </row>
    <row r="26912" spans="28:32" x14ac:dyDescent="0.2">
      <c r="AB26912" s="1"/>
      <c r="AF26912"/>
    </row>
    <row r="26913" spans="28:32" x14ac:dyDescent="0.2">
      <c r="AB26913" s="1"/>
      <c r="AF26913"/>
    </row>
    <row r="26914" spans="28:32" x14ac:dyDescent="0.2">
      <c r="AB26914" s="1"/>
      <c r="AF26914"/>
    </row>
    <row r="26915" spans="28:32" x14ac:dyDescent="0.2">
      <c r="AB26915" s="1"/>
      <c r="AF26915"/>
    </row>
    <row r="26916" spans="28:32" x14ac:dyDescent="0.2">
      <c r="AB26916" s="1"/>
      <c r="AF26916"/>
    </row>
    <row r="26917" spans="28:32" x14ac:dyDescent="0.2">
      <c r="AB26917" s="1"/>
      <c r="AF26917"/>
    </row>
    <row r="26918" spans="28:32" x14ac:dyDescent="0.2">
      <c r="AB26918" s="1"/>
      <c r="AF26918"/>
    </row>
    <row r="26919" spans="28:32" x14ac:dyDescent="0.2">
      <c r="AB26919" s="1"/>
      <c r="AF26919"/>
    </row>
    <row r="26920" spans="28:32" x14ac:dyDescent="0.2">
      <c r="AB26920" s="1"/>
      <c r="AF26920"/>
    </row>
    <row r="26921" spans="28:32" x14ac:dyDescent="0.2">
      <c r="AB26921" s="1"/>
      <c r="AF26921"/>
    </row>
    <row r="26922" spans="28:32" x14ac:dyDescent="0.2">
      <c r="AB26922" s="1"/>
      <c r="AF26922"/>
    </row>
    <row r="26923" spans="28:32" x14ac:dyDescent="0.2">
      <c r="AB26923" s="1"/>
      <c r="AF26923"/>
    </row>
    <row r="26924" spans="28:32" x14ac:dyDescent="0.2">
      <c r="AB26924" s="1"/>
      <c r="AF26924"/>
    </row>
    <row r="26925" spans="28:32" x14ac:dyDescent="0.2">
      <c r="AB26925" s="1"/>
      <c r="AF26925"/>
    </row>
    <row r="26926" spans="28:32" x14ac:dyDescent="0.2">
      <c r="AB26926" s="1"/>
      <c r="AF26926"/>
    </row>
    <row r="26927" spans="28:32" x14ac:dyDescent="0.2">
      <c r="AB26927" s="1"/>
      <c r="AF26927"/>
    </row>
    <row r="26928" spans="28:32" x14ac:dyDescent="0.2">
      <c r="AB26928" s="1"/>
      <c r="AF26928"/>
    </row>
    <row r="26929" spans="28:32" x14ac:dyDescent="0.2">
      <c r="AB26929" s="1"/>
      <c r="AF26929"/>
    </row>
    <row r="26930" spans="28:32" x14ac:dyDescent="0.2">
      <c r="AB26930" s="1"/>
      <c r="AF26930"/>
    </row>
    <row r="26931" spans="28:32" x14ac:dyDescent="0.2">
      <c r="AB26931" s="1"/>
      <c r="AF26931"/>
    </row>
    <row r="26932" spans="28:32" x14ac:dyDescent="0.2">
      <c r="AB26932" s="1"/>
      <c r="AF26932"/>
    </row>
    <row r="26933" spans="28:32" x14ac:dyDescent="0.2">
      <c r="AB26933" s="1"/>
      <c r="AF26933"/>
    </row>
    <row r="26934" spans="28:32" x14ac:dyDescent="0.2">
      <c r="AB26934" s="1"/>
      <c r="AF26934"/>
    </row>
    <row r="26935" spans="28:32" x14ac:dyDescent="0.2">
      <c r="AB26935" s="1"/>
      <c r="AF26935"/>
    </row>
    <row r="26936" spans="28:32" x14ac:dyDescent="0.2">
      <c r="AB26936" s="1"/>
      <c r="AF26936"/>
    </row>
    <row r="26937" spans="28:32" x14ac:dyDescent="0.2">
      <c r="AB26937" s="1"/>
      <c r="AF26937"/>
    </row>
    <row r="26938" spans="28:32" x14ac:dyDescent="0.2">
      <c r="AB26938" s="1"/>
      <c r="AF26938"/>
    </row>
    <row r="26939" spans="28:32" x14ac:dyDescent="0.2">
      <c r="AB26939" s="1"/>
      <c r="AF26939"/>
    </row>
    <row r="26940" spans="28:32" x14ac:dyDescent="0.2">
      <c r="AB26940" s="1"/>
      <c r="AF26940"/>
    </row>
    <row r="26941" spans="28:32" x14ac:dyDescent="0.2">
      <c r="AB26941" s="1"/>
      <c r="AF26941"/>
    </row>
    <row r="26942" spans="28:32" x14ac:dyDescent="0.2">
      <c r="AB26942" s="1"/>
      <c r="AF26942"/>
    </row>
    <row r="26943" spans="28:32" x14ac:dyDescent="0.2">
      <c r="AB26943" s="1"/>
      <c r="AF26943"/>
    </row>
    <row r="26944" spans="28:32" x14ac:dyDescent="0.2">
      <c r="AB26944" s="1"/>
      <c r="AF26944"/>
    </row>
    <row r="26945" spans="28:32" x14ac:dyDescent="0.2">
      <c r="AB26945" s="1"/>
      <c r="AF26945"/>
    </row>
    <row r="26946" spans="28:32" x14ac:dyDescent="0.2">
      <c r="AB26946" s="1"/>
      <c r="AF26946"/>
    </row>
    <row r="26947" spans="28:32" x14ac:dyDescent="0.2">
      <c r="AB26947" s="1"/>
      <c r="AF26947"/>
    </row>
    <row r="26948" spans="28:32" x14ac:dyDescent="0.2">
      <c r="AB26948" s="1"/>
      <c r="AF26948"/>
    </row>
    <row r="26949" spans="28:32" x14ac:dyDescent="0.2">
      <c r="AB26949" s="1"/>
      <c r="AF26949"/>
    </row>
    <row r="26950" spans="28:32" x14ac:dyDescent="0.2">
      <c r="AB26950" s="1"/>
      <c r="AF26950"/>
    </row>
    <row r="26951" spans="28:32" x14ac:dyDescent="0.2">
      <c r="AB26951" s="1"/>
      <c r="AF26951"/>
    </row>
    <row r="26952" spans="28:32" x14ac:dyDescent="0.2">
      <c r="AB26952" s="1"/>
      <c r="AF26952"/>
    </row>
    <row r="26953" spans="28:32" x14ac:dyDescent="0.2">
      <c r="AB26953" s="1"/>
      <c r="AF26953"/>
    </row>
    <row r="26954" spans="28:32" x14ac:dyDescent="0.2">
      <c r="AB26954" s="1"/>
      <c r="AF26954"/>
    </row>
    <row r="26955" spans="28:32" x14ac:dyDescent="0.2">
      <c r="AB26955" s="1"/>
      <c r="AF26955"/>
    </row>
    <row r="26956" spans="28:32" x14ac:dyDescent="0.2">
      <c r="AB26956" s="1"/>
      <c r="AF26956"/>
    </row>
    <row r="26957" spans="28:32" x14ac:dyDescent="0.2">
      <c r="AB26957" s="1"/>
      <c r="AF26957"/>
    </row>
    <row r="26958" spans="28:32" x14ac:dyDescent="0.2">
      <c r="AB26958" s="1"/>
      <c r="AF26958"/>
    </row>
    <row r="26959" spans="28:32" x14ac:dyDescent="0.2">
      <c r="AB26959" s="1"/>
      <c r="AF26959"/>
    </row>
    <row r="26960" spans="28:32" x14ac:dyDescent="0.2">
      <c r="AB26960" s="1"/>
      <c r="AF26960"/>
    </row>
    <row r="26961" spans="28:32" x14ac:dyDescent="0.2">
      <c r="AB26961" s="1"/>
      <c r="AF26961"/>
    </row>
    <row r="26962" spans="28:32" x14ac:dyDescent="0.2">
      <c r="AB26962" s="1"/>
      <c r="AF26962"/>
    </row>
    <row r="26963" spans="28:32" x14ac:dyDescent="0.2">
      <c r="AB26963" s="1"/>
      <c r="AF26963"/>
    </row>
    <row r="26964" spans="28:32" x14ac:dyDescent="0.2">
      <c r="AB26964" s="1"/>
      <c r="AF26964"/>
    </row>
    <row r="26965" spans="28:32" x14ac:dyDescent="0.2">
      <c r="AB26965" s="1"/>
      <c r="AF26965"/>
    </row>
    <row r="26966" spans="28:32" x14ac:dyDescent="0.2">
      <c r="AB26966" s="1"/>
      <c r="AF26966"/>
    </row>
    <row r="26967" spans="28:32" x14ac:dyDescent="0.2">
      <c r="AB26967" s="1"/>
      <c r="AF26967"/>
    </row>
    <row r="26968" spans="28:32" x14ac:dyDescent="0.2">
      <c r="AB26968" s="1"/>
      <c r="AF26968"/>
    </row>
    <row r="26969" spans="28:32" x14ac:dyDescent="0.2">
      <c r="AB26969" s="1"/>
      <c r="AF26969"/>
    </row>
    <row r="26970" spans="28:32" x14ac:dyDescent="0.2">
      <c r="AB26970" s="1"/>
      <c r="AF26970"/>
    </row>
    <row r="26971" spans="28:32" x14ac:dyDescent="0.2">
      <c r="AB26971" s="1"/>
      <c r="AF26971"/>
    </row>
    <row r="26972" spans="28:32" x14ac:dyDescent="0.2">
      <c r="AB26972" s="1"/>
      <c r="AF26972"/>
    </row>
    <row r="26973" spans="28:32" x14ac:dyDescent="0.2">
      <c r="AB26973" s="1"/>
      <c r="AF26973"/>
    </row>
    <row r="26974" spans="28:32" x14ac:dyDescent="0.2">
      <c r="AB26974" s="1"/>
      <c r="AF26974"/>
    </row>
    <row r="26975" spans="28:32" x14ac:dyDescent="0.2">
      <c r="AB26975" s="1"/>
      <c r="AF26975"/>
    </row>
    <row r="26976" spans="28:32" x14ac:dyDescent="0.2">
      <c r="AB26976" s="1"/>
      <c r="AF26976"/>
    </row>
    <row r="26977" spans="28:32" x14ac:dyDescent="0.2">
      <c r="AB26977" s="1"/>
      <c r="AF26977"/>
    </row>
    <row r="26978" spans="28:32" x14ac:dyDescent="0.2">
      <c r="AB26978" s="1"/>
      <c r="AF26978"/>
    </row>
    <row r="26979" spans="28:32" x14ac:dyDescent="0.2">
      <c r="AB26979" s="1"/>
      <c r="AF26979"/>
    </row>
    <row r="26980" spans="28:32" x14ac:dyDescent="0.2">
      <c r="AB26980" s="1"/>
      <c r="AF26980"/>
    </row>
    <row r="26981" spans="28:32" x14ac:dyDescent="0.2">
      <c r="AB26981" s="1"/>
      <c r="AF26981"/>
    </row>
    <row r="26982" spans="28:32" x14ac:dyDescent="0.2">
      <c r="AB26982" s="1"/>
      <c r="AF26982"/>
    </row>
    <row r="26983" spans="28:32" x14ac:dyDescent="0.2">
      <c r="AB26983" s="1"/>
      <c r="AF26983"/>
    </row>
    <row r="26984" spans="28:32" x14ac:dyDescent="0.2">
      <c r="AB26984" s="1"/>
      <c r="AF26984"/>
    </row>
    <row r="26985" spans="28:32" x14ac:dyDescent="0.2">
      <c r="AB26985" s="1"/>
      <c r="AF26985"/>
    </row>
    <row r="26986" spans="28:32" x14ac:dyDescent="0.2">
      <c r="AB26986" s="1"/>
      <c r="AF26986"/>
    </row>
    <row r="26987" spans="28:32" x14ac:dyDescent="0.2">
      <c r="AB26987" s="1"/>
      <c r="AF26987"/>
    </row>
    <row r="26988" spans="28:32" x14ac:dyDescent="0.2">
      <c r="AB26988" s="1"/>
      <c r="AF26988"/>
    </row>
    <row r="26989" spans="28:32" x14ac:dyDescent="0.2">
      <c r="AB26989" s="1"/>
      <c r="AF26989"/>
    </row>
    <row r="26990" spans="28:32" x14ac:dyDescent="0.2">
      <c r="AB26990" s="1"/>
      <c r="AF26990"/>
    </row>
    <row r="26991" spans="28:32" x14ac:dyDescent="0.2">
      <c r="AB26991" s="1"/>
      <c r="AF26991"/>
    </row>
    <row r="26992" spans="28:32" x14ac:dyDescent="0.2">
      <c r="AB26992" s="1"/>
      <c r="AF26992"/>
    </row>
    <row r="26993" spans="28:32" x14ac:dyDescent="0.2">
      <c r="AB26993" s="1"/>
      <c r="AF26993"/>
    </row>
    <row r="26994" spans="28:32" x14ac:dyDescent="0.2">
      <c r="AB26994" s="1"/>
      <c r="AF26994"/>
    </row>
    <row r="26995" spans="28:32" x14ac:dyDescent="0.2">
      <c r="AB26995" s="1"/>
      <c r="AF26995"/>
    </row>
    <row r="26996" spans="28:32" x14ac:dyDescent="0.2">
      <c r="AB26996" s="1"/>
      <c r="AF26996"/>
    </row>
    <row r="26997" spans="28:32" x14ac:dyDescent="0.2">
      <c r="AB26997" s="1"/>
      <c r="AF26997"/>
    </row>
    <row r="26998" spans="28:32" x14ac:dyDescent="0.2">
      <c r="AB26998" s="1"/>
      <c r="AF26998"/>
    </row>
    <row r="26999" spans="28:32" x14ac:dyDescent="0.2">
      <c r="AB26999" s="1"/>
      <c r="AF26999"/>
    </row>
    <row r="27000" spans="28:32" x14ac:dyDescent="0.2">
      <c r="AB27000" s="1"/>
      <c r="AF27000"/>
    </row>
    <row r="27001" spans="28:32" x14ac:dyDescent="0.2">
      <c r="AB27001" s="1"/>
      <c r="AF27001"/>
    </row>
    <row r="27002" spans="28:32" x14ac:dyDescent="0.2">
      <c r="AB27002" s="1"/>
      <c r="AF27002"/>
    </row>
    <row r="27003" spans="28:32" x14ac:dyDescent="0.2">
      <c r="AB27003" s="1"/>
      <c r="AF27003"/>
    </row>
    <row r="27004" spans="28:32" x14ac:dyDescent="0.2">
      <c r="AB27004" s="1"/>
      <c r="AF27004"/>
    </row>
    <row r="27005" spans="28:32" x14ac:dyDescent="0.2">
      <c r="AB27005" s="1"/>
      <c r="AF27005"/>
    </row>
    <row r="27006" spans="28:32" x14ac:dyDescent="0.2">
      <c r="AB27006" s="1"/>
      <c r="AF27006"/>
    </row>
    <row r="27007" spans="28:32" x14ac:dyDescent="0.2">
      <c r="AB27007" s="1"/>
      <c r="AF27007"/>
    </row>
    <row r="27008" spans="28:32" x14ac:dyDescent="0.2">
      <c r="AB27008" s="1"/>
      <c r="AF27008"/>
    </row>
    <row r="27009" spans="28:32" x14ac:dyDescent="0.2">
      <c r="AB27009" s="1"/>
      <c r="AF27009"/>
    </row>
    <row r="27010" spans="28:32" x14ac:dyDescent="0.2">
      <c r="AB27010" s="1"/>
      <c r="AF27010"/>
    </row>
    <row r="27011" spans="28:32" x14ac:dyDescent="0.2">
      <c r="AB27011" s="1"/>
      <c r="AF27011"/>
    </row>
    <row r="27012" spans="28:32" x14ac:dyDescent="0.2">
      <c r="AB27012" s="1"/>
      <c r="AF27012"/>
    </row>
    <row r="27013" spans="28:32" x14ac:dyDescent="0.2">
      <c r="AB27013" s="1"/>
      <c r="AF27013"/>
    </row>
    <row r="27014" spans="28:32" x14ac:dyDescent="0.2">
      <c r="AB27014" s="1"/>
      <c r="AF27014"/>
    </row>
    <row r="27015" spans="28:32" x14ac:dyDescent="0.2">
      <c r="AB27015" s="1"/>
      <c r="AF27015"/>
    </row>
    <row r="27016" spans="28:32" x14ac:dyDescent="0.2">
      <c r="AB27016" s="1"/>
      <c r="AF27016"/>
    </row>
    <row r="27017" spans="28:32" x14ac:dyDescent="0.2">
      <c r="AB27017" s="1"/>
      <c r="AF27017"/>
    </row>
    <row r="27018" spans="28:32" x14ac:dyDescent="0.2">
      <c r="AB27018" s="1"/>
      <c r="AF27018"/>
    </row>
    <row r="27019" spans="28:32" x14ac:dyDescent="0.2">
      <c r="AB27019" s="1"/>
      <c r="AF27019"/>
    </row>
    <row r="27020" spans="28:32" x14ac:dyDescent="0.2">
      <c r="AB27020" s="1"/>
      <c r="AF27020"/>
    </row>
    <row r="27021" spans="28:32" x14ac:dyDescent="0.2">
      <c r="AB27021" s="1"/>
      <c r="AF27021"/>
    </row>
    <row r="27022" spans="28:32" x14ac:dyDescent="0.2">
      <c r="AB27022" s="1"/>
      <c r="AF27022"/>
    </row>
    <row r="27023" spans="28:32" x14ac:dyDescent="0.2">
      <c r="AB27023" s="1"/>
      <c r="AF27023"/>
    </row>
    <row r="27024" spans="28:32" x14ac:dyDescent="0.2">
      <c r="AB27024" s="1"/>
      <c r="AF27024"/>
    </row>
    <row r="27025" spans="28:32" x14ac:dyDescent="0.2">
      <c r="AB27025" s="1"/>
      <c r="AF27025"/>
    </row>
    <row r="27026" spans="28:32" x14ac:dyDescent="0.2">
      <c r="AB27026" s="1"/>
      <c r="AF27026"/>
    </row>
    <row r="27027" spans="28:32" x14ac:dyDescent="0.2">
      <c r="AB27027" s="1"/>
      <c r="AF27027"/>
    </row>
    <row r="27028" spans="28:32" x14ac:dyDescent="0.2">
      <c r="AB27028" s="1"/>
      <c r="AF27028"/>
    </row>
    <row r="27029" spans="28:32" x14ac:dyDescent="0.2">
      <c r="AB27029" s="1"/>
      <c r="AF27029"/>
    </row>
    <row r="27030" spans="28:32" x14ac:dyDescent="0.2">
      <c r="AB27030" s="1"/>
      <c r="AF27030"/>
    </row>
    <row r="27031" spans="28:32" x14ac:dyDescent="0.2">
      <c r="AB27031" s="1"/>
      <c r="AF27031"/>
    </row>
    <row r="27032" spans="28:32" x14ac:dyDescent="0.2">
      <c r="AB27032" s="1"/>
      <c r="AF27032"/>
    </row>
    <row r="27033" spans="28:32" x14ac:dyDescent="0.2">
      <c r="AB27033" s="1"/>
      <c r="AF27033"/>
    </row>
    <row r="27034" spans="28:32" x14ac:dyDescent="0.2">
      <c r="AB27034" s="1"/>
      <c r="AF27034"/>
    </row>
    <row r="27035" spans="28:32" x14ac:dyDescent="0.2">
      <c r="AB27035" s="1"/>
      <c r="AF27035"/>
    </row>
    <row r="27036" spans="28:32" x14ac:dyDescent="0.2">
      <c r="AB27036" s="1"/>
      <c r="AF27036"/>
    </row>
    <row r="27037" spans="28:32" x14ac:dyDescent="0.2">
      <c r="AB27037" s="1"/>
      <c r="AF27037"/>
    </row>
    <row r="27038" spans="28:32" x14ac:dyDescent="0.2">
      <c r="AB27038" s="1"/>
      <c r="AF27038"/>
    </row>
    <row r="27039" spans="28:32" x14ac:dyDescent="0.2">
      <c r="AB27039" s="1"/>
      <c r="AF27039"/>
    </row>
    <row r="27040" spans="28:32" x14ac:dyDescent="0.2">
      <c r="AB27040" s="1"/>
      <c r="AF27040"/>
    </row>
    <row r="27041" spans="28:32" x14ac:dyDescent="0.2">
      <c r="AB27041" s="1"/>
      <c r="AF27041"/>
    </row>
    <row r="27042" spans="28:32" x14ac:dyDescent="0.2">
      <c r="AB27042" s="1"/>
      <c r="AF27042"/>
    </row>
    <row r="27043" spans="28:32" x14ac:dyDescent="0.2">
      <c r="AB27043" s="1"/>
      <c r="AF27043"/>
    </row>
    <row r="27044" spans="28:32" x14ac:dyDescent="0.2">
      <c r="AB27044" s="1"/>
      <c r="AF27044"/>
    </row>
    <row r="27045" spans="28:32" x14ac:dyDescent="0.2">
      <c r="AB27045" s="1"/>
      <c r="AF27045"/>
    </row>
    <row r="27046" spans="28:32" x14ac:dyDescent="0.2">
      <c r="AB27046" s="1"/>
      <c r="AF27046"/>
    </row>
    <row r="27047" spans="28:32" x14ac:dyDescent="0.2">
      <c r="AB27047" s="1"/>
      <c r="AF27047"/>
    </row>
    <row r="27048" spans="28:32" x14ac:dyDescent="0.2">
      <c r="AB27048" s="1"/>
      <c r="AF27048"/>
    </row>
    <row r="27049" spans="28:32" x14ac:dyDescent="0.2">
      <c r="AB27049" s="1"/>
      <c r="AF27049"/>
    </row>
    <row r="27050" spans="28:32" x14ac:dyDescent="0.2">
      <c r="AB27050" s="1"/>
      <c r="AF27050"/>
    </row>
    <row r="27051" spans="28:32" x14ac:dyDescent="0.2">
      <c r="AB27051" s="1"/>
      <c r="AF27051"/>
    </row>
    <row r="27052" spans="28:32" x14ac:dyDescent="0.2">
      <c r="AB27052" s="1"/>
      <c r="AF27052"/>
    </row>
    <row r="27053" spans="28:32" x14ac:dyDescent="0.2">
      <c r="AB27053" s="1"/>
      <c r="AF27053"/>
    </row>
    <row r="27054" spans="28:32" x14ac:dyDescent="0.2">
      <c r="AB27054" s="1"/>
      <c r="AF27054"/>
    </row>
    <row r="27055" spans="28:32" x14ac:dyDescent="0.2">
      <c r="AB27055" s="1"/>
      <c r="AF27055"/>
    </row>
    <row r="27056" spans="28:32" x14ac:dyDescent="0.2">
      <c r="AB27056" s="1"/>
      <c r="AF27056"/>
    </row>
    <row r="27057" spans="28:32" x14ac:dyDescent="0.2">
      <c r="AB27057" s="1"/>
      <c r="AF27057"/>
    </row>
    <row r="27058" spans="28:32" x14ac:dyDescent="0.2">
      <c r="AB27058" s="1"/>
      <c r="AF27058"/>
    </row>
    <row r="27059" spans="28:32" x14ac:dyDescent="0.2">
      <c r="AB27059" s="1"/>
      <c r="AF27059"/>
    </row>
    <row r="27060" spans="28:32" x14ac:dyDescent="0.2">
      <c r="AB27060" s="1"/>
      <c r="AF27060"/>
    </row>
    <row r="27061" spans="28:32" x14ac:dyDescent="0.2">
      <c r="AB27061" s="1"/>
      <c r="AF27061"/>
    </row>
    <row r="27062" spans="28:32" x14ac:dyDescent="0.2">
      <c r="AB27062" s="1"/>
      <c r="AF27062"/>
    </row>
    <row r="27063" spans="28:32" x14ac:dyDescent="0.2">
      <c r="AB27063" s="1"/>
      <c r="AF27063"/>
    </row>
    <row r="27064" spans="28:32" x14ac:dyDescent="0.2">
      <c r="AB27064" s="1"/>
      <c r="AF27064"/>
    </row>
    <row r="27065" spans="28:32" x14ac:dyDescent="0.2">
      <c r="AB27065" s="1"/>
      <c r="AF27065"/>
    </row>
    <row r="27066" spans="28:32" x14ac:dyDescent="0.2">
      <c r="AB27066" s="1"/>
      <c r="AF27066"/>
    </row>
    <row r="27067" spans="28:32" x14ac:dyDescent="0.2">
      <c r="AB27067" s="1"/>
      <c r="AF27067"/>
    </row>
    <row r="27068" spans="28:32" x14ac:dyDescent="0.2">
      <c r="AB27068" s="1"/>
      <c r="AF27068"/>
    </row>
    <row r="27069" spans="28:32" x14ac:dyDescent="0.2">
      <c r="AB27069" s="1"/>
      <c r="AF27069"/>
    </row>
    <row r="27070" spans="28:32" x14ac:dyDescent="0.2">
      <c r="AB27070" s="1"/>
      <c r="AF27070"/>
    </row>
    <row r="27071" spans="28:32" x14ac:dyDescent="0.2">
      <c r="AB27071" s="1"/>
      <c r="AF27071"/>
    </row>
    <row r="27072" spans="28:32" x14ac:dyDescent="0.2">
      <c r="AB27072" s="1"/>
      <c r="AF27072"/>
    </row>
    <row r="27073" spans="28:32" x14ac:dyDescent="0.2">
      <c r="AB27073" s="1"/>
      <c r="AF27073"/>
    </row>
    <row r="27074" spans="28:32" x14ac:dyDescent="0.2">
      <c r="AB27074" s="1"/>
      <c r="AF27074"/>
    </row>
    <row r="27075" spans="28:32" x14ac:dyDescent="0.2">
      <c r="AB27075" s="1"/>
      <c r="AF27075"/>
    </row>
    <row r="27076" spans="28:32" x14ac:dyDescent="0.2">
      <c r="AB27076" s="1"/>
      <c r="AF27076"/>
    </row>
    <row r="27077" spans="28:32" x14ac:dyDescent="0.2">
      <c r="AB27077" s="1"/>
      <c r="AF27077"/>
    </row>
    <row r="27078" spans="28:32" x14ac:dyDescent="0.2">
      <c r="AB27078" s="1"/>
      <c r="AF27078"/>
    </row>
    <row r="27079" spans="28:32" x14ac:dyDescent="0.2">
      <c r="AB27079" s="1"/>
      <c r="AF27079"/>
    </row>
    <row r="27080" spans="28:32" x14ac:dyDescent="0.2">
      <c r="AB27080" s="1"/>
      <c r="AF27080"/>
    </row>
    <row r="27081" spans="28:32" x14ac:dyDescent="0.2">
      <c r="AB27081" s="1"/>
      <c r="AF27081"/>
    </row>
    <row r="27082" spans="28:32" x14ac:dyDescent="0.2">
      <c r="AB27082" s="1"/>
      <c r="AF27082"/>
    </row>
    <row r="27083" spans="28:32" x14ac:dyDescent="0.2">
      <c r="AB27083" s="1"/>
      <c r="AF27083"/>
    </row>
    <row r="27084" spans="28:32" x14ac:dyDescent="0.2">
      <c r="AB27084" s="1"/>
      <c r="AF27084"/>
    </row>
    <row r="27085" spans="28:32" x14ac:dyDescent="0.2">
      <c r="AB27085" s="1"/>
      <c r="AF27085"/>
    </row>
    <row r="27086" spans="28:32" x14ac:dyDescent="0.2">
      <c r="AB27086" s="1"/>
      <c r="AF27086"/>
    </row>
    <row r="27087" spans="28:32" x14ac:dyDescent="0.2">
      <c r="AB27087" s="1"/>
      <c r="AF27087"/>
    </row>
    <row r="27088" spans="28:32" x14ac:dyDescent="0.2">
      <c r="AB27088" s="1"/>
      <c r="AF27088"/>
    </row>
    <row r="27089" spans="28:32" x14ac:dyDescent="0.2">
      <c r="AB27089" s="1"/>
      <c r="AF27089"/>
    </row>
    <row r="27090" spans="28:32" x14ac:dyDescent="0.2">
      <c r="AB27090" s="1"/>
      <c r="AF27090"/>
    </row>
    <row r="27091" spans="28:32" x14ac:dyDescent="0.2">
      <c r="AB27091" s="1"/>
      <c r="AF27091"/>
    </row>
    <row r="27092" spans="28:32" x14ac:dyDescent="0.2">
      <c r="AB27092" s="1"/>
      <c r="AF27092"/>
    </row>
    <row r="27093" spans="28:32" x14ac:dyDescent="0.2">
      <c r="AB27093" s="1"/>
      <c r="AF27093"/>
    </row>
    <row r="27094" spans="28:32" x14ac:dyDescent="0.2">
      <c r="AB27094" s="1"/>
      <c r="AF27094"/>
    </row>
    <row r="27095" spans="28:32" x14ac:dyDescent="0.2">
      <c r="AB27095" s="1"/>
      <c r="AF27095"/>
    </row>
    <row r="27096" spans="28:32" x14ac:dyDescent="0.2">
      <c r="AB27096" s="1"/>
      <c r="AF27096"/>
    </row>
    <row r="27097" spans="28:32" x14ac:dyDescent="0.2">
      <c r="AB27097" s="1"/>
      <c r="AF27097"/>
    </row>
    <row r="27098" spans="28:32" x14ac:dyDescent="0.2">
      <c r="AB27098" s="1"/>
      <c r="AF27098"/>
    </row>
    <row r="27099" spans="28:32" x14ac:dyDescent="0.2">
      <c r="AB27099" s="1"/>
      <c r="AF27099"/>
    </row>
    <row r="27100" spans="28:32" x14ac:dyDescent="0.2">
      <c r="AB27100" s="1"/>
      <c r="AF27100"/>
    </row>
    <row r="27101" spans="28:32" x14ac:dyDescent="0.2">
      <c r="AB27101" s="1"/>
      <c r="AF27101"/>
    </row>
    <row r="27102" spans="28:32" x14ac:dyDescent="0.2">
      <c r="AB27102" s="1"/>
      <c r="AF27102"/>
    </row>
    <row r="27103" spans="28:32" x14ac:dyDescent="0.2">
      <c r="AB27103" s="1"/>
      <c r="AF27103"/>
    </row>
    <row r="27104" spans="28:32" x14ac:dyDescent="0.2">
      <c r="AB27104" s="1"/>
      <c r="AF27104"/>
    </row>
    <row r="27105" spans="28:32" x14ac:dyDescent="0.2">
      <c r="AB27105" s="1"/>
      <c r="AF27105"/>
    </row>
    <row r="27106" spans="28:32" x14ac:dyDescent="0.2">
      <c r="AB27106" s="1"/>
      <c r="AF27106"/>
    </row>
    <row r="27107" spans="28:32" x14ac:dyDescent="0.2">
      <c r="AB27107" s="1"/>
      <c r="AF27107"/>
    </row>
    <row r="27108" spans="28:32" x14ac:dyDescent="0.2">
      <c r="AB27108" s="1"/>
      <c r="AF27108"/>
    </row>
    <row r="27109" spans="28:32" x14ac:dyDescent="0.2">
      <c r="AB27109" s="1"/>
      <c r="AF27109"/>
    </row>
    <row r="27110" spans="28:32" x14ac:dyDescent="0.2">
      <c r="AB27110" s="1"/>
      <c r="AF27110"/>
    </row>
    <row r="27111" spans="28:32" x14ac:dyDescent="0.2">
      <c r="AB27111" s="1"/>
      <c r="AF27111"/>
    </row>
    <row r="27112" spans="28:32" x14ac:dyDescent="0.2">
      <c r="AB27112" s="1"/>
      <c r="AF27112"/>
    </row>
    <row r="27113" spans="28:32" x14ac:dyDescent="0.2">
      <c r="AB27113" s="1"/>
      <c r="AF27113"/>
    </row>
    <row r="27114" spans="28:32" x14ac:dyDescent="0.2">
      <c r="AB27114" s="1"/>
      <c r="AF27114"/>
    </row>
    <row r="27115" spans="28:32" x14ac:dyDescent="0.2">
      <c r="AB27115" s="1"/>
      <c r="AF27115"/>
    </row>
    <row r="27116" spans="28:32" x14ac:dyDescent="0.2">
      <c r="AB27116" s="1"/>
      <c r="AF27116"/>
    </row>
    <row r="27117" spans="28:32" x14ac:dyDescent="0.2">
      <c r="AB27117" s="1"/>
      <c r="AF27117"/>
    </row>
    <row r="27118" spans="28:32" x14ac:dyDescent="0.2">
      <c r="AB27118" s="1"/>
      <c r="AF27118"/>
    </row>
    <row r="27119" spans="28:32" x14ac:dyDescent="0.2">
      <c r="AB27119" s="1"/>
      <c r="AF27119"/>
    </row>
    <row r="27120" spans="28:32" x14ac:dyDescent="0.2">
      <c r="AB27120" s="1"/>
      <c r="AF27120"/>
    </row>
    <row r="27121" spans="28:32" x14ac:dyDescent="0.2">
      <c r="AB27121" s="1"/>
      <c r="AF27121"/>
    </row>
    <row r="27122" spans="28:32" x14ac:dyDescent="0.2">
      <c r="AB27122" s="1"/>
      <c r="AF27122"/>
    </row>
    <row r="27123" spans="28:32" x14ac:dyDescent="0.2">
      <c r="AB27123" s="1"/>
      <c r="AF27123"/>
    </row>
    <row r="27124" spans="28:32" x14ac:dyDescent="0.2">
      <c r="AB27124" s="1"/>
      <c r="AF27124"/>
    </row>
    <row r="27125" spans="28:32" x14ac:dyDescent="0.2">
      <c r="AB27125" s="1"/>
      <c r="AF27125"/>
    </row>
    <row r="27126" spans="28:32" x14ac:dyDescent="0.2">
      <c r="AB27126" s="1"/>
      <c r="AF27126"/>
    </row>
    <row r="27127" spans="28:32" x14ac:dyDescent="0.2">
      <c r="AB27127" s="1"/>
      <c r="AF27127"/>
    </row>
    <row r="27128" spans="28:32" x14ac:dyDescent="0.2">
      <c r="AB27128" s="1"/>
      <c r="AF27128"/>
    </row>
    <row r="27129" spans="28:32" x14ac:dyDescent="0.2">
      <c r="AB27129" s="1"/>
      <c r="AF27129"/>
    </row>
    <row r="27130" spans="28:32" x14ac:dyDescent="0.2">
      <c r="AB27130" s="1"/>
      <c r="AF27130"/>
    </row>
    <row r="27131" spans="28:32" x14ac:dyDescent="0.2">
      <c r="AB27131" s="1"/>
      <c r="AF27131"/>
    </row>
    <row r="27132" spans="28:32" x14ac:dyDescent="0.2">
      <c r="AB27132" s="1"/>
      <c r="AF27132"/>
    </row>
    <row r="27133" spans="28:32" x14ac:dyDescent="0.2">
      <c r="AB27133" s="1"/>
      <c r="AF27133"/>
    </row>
    <row r="27134" spans="28:32" x14ac:dyDescent="0.2">
      <c r="AB27134" s="1"/>
      <c r="AF27134"/>
    </row>
    <row r="27135" spans="28:32" x14ac:dyDescent="0.2">
      <c r="AB27135" s="1"/>
      <c r="AF27135"/>
    </row>
    <row r="27136" spans="28:32" x14ac:dyDescent="0.2">
      <c r="AB27136" s="1"/>
      <c r="AF27136"/>
    </row>
    <row r="27137" spans="28:32" x14ac:dyDescent="0.2">
      <c r="AB27137" s="1"/>
      <c r="AF27137"/>
    </row>
    <row r="27138" spans="28:32" x14ac:dyDescent="0.2">
      <c r="AB27138" s="1"/>
      <c r="AF27138"/>
    </row>
    <row r="27139" spans="28:32" x14ac:dyDescent="0.2">
      <c r="AB27139" s="1"/>
      <c r="AF27139"/>
    </row>
    <row r="27140" spans="28:32" x14ac:dyDescent="0.2">
      <c r="AB27140" s="1"/>
      <c r="AF27140"/>
    </row>
    <row r="27141" spans="28:32" x14ac:dyDescent="0.2">
      <c r="AB27141" s="1"/>
      <c r="AF27141"/>
    </row>
    <row r="27142" spans="28:32" x14ac:dyDescent="0.2">
      <c r="AB27142" s="1"/>
      <c r="AF27142"/>
    </row>
    <row r="27143" spans="28:32" x14ac:dyDescent="0.2">
      <c r="AB27143" s="1"/>
      <c r="AF27143"/>
    </row>
    <row r="27144" spans="28:32" x14ac:dyDescent="0.2">
      <c r="AB27144" s="1"/>
      <c r="AF27144"/>
    </row>
    <row r="27145" spans="28:32" x14ac:dyDescent="0.2">
      <c r="AB27145" s="1"/>
      <c r="AF27145"/>
    </row>
    <row r="27146" spans="28:32" x14ac:dyDescent="0.2">
      <c r="AB27146" s="1"/>
      <c r="AF27146"/>
    </row>
    <row r="27147" spans="28:32" x14ac:dyDescent="0.2">
      <c r="AB27147" s="1"/>
      <c r="AF27147"/>
    </row>
    <row r="27148" spans="28:32" x14ac:dyDescent="0.2">
      <c r="AB27148" s="1"/>
      <c r="AF27148"/>
    </row>
    <row r="27149" spans="28:32" x14ac:dyDescent="0.2">
      <c r="AB27149" s="1"/>
      <c r="AF27149"/>
    </row>
    <row r="27150" spans="28:32" x14ac:dyDescent="0.2">
      <c r="AB27150" s="1"/>
      <c r="AF27150"/>
    </row>
    <row r="27151" spans="28:32" x14ac:dyDescent="0.2">
      <c r="AB27151" s="1"/>
      <c r="AF27151"/>
    </row>
    <row r="27152" spans="28:32" x14ac:dyDescent="0.2">
      <c r="AB27152" s="1"/>
      <c r="AF27152"/>
    </row>
    <row r="27153" spans="28:32" x14ac:dyDescent="0.2">
      <c r="AB27153" s="1"/>
      <c r="AF27153"/>
    </row>
    <row r="27154" spans="28:32" x14ac:dyDescent="0.2">
      <c r="AB27154" s="1"/>
      <c r="AF27154"/>
    </row>
    <row r="27155" spans="28:32" x14ac:dyDescent="0.2">
      <c r="AB27155" s="1"/>
      <c r="AF27155"/>
    </row>
    <row r="27156" spans="28:32" x14ac:dyDescent="0.2">
      <c r="AB27156" s="1"/>
      <c r="AF27156"/>
    </row>
    <row r="27157" spans="28:32" x14ac:dyDescent="0.2">
      <c r="AB27157" s="1"/>
      <c r="AF27157"/>
    </row>
    <row r="27158" spans="28:32" x14ac:dyDescent="0.2">
      <c r="AB27158" s="1"/>
      <c r="AF27158"/>
    </row>
    <row r="27159" spans="28:32" x14ac:dyDescent="0.2">
      <c r="AB27159" s="1"/>
      <c r="AF27159"/>
    </row>
    <row r="27160" spans="28:32" x14ac:dyDescent="0.2">
      <c r="AB27160" s="1"/>
      <c r="AF27160"/>
    </row>
    <row r="27161" spans="28:32" x14ac:dyDescent="0.2">
      <c r="AB27161" s="1"/>
      <c r="AF27161"/>
    </row>
    <row r="27162" spans="28:32" x14ac:dyDescent="0.2">
      <c r="AB27162" s="1"/>
      <c r="AF27162"/>
    </row>
    <row r="27163" spans="28:32" x14ac:dyDescent="0.2">
      <c r="AB27163" s="1"/>
      <c r="AF27163"/>
    </row>
    <row r="27164" spans="28:32" x14ac:dyDescent="0.2">
      <c r="AB27164" s="1"/>
      <c r="AF27164"/>
    </row>
    <row r="27165" spans="28:32" x14ac:dyDescent="0.2">
      <c r="AB27165" s="1"/>
      <c r="AF27165"/>
    </row>
    <row r="27166" spans="28:32" x14ac:dyDescent="0.2">
      <c r="AB27166" s="1"/>
      <c r="AF27166"/>
    </row>
    <row r="27167" spans="28:32" x14ac:dyDescent="0.2">
      <c r="AB27167" s="1"/>
      <c r="AF27167"/>
    </row>
    <row r="27168" spans="28:32" x14ac:dyDescent="0.2">
      <c r="AB27168" s="1"/>
      <c r="AF27168"/>
    </row>
    <row r="27169" spans="28:32" x14ac:dyDescent="0.2">
      <c r="AB27169" s="1"/>
      <c r="AF27169"/>
    </row>
    <row r="27170" spans="28:32" x14ac:dyDescent="0.2">
      <c r="AB27170" s="1"/>
      <c r="AF27170"/>
    </row>
    <row r="27171" spans="28:32" x14ac:dyDescent="0.2">
      <c r="AB27171" s="1"/>
      <c r="AF27171"/>
    </row>
    <row r="27172" spans="28:32" x14ac:dyDescent="0.2">
      <c r="AB27172" s="1"/>
      <c r="AF27172"/>
    </row>
    <row r="27173" spans="28:32" x14ac:dyDescent="0.2">
      <c r="AB27173" s="1"/>
      <c r="AF27173"/>
    </row>
    <row r="27174" spans="28:32" x14ac:dyDescent="0.2">
      <c r="AB27174" s="1"/>
      <c r="AF27174"/>
    </row>
    <row r="27175" spans="28:32" x14ac:dyDescent="0.2">
      <c r="AB27175" s="1"/>
      <c r="AF27175"/>
    </row>
    <row r="27176" spans="28:32" x14ac:dyDescent="0.2">
      <c r="AB27176" s="1"/>
      <c r="AF27176"/>
    </row>
    <row r="27177" spans="28:32" x14ac:dyDescent="0.2">
      <c r="AB27177" s="1"/>
      <c r="AF27177"/>
    </row>
    <row r="27178" spans="28:32" x14ac:dyDescent="0.2">
      <c r="AB27178" s="1"/>
      <c r="AF27178"/>
    </row>
    <row r="27179" spans="28:32" x14ac:dyDescent="0.2">
      <c r="AB27179" s="1"/>
      <c r="AF27179"/>
    </row>
    <row r="27180" spans="28:32" x14ac:dyDescent="0.2">
      <c r="AB27180" s="1"/>
      <c r="AF27180"/>
    </row>
    <row r="27181" spans="28:32" x14ac:dyDescent="0.2">
      <c r="AB27181" s="1"/>
      <c r="AF27181"/>
    </row>
    <row r="27182" spans="28:32" x14ac:dyDescent="0.2">
      <c r="AB27182" s="1"/>
      <c r="AF27182"/>
    </row>
    <row r="27183" spans="28:32" x14ac:dyDescent="0.2">
      <c r="AB27183" s="1"/>
      <c r="AF27183"/>
    </row>
    <row r="27184" spans="28:32" x14ac:dyDescent="0.2">
      <c r="AB27184" s="1"/>
      <c r="AF27184"/>
    </row>
    <row r="27185" spans="28:32" x14ac:dyDescent="0.2">
      <c r="AB27185" s="1"/>
      <c r="AF27185"/>
    </row>
    <row r="27186" spans="28:32" x14ac:dyDescent="0.2">
      <c r="AB27186" s="1"/>
      <c r="AF27186"/>
    </row>
    <row r="27187" spans="28:32" x14ac:dyDescent="0.2">
      <c r="AB27187" s="1"/>
      <c r="AF27187"/>
    </row>
    <row r="27188" spans="28:32" x14ac:dyDescent="0.2">
      <c r="AB27188" s="1"/>
      <c r="AF27188"/>
    </row>
    <row r="27189" spans="28:32" x14ac:dyDescent="0.2">
      <c r="AB27189" s="1"/>
      <c r="AF27189"/>
    </row>
    <row r="27190" spans="28:32" x14ac:dyDescent="0.2">
      <c r="AB27190" s="1"/>
      <c r="AF27190"/>
    </row>
    <row r="27191" spans="28:32" x14ac:dyDescent="0.2">
      <c r="AB27191" s="1"/>
      <c r="AF27191"/>
    </row>
    <row r="27192" spans="28:32" x14ac:dyDescent="0.2">
      <c r="AB27192" s="1"/>
      <c r="AF27192"/>
    </row>
    <row r="27193" spans="28:32" x14ac:dyDescent="0.2">
      <c r="AB27193" s="1"/>
      <c r="AF27193"/>
    </row>
    <row r="27194" spans="28:32" x14ac:dyDescent="0.2">
      <c r="AB27194" s="1"/>
      <c r="AF27194"/>
    </row>
    <row r="27195" spans="28:32" x14ac:dyDescent="0.2">
      <c r="AB27195" s="1"/>
      <c r="AF27195"/>
    </row>
    <row r="27196" spans="28:32" x14ac:dyDescent="0.2">
      <c r="AB27196" s="1"/>
      <c r="AF27196"/>
    </row>
    <row r="27197" spans="28:32" x14ac:dyDescent="0.2">
      <c r="AB27197" s="1"/>
      <c r="AF27197"/>
    </row>
    <row r="27198" spans="28:32" x14ac:dyDescent="0.2">
      <c r="AB27198" s="1"/>
      <c r="AF27198"/>
    </row>
    <row r="27199" spans="28:32" x14ac:dyDescent="0.2">
      <c r="AB27199" s="1"/>
      <c r="AF27199"/>
    </row>
    <row r="27200" spans="28:32" x14ac:dyDescent="0.2">
      <c r="AB27200" s="1"/>
      <c r="AF27200"/>
    </row>
    <row r="27201" spans="28:32" x14ac:dyDescent="0.2">
      <c r="AB27201" s="1"/>
      <c r="AF27201"/>
    </row>
    <row r="27202" spans="28:32" x14ac:dyDescent="0.2">
      <c r="AB27202" s="1"/>
      <c r="AF27202"/>
    </row>
    <row r="27203" spans="28:32" x14ac:dyDescent="0.2">
      <c r="AB27203" s="1"/>
      <c r="AF27203"/>
    </row>
    <row r="27204" spans="28:32" x14ac:dyDescent="0.2">
      <c r="AB27204" s="1"/>
      <c r="AF27204"/>
    </row>
    <row r="27205" spans="28:32" x14ac:dyDescent="0.2">
      <c r="AB27205" s="1"/>
      <c r="AF27205"/>
    </row>
    <row r="27206" spans="28:32" x14ac:dyDescent="0.2">
      <c r="AB27206" s="1"/>
      <c r="AF27206"/>
    </row>
    <row r="27207" spans="28:32" x14ac:dyDescent="0.2">
      <c r="AB27207" s="1"/>
      <c r="AF27207"/>
    </row>
    <row r="27208" spans="28:32" x14ac:dyDescent="0.2">
      <c r="AB27208" s="1"/>
      <c r="AF27208"/>
    </row>
    <row r="27209" spans="28:32" x14ac:dyDescent="0.2">
      <c r="AB27209" s="1"/>
      <c r="AF27209"/>
    </row>
    <row r="27210" spans="28:32" x14ac:dyDescent="0.2">
      <c r="AB27210" s="1"/>
      <c r="AF27210"/>
    </row>
    <row r="27211" spans="28:32" x14ac:dyDescent="0.2">
      <c r="AB27211" s="1"/>
      <c r="AF27211"/>
    </row>
    <row r="27212" spans="28:32" x14ac:dyDescent="0.2">
      <c r="AB27212" s="1"/>
      <c r="AF27212"/>
    </row>
    <row r="27213" spans="28:32" x14ac:dyDescent="0.2">
      <c r="AB27213" s="1"/>
      <c r="AF27213"/>
    </row>
    <row r="27214" spans="28:32" x14ac:dyDescent="0.2">
      <c r="AB27214" s="1"/>
      <c r="AF27214"/>
    </row>
    <row r="27215" spans="28:32" x14ac:dyDescent="0.2">
      <c r="AB27215" s="1"/>
      <c r="AF27215"/>
    </row>
    <row r="27216" spans="28:32" x14ac:dyDescent="0.2">
      <c r="AB27216" s="1"/>
      <c r="AF27216"/>
    </row>
    <row r="27217" spans="28:32" x14ac:dyDescent="0.2">
      <c r="AB27217" s="1"/>
      <c r="AF27217"/>
    </row>
    <row r="27218" spans="28:32" x14ac:dyDescent="0.2">
      <c r="AB27218" s="1"/>
      <c r="AF27218"/>
    </row>
    <row r="27219" spans="28:32" x14ac:dyDescent="0.2">
      <c r="AB27219" s="1"/>
      <c r="AF27219"/>
    </row>
    <row r="27220" spans="28:32" x14ac:dyDescent="0.2">
      <c r="AB27220" s="1"/>
      <c r="AF27220"/>
    </row>
    <row r="27221" spans="28:32" x14ac:dyDescent="0.2">
      <c r="AB27221" s="1"/>
      <c r="AF27221"/>
    </row>
    <row r="27222" spans="28:32" x14ac:dyDescent="0.2">
      <c r="AB27222" s="1"/>
      <c r="AF27222"/>
    </row>
    <row r="27223" spans="28:32" x14ac:dyDescent="0.2">
      <c r="AB27223" s="1"/>
      <c r="AF27223"/>
    </row>
    <row r="27224" spans="28:32" x14ac:dyDescent="0.2">
      <c r="AB27224" s="1"/>
      <c r="AF27224"/>
    </row>
    <row r="27225" spans="28:32" x14ac:dyDescent="0.2">
      <c r="AB27225" s="1"/>
      <c r="AF27225"/>
    </row>
    <row r="27226" spans="28:32" x14ac:dyDescent="0.2">
      <c r="AB27226" s="1"/>
      <c r="AF27226"/>
    </row>
    <row r="27227" spans="28:32" x14ac:dyDescent="0.2">
      <c r="AB27227" s="1"/>
      <c r="AF27227"/>
    </row>
    <row r="27228" spans="28:32" x14ac:dyDescent="0.2">
      <c r="AB27228" s="1"/>
      <c r="AF27228"/>
    </row>
    <row r="27229" spans="28:32" x14ac:dyDescent="0.2">
      <c r="AB27229" s="1"/>
      <c r="AF27229"/>
    </row>
    <row r="27230" spans="28:32" x14ac:dyDescent="0.2">
      <c r="AB27230" s="1"/>
      <c r="AF27230"/>
    </row>
    <row r="27231" spans="28:32" x14ac:dyDescent="0.2">
      <c r="AB27231" s="1"/>
      <c r="AF27231"/>
    </row>
    <row r="27232" spans="28:32" x14ac:dyDescent="0.2">
      <c r="AB27232" s="1"/>
      <c r="AF27232"/>
    </row>
    <row r="27233" spans="28:32" x14ac:dyDescent="0.2">
      <c r="AB27233" s="1"/>
      <c r="AF27233"/>
    </row>
    <row r="27234" spans="28:32" x14ac:dyDescent="0.2">
      <c r="AB27234" s="1"/>
      <c r="AF27234"/>
    </row>
    <row r="27235" spans="28:32" x14ac:dyDescent="0.2">
      <c r="AB27235" s="1"/>
      <c r="AF27235"/>
    </row>
    <row r="27236" spans="28:32" x14ac:dyDescent="0.2">
      <c r="AB27236" s="1"/>
      <c r="AF27236"/>
    </row>
    <row r="27237" spans="28:32" x14ac:dyDescent="0.2">
      <c r="AB27237" s="1"/>
      <c r="AF27237"/>
    </row>
    <row r="27238" spans="28:32" x14ac:dyDescent="0.2">
      <c r="AB27238" s="1"/>
      <c r="AF27238"/>
    </row>
    <row r="27239" spans="28:32" x14ac:dyDescent="0.2">
      <c r="AB27239" s="1"/>
      <c r="AF27239"/>
    </row>
    <row r="27240" spans="28:32" x14ac:dyDescent="0.2">
      <c r="AB27240" s="1"/>
      <c r="AF27240"/>
    </row>
    <row r="27241" spans="28:32" x14ac:dyDescent="0.2">
      <c r="AB27241" s="1"/>
      <c r="AF27241"/>
    </row>
    <row r="27242" spans="28:32" x14ac:dyDescent="0.2">
      <c r="AB27242" s="1"/>
      <c r="AF27242"/>
    </row>
    <row r="27243" spans="28:32" x14ac:dyDescent="0.2">
      <c r="AB27243" s="1"/>
      <c r="AF27243"/>
    </row>
    <row r="27244" spans="28:32" x14ac:dyDescent="0.2">
      <c r="AB27244" s="1"/>
      <c r="AF27244"/>
    </row>
    <row r="27245" spans="28:32" x14ac:dyDescent="0.2">
      <c r="AB27245" s="1"/>
      <c r="AF27245"/>
    </row>
    <row r="27246" spans="28:32" x14ac:dyDescent="0.2">
      <c r="AB27246" s="1"/>
      <c r="AF27246"/>
    </row>
    <row r="27247" spans="28:32" x14ac:dyDescent="0.2">
      <c r="AB27247" s="1"/>
      <c r="AF27247"/>
    </row>
    <row r="27248" spans="28:32" x14ac:dyDescent="0.2">
      <c r="AB27248" s="1"/>
      <c r="AF27248"/>
    </row>
    <row r="27249" spans="28:32" x14ac:dyDescent="0.2">
      <c r="AB27249" s="1"/>
      <c r="AF27249"/>
    </row>
    <row r="27250" spans="28:32" x14ac:dyDescent="0.2">
      <c r="AB27250" s="1"/>
      <c r="AF27250"/>
    </row>
    <row r="27251" spans="28:32" x14ac:dyDescent="0.2">
      <c r="AB27251" s="1"/>
      <c r="AF27251"/>
    </row>
    <row r="27252" spans="28:32" x14ac:dyDescent="0.2">
      <c r="AB27252" s="1"/>
      <c r="AF27252"/>
    </row>
    <row r="27253" spans="28:32" x14ac:dyDescent="0.2">
      <c r="AB27253" s="1"/>
      <c r="AF27253"/>
    </row>
    <row r="27254" spans="28:32" x14ac:dyDescent="0.2">
      <c r="AB27254" s="1"/>
      <c r="AF27254"/>
    </row>
    <row r="27255" spans="28:32" x14ac:dyDescent="0.2">
      <c r="AB27255" s="1"/>
      <c r="AF27255"/>
    </row>
    <row r="27256" spans="28:32" x14ac:dyDescent="0.2">
      <c r="AB27256" s="1"/>
      <c r="AF27256"/>
    </row>
    <row r="27257" spans="28:32" x14ac:dyDescent="0.2">
      <c r="AB27257" s="1"/>
      <c r="AF27257"/>
    </row>
    <row r="27258" spans="28:32" x14ac:dyDescent="0.2">
      <c r="AB27258" s="1"/>
      <c r="AF27258"/>
    </row>
    <row r="27259" spans="28:32" x14ac:dyDescent="0.2">
      <c r="AB27259" s="1"/>
      <c r="AF27259"/>
    </row>
    <row r="27260" spans="28:32" x14ac:dyDescent="0.2">
      <c r="AB27260" s="1"/>
      <c r="AF27260"/>
    </row>
    <row r="27261" spans="28:32" x14ac:dyDescent="0.2">
      <c r="AB27261" s="1"/>
      <c r="AF27261"/>
    </row>
    <row r="27262" spans="28:32" x14ac:dyDescent="0.2">
      <c r="AB27262" s="1"/>
      <c r="AF27262"/>
    </row>
    <row r="27263" spans="28:32" x14ac:dyDescent="0.2">
      <c r="AB27263" s="1"/>
      <c r="AF27263"/>
    </row>
    <row r="27264" spans="28:32" x14ac:dyDescent="0.2">
      <c r="AB27264" s="1"/>
      <c r="AF27264"/>
    </row>
    <row r="27265" spans="28:32" x14ac:dyDescent="0.2">
      <c r="AB27265" s="1"/>
      <c r="AF27265"/>
    </row>
    <row r="27266" spans="28:32" x14ac:dyDescent="0.2">
      <c r="AB27266" s="1"/>
      <c r="AF27266"/>
    </row>
    <row r="27267" spans="28:32" x14ac:dyDescent="0.2">
      <c r="AB27267" s="1"/>
      <c r="AF27267"/>
    </row>
    <row r="27268" spans="28:32" x14ac:dyDescent="0.2">
      <c r="AB27268" s="1"/>
      <c r="AF27268"/>
    </row>
    <row r="27269" spans="28:32" x14ac:dyDescent="0.2">
      <c r="AB27269" s="1"/>
      <c r="AF27269"/>
    </row>
    <row r="27270" spans="28:32" x14ac:dyDescent="0.2">
      <c r="AB27270" s="1"/>
      <c r="AF27270"/>
    </row>
    <row r="27271" spans="28:32" x14ac:dyDescent="0.2">
      <c r="AB27271" s="1"/>
      <c r="AF27271"/>
    </row>
    <row r="27272" spans="28:32" x14ac:dyDescent="0.2">
      <c r="AB27272" s="1"/>
      <c r="AF27272"/>
    </row>
    <row r="27273" spans="28:32" x14ac:dyDescent="0.2">
      <c r="AB27273" s="1"/>
      <c r="AF27273"/>
    </row>
    <row r="27274" spans="28:32" x14ac:dyDescent="0.2">
      <c r="AB27274" s="1"/>
      <c r="AF27274"/>
    </row>
    <row r="27275" spans="28:32" x14ac:dyDescent="0.2">
      <c r="AB27275" s="1"/>
      <c r="AF27275"/>
    </row>
    <row r="27276" spans="28:32" x14ac:dyDescent="0.2">
      <c r="AB27276" s="1"/>
      <c r="AF27276"/>
    </row>
    <row r="27277" spans="28:32" x14ac:dyDescent="0.2">
      <c r="AB27277" s="1"/>
      <c r="AF27277"/>
    </row>
    <row r="27278" spans="28:32" x14ac:dyDescent="0.2">
      <c r="AB27278" s="1"/>
      <c r="AF27278"/>
    </row>
    <row r="27279" spans="28:32" x14ac:dyDescent="0.2">
      <c r="AB27279" s="1"/>
      <c r="AF27279"/>
    </row>
    <row r="27280" spans="28:32" x14ac:dyDescent="0.2">
      <c r="AB27280" s="1"/>
      <c r="AF27280"/>
    </row>
    <row r="27281" spans="28:32" x14ac:dyDescent="0.2">
      <c r="AB27281" s="1"/>
      <c r="AF27281"/>
    </row>
    <row r="27282" spans="28:32" x14ac:dyDescent="0.2">
      <c r="AB27282" s="1"/>
      <c r="AF27282"/>
    </row>
    <row r="27283" spans="28:32" x14ac:dyDescent="0.2">
      <c r="AB27283" s="1"/>
      <c r="AF27283"/>
    </row>
    <row r="27284" spans="28:32" x14ac:dyDescent="0.2">
      <c r="AB27284" s="1"/>
      <c r="AF27284"/>
    </row>
    <row r="27285" spans="28:32" x14ac:dyDescent="0.2">
      <c r="AB27285" s="1"/>
      <c r="AF27285"/>
    </row>
    <row r="27286" spans="28:32" x14ac:dyDescent="0.2">
      <c r="AB27286" s="1"/>
      <c r="AF27286"/>
    </row>
    <row r="27287" spans="28:32" x14ac:dyDescent="0.2">
      <c r="AB27287" s="1"/>
      <c r="AF27287"/>
    </row>
    <row r="27288" spans="28:32" x14ac:dyDescent="0.2">
      <c r="AB27288" s="1"/>
      <c r="AF27288"/>
    </row>
    <row r="27289" spans="28:32" x14ac:dyDescent="0.2">
      <c r="AB27289" s="1"/>
      <c r="AF27289"/>
    </row>
    <row r="27290" spans="28:32" x14ac:dyDescent="0.2">
      <c r="AB27290" s="1"/>
      <c r="AF27290"/>
    </row>
    <row r="27291" spans="28:32" x14ac:dyDescent="0.2">
      <c r="AB27291" s="1"/>
      <c r="AF27291"/>
    </row>
    <row r="27292" spans="28:32" x14ac:dyDescent="0.2">
      <c r="AB27292" s="1"/>
      <c r="AF27292"/>
    </row>
    <row r="27293" spans="28:32" x14ac:dyDescent="0.2">
      <c r="AB27293" s="1"/>
      <c r="AF27293"/>
    </row>
    <row r="27294" spans="28:32" x14ac:dyDescent="0.2">
      <c r="AB27294" s="1"/>
      <c r="AF27294"/>
    </row>
    <row r="27295" spans="28:32" x14ac:dyDescent="0.2">
      <c r="AB27295" s="1"/>
      <c r="AF27295"/>
    </row>
    <row r="27296" spans="28:32" x14ac:dyDescent="0.2">
      <c r="AB27296" s="1"/>
      <c r="AF27296"/>
    </row>
    <row r="27297" spans="28:32" x14ac:dyDescent="0.2">
      <c r="AB27297" s="1"/>
      <c r="AF27297"/>
    </row>
    <row r="27298" spans="28:32" x14ac:dyDescent="0.2">
      <c r="AB27298" s="1"/>
      <c r="AF27298"/>
    </row>
    <row r="27299" spans="28:32" x14ac:dyDescent="0.2">
      <c r="AB27299" s="1"/>
      <c r="AF27299"/>
    </row>
    <row r="27300" spans="28:32" x14ac:dyDescent="0.2">
      <c r="AB27300" s="1"/>
      <c r="AF27300"/>
    </row>
    <row r="27301" spans="28:32" x14ac:dyDescent="0.2">
      <c r="AB27301" s="1"/>
      <c r="AF27301"/>
    </row>
    <row r="27302" spans="28:32" x14ac:dyDescent="0.2">
      <c r="AB27302" s="1"/>
      <c r="AF27302"/>
    </row>
    <row r="27303" spans="28:32" x14ac:dyDescent="0.2">
      <c r="AB27303" s="1"/>
      <c r="AF27303"/>
    </row>
    <row r="27304" spans="28:32" x14ac:dyDescent="0.2">
      <c r="AB27304" s="1"/>
      <c r="AF27304"/>
    </row>
    <row r="27305" spans="28:32" x14ac:dyDescent="0.2">
      <c r="AB27305" s="1"/>
      <c r="AF27305"/>
    </row>
    <row r="27306" spans="28:32" x14ac:dyDescent="0.2">
      <c r="AB27306" s="1"/>
      <c r="AF27306"/>
    </row>
    <row r="27307" spans="28:32" x14ac:dyDescent="0.2">
      <c r="AB27307" s="1"/>
      <c r="AF27307"/>
    </row>
    <row r="27308" spans="28:32" x14ac:dyDescent="0.2">
      <c r="AB27308" s="1"/>
      <c r="AF27308"/>
    </row>
    <row r="27309" spans="28:32" x14ac:dyDescent="0.2">
      <c r="AB27309" s="1"/>
      <c r="AF27309"/>
    </row>
    <row r="27310" spans="28:32" x14ac:dyDescent="0.2">
      <c r="AB27310" s="1"/>
      <c r="AF27310"/>
    </row>
    <row r="27311" spans="28:32" x14ac:dyDescent="0.2">
      <c r="AB27311" s="1"/>
      <c r="AF27311"/>
    </row>
    <row r="27312" spans="28:32" x14ac:dyDescent="0.2">
      <c r="AB27312" s="1"/>
      <c r="AF27312"/>
    </row>
    <row r="27313" spans="28:32" x14ac:dyDescent="0.2">
      <c r="AB27313" s="1"/>
      <c r="AF27313"/>
    </row>
    <row r="27314" spans="28:32" x14ac:dyDescent="0.2">
      <c r="AB27314" s="1"/>
      <c r="AF27314"/>
    </row>
    <row r="27315" spans="28:32" x14ac:dyDescent="0.2">
      <c r="AB27315" s="1"/>
      <c r="AF27315"/>
    </row>
    <row r="27316" spans="28:32" x14ac:dyDescent="0.2">
      <c r="AB27316" s="1"/>
      <c r="AF27316"/>
    </row>
    <row r="27317" spans="28:32" x14ac:dyDescent="0.2">
      <c r="AB27317" s="1"/>
      <c r="AF27317"/>
    </row>
    <row r="27318" spans="28:32" x14ac:dyDescent="0.2">
      <c r="AB27318" s="1"/>
      <c r="AF27318"/>
    </row>
    <row r="27319" spans="28:32" x14ac:dyDescent="0.2">
      <c r="AB27319" s="1"/>
      <c r="AF27319"/>
    </row>
    <row r="27320" spans="28:32" x14ac:dyDescent="0.2">
      <c r="AB27320" s="1"/>
      <c r="AF27320"/>
    </row>
    <row r="27321" spans="28:32" x14ac:dyDescent="0.2">
      <c r="AB27321" s="1"/>
      <c r="AF27321"/>
    </row>
    <row r="27322" spans="28:32" x14ac:dyDescent="0.2">
      <c r="AB27322" s="1"/>
      <c r="AF27322"/>
    </row>
    <row r="27323" spans="28:32" x14ac:dyDescent="0.2">
      <c r="AB27323" s="1"/>
      <c r="AF27323"/>
    </row>
    <row r="27324" spans="28:32" x14ac:dyDescent="0.2">
      <c r="AB27324" s="1"/>
      <c r="AF27324"/>
    </row>
    <row r="27325" spans="28:32" x14ac:dyDescent="0.2">
      <c r="AB27325" s="1"/>
      <c r="AF27325"/>
    </row>
    <row r="27326" spans="28:32" x14ac:dyDescent="0.2">
      <c r="AB27326" s="1"/>
      <c r="AF27326"/>
    </row>
    <row r="27327" spans="28:32" x14ac:dyDescent="0.2">
      <c r="AB27327" s="1"/>
      <c r="AF27327"/>
    </row>
    <row r="27328" spans="28:32" x14ac:dyDescent="0.2">
      <c r="AB27328" s="1"/>
      <c r="AF27328"/>
    </row>
    <row r="27329" spans="28:32" x14ac:dyDescent="0.2">
      <c r="AB27329" s="1"/>
      <c r="AF27329"/>
    </row>
    <row r="27330" spans="28:32" x14ac:dyDescent="0.2">
      <c r="AB27330" s="1"/>
      <c r="AF27330"/>
    </row>
    <row r="27331" spans="28:32" x14ac:dyDescent="0.2">
      <c r="AB27331" s="1"/>
      <c r="AF27331"/>
    </row>
    <row r="27332" spans="28:32" x14ac:dyDescent="0.2">
      <c r="AB27332" s="1"/>
      <c r="AF27332"/>
    </row>
    <row r="27333" spans="28:32" x14ac:dyDescent="0.2">
      <c r="AB27333" s="1"/>
      <c r="AF27333"/>
    </row>
    <row r="27334" spans="28:32" x14ac:dyDescent="0.2">
      <c r="AB27334" s="1"/>
      <c r="AF27334"/>
    </row>
    <row r="27335" spans="28:32" x14ac:dyDescent="0.2">
      <c r="AB27335" s="1"/>
      <c r="AF27335"/>
    </row>
    <row r="27336" spans="28:32" x14ac:dyDescent="0.2">
      <c r="AB27336" s="1"/>
      <c r="AF27336"/>
    </row>
    <row r="27337" spans="28:32" x14ac:dyDescent="0.2">
      <c r="AB27337" s="1"/>
      <c r="AF27337"/>
    </row>
    <row r="27338" spans="28:32" x14ac:dyDescent="0.2">
      <c r="AB27338" s="1"/>
      <c r="AF27338"/>
    </row>
    <row r="27339" spans="28:32" x14ac:dyDescent="0.2">
      <c r="AB27339" s="1"/>
      <c r="AF27339"/>
    </row>
    <row r="27340" spans="28:32" x14ac:dyDescent="0.2">
      <c r="AB27340" s="1"/>
      <c r="AF27340"/>
    </row>
    <row r="27341" spans="28:32" x14ac:dyDescent="0.2">
      <c r="AB27341" s="1"/>
      <c r="AF27341"/>
    </row>
    <row r="27342" spans="28:32" x14ac:dyDescent="0.2">
      <c r="AB27342" s="1"/>
      <c r="AF27342"/>
    </row>
    <row r="27343" spans="28:32" x14ac:dyDescent="0.2">
      <c r="AB27343" s="1"/>
      <c r="AF27343"/>
    </row>
    <row r="27344" spans="28:32" x14ac:dyDescent="0.2">
      <c r="AB27344" s="1"/>
      <c r="AF27344"/>
    </row>
    <row r="27345" spans="28:32" x14ac:dyDescent="0.2">
      <c r="AB27345" s="1"/>
      <c r="AF27345"/>
    </row>
    <row r="27346" spans="28:32" x14ac:dyDescent="0.2">
      <c r="AB27346" s="1"/>
      <c r="AF27346"/>
    </row>
    <row r="27347" spans="28:32" x14ac:dyDescent="0.2">
      <c r="AB27347" s="1"/>
      <c r="AF27347"/>
    </row>
    <row r="27348" spans="28:32" x14ac:dyDescent="0.2">
      <c r="AB27348" s="1"/>
      <c r="AF27348"/>
    </row>
    <row r="27349" spans="28:32" x14ac:dyDescent="0.2">
      <c r="AB27349" s="1"/>
      <c r="AF27349"/>
    </row>
    <row r="27350" spans="28:32" x14ac:dyDescent="0.2">
      <c r="AB27350" s="1"/>
      <c r="AF27350"/>
    </row>
    <row r="27351" spans="28:32" x14ac:dyDescent="0.2">
      <c r="AB27351" s="1"/>
      <c r="AF27351"/>
    </row>
    <row r="27352" spans="28:32" x14ac:dyDescent="0.2">
      <c r="AB27352" s="1"/>
      <c r="AF27352"/>
    </row>
    <row r="27353" spans="28:32" x14ac:dyDescent="0.2">
      <c r="AB27353" s="1"/>
      <c r="AF27353"/>
    </row>
    <row r="27354" spans="28:32" x14ac:dyDescent="0.2">
      <c r="AB27354" s="1"/>
      <c r="AF27354"/>
    </row>
    <row r="27355" spans="28:32" x14ac:dyDescent="0.2">
      <c r="AB27355" s="1"/>
      <c r="AF27355"/>
    </row>
    <row r="27356" spans="28:32" x14ac:dyDescent="0.2">
      <c r="AB27356" s="1"/>
      <c r="AF27356"/>
    </row>
    <row r="27357" spans="28:32" x14ac:dyDescent="0.2">
      <c r="AB27357" s="1"/>
      <c r="AF27357"/>
    </row>
    <row r="27358" spans="28:32" x14ac:dyDescent="0.2">
      <c r="AB27358" s="1"/>
      <c r="AF27358"/>
    </row>
    <row r="27359" spans="28:32" x14ac:dyDescent="0.2">
      <c r="AB27359" s="1"/>
      <c r="AF27359"/>
    </row>
    <row r="27360" spans="28:32" x14ac:dyDescent="0.2">
      <c r="AB27360" s="1"/>
      <c r="AF27360"/>
    </row>
    <row r="27361" spans="28:32" x14ac:dyDescent="0.2">
      <c r="AB27361" s="1"/>
      <c r="AF27361"/>
    </row>
    <row r="27362" spans="28:32" x14ac:dyDescent="0.2">
      <c r="AB27362" s="1"/>
      <c r="AF27362"/>
    </row>
    <row r="27363" spans="28:32" x14ac:dyDescent="0.2">
      <c r="AB27363" s="1"/>
      <c r="AF27363"/>
    </row>
    <row r="27364" spans="28:32" x14ac:dyDescent="0.2">
      <c r="AB27364" s="1"/>
      <c r="AF27364"/>
    </row>
    <row r="27365" spans="28:32" x14ac:dyDescent="0.2">
      <c r="AB27365" s="1"/>
      <c r="AF27365"/>
    </row>
    <row r="27366" spans="28:32" x14ac:dyDescent="0.2">
      <c r="AB27366" s="1"/>
      <c r="AF27366"/>
    </row>
    <row r="27367" spans="28:32" x14ac:dyDescent="0.2">
      <c r="AB27367" s="1"/>
      <c r="AF27367"/>
    </row>
    <row r="27368" spans="28:32" x14ac:dyDescent="0.2">
      <c r="AB27368" s="1"/>
      <c r="AF27368"/>
    </row>
    <row r="27369" spans="28:32" x14ac:dyDescent="0.2">
      <c r="AB27369" s="1"/>
      <c r="AF27369"/>
    </row>
    <row r="27370" spans="28:32" x14ac:dyDescent="0.2">
      <c r="AB27370" s="1"/>
      <c r="AF27370"/>
    </row>
    <row r="27371" spans="28:32" x14ac:dyDescent="0.2">
      <c r="AB27371" s="1"/>
      <c r="AF27371"/>
    </row>
    <row r="27372" spans="28:32" x14ac:dyDescent="0.2">
      <c r="AB27372" s="1"/>
      <c r="AF27372"/>
    </row>
    <row r="27373" spans="28:32" x14ac:dyDescent="0.2">
      <c r="AB27373" s="1"/>
      <c r="AF27373"/>
    </row>
    <row r="27374" spans="28:32" x14ac:dyDescent="0.2">
      <c r="AB27374" s="1"/>
      <c r="AF27374"/>
    </row>
    <row r="27375" spans="28:32" x14ac:dyDescent="0.2">
      <c r="AB27375" s="1"/>
      <c r="AF27375"/>
    </row>
    <row r="27376" spans="28:32" x14ac:dyDescent="0.2">
      <c r="AB27376" s="1"/>
      <c r="AF27376"/>
    </row>
    <row r="27377" spans="28:32" x14ac:dyDescent="0.2">
      <c r="AB27377" s="1"/>
      <c r="AF27377"/>
    </row>
    <row r="27378" spans="28:32" x14ac:dyDescent="0.2">
      <c r="AB27378" s="1"/>
      <c r="AF27378"/>
    </row>
    <row r="27379" spans="28:32" x14ac:dyDescent="0.2">
      <c r="AB27379" s="1"/>
      <c r="AF27379"/>
    </row>
    <row r="27380" spans="28:32" x14ac:dyDescent="0.2">
      <c r="AB27380" s="1"/>
      <c r="AF27380"/>
    </row>
    <row r="27381" spans="28:32" x14ac:dyDescent="0.2">
      <c r="AB27381" s="1"/>
      <c r="AF27381"/>
    </row>
    <row r="27382" spans="28:32" x14ac:dyDescent="0.2">
      <c r="AB27382" s="1"/>
      <c r="AF27382"/>
    </row>
    <row r="27383" spans="28:32" x14ac:dyDescent="0.2">
      <c r="AB27383" s="1"/>
      <c r="AF27383"/>
    </row>
    <row r="27384" spans="28:32" x14ac:dyDescent="0.2">
      <c r="AB27384" s="1"/>
      <c r="AF27384"/>
    </row>
    <row r="27385" spans="28:32" x14ac:dyDescent="0.2">
      <c r="AB27385" s="1"/>
      <c r="AF27385"/>
    </row>
    <row r="27386" spans="28:32" x14ac:dyDescent="0.2">
      <c r="AB27386" s="1"/>
      <c r="AF27386"/>
    </row>
    <row r="27387" spans="28:32" x14ac:dyDescent="0.2">
      <c r="AB27387" s="1"/>
      <c r="AF27387"/>
    </row>
    <row r="27388" spans="28:32" x14ac:dyDescent="0.2">
      <c r="AB27388" s="1"/>
      <c r="AF27388"/>
    </row>
    <row r="27389" spans="28:32" x14ac:dyDescent="0.2">
      <c r="AB27389" s="1"/>
      <c r="AF27389"/>
    </row>
    <row r="27390" spans="28:32" x14ac:dyDescent="0.2">
      <c r="AB27390" s="1"/>
      <c r="AF27390"/>
    </row>
    <row r="27391" spans="28:32" x14ac:dyDescent="0.2">
      <c r="AB27391" s="1"/>
      <c r="AF27391"/>
    </row>
    <row r="27392" spans="28:32" x14ac:dyDescent="0.2">
      <c r="AB27392" s="1"/>
      <c r="AF27392"/>
    </row>
    <row r="27393" spans="28:32" x14ac:dyDescent="0.2">
      <c r="AB27393" s="1"/>
      <c r="AF27393"/>
    </row>
    <row r="27394" spans="28:32" x14ac:dyDescent="0.2">
      <c r="AB27394" s="1"/>
      <c r="AF27394"/>
    </row>
    <row r="27395" spans="28:32" x14ac:dyDescent="0.2">
      <c r="AB27395" s="1"/>
      <c r="AF27395"/>
    </row>
    <row r="27396" spans="28:32" x14ac:dyDescent="0.2">
      <c r="AB27396" s="1"/>
      <c r="AF27396"/>
    </row>
    <row r="27397" spans="28:32" x14ac:dyDescent="0.2">
      <c r="AB27397" s="1"/>
      <c r="AF27397"/>
    </row>
    <row r="27398" spans="28:32" x14ac:dyDescent="0.2">
      <c r="AB27398" s="1"/>
      <c r="AF27398"/>
    </row>
    <row r="27399" spans="28:32" x14ac:dyDescent="0.2">
      <c r="AB27399" s="1"/>
      <c r="AF27399"/>
    </row>
    <row r="27400" spans="28:32" x14ac:dyDescent="0.2">
      <c r="AB27400" s="1"/>
      <c r="AF27400"/>
    </row>
    <row r="27401" spans="28:32" x14ac:dyDescent="0.2">
      <c r="AB27401" s="1"/>
      <c r="AF27401"/>
    </row>
    <row r="27402" spans="28:32" x14ac:dyDescent="0.2">
      <c r="AB27402" s="1"/>
      <c r="AF27402"/>
    </row>
    <row r="27403" spans="28:32" x14ac:dyDescent="0.2">
      <c r="AB27403" s="1"/>
      <c r="AF27403"/>
    </row>
    <row r="27404" spans="28:32" x14ac:dyDescent="0.2">
      <c r="AB27404" s="1"/>
      <c r="AF27404"/>
    </row>
    <row r="27405" spans="28:32" x14ac:dyDescent="0.2">
      <c r="AB27405" s="1"/>
      <c r="AF27405"/>
    </row>
    <row r="27406" spans="28:32" x14ac:dyDescent="0.2">
      <c r="AB27406" s="1"/>
      <c r="AF27406"/>
    </row>
    <row r="27407" spans="28:32" x14ac:dyDescent="0.2">
      <c r="AB27407" s="1"/>
      <c r="AF27407"/>
    </row>
    <row r="27408" spans="28:32" x14ac:dyDescent="0.2">
      <c r="AB27408" s="1"/>
      <c r="AF27408"/>
    </row>
    <row r="27409" spans="28:32" x14ac:dyDescent="0.2">
      <c r="AB27409" s="1"/>
      <c r="AF27409"/>
    </row>
    <row r="27410" spans="28:32" x14ac:dyDescent="0.2">
      <c r="AB27410" s="1"/>
      <c r="AF27410"/>
    </row>
    <row r="27411" spans="28:32" x14ac:dyDescent="0.2">
      <c r="AB27411" s="1"/>
      <c r="AF27411"/>
    </row>
    <row r="27412" spans="28:32" x14ac:dyDescent="0.2">
      <c r="AB27412" s="1"/>
      <c r="AF27412"/>
    </row>
    <row r="27413" spans="28:32" x14ac:dyDescent="0.2">
      <c r="AB27413" s="1"/>
      <c r="AF27413"/>
    </row>
    <row r="27414" spans="28:32" x14ac:dyDescent="0.2">
      <c r="AB27414" s="1"/>
      <c r="AF27414"/>
    </row>
    <row r="27415" spans="28:32" x14ac:dyDescent="0.2">
      <c r="AB27415" s="1"/>
      <c r="AF27415"/>
    </row>
    <row r="27416" spans="28:32" x14ac:dyDescent="0.2">
      <c r="AB27416" s="1"/>
      <c r="AF27416"/>
    </row>
    <row r="27417" spans="28:32" x14ac:dyDescent="0.2">
      <c r="AB27417" s="1"/>
      <c r="AF27417"/>
    </row>
    <row r="27418" spans="28:32" x14ac:dyDescent="0.2">
      <c r="AB27418" s="1"/>
      <c r="AF27418"/>
    </row>
    <row r="27419" spans="28:32" x14ac:dyDescent="0.2">
      <c r="AB27419" s="1"/>
      <c r="AF27419"/>
    </row>
    <row r="27420" spans="28:32" x14ac:dyDescent="0.2">
      <c r="AB27420" s="1"/>
      <c r="AF27420"/>
    </row>
    <row r="27421" spans="28:32" x14ac:dyDescent="0.2">
      <c r="AB27421" s="1"/>
      <c r="AF27421"/>
    </row>
    <row r="27422" spans="28:32" x14ac:dyDescent="0.2">
      <c r="AB27422" s="1"/>
      <c r="AF27422"/>
    </row>
    <row r="27423" spans="28:32" x14ac:dyDescent="0.2">
      <c r="AB27423" s="1"/>
      <c r="AF27423"/>
    </row>
    <row r="27424" spans="28:32" x14ac:dyDescent="0.2">
      <c r="AB27424" s="1"/>
      <c r="AF27424"/>
    </row>
    <row r="27425" spans="28:32" x14ac:dyDescent="0.2">
      <c r="AB27425" s="1"/>
      <c r="AF27425"/>
    </row>
    <row r="27426" spans="28:32" x14ac:dyDescent="0.2">
      <c r="AB27426" s="1"/>
      <c r="AF27426"/>
    </row>
    <row r="27427" spans="28:32" x14ac:dyDescent="0.2">
      <c r="AB27427" s="1"/>
      <c r="AF27427"/>
    </row>
    <row r="27428" spans="28:32" x14ac:dyDescent="0.2">
      <c r="AB27428" s="1"/>
      <c r="AF27428"/>
    </row>
    <row r="27429" spans="28:32" x14ac:dyDescent="0.2">
      <c r="AB27429" s="1"/>
      <c r="AF27429"/>
    </row>
    <row r="27430" spans="28:32" x14ac:dyDescent="0.2">
      <c r="AB27430" s="1"/>
      <c r="AF27430"/>
    </row>
    <row r="27431" spans="28:32" x14ac:dyDescent="0.2">
      <c r="AB27431" s="1"/>
      <c r="AF27431"/>
    </row>
    <row r="27432" spans="28:32" x14ac:dyDescent="0.2">
      <c r="AB27432" s="1"/>
      <c r="AF27432"/>
    </row>
    <row r="27433" spans="28:32" x14ac:dyDescent="0.2">
      <c r="AB27433" s="1"/>
      <c r="AF27433"/>
    </row>
    <row r="27434" spans="28:32" x14ac:dyDescent="0.2">
      <c r="AB27434" s="1"/>
      <c r="AF27434"/>
    </row>
    <row r="27435" spans="28:32" x14ac:dyDescent="0.2">
      <c r="AB27435" s="1"/>
      <c r="AF27435"/>
    </row>
    <row r="27436" spans="28:32" x14ac:dyDescent="0.2">
      <c r="AB27436" s="1"/>
      <c r="AF27436"/>
    </row>
    <row r="27437" spans="28:32" x14ac:dyDescent="0.2">
      <c r="AB27437" s="1"/>
      <c r="AF27437"/>
    </row>
    <row r="27438" spans="28:32" x14ac:dyDescent="0.2">
      <c r="AB27438" s="1"/>
      <c r="AF27438"/>
    </row>
    <row r="27439" spans="28:32" x14ac:dyDescent="0.2">
      <c r="AB27439" s="1"/>
      <c r="AF27439"/>
    </row>
    <row r="27440" spans="28:32" x14ac:dyDescent="0.2">
      <c r="AB27440" s="1"/>
      <c r="AF27440"/>
    </row>
    <row r="27441" spans="28:32" x14ac:dyDescent="0.2">
      <c r="AB27441" s="1"/>
      <c r="AF27441"/>
    </row>
    <row r="27442" spans="28:32" x14ac:dyDescent="0.2">
      <c r="AB27442" s="1"/>
      <c r="AF27442"/>
    </row>
    <row r="27443" spans="28:32" x14ac:dyDescent="0.2">
      <c r="AB27443" s="1"/>
      <c r="AF27443"/>
    </row>
    <row r="27444" spans="28:32" x14ac:dyDescent="0.2">
      <c r="AB27444" s="1"/>
      <c r="AF27444"/>
    </row>
    <row r="27445" spans="28:32" x14ac:dyDescent="0.2">
      <c r="AB27445" s="1"/>
      <c r="AF27445"/>
    </row>
    <row r="27446" spans="28:32" x14ac:dyDescent="0.2">
      <c r="AB27446" s="1"/>
      <c r="AF27446"/>
    </row>
    <row r="27447" spans="28:32" x14ac:dyDescent="0.2">
      <c r="AB27447" s="1"/>
      <c r="AF27447"/>
    </row>
    <row r="27448" spans="28:32" x14ac:dyDescent="0.2">
      <c r="AB27448" s="1"/>
      <c r="AF27448"/>
    </row>
    <row r="27449" spans="28:32" x14ac:dyDescent="0.2">
      <c r="AB27449" s="1"/>
      <c r="AF27449"/>
    </row>
    <row r="27450" spans="28:32" x14ac:dyDescent="0.2">
      <c r="AB27450" s="1"/>
      <c r="AF27450"/>
    </row>
    <row r="27451" spans="28:32" x14ac:dyDescent="0.2">
      <c r="AB27451" s="1"/>
      <c r="AF27451"/>
    </row>
    <row r="27452" spans="28:32" x14ac:dyDescent="0.2">
      <c r="AB27452" s="1"/>
      <c r="AF27452"/>
    </row>
    <row r="27453" spans="28:32" x14ac:dyDescent="0.2">
      <c r="AB27453" s="1"/>
      <c r="AF27453"/>
    </row>
    <row r="27454" spans="28:32" x14ac:dyDescent="0.2">
      <c r="AB27454" s="1"/>
      <c r="AF27454"/>
    </row>
    <row r="27455" spans="28:32" x14ac:dyDescent="0.2">
      <c r="AB27455" s="1"/>
      <c r="AF27455"/>
    </row>
    <row r="27456" spans="28:32" x14ac:dyDescent="0.2">
      <c r="AB27456" s="1"/>
      <c r="AF27456"/>
    </row>
    <row r="27457" spans="28:32" x14ac:dyDescent="0.2">
      <c r="AB27457" s="1"/>
      <c r="AF27457"/>
    </row>
    <row r="27458" spans="28:32" x14ac:dyDescent="0.2">
      <c r="AB27458" s="1"/>
      <c r="AF27458"/>
    </row>
    <row r="27459" spans="28:32" x14ac:dyDescent="0.2">
      <c r="AB27459" s="1"/>
      <c r="AF27459"/>
    </row>
    <row r="27460" spans="28:32" x14ac:dyDescent="0.2">
      <c r="AB27460" s="1"/>
      <c r="AF27460"/>
    </row>
    <row r="27461" spans="28:32" x14ac:dyDescent="0.2">
      <c r="AB27461" s="1"/>
      <c r="AF27461"/>
    </row>
    <row r="27462" spans="28:32" x14ac:dyDescent="0.2">
      <c r="AB27462" s="1"/>
      <c r="AF27462"/>
    </row>
    <row r="27463" spans="28:32" x14ac:dyDescent="0.2">
      <c r="AB27463" s="1"/>
      <c r="AF27463"/>
    </row>
    <row r="27464" spans="28:32" x14ac:dyDescent="0.2">
      <c r="AB27464" s="1"/>
      <c r="AF27464"/>
    </row>
    <row r="27465" spans="28:32" x14ac:dyDescent="0.2">
      <c r="AB27465" s="1"/>
      <c r="AF27465"/>
    </row>
    <row r="27466" spans="28:32" x14ac:dyDescent="0.2">
      <c r="AB27466" s="1"/>
      <c r="AF27466"/>
    </row>
    <row r="27467" spans="28:32" x14ac:dyDescent="0.2">
      <c r="AB27467" s="1"/>
      <c r="AF27467"/>
    </row>
    <row r="27468" spans="28:32" x14ac:dyDescent="0.2">
      <c r="AB27468" s="1"/>
      <c r="AF27468"/>
    </row>
    <row r="27469" spans="28:32" x14ac:dyDescent="0.2">
      <c r="AB27469" s="1"/>
      <c r="AF27469"/>
    </row>
    <row r="27470" spans="28:32" x14ac:dyDescent="0.2">
      <c r="AB27470" s="1"/>
      <c r="AF27470"/>
    </row>
    <row r="27471" spans="28:32" x14ac:dyDescent="0.2">
      <c r="AB27471" s="1"/>
      <c r="AF27471"/>
    </row>
    <row r="27472" spans="28:32" x14ac:dyDescent="0.2">
      <c r="AB27472" s="1"/>
      <c r="AF27472"/>
    </row>
    <row r="27473" spans="28:32" x14ac:dyDescent="0.2">
      <c r="AB27473" s="1"/>
      <c r="AF27473"/>
    </row>
    <row r="27474" spans="28:32" x14ac:dyDescent="0.2">
      <c r="AB27474" s="1"/>
      <c r="AF27474"/>
    </row>
    <row r="27475" spans="28:32" x14ac:dyDescent="0.2">
      <c r="AB27475" s="1"/>
      <c r="AF27475"/>
    </row>
    <row r="27476" spans="28:32" x14ac:dyDescent="0.2">
      <c r="AB27476" s="1"/>
      <c r="AF27476"/>
    </row>
    <row r="27477" spans="28:32" x14ac:dyDescent="0.2">
      <c r="AB27477" s="1"/>
      <c r="AF27477"/>
    </row>
    <row r="27478" spans="28:32" x14ac:dyDescent="0.2">
      <c r="AB27478" s="1"/>
      <c r="AF27478"/>
    </row>
    <row r="27479" spans="28:32" x14ac:dyDescent="0.2">
      <c r="AB27479" s="1"/>
      <c r="AF27479"/>
    </row>
    <row r="27480" spans="28:32" x14ac:dyDescent="0.2">
      <c r="AB27480" s="1"/>
      <c r="AF27480"/>
    </row>
    <row r="27481" spans="28:32" x14ac:dyDescent="0.2">
      <c r="AB27481" s="1"/>
      <c r="AF27481"/>
    </row>
    <row r="27482" spans="28:32" x14ac:dyDescent="0.2">
      <c r="AB27482" s="1"/>
      <c r="AF27482"/>
    </row>
    <row r="27483" spans="28:32" x14ac:dyDescent="0.2">
      <c r="AB27483" s="1"/>
      <c r="AF27483"/>
    </row>
    <row r="27484" spans="28:32" x14ac:dyDescent="0.2">
      <c r="AB27484" s="1"/>
      <c r="AF27484"/>
    </row>
    <row r="27485" spans="28:32" x14ac:dyDescent="0.2">
      <c r="AB27485" s="1"/>
      <c r="AF27485"/>
    </row>
    <row r="27486" spans="28:32" x14ac:dyDescent="0.2">
      <c r="AB27486" s="1"/>
      <c r="AF27486"/>
    </row>
    <row r="27487" spans="28:32" x14ac:dyDescent="0.2">
      <c r="AB27487" s="1"/>
      <c r="AF27487"/>
    </row>
    <row r="27488" spans="28:32" x14ac:dyDescent="0.2">
      <c r="AB27488" s="1"/>
      <c r="AF27488"/>
    </row>
    <row r="27489" spans="28:32" x14ac:dyDescent="0.2">
      <c r="AB27489" s="1"/>
      <c r="AF27489"/>
    </row>
    <row r="27490" spans="28:32" x14ac:dyDescent="0.2">
      <c r="AB27490" s="1"/>
      <c r="AF27490"/>
    </row>
    <row r="27491" spans="28:32" x14ac:dyDescent="0.2">
      <c r="AB27491" s="1"/>
      <c r="AF27491"/>
    </row>
    <row r="27492" spans="28:32" x14ac:dyDescent="0.2">
      <c r="AB27492" s="1"/>
      <c r="AF27492"/>
    </row>
    <row r="27493" spans="28:32" x14ac:dyDescent="0.2">
      <c r="AB27493" s="1"/>
      <c r="AF27493"/>
    </row>
    <row r="27494" spans="28:32" x14ac:dyDescent="0.2">
      <c r="AB27494" s="1"/>
      <c r="AF27494"/>
    </row>
    <row r="27495" spans="28:32" x14ac:dyDescent="0.2">
      <c r="AB27495" s="1"/>
      <c r="AF27495"/>
    </row>
    <row r="27496" spans="28:32" x14ac:dyDescent="0.2">
      <c r="AB27496" s="1"/>
      <c r="AF27496"/>
    </row>
    <row r="27497" spans="28:32" x14ac:dyDescent="0.2">
      <c r="AB27497" s="1"/>
      <c r="AF27497"/>
    </row>
    <row r="27498" spans="28:32" x14ac:dyDescent="0.2">
      <c r="AB27498" s="1"/>
      <c r="AF27498"/>
    </row>
    <row r="27499" spans="28:32" x14ac:dyDescent="0.2">
      <c r="AB27499" s="1"/>
      <c r="AF27499"/>
    </row>
    <row r="27500" spans="28:32" x14ac:dyDescent="0.2">
      <c r="AB27500" s="1"/>
      <c r="AF27500"/>
    </row>
    <row r="27501" spans="28:32" x14ac:dyDescent="0.2">
      <c r="AB27501" s="1"/>
      <c r="AF27501"/>
    </row>
    <row r="27502" spans="28:32" x14ac:dyDescent="0.2">
      <c r="AB27502" s="1"/>
      <c r="AF27502"/>
    </row>
    <row r="27503" spans="28:32" x14ac:dyDescent="0.2">
      <c r="AB27503" s="1"/>
      <c r="AF27503"/>
    </row>
    <row r="27504" spans="28:32" x14ac:dyDescent="0.2">
      <c r="AB27504" s="1"/>
      <c r="AF27504"/>
    </row>
    <row r="27505" spans="28:32" x14ac:dyDescent="0.2">
      <c r="AB27505" s="1"/>
      <c r="AF27505"/>
    </row>
    <row r="27506" spans="28:32" x14ac:dyDescent="0.2">
      <c r="AB27506" s="1"/>
      <c r="AF27506"/>
    </row>
    <row r="27507" spans="28:32" x14ac:dyDescent="0.2">
      <c r="AB27507" s="1"/>
      <c r="AF27507"/>
    </row>
    <row r="27508" spans="28:32" x14ac:dyDescent="0.2">
      <c r="AB27508" s="1"/>
      <c r="AF27508"/>
    </row>
    <row r="27509" spans="28:32" x14ac:dyDescent="0.2">
      <c r="AB27509" s="1"/>
      <c r="AF27509"/>
    </row>
    <row r="27510" spans="28:32" x14ac:dyDescent="0.2">
      <c r="AB27510" s="1"/>
      <c r="AF27510"/>
    </row>
    <row r="27511" spans="28:32" x14ac:dyDescent="0.2">
      <c r="AB27511" s="1"/>
      <c r="AF27511"/>
    </row>
    <row r="27512" spans="28:32" x14ac:dyDescent="0.2">
      <c r="AB27512" s="1"/>
      <c r="AF27512"/>
    </row>
    <row r="27513" spans="28:32" x14ac:dyDescent="0.2">
      <c r="AB27513" s="1"/>
      <c r="AF27513"/>
    </row>
    <row r="27514" spans="28:32" x14ac:dyDescent="0.2">
      <c r="AB27514" s="1"/>
      <c r="AF27514"/>
    </row>
    <row r="27515" spans="28:32" x14ac:dyDescent="0.2">
      <c r="AB27515" s="1"/>
      <c r="AF27515"/>
    </row>
    <row r="27516" spans="28:32" x14ac:dyDescent="0.2">
      <c r="AB27516" s="1"/>
      <c r="AF27516"/>
    </row>
    <row r="27517" spans="28:32" x14ac:dyDescent="0.2">
      <c r="AB27517" s="1"/>
      <c r="AF27517"/>
    </row>
    <row r="27518" spans="28:32" x14ac:dyDescent="0.2">
      <c r="AB27518" s="1"/>
      <c r="AF27518"/>
    </row>
    <row r="27519" spans="28:32" x14ac:dyDescent="0.2">
      <c r="AB27519" s="1"/>
      <c r="AF27519"/>
    </row>
    <row r="27520" spans="28:32" x14ac:dyDescent="0.2">
      <c r="AB27520" s="1"/>
      <c r="AF27520"/>
    </row>
    <row r="27521" spans="28:32" x14ac:dyDescent="0.2">
      <c r="AB27521" s="1"/>
      <c r="AF27521"/>
    </row>
    <row r="27522" spans="28:32" x14ac:dyDescent="0.2">
      <c r="AB27522" s="1"/>
      <c r="AF27522"/>
    </row>
    <row r="27523" spans="28:32" x14ac:dyDescent="0.2">
      <c r="AB27523" s="1"/>
      <c r="AF27523"/>
    </row>
    <row r="27524" spans="28:32" x14ac:dyDescent="0.2">
      <c r="AB27524" s="1"/>
      <c r="AF27524"/>
    </row>
    <row r="27525" spans="28:32" x14ac:dyDescent="0.2">
      <c r="AB27525" s="1"/>
      <c r="AF27525"/>
    </row>
    <row r="27526" spans="28:32" x14ac:dyDescent="0.2">
      <c r="AB27526" s="1"/>
      <c r="AF27526"/>
    </row>
    <row r="27527" spans="28:32" x14ac:dyDescent="0.2">
      <c r="AB27527" s="1"/>
      <c r="AF27527"/>
    </row>
    <row r="27528" spans="28:32" x14ac:dyDescent="0.2">
      <c r="AB27528" s="1"/>
      <c r="AF27528"/>
    </row>
    <row r="27529" spans="28:32" x14ac:dyDescent="0.2">
      <c r="AB27529" s="1"/>
      <c r="AF27529"/>
    </row>
    <row r="27530" spans="28:32" x14ac:dyDescent="0.2">
      <c r="AB27530" s="1"/>
      <c r="AF27530"/>
    </row>
    <row r="27531" spans="28:32" x14ac:dyDescent="0.2">
      <c r="AB27531" s="1"/>
      <c r="AF27531"/>
    </row>
    <row r="27532" spans="28:32" x14ac:dyDescent="0.2">
      <c r="AB27532" s="1"/>
      <c r="AF27532"/>
    </row>
    <row r="27533" spans="28:32" x14ac:dyDescent="0.2">
      <c r="AB27533" s="1"/>
      <c r="AF27533"/>
    </row>
    <row r="27534" spans="28:32" x14ac:dyDescent="0.2">
      <c r="AB27534" s="1"/>
      <c r="AF27534"/>
    </row>
    <row r="27535" spans="28:32" x14ac:dyDescent="0.2">
      <c r="AB27535" s="1"/>
      <c r="AF27535"/>
    </row>
    <row r="27536" spans="28:32" x14ac:dyDescent="0.2">
      <c r="AB27536" s="1"/>
      <c r="AF27536"/>
    </row>
    <row r="27537" spans="28:32" x14ac:dyDescent="0.2">
      <c r="AB27537" s="1"/>
      <c r="AF27537"/>
    </row>
    <row r="27538" spans="28:32" x14ac:dyDescent="0.2">
      <c r="AB27538" s="1"/>
      <c r="AF27538"/>
    </row>
    <row r="27539" spans="28:32" x14ac:dyDescent="0.2">
      <c r="AB27539" s="1"/>
      <c r="AF27539"/>
    </row>
    <row r="27540" spans="28:32" x14ac:dyDescent="0.2">
      <c r="AB27540" s="1"/>
      <c r="AF27540"/>
    </row>
    <row r="27541" spans="28:32" x14ac:dyDescent="0.2">
      <c r="AB27541" s="1"/>
      <c r="AF27541"/>
    </row>
    <row r="27542" spans="28:32" x14ac:dyDescent="0.2">
      <c r="AB27542" s="1"/>
      <c r="AF27542"/>
    </row>
    <row r="27543" spans="28:32" x14ac:dyDescent="0.2">
      <c r="AB27543" s="1"/>
      <c r="AF27543"/>
    </row>
    <row r="27544" spans="28:32" x14ac:dyDescent="0.2">
      <c r="AB27544" s="1"/>
      <c r="AF27544"/>
    </row>
    <row r="27545" spans="28:32" x14ac:dyDescent="0.2">
      <c r="AB27545" s="1"/>
      <c r="AF27545"/>
    </row>
    <row r="27546" spans="28:32" x14ac:dyDescent="0.2">
      <c r="AB27546" s="1"/>
      <c r="AF27546"/>
    </row>
    <row r="27547" spans="28:32" x14ac:dyDescent="0.2">
      <c r="AB27547" s="1"/>
      <c r="AF27547"/>
    </row>
    <row r="27548" spans="28:32" x14ac:dyDescent="0.2">
      <c r="AB27548" s="1"/>
      <c r="AF27548"/>
    </row>
    <row r="27549" spans="28:32" x14ac:dyDescent="0.2">
      <c r="AB27549" s="1"/>
      <c r="AF27549"/>
    </row>
    <row r="27550" spans="28:32" x14ac:dyDescent="0.2">
      <c r="AB27550" s="1"/>
      <c r="AF27550"/>
    </row>
    <row r="27551" spans="28:32" x14ac:dyDescent="0.2">
      <c r="AB27551" s="1"/>
      <c r="AF27551"/>
    </row>
    <row r="27552" spans="28:32" x14ac:dyDescent="0.2">
      <c r="AB27552" s="1"/>
      <c r="AF27552"/>
    </row>
    <row r="27553" spans="28:32" x14ac:dyDescent="0.2">
      <c r="AB27553" s="1"/>
      <c r="AF27553"/>
    </row>
    <row r="27554" spans="28:32" x14ac:dyDescent="0.2">
      <c r="AB27554" s="1"/>
      <c r="AF27554"/>
    </row>
    <row r="27555" spans="28:32" x14ac:dyDescent="0.2">
      <c r="AB27555" s="1"/>
      <c r="AF27555"/>
    </row>
    <row r="27556" spans="28:32" x14ac:dyDescent="0.2">
      <c r="AB27556" s="1"/>
      <c r="AF27556"/>
    </row>
    <row r="27557" spans="28:32" x14ac:dyDescent="0.2">
      <c r="AB27557" s="1"/>
      <c r="AF27557"/>
    </row>
    <row r="27558" spans="28:32" x14ac:dyDescent="0.2">
      <c r="AB27558" s="1"/>
      <c r="AF27558"/>
    </row>
    <row r="27559" spans="28:32" x14ac:dyDescent="0.2">
      <c r="AB27559" s="1"/>
      <c r="AF27559"/>
    </row>
    <row r="27560" spans="28:32" x14ac:dyDescent="0.2">
      <c r="AB27560" s="1"/>
      <c r="AF27560"/>
    </row>
    <row r="27561" spans="28:32" x14ac:dyDescent="0.2">
      <c r="AB27561" s="1"/>
      <c r="AF27561"/>
    </row>
    <row r="27562" spans="28:32" x14ac:dyDescent="0.2">
      <c r="AB27562" s="1"/>
      <c r="AF27562"/>
    </row>
    <row r="27563" spans="28:32" x14ac:dyDescent="0.2">
      <c r="AB27563" s="1"/>
      <c r="AF27563"/>
    </row>
    <row r="27564" spans="28:32" x14ac:dyDescent="0.2">
      <c r="AB27564" s="1"/>
      <c r="AF27564"/>
    </row>
    <row r="27565" spans="28:32" x14ac:dyDescent="0.2">
      <c r="AB27565" s="1"/>
      <c r="AF27565"/>
    </row>
    <row r="27566" spans="28:32" x14ac:dyDescent="0.2">
      <c r="AB27566" s="1"/>
      <c r="AF27566"/>
    </row>
    <row r="27567" spans="28:32" x14ac:dyDescent="0.2">
      <c r="AB27567" s="1"/>
      <c r="AF27567"/>
    </row>
    <row r="27568" spans="28:32" x14ac:dyDescent="0.2">
      <c r="AB27568" s="1"/>
      <c r="AF27568"/>
    </row>
    <row r="27569" spans="28:32" x14ac:dyDescent="0.2">
      <c r="AB27569" s="1"/>
      <c r="AF27569"/>
    </row>
    <row r="27570" spans="28:32" x14ac:dyDescent="0.2">
      <c r="AB27570" s="1"/>
      <c r="AF27570"/>
    </row>
    <row r="27571" spans="28:32" x14ac:dyDescent="0.2">
      <c r="AB27571" s="1"/>
      <c r="AF27571"/>
    </row>
    <row r="27572" spans="28:32" x14ac:dyDescent="0.2">
      <c r="AB27572" s="1"/>
      <c r="AF27572"/>
    </row>
    <row r="27573" spans="28:32" x14ac:dyDescent="0.2">
      <c r="AB27573" s="1"/>
      <c r="AF27573"/>
    </row>
    <row r="27574" spans="28:32" x14ac:dyDescent="0.2">
      <c r="AB27574" s="1"/>
      <c r="AF27574"/>
    </row>
    <row r="27575" spans="28:32" x14ac:dyDescent="0.2">
      <c r="AB27575" s="1"/>
      <c r="AF27575"/>
    </row>
    <row r="27576" spans="28:32" x14ac:dyDescent="0.2">
      <c r="AB27576" s="1"/>
      <c r="AF27576"/>
    </row>
    <row r="27577" spans="28:32" x14ac:dyDescent="0.2">
      <c r="AB27577" s="1"/>
      <c r="AF27577"/>
    </row>
    <row r="27578" spans="28:32" x14ac:dyDescent="0.2">
      <c r="AB27578" s="1"/>
      <c r="AF27578"/>
    </row>
    <row r="27579" spans="28:32" x14ac:dyDescent="0.2">
      <c r="AB27579" s="1"/>
      <c r="AF27579"/>
    </row>
    <row r="27580" spans="28:32" x14ac:dyDescent="0.2">
      <c r="AB27580" s="1"/>
      <c r="AF27580"/>
    </row>
    <row r="27581" spans="28:32" x14ac:dyDescent="0.2">
      <c r="AB27581" s="1"/>
      <c r="AF27581"/>
    </row>
    <row r="27582" spans="28:32" x14ac:dyDescent="0.2">
      <c r="AB27582" s="1"/>
      <c r="AF27582"/>
    </row>
    <row r="27583" spans="28:32" x14ac:dyDescent="0.2">
      <c r="AB27583" s="1"/>
      <c r="AF27583"/>
    </row>
    <row r="27584" spans="28:32" x14ac:dyDescent="0.2">
      <c r="AB27584" s="1"/>
      <c r="AF27584"/>
    </row>
    <row r="27585" spans="28:32" x14ac:dyDescent="0.2">
      <c r="AB27585" s="1"/>
      <c r="AF27585"/>
    </row>
    <row r="27586" spans="28:32" x14ac:dyDescent="0.2">
      <c r="AB27586" s="1"/>
      <c r="AF27586"/>
    </row>
    <row r="27587" spans="28:32" x14ac:dyDescent="0.2">
      <c r="AB27587" s="1"/>
      <c r="AF27587"/>
    </row>
    <row r="27588" spans="28:32" x14ac:dyDescent="0.2">
      <c r="AB27588" s="1"/>
      <c r="AF27588"/>
    </row>
    <row r="27589" spans="28:32" x14ac:dyDescent="0.2">
      <c r="AB27589" s="1"/>
      <c r="AF27589"/>
    </row>
    <row r="27590" spans="28:32" x14ac:dyDescent="0.2">
      <c r="AB27590" s="1"/>
      <c r="AF27590"/>
    </row>
    <row r="27591" spans="28:32" x14ac:dyDescent="0.2">
      <c r="AB27591" s="1"/>
      <c r="AF27591"/>
    </row>
    <row r="27592" spans="28:32" x14ac:dyDescent="0.2">
      <c r="AB27592" s="1"/>
      <c r="AF27592"/>
    </row>
    <row r="27593" spans="28:32" x14ac:dyDescent="0.2">
      <c r="AB27593" s="1"/>
      <c r="AF27593"/>
    </row>
    <row r="27594" spans="28:32" x14ac:dyDescent="0.2">
      <c r="AB27594" s="1"/>
      <c r="AF27594"/>
    </row>
    <row r="27595" spans="28:32" x14ac:dyDescent="0.2">
      <c r="AB27595" s="1"/>
      <c r="AF27595"/>
    </row>
    <row r="27596" spans="28:32" x14ac:dyDescent="0.2">
      <c r="AB27596" s="1"/>
      <c r="AF27596"/>
    </row>
    <row r="27597" spans="28:32" x14ac:dyDescent="0.2">
      <c r="AB27597" s="1"/>
      <c r="AF27597"/>
    </row>
    <row r="27598" spans="28:32" x14ac:dyDescent="0.2">
      <c r="AB27598" s="1"/>
      <c r="AF27598"/>
    </row>
    <row r="27599" spans="28:32" x14ac:dyDescent="0.2">
      <c r="AB27599" s="1"/>
      <c r="AF27599"/>
    </row>
    <row r="27600" spans="28:32" x14ac:dyDescent="0.2">
      <c r="AB27600" s="1"/>
      <c r="AF27600"/>
    </row>
    <row r="27601" spans="28:32" x14ac:dyDescent="0.2">
      <c r="AB27601" s="1"/>
      <c r="AF27601"/>
    </row>
    <row r="27602" spans="28:32" x14ac:dyDescent="0.2">
      <c r="AB27602" s="1"/>
      <c r="AF27602"/>
    </row>
    <row r="27603" spans="28:32" x14ac:dyDescent="0.2">
      <c r="AB27603" s="1"/>
      <c r="AF27603"/>
    </row>
    <row r="27604" spans="28:32" x14ac:dyDescent="0.2">
      <c r="AB27604" s="1"/>
      <c r="AF27604"/>
    </row>
    <row r="27605" spans="28:32" x14ac:dyDescent="0.2">
      <c r="AB27605" s="1"/>
      <c r="AF27605"/>
    </row>
    <row r="27606" spans="28:32" x14ac:dyDescent="0.2">
      <c r="AB27606" s="1"/>
      <c r="AF27606"/>
    </row>
    <row r="27607" spans="28:32" x14ac:dyDescent="0.2">
      <c r="AB27607" s="1"/>
      <c r="AF27607"/>
    </row>
    <row r="27608" spans="28:32" x14ac:dyDescent="0.2">
      <c r="AB27608" s="1"/>
      <c r="AF27608"/>
    </row>
    <row r="27609" spans="28:32" x14ac:dyDescent="0.2">
      <c r="AB27609" s="1"/>
      <c r="AF27609"/>
    </row>
    <row r="27610" spans="28:32" x14ac:dyDescent="0.2">
      <c r="AB27610" s="1"/>
      <c r="AF27610"/>
    </row>
    <row r="27611" spans="28:32" x14ac:dyDescent="0.2">
      <c r="AB27611" s="1"/>
      <c r="AF27611"/>
    </row>
    <row r="27612" spans="28:32" x14ac:dyDescent="0.2">
      <c r="AB27612" s="1"/>
      <c r="AF27612"/>
    </row>
    <row r="27613" spans="28:32" x14ac:dyDescent="0.2">
      <c r="AB27613" s="1"/>
      <c r="AF27613"/>
    </row>
    <row r="27614" spans="28:32" x14ac:dyDescent="0.2">
      <c r="AB27614" s="1"/>
      <c r="AF27614"/>
    </row>
    <row r="27615" spans="28:32" x14ac:dyDescent="0.2">
      <c r="AB27615" s="1"/>
      <c r="AF27615"/>
    </row>
    <row r="27616" spans="28:32" x14ac:dyDescent="0.2">
      <c r="AB27616" s="1"/>
      <c r="AF27616"/>
    </row>
    <row r="27617" spans="28:32" x14ac:dyDescent="0.2">
      <c r="AB27617" s="1"/>
      <c r="AF27617"/>
    </row>
    <row r="27618" spans="28:32" x14ac:dyDescent="0.2">
      <c r="AB27618" s="1"/>
      <c r="AF27618"/>
    </row>
    <row r="27619" spans="28:32" x14ac:dyDescent="0.2">
      <c r="AB27619" s="1"/>
      <c r="AF27619"/>
    </row>
    <row r="27620" spans="28:32" x14ac:dyDescent="0.2">
      <c r="AB27620" s="1"/>
      <c r="AF27620"/>
    </row>
    <row r="27621" spans="28:32" x14ac:dyDescent="0.2">
      <c r="AB27621" s="1"/>
      <c r="AF27621"/>
    </row>
    <row r="27622" spans="28:32" x14ac:dyDescent="0.2">
      <c r="AB27622" s="1"/>
      <c r="AF27622"/>
    </row>
    <row r="27623" spans="28:32" x14ac:dyDescent="0.2">
      <c r="AB27623" s="1"/>
      <c r="AF27623"/>
    </row>
    <row r="27624" spans="28:32" x14ac:dyDescent="0.2">
      <c r="AB27624" s="1"/>
      <c r="AF27624"/>
    </row>
    <row r="27625" spans="28:32" x14ac:dyDescent="0.2">
      <c r="AB27625" s="1"/>
      <c r="AF27625"/>
    </row>
    <row r="27626" spans="28:32" x14ac:dyDescent="0.2">
      <c r="AB27626" s="1"/>
      <c r="AF27626"/>
    </row>
    <row r="27627" spans="28:32" x14ac:dyDescent="0.2">
      <c r="AB27627" s="1"/>
      <c r="AF27627"/>
    </row>
    <row r="27628" spans="28:32" x14ac:dyDescent="0.2">
      <c r="AB27628" s="1"/>
      <c r="AF27628"/>
    </row>
    <row r="27629" spans="28:32" x14ac:dyDescent="0.2">
      <c r="AB27629" s="1"/>
      <c r="AF27629"/>
    </row>
    <row r="27630" spans="28:32" x14ac:dyDescent="0.2">
      <c r="AB27630" s="1"/>
      <c r="AF27630"/>
    </row>
    <row r="27631" spans="28:32" x14ac:dyDescent="0.2">
      <c r="AB27631" s="1"/>
      <c r="AF27631"/>
    </row>
    <row r="27632" spans="28:32" x14ac:dyDescent="0.2">
      <c r="AB27632" s="1"/>
      <c r="AF27632"/>
    </row>
    <row r="27633" spans="28:32" x14ac:dyDescent="0.2">
      <c r="AB27633" s="1"/>
      <c r="AF27633"/>
    </row>
    <row r="27634" spans="28:32" x14ac:dyDescent="0.2">
      <c r="AB27634" s="1"/>
      <c r="AF27634"/>
    </row>
    <row r="27635" spans="28:32" x14ac:dyDescent="0.2">
      <c r="AB27635" s="1"/>
      <c r="AF27635"/>
    </row>
    <row r="27636" spans="28:32" x14ac:dyDescent="0.2">
      <c r="AB27636" s="1"/>
      <c r="AF27636"/>
    </row>
    <row r="27637" spans="28:32" x14ac:dyDescent="0.2">
      <c r="AB27637" s="1"/>
      <c r="AF27637"/>
    </row>
    <row r="27638" spans="28:32" x14ac:dyDescent="0.2">
      <c r="AB27638" s="1"/>
      <c r="AF27638"/>
    </row>
    <row r="27639" spans="28:32" x14ac:dyDescent="0.2">
      <c r="AB27639" s="1"/>
      <c r="AF27639"/>
    </row>
    <row r="27640" spans="28:32" x14ac:dyDescent="0.2">
      <c r="AB27640" s="1"/>
      <c r="AF27640"/>
    </row>
    <row r="27641" spans="28:32" x14ac:dyDescent="0.2">
      <c r="AB27641" s="1"/>
      <c r="AF27641"/>
    </row>
    <row r="27642" spans="28:32" x14ac:dyDescent="0.2">
      <c r="AB27642" s="1"/>
      <c r="AF27642"/>
    </row>
    <row r="27643" spans="28:32" x14ac:dyDescent="0.2">
      <c r="AB27643" s="1"/>
      <c r="AF27643"/>
    </row>
    <row r="27644" spans="28:32" x14ac:dyDescent="0.2">
      <c r="AB27644" s="1"/>
      <c r="AF27644"/>
    </row>
    <row r="27645" spans="28:32" x14ac:dyDescent="0.2">
      <c r="AB27645" s="1"/>
      <c r="AF27645"/>
    </row>
    <row r="27646" spans="28:32" x14ac:dyDescent="0.2">
      <c r="AB27646" s="1"/>
      <c r="AF27646"/>
    </row>
    <row r="27647" spans="28:32" x14ac:dyDescent="0.2">
      <c r="AB27647" s="1"/>
      <c r="AF27647"/>
    </row>
    <row r="27648" spans="28:32" x14ac:dyDescent="0.2">
      <c r="AB27648" s="1"/>
      <c r="AF27648"/>
    </row>
    <row r="27649" spans="28:32" x14ac:dyDescent="0.2">
      <c r="AB27649" s="1"/>
      <c r="AF27649"/>
    </row>
    <row r="27650" spans="28:32" x14ac:dyDescent="0.2">
      <c r="AB27650" s="1"/>
      <c r="AF27650"/>
    </row>
    <row r="27651" spans="28:32" x14ac:dyDescent="0.2">
      <c r="AB27651" s="1"/>
      <c r="AF27651"/>
    </row>
    <row r="27652" spans="28:32" x14ac:dyDescent="0.2">
      <c r="AB27652" s="1"/>
      <c r="AF27652"/>
    </row>
    <row r="27653" spans="28:32" x14ac:dyDescent="0.2">
      <c r="AB27653" s="1"/>
      <c r="AF27653"/>
    </row>
    <row r="27654" spans="28:32" x14ac:dyDescent="0.2">
      <c r="AB27654" s="1"/>
      <c r="AF27654"/>
    </row>
    <row r="27655" spans="28:32" x14ac:dyDescent="0.2">
      <c r="AB27655" s="1"/>
      <c r="AF27655"/>
    </row>
    <row r="27656" spans="28:32" x14ac:dyDescent="0.2">
      <c r="AB27656" s="1"/>
      <c r="AF27656"/>
    </row>
    <row r="27657" spans="28:32" x14ac:dyDescent="0.2">
      <c r="AB27657" s="1"/>
      <c r="AF27657"/>
    </row>
    <row r="27658" spans="28:32" x14ac:dyDescent="0.2">
      <c r="AB27658" s="1"/>
      <c r="AF27658"/>
    </row>
    <row r="27659" spans="28:32" x14ac:dyDescent="0.2">
      <c r="AB27659" s="1"/>
      <c r="AF27659"/>
    </row>
    <row r="27660" spans="28:32" x14ac:dyDescent="0.2">
      <c r="AB27660" s="1"/>
      <c r="AF27660"/>
    </row>
    <row r="27661" spans="28:32" x14ac:dyDescent="0.2">
      <c r="AB27661" s="1"/>
      <c r="AF27661"/>
    </row>
    <row r="27662" spans="28:32" x14ac:dyDescent="0.2">
      <c r="AB27662" s="1"/>
      <c r="AF27662"/>
    </row>
    <row r="27663" spans="28:32" x14ac:dyDescent="0.2">
      <c r="AB27663" s="1"/>
      <c r="AF27663"/>
    </row>
    <row r="27664" spans="28:32" x14ac:dyDescent="0.2">
      <c r="AB27664" s="1"/>
      <c r="AF27664"/>
    </row>
    <row r="27665" spans="28:32" x14ac:dyDescent="0.2">
      <c r="AB27665" s="1"/>
      <c r="AF27665"/>
    </row>
    <row r="27666" spans="28:32" x14ac:dyDescent="0.2">
      <c r="AB27666" s="1"/>
      <c r="AF27666"/>
    </row>
    <row r="27667" spans="28:32" x14ac:dyDescent="0.2">
      <c r="AB27667" s="1"/>
      <c r="AF27667"/>
    </row>
    <row r="27668" spans="28:32" x14ac:dyDescent="0.2">
      <c r="AB27668" s="1"/>
      <c r="AF27668"/>
    </row>
    <row r="27669" spans="28:32" x14ac:dyDescent="0.2">
      <c r="AB27669" s="1"/>
      <c r="AF27669"/>
    </row>
    <row r="27670" spans="28:32" x14ac:dyDescent="0.2">
      <c r="AB27670" s="1"/>
      <c r="AF27670"/>
    </row>
    <row r="27671" spans="28:32" x14ac:dyDescent="0.2">
      <c r="AB27671" s="1"/>
      <c r="AF27671"/>
    </row>
    <row r="27672" spans="28:32" x14ac:dyDescent="0.2">
      <c r="AB27672" s="1"/>
      <c r="AF27672"/>
    </row>
    <row r="27673" spans="28:32" x14ac:dyDescent="0.2">
      <c r="AB27673" s="1"/>
      <c r="AF27673"/>
    </row>
    <row r="27674" spans="28:32" x14ac:dyDescent="0.2">
      <c r="AB27674" s="1"/>
      <c r="AF27674"/>
    </row>
    <row r="27675" spans="28:32" x14ac:dyDescent="0.2">
      <c r="AB27675" s="1"/>
      <c r="AF27675"/>
    </row>
    <row r="27676" spans="28:32" x14ac:dyDescent="0.2">
      <c r="AB27676" s="1"/>
      <c r="AF27676"/>
    </row>
    <row r="27677" spans="28:32" x14ac:dyDescent="0.2">
      <c r="AB27677" s="1"/>
      <c r="AF27677"/>
    </row>
    <row r="27678" spans="28:32" x14ac:dyDescent="0.2">
      <c r="AB27678" s="1"/>
      <c r="AF27678"/>
    </row>
    <row r="27679" spans="28:32" x14ac:dyDescent="0.2">
      <c r="AB27679" s="1"/>
      <c r="AF27679"/>
    </row>
    <row r="27680" spans="28:32" x14ac:dyDescent="0.2">
      <c r="AB27680" s="1"/>
      <c r="AF27680"/>
    </row>
    <row r="27681" spans="28:32" x14ac:dyDescent="0.2">
      <c r="AB27681" s="1"/>
      <c r="AF27681"/>
    </row>
    <row r="27682" spans="28:32" x14ac:dyDescent="0.2">
      <c r="AB27682" s="1"/>
      <c r="AF27682"/>
    </row>
    <row r="27683" spans="28:32" x14ac:dyDescent="0.2">
      <c r="AB27683" s="1"/>
      <c r="AF27683"/>
    </row>
    <row r="27684" spans="28:32" x14ac:dyDescent="0.2">
      <c r="AB27684" s="1"/>
      <c r="AF27684"/>
    </row>
    <row r="27685" spans="28:32" x14ac:dyDescent="0.2">
      <c r="AB27685" s="1"/>
      <c r="AF27685"/>
    </row>
    <row r="27686" spans="28:32" x14ac:dyDescent="0.2">
      <c r="AB27686" s="1"/>
      <c r="AF27686"/>
    </row>
    <row r="27687" spans="28:32" x14ac:dyDescent="0.2">
      <c r="AB27687" s="1"/>
      <c r="AF27687"/>
    </row>
    <row r="27688" spans="28:32" x14ac:dyDescent="0.2">
      <c r="AB27688" s="1"/>
      <c r="AF27688"/>
    </row>
    <row r="27689" spans="28:32" x14ac:dyDescent="0.2">
      <c r="AB27689" s="1"/>
      <c r="AF27689"/>
    </row>
    <row r="27690" spans="28:32" x14ac:dyDescent="0.2">
      <c r="AB27690" s="1"/>
      <c r="AF27690"/>
    </row>
    <row r="27691" spans="28:32" x14ac:dyDescent="0.2">
      <c r="AB27691" s="1"/>
      <c r="AF27691"/>
    </row>
    <row r="27692" spans="28:32" x14ac:dyDescent="0.2">
      <c r="AB27692" s="1"/>
      <c r="AF27692"/>
    </row>
    <row r="27693" spans="28:32" x14ac:dyDescent="0.2">
      <c r="AB27693" s="1"/>
      <c r="AF27693"/>
    </row>
    <row r="27694" spans="28:32" x14ac:dyDescent="0.2">
      <c r="AB27694" s="1"/>
      <c r="AF27694"/>
    </row>
    <row r="27695" spans="28:32" x14ac:dyDescent="0.2">
      <c r="AB27695" s="1"/>
      <c r="AF27695"/>
    </row>
    <row r="27696" spans="28:32" x14ac:dyDescent="0.2">
      <c r="AB27696" s="1"/>
      <c r="AF27696"/>
    </row>
    <row r="27697" spans="28:32" x14ac:dyDescent="0.2">
      <c r="AB27697" s="1"/>
      <c r="AF27697"/>
    </row>
    <row r="27698" spans="28:32" x14ac:dyDescent="0.2">
      <c r="AB27698" s="1"/>
      <c r="AF27698"/>
    </row>
    <row r="27699" spans="28:32" x14ac:dyDescent="0.2">
      <c r="AB27699" s="1"/>
      <c r="AF27699"/>
    </row>
    <row r="27700" spans="28:32" x14ac:dyDescent="0.2">
      <c r="AB27700" s="1"/>
      <c r="AF27700"/>
    </row>
    <row r="27701" spans="28:32" x14ac:dyDescent="0.2">
      <c r="AB27701" s="1"/>
      <c r="AF27701"/>
    </row>
    <row r="27702" spans="28:32" x14ac:dyDescent="0.2">
      <c r="AB27702" s="1"/>
      <c r="AF27702"/>
    </row>
    <row r="27703" spans="28:32" x14ac:dyDescent="0.2">
      <c r="AB27703" s="1"/>
      <c r="AF27703"/>
    </row>
    <row r="27704" spans="28:32" x14ac:dyDescent="0.2">
      <c r="AB27704" s="1"/>
      <c r="AF27704"/>
    </row>
    <row r="27705" spans="28:32" x14ac:dyDescent="0.2">
      <c r="AB27705" s="1"/>
      <c r="AF27705"/>
    </row>
    <row r="27706" spans="28:32" x14ac:dyDescent="0.2">
      <c r="AB27706" s="1"/>
      <c r="AF27706"/>
    </row>
    <row r="27707" spans="28:32" x14ac:dyDescent="0.2">
      <c r="AB27707" s="1"/>
      <c r="AF27707"/>
    </row>
    <row r="27708" spans="28:32" x14ac:dyDescent="0.2">
      <c r="AB27708" s="1"/>
      <c r="AF27708"/>
    </row>
    <row r="27709" spans="28:32" x14ac:dyDescent="0.2">
      <c r="AB27709" s="1"/>
      <c r="AF27709"/>
    </row>
    <row r="27710" spans="28:32" x14ac:dyDescent="0.2">
      <c r="AB27710" s="1"/>
      <c r="AF27710"/>
    </row>
    <row r="27711" spans="28:32" x14ac:dyDescent="0.2">
      <c r="AB27711" s="1"/>
      <c r="AF27711"/>
    </row>
    <row r="27712" spans="28:32" x14ac:dyDescent="0.2">
      <c r="AB27712" s="1"/>
      <c r="AF27712"/>
    </row>
    <row r="27713" spans="28:32" x14ac:dyDescent="0.2">
      <c r="AB27713" s="1"/>
      <c r="AF27713"/>
    </row>
    <row r="27714" spans="28:32" x14ac:dyDescent="0.2">
      <c r="AB27714" s="1"/>
      <c r="AF27714"/>
    </row>
    <row r="27715" spans="28:32" x14ac:dyDescent="0.2">
      <c r="AB27715" s="1"/>
      <c r="AF27715"/>
    </row>
    <row r="27716" spans="28:32" x14ac:dyDescent="0.2">
      <c r="AB27716" s="1"/>
      <c r="AF27716"/>
    </row>
    <row r="27717" spans="28:32" x14ac:dyDescent="0.2">
      <c r="AB27717" s="1"/>
      <c r="AF27717"/>
    </row>
    <row r="27718" spans="28:32" x14ac:dyDescent="0.2">
      <c r="AB27718" s="1"/>
      <c r="AF27718"/>
    </row>
    <row r="27719" spans="28:32" x14ac:dyDescent="0.2">
      <c r="AB27719" s="1"/>
      <c r="AF27719"/>
    </row>
    <row r="27720" spans="28:32" x14ac:dyDescent="0.2">
      <c r="AB27720" s="1"/>
      <c r="AF27720"/>
    </row>
    <row r="27721" spans="28:32" x14ac:dyDescent="0.2">
      <c r="AB27721" s="1"/>
      <c r="AF27721"/>
    </row>
    <row r="27722" spans="28:32" x14ac:dyDescent="0.2">
      <c r="AB27722" s="1"/>
      <c r="AF27722"/>
    </row>
    <row r="27723" spans="28:32" x14ac:dyDescent="0.2">
      <c r="AB27723" s="1"/>
      <c r="AF27723"/>
    </row>
    <row r="27724" spans="28:32" x14ac:dyDescent="0.2">
      <c r="AB27724" s="1"/>
      <c r="AF27724"/>
    </row>
    <row r="27725" spans="28:32" x14ac:dyDescent="0.2">
      <c r="AB27725" s="1"/>
      <c r="AF27725"/>
    </row>
    <row r="27726" spans="28:32" x14ac:dyDescent="0.2">
      <c r="AB27726" s="1"/>
      <c r="AF27726"/>
    </row>
    <row r="27727" spans="28:32" x14ac:dyDescent="0.2">
      <c r="AB27727" s="1"/>
      <c r="AF27727"/>
    </row>
    <row r="27728" spans="28:32" x14ac:dyDescent="0.2">
      <c r="AB27728" s="1"/>
      <c r="AF27728"/>
    </row>
    <row r="27729" spans="28:32" x14ac:dyDescent="0.2">
      <c r="AB27729" s="1"/>
      <c r="AF27729"/>
    </row>
    <row r="27730" spans="28:32" x14ac:dyDescent="0.2">
      <c r="AB27730" s="1"/>
      <c r="AF27730"/>
    </row>
    <row r="27731" spans="28:32" x14ac:dyDescent="0.2">
      <c r="AB27731" s="1"/>
      <c r="AF27731"/>
    </row>
    <row r="27732" spans="28:32" x14ac:dyDescent="0.2">
      <c r="AB27732" s="1"/>
      <c r="AF27732"/>
    </row>
    <row r="27733" spans="28:32" x14ac:dyDescent="0.2">
      <c r="AB27733" s="1"/>
      <c r="AF27733"/>
    </row>
    <row r="27734" spans="28:32" x14ac:dyDescent="0.2">
      <c r="AB27734" s="1"/>
      <c r="AF27734"/>
    </row>
    <row r="27735" spans="28:32" x14ac:dyDescent="0.2">
      <c r="AB27735" s="1"/>
      <c r="AF27735"/>
    </row>
    <row r="27736" spans="28:32" x14ac:dyDescent="0.2">
      <c r="AB27736" s="1"/>
      <c r="AF27736"/>
    </row>
    <row r="27737" spans="28:32" x14ac:dyDescent="0.2">
      <c r="AB27737" s="1"/>
      <c r="AF27737"/>
    </row>
    <row r="27738" spans="28:32" x14ac:dyDescent="0.2">
      <c r="AB27738" s="1"/>
      <c r="AF27738"/>
    </row>
    <row r="27739" spans="28:32" x14ac:dyDescent="0.2">
      <c r="AB27739" s="1"/>
      <c r="AF27739"/>
    </row>
    <row r="27740" spans="28:32" x14ac:dyDescent="0.2">
      <c r="AB27740" s="1"/>
      <c r="AF27740"/>
    </row>
    <row r="27741" spans="28:32" x14ac:dyDescent="0.2">
      <c r="AB27741" s="1"/>
      <c r="AF27741"/>
    </row>
    <row r="27742" spans="28:32" x14ac:dyDescent="0.2">
      <c r="AB27742" s="1"/>
      <c r="AF27742"/>
    </row>
    <row r="27743" spans="28:32" x14ac:dyDescent="0.2">
      <c r="AB27743" s="1"/>
      <c r="AF27743"/>
    </row>
    <row r="27744" spans="28:32" x14ac:dyDescent="0.2">
      <c r="AB27744" s="1"/>
      <c r="AF27744"/>
    </row>
    <row r="27745" spans="28:32" x14ac:dyDescent="0.2">
      <c r="AB27745" s="1"/>
      <c r="AF27745"/>
    </row>
    <row r="27746" spans="28:32" x14ac:dyDescent="0.2">
      <c r="AB27746" s="1"/>
      <c r="AF27746"/>
    </row>
    <row r="27747" spans="28:32" x14ac:dyDescent="0.2">
      <c r="AB27747" s="1"/>
      <c r="AF27747"/>
    </row>
    <row r="27748" spans="28:32" x14ac:dyDescent="0.2">
      <c r="AB27748" s="1"/>
      <c r="AF27748"/>
    </row>
    <row r="27749" spans="28:32" x14ac:dyDescent="0.2">
      <c r="AB27749" s="1"/>
      <c r="AF27749"/>
    </row>
    <row r="27750" spans="28:32" x14ac:dyDescent="0.2">
      <c r="AB27750" s="1"/>
      <c r="AF27750"/>
    </row>
    <row r="27751" spans="28:32" x14ac:dyDescent="0.2">
      <c r="AB27751" s="1"/>
      <c r="AF27751"/>
    </row>
    <row r="27752" spans="28:32" x14ac:dyDescent="0.2">
      <c r="AB27752" s="1"/>
      <c r="AF27752"/>
    </row>
    <row r="27753" spans="28:32" x14ac:dyDescent="0.2">
      <c r="AB27753" s="1"/>
      <c r="AF27753"/>
    </row>
    <row r="27754" spans="28:32" x14ac:dyDescent="0.2">
      <c r="AB27754" s="1"/>
      <c r="AF27754"/>
    </row>
    <row r="27755" spans="28:32" x14ac:dyDescent="0.2">
      <c r="AB27755" s="1"/>
      <c r="AF27755"/>
    </row>
    <row r="27756" spans="28:32" x14ac:dyDescent="0.2">
      <c r="AB27756" s="1"/>
      <c r="AF27756"/>
    </row>
    <row r="27757" spans="28:32" x14ac:dyDescent="0.2">
      <c r="AB27757" s="1"/>
      <c r="AF27757"/>
    </row>
    <row r="27758" spans="28:32" x14ac:dyDescent="0.2">
      <c r="AB27758" s="1"/>
      <c r="AF27758"/>
    </row>
    <row r="27759" spans="28:32" x14ac:dyDescent="0.2">
      <c r="AB27759" s="1"/>
      <c r="AF27759"/>
    </row>
    <row r="27760" spans="28:32" x14ac:dyDescent="0.2">
      <c r="AB27760" s="1"/>
      <c r="AF27760"/>
    </row>
    <row r="27761" spans="28:32" x14ac:dyDescent="0.2">
      <c r="AB27761" s="1"/>
      <c r="AF27761"/>
    </row>
    <row r="27762" spans="28:32" x14ac:dyDescent="0.2">
      <c r="AB27762" s="1"/>
      <c r="AF27762"/>
    </row>
    <row r="27763" spans="28:32" x14ac:dyDescent="0.2">
      <c r="AB27763" s="1"/>
      <c r="AF27763"/>
    </row>
    <row r="27764" spans="28:32" x14ac:dyDescent="0.2">
      <c r="AB27764" s="1"/>
      <c r="AF27764"/>
    </row>
    <row r="27765" spans="28:32" x14ac:dyDescent="0.2">
      <c r="AB27765" s="1"/>
      <c r="AF27765"/>
    </row>
    <row r="27766" spans="28:32" x14ac:dyDescent="0.2">
      <c r="AB27766" s="1"/>
      <c r="AF27766"/>
    </row>
    <row r="27767" spans="28:32" x14ac:dyDescent="0.2">
      <c r="AB27767" s="1"/>
      <c r="AF27767"/>
    </row>
    <row r="27768" spans="28:32" x14ac:dyDescent="0.2">
      <c r="AB27768" s="1"/>
      <c r="AF27768"/>
    </row>
    <row r="27769" spans="28:32" x14ac:dyDescent="0.2">
      <c r="AB27769" s="1"/>
      <c r="AF27769"/>
    </row>
    <row r="27770" spans="28:32" x14ac:dyDescent="0.2">
      <c r="AB27770" s="1"/>
      <c r="AF27770"/>
    </row>
    <row r="27771" spans="28:32" x14ac:dyDescent="0.2">
      <c r="AB27771" s="1"/>
      <c r="AF27771"/>
    </row>
    <row r="27772" spans="28:32" x14ac:dyDescent="0.2">
      <c r="AB27772" s="1"/>
      <c r="AF27772"/>
    </row>
    <row r="27773" spans="28:32" x14ac:dyDescent="0.2">
      <c r="AB27773" s="1"/>
      <c r="AF27773"/>
    </row>
    <row r="27774" spans="28:32" x14ac:dyDescent="0.2">
      <c r="AB27774" s="1"/>
      <c r="AF27774"/>
    </row>
    <row r="27775" spans="28:32" x14ac:dyDescent="0.2">
      <c r="AB27775" s="1"/>
      <c r="AF27775"/>
    </row>
    <row r="27776" spans="28:32" x14ac:dyDescent="0.2">
      <c r="AB27776" s="1"/>
      <c r="AF27776"/>
    </row>
    <row r="27777" spans="28:32" x14ac:dyDescent="0.2">
      <c r="AB27777" s="1"/>
      <c r="AF27777"/>
    </row>
    <row r="27778" spans="28:32" x14ac:dyDescent="0.2">
      <c r="AB27778" s="1"/>
      <c r="AF27778"/>
    </row>
    <row r="27779" spans="28:32" x14ac:dyDescent="0.2">
      <c r="AB27779" s="1"/>
      <c r="AF27779"/>
    </row>
    <row r="27780" spans="28:32" x14ac:dyDescent="0.2">
      <c r="AB27780" s="1"/>
      <c r="AF27780"/>
    </row>
    <row r="27781" spans="28:32" x14ac:dyDescent="0.2">
      <c r="AB27781" s="1"/>
      <c r="AF27781"/>
    </row>
    <row r="27782" spans="28:32" x14ac:dyDescent="0.2">
      <c r="AB27782" s="1"/>
      <c r="AF27782"/>
    </row>
    <row r="27783" spans="28:32" x14ac:dyDescent="0.2">
      <c r="AB27783" s="1"/>
      <c r="AF27783"/>
    </row>
    <row r="27784" spans="28:32" x14ac:dyDescent="0.2">
      <c r="AB27784" s="1"/>
      <c r="AF27784"/>
    </row>
    <row r="27785" spans="28:32" x14ac:dyDescent="0.2">
      <c r="AB27785" s="1"/>
      <c r="AF27785"/>
    </row>
    <row r="27786" spans="28:32" x14ac:dyDescent="0.2">
      <c r="AB27786" s="1"/>
      <c r="AF27786"/>
    </row>
    <row r="27787" spans="28:32" x14ac:dyDescent="0.2">
      <c r="AB27787" s="1"/>
      <c r="AF27787"/>
    </row>
    <row r="27788" spans="28:32" x14ac:dyDescent="0.2">
      <c r="AB27788" s="1"/>
      <c r="AF27788"/>
    </row>
    <row r="27789" spans="28:32" x14ac:dyDescent="0.2">
      <c r="AB27789" s="1"/>
      <c r="AF27789"/>
    </row>
    <row r="27790" spans="28:32" x14ac:dyDescent="0.2">
      <c r="AB27790" s="1"/>
      <c r="AF27790"/>
    </row>
    <row r="27791" spans="28:32" x14ac:dyDescent="0.2">
      <c r="AB27791" s="1"/>
      <c r="AF27791"/>
    </row>
    <row r="27792" spans="28:32" x14ac:dyDescent="0.2">
      <c r="AB27792" s="1"/>
      <c r="AF27792"/>
    </row>
    <row r="27793" spans="28:32" x14ac:dyDescent="0.2">
      <c r="AB27793" s="1"/>
      <c r="AF27793"/>
    </row>
    <row r="27794" spans="28:32" x14ac:dyDescent="0.2">
      <c r="AB27794" s="1"/>
      <c r="AF27794"/>
    </row>
    <row r="27795" spans="28:32" x14ac:dyDescent="0.2">
      <c r="AB27795" s="1"/>
      <c r="AF27795"/>
    </row>
    <row r="27796" spans="28:32" x14ac:dyDescent="0.2">
      <c r="AB27796" s="1"/>
      <c r="AF27796"/>
    </row>
    <row r="27797" spans="28:32" x14ac:dyDescent="0.2">
      <c r="AB27797" s="1"/>
      <c r="AF27797"/>
    </row>
    <row r="27798" spans="28:32" x14ac:dyDescent="0.2">
      <c r="AB27798" s="1"/>
      <c r="AF27798"/>
    </row>
    <row r="27799" spans="28:32" x14ac:dyDescent="0.2">
      <c r="AB27799" s="1"/>
      <c r="AF27799"/>
    </row>
    <row r="27800" spans="28:32" x14ac:dyDescent="0.2">
      <c r="AB27800" s="1"/>
      <c r="AF27800"/>
    </row>
    <row r="27801" spans="28:32" x14ac:dyDescent="0.2">
      <c r="AB27801" s="1"/>
      <c r="AF27801"/>
    </row>
    <row r="27802" spans="28:32" x14ac:dyDescent="0.2">
      <c r="AB27802" s="1"/>
      <c r="AF27802"/>
    </row>
    <row r="27803" spans="28:32" x14ac:dyDescent="0.2">
      <c r="AB27803" s="1"/>
      <c r="AF27803"/>
    </row>
    <row r="27804" spans="28:32" x14ac:dyDescent="0.2">
      <c r="AB27804" s="1"/>
      <c r="AF27804"/>
    </row>
    <row r="27805" spans="28:32" x14ac:dyDescent="0.2">
      <c r="AB27805" s="1"/>
      <c r="AF27805"/>
    </row>
    <row r="27806" spans="28:32" x14ac:dyDescent="0.2">
      <c r="AB27806" s="1"/>
      <c r="AF27806"/>
    </row>
    <row r="27807" spans="28:32" x14ac:dyDescent="0.2">
      <c r="AB27807" s="1"/>
      <c r="AF27807"/>
    </row>
    <row r="27808" spans="28:32" x14ac:dyDescent="0.2">
      <c r="AB27808" s="1"/>
      <c r="AF27808"/>
    </row>
    <row r="27809" spans="28:32" x14ac:dyDescent="0.2">
      <c r="AB27809" s="1"/>
      <c r="AF27809"/>
    </row>
    <row r="27810" spans="28:32" x14ac:dyDescent="0.2">
      <c r="AB27810" s="1"/>
      <c r="AF27810"/>
    </row>
    <row r="27811" spans="28:32" x14ac:dyDescent="0.2">
      <c r="AB27811" s="1"/>
      <c r="AF27811"/>
    </row>
    <row r="27812" spans="28:32" x14ac:dyDescent="0.2">
      <c r="AB27812" s="1"/>
      <c r="AF27812"/>
    </row>
    <row r="27813" spans="28:32" x14ac:dyDescent="0.2">
      <c r="AB27813" s="1"/>
      <c r="AF27813"/>
    </row>
    <row r="27814" spans="28:32" x14ac:dyDescent="0.2">
      <c r="AB27814" s="1"/>
      <c r="AF27814"/>
    </row>
    <row r="27815" spans="28:32" x14ac:dyDescent="0.2">
      <c r="AB27815" s="1"/>
      <c r="AF27815"/>
    </row>
    <row r="27816" spans="28:32" x14ac:dyDescent="0.2">
      <c r="AB27816" s="1"/>
      <c r="AF27816"/>
    </row>
    <row r="27817" spans="28:32" x14ac:dyDescent="0.2">
      <c r="AB27817" s="1"/>
      <c r="AF27817"/>
    </row>
    <row r="27818" spans="28:32" x14ac:dyDescent="0.2">
      <c r="AB27818" s="1"/>
      <c r="AF27818"/>
    </row>
    <row r="27819" spans="28:32" x14ac:dyDescent="0.2">
      <c r="AB27819" s="1"/>
      <c r="AF27819"/>
    </row>
    <row r="27820" spans="28:32" x14ac:dyDescent="0.2">
      <c r="AB27820" s="1"/>
      <c r="AF27820"/>
    </row>
    <row r="27821" spans="28:32" x14ac:dyDescent="0.2">
      <c r="AB27821" s="1"/>
      <c r="AF27821"/>
    </row>
    <row r="27822" spans="28:32" x14ac:dyDescent="0.2">
      <c r="AB27822" s="1"/>
      <c r="AF27822"/>
    </row>
    <row r="27823" spans="28:32" x14ac:dyDescent="0.2">
      <c r="AB27823" s="1"/>
      <c r="AF27823"/>
    </row>
    <row r="27824" spans="28:32" x14ac:dyDescent="0.2">
      <c r="AB27824" s="1"/>
      <c r="AF27824"/>
    </row>
    <row r="27825" spans="28:32" x14ac:dyDescent="0.2">
      <c r="AB27825" s="1"/>
      <c r="AF27825"/>
    </row>
    <row r="27826" spans="28:32" x14ac:dyDescent="0.2">
      <c r="AB27826" s="1"/>
      <c r="AF27826"/>
    </row>
    <row r="27827" spans="28:32" x14ac:dyDescent="0.2">
      <c r="AB27827" s="1"/>
      <c r="AF27827"/>
    </row>
    <row r="27828" spans="28:32" x14ac:dyDescent="0.2">
      <c r="AB27828" s="1"/>
      <c r="AF27828"/>
    </row>
    <row r="27829" spans="28:32" x14ac:dyDescent="0.2">
      <c r="AB27829" s="1"/>
      <c r="AF27829"/>
    </row>
    <row r="27830" spans="28:32" x14ac:dyDescent="0.2">
      <c r="AB27830" s="1"/>
      <c r="AF27830"/>
    </row>
    <row r="27831" spans="28:32" x14ac:dyDescent="0.2">
      <c r="AB27831" s="1"/>
      <c r="AF27831"/>
    </row>
    <row r="27832" spans="28:32" x14ac:dyDescent="0.2">
      <c r="AB27832" s="1"/>
      <c r="AF27832"/>
    </row>
    <row r="27833" spans="28:32" x14ac:dyDescent="0.2">
      <c r="AB27833" s="1"/>
      <c r="AF27833"/>
    </row>
    <row r="27834" spans="28:32" x14ac:dyDescent="0.2">
      <c r="AB27834" s="1"/>
      <c r="AF27834"/>
    </row>
    <row r="27835" spans="28:32" x14ac:dyDescent="0.2">
      <c r="AB27835" s="1"/>
      <c r="AF27835"/>
    </row>
    <row r="27836" spans="28:32" x14ac:dyDescent="0.2">
      <c r="AB27836" s="1"/>
      <c r="AF27836"/>
    </row>
    <row r="27837" spans="28:32" x14ac:dyDescent="0.2">
      <c r="AB27837" s="1"/>
      <c r="AF27837"/>
    </row>
    <row r="27838" spans="28:32" x14ac:dyDescent="0.2">
      <c r="AB27838" s="1"/>
      <c r="AF27838"/>
    </row>
    <row r="27839" spans="28:32" x14ac:dyDescent="0.2">
      <c r="AB27839" s="1"/>
      <c r="AF27839"/>
    </row>
    <row r="27840" spans="28:32" x14ac:dyDescent="0.2">
      <c r="AB27840" s="1"/>
      <c r="AF27840"/>
    </row>
    <row r="27841" spans="28:32" x14ac:dyDescent="0.2">
      <c r="AB27841" s="1"/>
      <c r="AF27841"/>
    </row>
    <row r="27842" spans="28:32" x14ac:dyDescent="0.2">
      <c r="AB27842" s="1"/>
      <c r="AF27842"/>
    </row>
    <row r="27843" spans="28:32" x14ac:dyDescent="0.2">
      <c r="AB27843" s="1"/>
      <c r="AF27843"/>
    </row>
    <row r="27844" spans="28:32" x14ac:dyDescent="0.2">
      <c r="AB27844" s="1"/>
      <c r="AF27844"/>
    </row>
    <row r="27845" spans="28:32" x14ac:dyDescent="0.2">
      <c r="AB27845" s="1"/>
      <c r="AF27845"/>
    </row>
    <row r="27846" spans="28:32" x14ac:dyDescent="0.2">
      <c r="AB27846" s="1"/>
      <c r="AF27846"/>
    </row>
    <row r="27847" spans="28:32" x14ac:dyDescent="0.2">
      <c r="AB27847" s="1"/>
      <c r="AF27847"/>
    </row>
    <row r="27848" spans="28:32" x14ac:dyDescent="0.2">
      <c r="AB27848" s="1"/>
      <c r="AF27848"/>
    </row>
    <row r="27849" spans="28:32" x14ac:dyDescent="0.2">
      <c r="AB27849" s="1"/>
      <c r="AF27849"/>
    </row>
    <row r="27850" spans="28:32" x14ac:dyDescent="0.2">
      <c r="AB27850" s="1"/>
      <c r="AF27850"/>
    </row>
    <row r="27851" spans="28:32" x14ac:dyDescent="0.2">
      <c r="AB27851" s="1"/>
      <c r="AF27851"/>
    </row>
    <row r="27852" spans="28:32" x14ac:dyDescent="0.2">
      <c r="AB27852" s="1"/>
      <c r="AF27852"/>
    </row>
    <row r="27853" spans="28:32" x14ac:dyDescent="0.2">
      <c r="AB27853" s="1"/>
      <c r="AF27853"/>
    </row>
    <row r="27854" spans="28:32" x14ac:dyDescent="0.2">
      <c r="AB27854" s="1"/>
      <c r="AF27854"/>
    </row>
    <row r="27855" spans="28:32" x14ac:dyDescent="0.2">
      <c r="AB27855" s="1"/>
      <c r="AF27855"/>
    </row>
    <row r="27856" spans="28:32" x14ac:dyDescent="0.2">
      <c r="AB27856" s="1"/>
      <c r="AF27856"/>
    </row>
    <row r="27857" spans="28:32" x14ac:dyDescent="0.2">
      <c r="AB27857" s="1"/>
      <c r="AF27857"/>
    </row>
    <row r="27858" spans="28:32" x14ac:dyDescent="0.2">
      <c r="AB27858" s="1"/>
      <c r="AF27858"/>
    </row>
    <row r="27859" spans="28:32" x14ac:dyDescent="0.2">
      <c r="AB27859" s="1"/>
      <c r="AF27859"/>
    </row>
    <row r="27860" spans="28:32" x14ac:dyDescent="0.2">
      <c r="AB27860" s="1"/>
      <c r="AF27860"/>
    </row>
    <row r="27861" spans="28:32" x14ac:dyDescent="0.2">
      <c r="AB27861" s="1"/>
      <c r="AF27861"/>
    </row>
    <row r="27862" spans="28:32" x14ac:dyDescent="0.2">
      <c r="AB27862" s="1"/>
      <c r="AF27862"/>
    </row>
    <row r="27863" spans="28:32" x14ac:dyDescent="0.2">
      <c r="AB27863" s="1"/>
      <c r="AF27863"/>
    </row>
    <row r="27864" spans="28:32" x14ac:dyDescent="0.2">
      <c r="AB27864" s="1"/>
      <c r="AF27864"/>
    </row>
    <row r="27865" spans="28:32" x14ac:dyDescent="0.2">
      <c r="AB27865" s="1"/>
      <c r="AF27865"/>
    </row>
    <row r="27866" spans="28:32" x14ac:dyDescent="0.2">
      <c r="AB27866" s="1"/>
      <c r="AF27866"/>
    </row>
    <row r="27867" spans="28:32" x14ac:dyDescent="0.2">
      <c r="AB27867" s="1"/>
      <c r="AF27867"/>
    </row>
    <row r="27868" spans="28:32" x14ac:dyDescent="0.2">
      <c r="AB27868" s="1"/>
      <c r="AF27868"/>
    </row>
    <row r="27869" spans="28:32" x14ac:dyDescent="0.2">
      <c r="AB27869" s="1"/>
      <c r="AF27869"/>
    </row>
    <row r="27870" spans="28:32" x14ac:dyDescent="0.2">
      <c r="AB27870" s="1"/>
      <c r="AF27870"/>
    </row>
    <row r="27871" spans="28:32" x14ac:dyDescent="0.2">
      <c r="AB27871" s="1"/>
      <c r="AF27871"/>
    </row>
    <row r="27872" spans="28:32" x14ac:dyDescent="0.2">
      <c r="AB27872" s="1"/>
      <c r="AF27872"/>
    </row>
    <row r="27873" spans="28:32" x14ac:dyDescent="0.2">
      <c r="AB27873" s="1"/>
      <c r="AF27873"/>
    </row>
    <row r="27874" spans="28:32" x14ac:dyDescent="0.2">
      <c r="AB27874" s="1"/>
      <c r="AF27874"/>
    </row>
    <row r="27875" spans="28:32" x14ac:dyDescent="0.2">
      <c r="AB27875" s="1"/>
      <c r="AF27875"/>
    </row>
    <row r="27876" spans="28:32" x14ac:dyDescent="0.2">
      <c r="AB27876" s="1"/>
      <c r="AF27876"/>
    </row>
    <row r="27877" spans="28:32" x14ac:dyDescent="0.2">
      <c r="AB27877" s="1"/>
      <c r="AF27877"/>
    </row>
    <row r="27878" spans="28:32" x14ac:dyDescent="0.2">
      <c r="AB27878" s="1"/>
      <c r="AF27878"/>
    </row>
    <row r="27879" spans="28:32" x14ac:dyDescent="0.2">
      <c r="AB27879" s="1"/>
      <c r="AF27879"/>
    </row>
    <row r="27880" spans="28:32" x14ac:dyDescent="0.2">
      <c r="AB27880" s="1"/>
      <c r="AF27880"/>
    </row>
    <row r="27881" spans="28:32" x14ac:dyDescent="0.2">
      <c r="AB27881" s="1"/>
      <c r="AF27881"/>
    </row>
    <row r="27882" spans="28:32" x14ac:dyDescent="0.2">
      <c r="AB27882" s="1"/>
      <c r="AF27882"/>
    </row>
    <row r="27883" spans="28:32" x14ac:dyDescent="0.2">
      <c r="AB27883" s="1"/>
      <c r="AF27883"/>
    </row>
    <row r="27884" spans="28:32" x14ac:dyDescent="0.2">
      <c r="AB27884" s="1"/>
      <c r="AF27884"/>
    </row>
    <row r="27885" spans="28:32" x14ac:dyDescent="0.2">
      <c r="AB27885" s="1"/>
      <c r="AF27885"/>
    </row>
    <row r="27886" spans="28:32" x14ac:dyDescent="0.2">
      <c r="AB27886" s="1"/>
      <c r="AF27886"/>
    </row>
    <row r="27887" spans="28:32" x14ac:dyDescent="0.2">
      <c r="AB27887" s="1"/>
      <c r="AF27887"/>
    </row>
    <row r="27888" spans="28:32" x14ac:dyDescent="0.2">
      <c r="AB27888" s="1"/>
      <c r="AF27888"/>
    </row>
    <row r="27889" spans="28:32" x14ac:dyDescent="0.2">
      <c r="AB27889" s="1"/>
      <c r="AF27889"/>
    </row>
    <row r="27890" spans="28:32" x14ac:dyDescent="0.2">
      <c r="AB27890" s="1"/>
      <c r="AF27890"/>
    </row>
    <row r="27891" spans="28:32" x14ac:dyDescent="0.2">
      <c r="AB27891" s="1"/>
      <c r="AF27891"/>
    </row>
    <row r="27892" spans="28:32" x14ac:dyDescent="0.2">
      <c r="AB27892" s="1"/>
      <c r="AF27892"/>
    </row>
    <row r="27893" spans="28:32" x14ac:dyDescent="0.2">
      <c r="AB27893" s="1"/>
      <c r="AF27893"/>
    </row>
    <row r="27894" spans="28:32" x14ac:dyDescent="0.2">
      <c r="AB27894" s="1"/>
      <c r="AF27894"/>
    </row>
    <row r="27895" spans="28:32" x14ac:dyDescent="0.2">
      <c r="AB27895" s="1"/>
      <c r="AF27895"/>
    </row>
    <row r="27896" spans="28:32" x14ac:dyDescent="0.2">
      <c r="AB27896" s="1"/>
      <c r="AF27896"/>
    </row>
    <row r="27897" spans="28:32" x14ac:dyDescent="0.2">
      <c r="AB27897" s="1"/>
      <c r="AF27897"/>
    </row>
    <row r="27898" spans="28:32" x14ac:dyDescent="0.2">
      <c r="AB27898" s="1"/>
      <c r="AF27898"/>
    </row>
    <row r="27899" spans="28:32" x14ac:dyDescent="0.2">
      <c r="AB27899" s="1"/>
      <c r="AF27899"/>
    </row>
    <row r="27900" spans="28:32" x14ac:dyDescent="0.2">
      <c r="AB27900" s="1"/>
      <c r="AF27900"/>
    </row>
    <row r="27901" spans="28:32" x14ac:dyDescent="0.2">
      <c r="AB27901" s="1"/>
      <c r="AF27901"/>
    </row>
    <row r="27902" spans="28:32" x14ac:dyDescent="0.2">
      <c r="AB27902" s="1"/>
      <c r="AF27902"/>
    </row>
    <row r="27903" spans="28:32" x14ac:dyDescent="0.2">
      <c r="AB27903" s="1"/>
      <c r="AF27903"/>
    </row>
    <row r="27904" spans="28:32" x14ac:dyDescent="0.2">
      <c r="AB27904" s="1"/>
      <c r="AF27904"/>
    </row>
    <row r="27905" spans="28:32" x14ac:dyDescent="0.2">
      <c r="AB27905" s="1"/>
      <c r="AF27905"/>
    </row>
    <row r="27906" spans="28:32" x14ac:dyDescent="0.2">
      <c r="AB27906" s="1"/>
      <c r="AF27906"/>
    </row>
    <row r="27907" spans="28:32" x14ac:dyDescent="0.2">
      <c r="AB27907" s="1"/>
      <c r="AF27907"/>
    </row>
    <row r="27908" spans="28:32" x14ac:dyDescent="0.2">
      <c r="AB27908" s="1"/>
      <c r="AF27908"/>
    </row>
    <row r="27909" spans="28:32" x14ac:dyDescent="0.2">
      <c r="AB27909" s="1"/>
      <c r="AF27909"/>
    </row>
    <row r="27910" spans="28:32" x14ac:dyDescent="0.2">
      <c r="AB27910" s="1"/>
      <c r="AF27910"/>
    </row>
    <row r="27911" spans="28:32" x14ac:dyDescent="0.2">
      <c r="AB27911" s="1"/>
      <c r="AF27911"/>
    </row>
    <row r="27912" spans="28:32" x14ac:dyDescent="0.2">
      <c r="AB27912" s="1"/>
      <c r="AF27912"/>
    </row>
    <row r="27913" spans="28:32" x14ac:dyDescent="0.2">
      <c r="AB27913" s="1"/>
      <c r="AF27913"/>
    </row>
    <row r="27914" spans="28:32" x14ac:dyDescent="0.2">
      <c r="AB27914" s="1"/>
      <c r="AF27914"/>
    </row>
    <row r="27915" spans="28:32" x14ac:dyDescent="0.2">
      <c r="AB27915" s="1"/>
      <c r="AF27915"/>
    </row>
    <row r="27916" spans="28:32" x14ac:dyDescent="0.2">
      <c r="AB27916" s="1"/>
      <c r="AF27916"/>
    </row>
    <row r="27917" spans="28:32" x14ac:dyDescent="0.2">
      <c r="AB27917" s="1"/>
      <c r="AF27917"/>
    </row>
    <row r="27918" spans="28:32" x14ac:dyDescent="0.2">
      <c r="AB27918" s="1"/>
      <c r="AF27918"/>
    </row>
    <row r="27919" spans="28:32" x14ac:dyDescent="0.2">
      <c r="AB27919" s="1"/>
      <c r="AF27919"/>
    </row>
    <row r="27920" spans="28:32" x14ac:dyDescent="0.2">
      <c r="AB27920" s="1"/>
      <c r="AF27920"/>
    </row>
    <row r="27921" spans="28:32" x14ac:dyDescent="0.2">
      <c r="AB27921" s="1"/>
      <c r="AF27921"/>
    </row>
    <row r="27922" spans="28:32" x14ac:dyDescent="0.2">
      <c r="AB27922" s="1"/>
      <c r="AF27922"/>
    </row>
    <row r="27923" spans="28:32" x14ac:dyDescent="0.2">
      <c r="AB27923" s="1"/>
      <c r="AF27923"/>
    </row>
    <row r="27924" spans="28:32" x14ac:dyDescent="0.2">
      <c r="AB27924" s="1"/>
      <c r="AF27924"/>
    </row>
    <row r="27925" spans="28:32" x14ac:dyDescent="0.2">
      <c r="AB27925" s="1"/>
      <c r="AF27925"/>
    </row>
    <row r="27926" spans="28:32" x14ac:dyDescent="0.2">
      <c r="AB27926" s="1"/>
      <c r="AF27926"/>
    </row>
    <row r="27927" spans="28:32" x14ac:dyDescent="0.2">
      <c r="AB27927" s="1"/>
      <c r="AF27927"/>
    </row>
    <row r="27928" spans="28:32" x14ac:dyDescent="0.2">
      <c r="AB27928" s="1"/>
      <c r="AF27928"/>
    </row>
    <row r="27929" spans="28:32" x14ac:dyDescent="0.2">
      <c r="AB27929" s="1"/>
      <c r="AF27929"/>
    </row>
    <row r="27930" spans="28:32" x14ac:dyDescent="0.2">
      <c r="AB27930" s="1"/>
      <c r="AF27930"/>
    </row>
    <row r="27931" spans="28:32" x14ac:dyDescent="0.2">
      <c r="AB27931" s="1"/>
      <c r="AF27931"/>
    </row>
    <row r="27932" spans="28:32" x14ac:dyDescent="0.2">
      <c r="AB27932" s="1"/>
      <c r="AF27932"/>
    </row>
    <row r="27933" spans="28:32" x14ac:dyDescent="0.2">
      <c r="AB27933" s="1"/>
      <c r="AF27933"/>
    </row>
    <row r="27934" spans="28:32" x14ac:dyDescent="0.2">
      <c r="AB27934" s="1"/>
      <c r="AF27934"/>
    </row>
    <row r="27935" spans="28:32" x14ac:dyDescent="0.2">
      <c r="AB27935" s="1"/>
      <c r="AF27935"/>
    </row>
    <row r="27936" spans="28:32" x14ac:dyDescent="0.2">
      <c r="AB27936" s="1"/>
      <c r="AF27936"/>
    </row>
    <row r="27937" spans="28:32" x14ac:dyDescent="0.2">
      <c r="AB27937" s="1"/>
      <c r="AF27937"/>
    </row>
    <row r="27938" spans="28:32" x14ac:dyDescent="0.2">
      <c r="AB27938" s="1"/>
      <c r="AF27938"/>
    </row>
    <row r="27939" spans="28:32" x14ac:dyDescent="0.2">
      <c r="AB27939" s="1"/>
      <c r="AF27939"/>
    </row>
    <row r="27940" spans="28:32" x14ac:dyDescent="0.2">
      <c r="AB27940" s="1"/>
      <c r="AF27940"/>
    </row>
    <row r="27941" spans="28:32" x14ac:dyDescent="0.2">
      <c r="AB27941" s="1"/>
      <c r="AF27941"/>
    </row>
    <row r="27942" spans="28:32" x14ac:dyDescent="0.2">
      <c r="AB27942" s="1"/>
      <c r="AF27942"/>
    </row>
    <row r="27943" spans="28:32" x14ac:dyDescent="0.2">
      <c r="AB27943" s="1"/>
      <c r="AF27943"/>
    </row>
    <row r="27944" spans="28:32" x14ac:dyDescent="0.2">
      <c r="AB27944" s="1"/>
      <c r="AF27944"/>
    </row>
    <row r="27945" spans="28:32" x14ac:dyDescent="0.2">
      <c r="AB27945" s="1"/>
      <c r="AF27945"/>
    </row>
    <row r="27946" spans="28:32" x14ac:dyDescent="0.2">
      <c r="AB27946" s="1"/>
      <c r="AF27946"/>
    </row>
    <row r="27947" spans="28:32" x14ac:dyDescent="0.2">
      <c r="AB27947" s="1"/>
      <c r="AF27947"/>
    </row>
    <row r="27948" spans="28:32" x14ac:dyDescent="0.2">
      <c r="AB27948" s="1"/>
      <c r="AF27948"/>
    </row>
    <row r="27949" spans="28:32" x14ac:dyDescent="0.2">
      <c r="AB27949" s="1"/>
      <c r="AF27949"/>
    </row>
    <row r="27950" spans="28:32" x14ac:dyDescent="0.2">
      <c r="AB27950" s="1"/>
      <c r="AF27950"/>
    </row>
    <row r="27951" spans="28:32" x14ac:dyDescent="0.2">
      <c r="AB27951" s="1"/>
      <c r="AF27951"/>
    </row>
    <row r="27952" spans="28:32" x14ac:dyDescent="0.2">
      <c r="AB27952" s="1"/>
      <c r="AF27952"/>
    </row>
    <row r="27953" spans="28:32" x14ac:dyDescent="0.2">
      <c r="AB27953" s="1"/>
      <c r="AF27953"/>
    </row>
    <row r="27954" spans="28:32" x14ac:dyDescent="0.2">
      <c r="AB27954" s="1"/>
      <c r="AF27954"/>
    </row>
    <row r="27955" spans="28:32" x14ac:dyDescent="0.2">
      <c r="AB27955" s="1"/>
      <c r="AF27955"/>
    </row>
    <row r="27956" spans="28:32" x14ac:dyDescent="0.2">
      <c r="AB27956" s="1"/>
      <c r="AF27956"/>
    </row>
    <row r="27957" spans="28:32" x14ac:dyDescent="0.2">
      <c r="AB27957" s="1"/>
      <c r="AF27957"/>
    </row>
    <row r="27958" spans="28:32" x14ac:dyDescent="0.2">
      <c r="AB27958" s="1"/>
      <c r="AF27958"/>
    </row>
    <row r="27959" spans="28:32" x14ac:dyDescent="0.2">
      <c r="AB27959" s="1"/>
      <c r="AF27959"/>
    </row>
    <row r="27960" spans="28:32" x14ac:dyDescent="0.2">
      <c r="AB27960" s="1"/>
      <c r="AF27960"/>
    </row>
    <row r="27961" spans="28:32" x14ac:dyDescent="0.2">
      <c r="AB27961" s="1"/>
      <c r="AF27961"/>
    </row>
    <row r="27962" spans="28:32" x14ac:dyDescent="0.2">
      <c r="AB27962" s="1"/>
      <c r="AF27962"/>
    </row>
    <row r="27963" spans="28:32" x14ac:dyDescent="0.2">
      <c r="AB27963" s="1"/>
      <c r="AF27963"/>
    </row>
    <row r="27964" spans="28:32" x14ac:dyDescent="0.2">
      <c r="AB27964" s="1"/>
      <c r="AF27964"/>
    </row>
    <row r="27965" spans="28:32" x14ac:dyDescent="0.2">
      <c r="AB27965" s="1"/>
      <c r="AF27965"/>
    </row>
    <row r="27966" spans="28:32" x14ac:dyDescent="0.2">
      <c r="AB27966" s="1"/>
      <c r="AF27966"/>
    </row>
    <row r="27967" spans="28:32" x14ac:dyDescent="0.2">
      <c r="AB27967" s="1"/>
      <c r="AF27967"/>
    </row>
    <row r="27968" spans="28:32" x14ac:dyDescent="0.2">
      <c r="AB27968" s="1"/>
      <c r="AF27968"/>
    </row>
    <row r="27969" spans="28:32" x14ac:dyDescent="0.2">
      <c r="AB27969" s="1"/>
      <c r="AF27969"/>
    </row>
    <row r="27970" spans="28:32" x14ac:dyDescent="0.2">
      <c r="AB27970" s="1"/>
      <c r="AF27970"/>
    </row>
    <row r="27971" spans="28:32" x14ac:dyDescent="0.2">
      <c r="AB27971" s="1"/>
      <c r="AF27971"/>
    </row>
    <row r="27972" spans="28:32" x14ac:dyDescent="0.2">
      <c r="AB27972" s="1"/>
      <c r="AF27972"/>
    </row>
    <row r="27973" spans="28:32" x14ac:dyDescent="0.2">
      <c r="AB27973" s="1"/>
      <c r="AF27973"/>
    </row>
    <row r="27974" spans="28:32" x14ac:dyDescent="0.2">
      <c r="AB27974" s="1"/>
      <c r="AF27974"/>
    </row>
    <row r="27975" spans="28:32" x14ac:dyDescent="0.2">
      <c r="AB27975" s="1"/>
      <c r="AF27975"/>
    </row>
    <row r="27976" spans="28:32" x14ac:dyDescent="0.2">
      <c r="AB27976" s="1"/>
      <c r="AF27976"/>
    </row>
    <row r="27977" spans="28:32" x14ac:dyDescent="0.2">
      <c r="AB27977" s="1"/>
      <c r="AF27977"/>
    </row>
    <row r="27978" spans="28:32" x14ac:dyDescent="0.2">
      <c r="AB27978" s="1"/>
      <c r="AF27978"/>
    </row>
    <row r="27979" spans="28:32" x14ac:dyDescent="0.2">
      <c r="AB27979" s="1"/>
      <c r="AF27979"/>
    </row>
    <row r="27980" spans="28:32" x14ac:dyDescent="0.2">
      <c r="AB27980" s="1"/>
      <c r="AF27980"/>
    </row>
    <row r="27981" spans="28:32" x14ac:dyDescent="0.2">
      <c r="AB27981" s="1"/>
      <c r="AF27981"/>
    </row>
    <row r="27982" spans="28:32" x14ac:dyDescent="0.2">
      <c r="AB27982" s="1"/>
      <c r="AF27982"/>
    </row>
    <row r="27983" spans="28:32" x14ac:dyDescent="0.2">
      <c r="AB27983" s="1"/>
      <c r="AF27983"/>
    </row>
    <row r="27984" spans="28:32" x14ac:dyDescent="0.2">
      <c r="AB27984" s="1"/>
      <c r="AF27984"/>
    </row>
    <row r="27985" spans="28:32" x14ac:dyDescent="0.2">
      <c r="AB27985" s="1"/>
      <c r="AF27985"/>
    </row>
    <row r="27986" spans="28:32" x14ac:dyDescent="0.2">
      <c r="AB27986" s="1"/>
      <c r="AF27986"/>
    </row>
    <row r="27987" spans="28:32" x14ac:dyDescent="0.2">
      <c r="AB27987" s="1"/>
      <c r="AF27987"/>
    </row>
    <row r="27988" spans="28:32" x14ac:dyDescent="0.2">
      <c r="AB27988" s="1"/>
      <c r="AF27988"/>
    </row>
    <row r="27989" spans="28:32" x14ac:dyDescent="0.2">
      <c r="AB27989" s="1"/>
      <c r="AF27989"/>
    </row>
    <row r="27990" spans="28:32" x14ac:dyDescent="0.2">
      <c r="AB27990" s="1"/>
      <c r="AF27990"/>
    </row>
    <row r="27991" spans="28:32" x14ac:dyDescent="0.2">
      <c r="AB27991" s="1"/>
      <c r="AF27991"/>
    </row>
    <row r="27992" spans="28:32" x14ac:dyDescent="0.2">
      <c r="AB27992" s="1"/>
      <c r="AF27992"/>
    </row>
    <row r="27993" spans="28:32" x14ac:dyDescent="0.2">
      <c r="AB27993" s="1"/>
      <c r="AF27993"/>
    </row>
    <row r="27994" spans="28:32" x14ac:dyDescent="0.2">
      <c r="AB27994" s="1"/>
      <c r="AF27994"/>
    </row>
    <row r="27995" spans="28:32" x14ac:dyDescent="0.2">
      <c r="AB27995" s="1"/>
      <c r="AF27995"/>
    </row>
    <row r="27996" spans="28:32" x14ac:dyDescent="0.2">
      <c r="AB27996" s="1"/>
      <c r="AF27996"/>
    </row>
    <row r="27997" spans="28:32" x14ac:dyDescent="0.2">
      <c r="AB27997" s="1"/>
      <c r="AF27997"/>
    </row>
    <row r="27998" spans="28:32" x14ac:dyDescent="0.2">
      <c r="AB27998" s="1"/>
      <c r="AF27998"/>
    </row>
    <row r="27999" spans="28:32" x14ac:dyDescent="0.2">
      <c r="AB27999" s="1"/>
      <c r="AF27999"/>
    </row>
    <row r="28000" spans="28:32" x14ac:dyDescent="0.2">
      <c r="AB28000" s="1"/>
      <c r="AF28000"/>
    </row>
    <row r="28001" spans="28:32" x14ac:dyDescent="0.2">
      <c r="AB28001" s="1"/>
      <c r="AF28001"/>
    </row>
    <row r="28002" spans="28:32" x14ac:dyDescent="0.2">
      <c r="AB28002" s="1"/>
      <c r="AF28002"/>
    </row>
    <row r="28003" spans="28:32" x14ac:dyDescent="0.2">
      <c r="AB28003" s="1"/>
      <c r="AF28003"/>
    </row>
    <row r="28004" spans="28:32" x14ac:dyDescent="0.2">
      <c r="AB28004" s="1"/>
      <c r="AF28004"/>
    </row>
    <row r="28005" spans="28:32" x14ac:dyDescent="0.2">
      <c r="AB28005" s="1"/>
      <c r="AF28005"/>
    </row>
    <row r="28006" spans="28:32" x14ac:dyDescent="0.2">
      <c r="AB28006" s="1"/>
      <c r="AF28006"/>
    </row>
    <row r="28007" spans="28:32" x14ac:dyDescent="0.2">
      <c r="AB28007" s="1"/>
      <c r="AF28007"/>
    </row>
    <row r="28008" spans="28:32" x14ac:dyDescent="0.2">
      <c r="AB28008" s="1"/>
      <c r="AF28008"/>
    </row>
    <row r="28009" spans="28:32" x14ac:dyDescent="0.2">
      <c r="AB28009" s="1"/>
      <c r="AF28009"/>
    </row>
    <row r="28010" spans="28:32" x14ac:dyDescent="0.2">
      <c r="AB28010" s="1"/>
      <c r="AF28010"/>
    </row>
    <row r="28011" spans="28:32" x14ac:dyDescent="0.2">
      <c r="AB28011" s="1"/>
      <c r="AF28011"/>
    </row>
    <row r="28012" spans="28:32" x14ac:dyDescent="0.2">
      <c r="AB28012" s="1"/>
      <c r="AF28012"/>
    </row>
    <row r="28013" spans="28:32" x14ac:dyDescent="0.2">
      <c r="AB28013" s="1"/>
      <c r="AF28013"/>
    </row>
    <row r="28014" spans="28:32" x14ac:dyDescent="0.2">
      <c r="AB28014" s="1"/>
      <c r="AF28014"/>
    </row>
    <row r="28015" spans="28:32" x14ac:dyDescent="0.2">
      <c r="AB28015" s="1"/>
      <c r="AF28015"/>
    </row>
    <row r="28016" spans="28:32" x14ac:dyDescent="0.2">
      <c r="AB28016" s="1"/>
      <c r="AF28016"/>
    </row>
    <row r="28017" spans="28:32" x14ac:dyDescent="0.2">
      <c r="AB28017" s="1"/>
      <c r="AF28017"/>
    </row>
    <row r="28018" spans="28:32" x14ac:dyDescent="0.2">
      <c r="AB28018" s="1"/>
      <c r="AF28018"/>
    </row>
    <row r="28019" spans="28:32" x14ac:dyDescent="0.2">
      <c r="AB28019" s="1"/>
      <c r="AF28019"/>
    </row>
    <row r="28020" spans="28:32" x14ac:dyDescent="0.2">
      <c r="AB28020" s="1"/>
      <c r="AF28020"/>
    </row>
    <row r="28021" spans="28:32" x14ac:dyDescent="0.2">
      <c r="AB28021" s="1"/>
      <c r="AF28021"/>
    </row>
    <row r="28022" spans="28:32" x14ac:dyDescent="0.2">
      <c r="AB28022" s="1"/>
      <c r="AF28022"/>
    </row>
    <row r="28023" spans="28:32" x14ac:dyDescent="0.2">
      <c r="AB28023" s="1"/>
      <c r="AF28023"/>
    </row>
    <row r="28024" spans="28:32" x14ac:dyDescent="0.2">
      <c r="AB28024" s="1"/>
      <c r="AF28024"/>
    </row>
    <row r="28025" spans="28:32" x14ac:dyDescent="0.2">
      <c r="AB28025" s="1"/>
      <c r="AF28025"/>
    </row>
    <row r="28026" spans="28:32" x14ac:dyDescent="0.2">
      <c r="AB28026" s="1"/>
      <c r="AF28026"/>
    </row>
    <row r="28027" spans="28:32" x14ac:dyDescent="0.2">
      <c r="AB28027" s="1"/>
      <c r="AF28027"/>
    </row>
    <row r="28028" spans="28:32" x14ac:dyDescent="0.2">
      <c r="AB28028" s="1"/>
      <c r="AF28028"/>
    </row>
    <row r="28029" spans="28:32" x14ac:dyDescent="0.2">
      <c r="AB28029" s="1"/>
      <c r="AF28029"/>
    </row>
    <row r="28030" spans="28:32" x14ac:dyDescent="0.2">
      <c r="AB28030" s="1"/>
      <c r="AF28030"/>
    </row>
    <row r="28031" spans="28:32" x14ac:dyDescent="0.2">
      <c r="AB28031" s="1"/>
      <c r="AF28031"/>
    </row>
    <row r="28032" spans="28:32" x14ac:dyDescent="0.2">
      <c r="AB28032" s="1"/>
      <c r="AF28032"/>
    </row>
    <row r="28033" spans="28:32" x14ac:dyDescent="0.2">
      <c r="AB28033" s="1"/>
      <c r="AF28033"/>
    </row>
    <row r="28034" spans="28:32" x14ac:dyDescent="0.2">
      <c r="AB28034" s="1"/>
      <c r="AF28034"/>
    </row>
    <row r="28035" spans="28:32" x14ac:dyDescent="0.2">
      <c r="AB28035" s="1"/>
      <c r="AF28035"/>
    </row>
    <row r="28036" spans="28:32" x14ac:dyDescent="0.2">
      <c r="AB28036" s="1"/>
      <c r="AF28036"/>
    </row>
    <row r="28037" spans="28:32" x14ac:dyDescent="0.2">
      <c r="AB28037" s="1"/>
      <c r="AF28037"/>
    </row>
    <row r="28038" spans="28:32" x14ac:dyDescent="0.2">
      <c r="AB28038" s="1"/>
      <c r="AF28038"/>
    </row>
    <row r="28039" spans="28:32" x14ac:dyDescent="0.2">
      <c r="AB28039" s="1"/>
      <c r="AF28039"/>
    </row>
    <row r="28040" spans="28:32" x14ac:dyDescent="0.2">
      <c r="AB28040" s="1"/>
      <c r="AF28040"/>
    </row>
    <row r="28041" spans="28:32" x14ac:dyDescent="0.2">
      <c r="AB28041" s="1"/>
      <c r="AF28041"/>
    </row>
    <row r="28042" spans="28:32" x14ac:dyDescent="0.2">
      <c r="AB28042" s="1"/>
      <c r="AF28042"/>
    </row>
    <row r="28043" spans="28:32" x14ac:dyDescent="0.2">
      <c r="AB28043" s="1"/>
      <c r="AF28043"/>
    </row>
    <row r="28044" spans="28:32" x14ac:dyDescent="0.2">
      <c r="AB28044" s="1"/>
      <c r="AF28044"/>
    </row>
    <row r="28045" spans="28:32" x14ac:dyDescent="0.2">
      <c r="AB28045" s="1"/>
      <c r="AF28045"/>
    </row>
    <row r="28046" spans="28:32" x14ac:dyDescent="0.2">
      <c r="AB28046" s="1"/>
      <c r="AF28046"/>
    </row>
    <row r="28047" spans="28:32" x14ac:dyDescent="0.2">
      <c r="AB28047" s="1"/>
      <c r="AF28047"/>
    </row>
    <row r="28048" spans="28:32" x14ac:dyDescent="0.2">
      <c r="AB28048" s="1"/>
      <c r="AF28048"/>
    </row>
    <row r="28049" spans="28:32" x14ac:dyDescent="0.2">
      <c r="AB28049" s="1"/>
      <c r="AF28049"/>
    </row>
    <row r="28050" spans="28:32" x14ac:dyDescent="0.2">
      <c r="AB28050" s="1"/>
      <c r="AF28050"/>
    </row>
    <row r="28051" spans="28:32" x14ac:dyDescent="0.2">
      <c r="AB28051" s="1"/>
      <c r="AF28051"/>
    </row>
    <row r="28052" spans="28:32" x14ac:dyDescent="0.2">
      <c r="AB28052" s="1"/>
      <c r="AF28052"/>
    </row>
    <row r="28053" spans="28:32" x14ac:dyDescent="0.2">
      <c r="AB28053" s="1"/>
      <c r="AF28053"/>
    </row>
    <row r="28054" spans="28:32" x14ac:dyDescent="0.2">
      <c r="AB28054" s="1"/>
      <c r="AF28054"/>
    </row>
    <row r="28055" spans="28:32" x14ac:dyDescent="0.2">
      <c r="AB28055" s="1"/>
      <c r="AF28055"/>
    </row>
    <row r="28056" spans="28:32" x14ac:dyDescent="0.2">
      <c r="AB28056" s="1"/>
      <c r="AF28056"/>
    </row>
    <row r="28057" spans="28:32" x14ac:dyDescent="0.2">
      <c r="AB28057" s="1"/>
      <c r="AF28057"/>
    </row>
    <row r="28058" spans="28:32" x14ac:dyDescent="0.2">
      <c r="AB28058" s="1"/>
      <c r="AF28058"/>
    </row>
    <row r="28059" spans="28:32" x14ac:dyDescent="0.2">
      <c r="AB28059" s="1"/>
      <c r="AF28059"/>
    </row>
    <row r="28060" spans="28:32" x14ac:dyDescent="0.2">
      <c r="AB28060" s="1"/>
      <c r="AF28060"/>
    </row>
    <row r="28061" spans="28:32" x14ac:dyDescent="0.2">
      <c r="AB28061" s="1"/>
      <c r="AF28061"/>
    </row>
    <row r="28062" spans="28:32" x14ac:dyDescent="0.2">
      <c r="AB28062" s="1"/>
      <c r="AF28062"/>
    </row>
    <row r="28063" spans="28:32" x14ac:dyDescent="0.2">
      <c r="AB28063" s="1"/>
      <c r="AF28063"/>
    </row>
    <row r="28064" spans="28:32" x14ac:dyDescent="0.2">
      <c r="AB28064" s="1"/>
      <c r="AF28064"/>
    </row>
    <row r="28065" spans="28:32" x14ac:dyDescent="0.2">
      <c r="AB28065" s="1"/>
      <c r="AF28065"/>
    </row>
    <row r="28066" spans="28:32" x14ac:dyDescent="0.2">
      <c r="AB28066" s="1"/>
      <c r="AF28066"/>
    </row>
    <row r="28067" spans="28:32" x14ac:dyDescent="0.2">
      <c r="AB28067" s="1"/>
      <c r="AF28067"/>
    </row>
    <row r="28068" spans="28:32" x14ac:dyDescent="0.2">
      <c r="AB28068" s="1"/>
      <c r="AF28068"/>
    </row>
    <row r="28069" spans="28:32" x14ac:dyDescent="0.2">
      <c r="AB28069" s="1"/>
      <c r="AF28069"/>
    </row>
    <row r="28070" spans="28:32" x14ac:dyDescent="0.2">
      <c r="AB28070" s="1"/>
      <c r="AF28070"/>
    </row>
    <row r="28071" spans="28:32" x14ac:dyDescent="0.2">
      <c r="AB28071" s="1"/>
      <c r="AF28071"/>
    </row>
    <row r="28072" spans="28:32" x14ac:dyDescent="0.2">
      <c r="AB28072" s="1"/>
      <c r="AF28072"/>
    </row>
    <row r="28073" spans="28:32" x14ac:dyDescent="0.2">
      <c r="AB28073" s="1"/>
      <c r="AF28073"/>
    </row>
    <row r="28074" spans="28:32" x14ac:dyDescent="0.2">
      <c r="AB28074" s="1"/>
      <c r="AF28074"/>
    </row>
    <row r="28075" spans="28:32" x14ac:dyDescent="0.2">
      <c r="AB28075" s="1"/>
      <c r="AF28075"/>
    </row>
    <row r="28076" spans="28:32" x14ac:dyDescent="0.2">
      <c r="AB28076" s="1"/>
      <c r="AF28076"/>
    </row>
    <row r="28077" spans="28:32" x14ac:dyDescent="0.2">
      <c r="AB28077" s="1"/>
      <c r="AF28077"/>
    </row>
    <row r="28078" spans="28:32" x14ac:dyDescent="0.2">
      <c r="AB28078" s="1"/>
      <c r="AF28078"/>
    </row>
    <row r="28079" spans="28:32" x14ac:dyDescent="0.2">
      <c r="AB28079" s="1"/>
      <c r="AF28079"/>
    </row>
    <row r="28080" spans="28:32" x14ac:dyDescent="0.2">
      <c r="AB28080" s="1"/>
      <c r="AF28080"/>
    </row>
    <row r="28081" spans="28:32" x14ac:dyDescent="0.2">
      <c r="AB28081" s="1"/>
      <c r="AF28081"/>
    </row>
    <row r="28082" spans="28:32" x14ac:dyDescent="0.2">
      <c r="AB28082" s="1"/>
      <c r="AF28082"/>
    </row>
    <row r="28083" spans="28:32" x14ac:dyDescent="0.2">
      <c r="AB28083" s="1"/>
      <c r="AF28083"/>
    </row>
    <row r="28084" spans="28:32" x14ac:dyDescent="0.2">
      <c r="AB28084" s="1"/>
      <c r="AF28084"/>
    </row>
    <row r="28085" spans="28:32" x14ac:dyDescent="0.2">
      <c r="AB28085" s="1"/>
      <c r="AF28085"/>
    </row>
    <row r="28086" spans="28:32" x14ac:dyDescent="0.2">
      <c r="AB28086" s="1"/>
      <c r="AF28086"/>
    </row>
    <row r="28087" spans="28:32" x14ac:dyDescent="0.2">
      <c r="AB28087" s="1"/>
      <c r="AF28087"/>
    </row>
    <row r="28088" spans="28:32" x14ac:dyDescent="0.2">
      <c r="AB28088" s="1"/>
      <c r="AF28088"/>
    </row>
    <row r="28089" spans="28:32" x14ac:dyDescent="0.2">
      <c r="AB28089" s="1"/>
      <c r="AF28089"/>
    </row>
    <row r="28090" spans="28:32" x14ac:dyDescent="0.2">
      <c r="AB28090" s="1"/>
      <c r="AF28090"/>
    </row>
    <row r="28091" spans="28:32" x14ac:dyDescent="0.2">
      <c r="AB28091" s="1"/>
      <c r="AF28091"/>
    </row>
    <row r="28092" spans="28:32" x14ac:dyDescent="0.2">
      <c r="AB28092" s="1"/>
      <c r="AF28092"/>
    </row>
    <row r="28093" spans="28:32" x14ac:dyDescent="0.2">
      <c r="AB28093" s="1"/>
      <c r="AF28093"/>
    </row>
    <row r="28094" spans="28:32" x14ac:dyDescent="0.2">
      <c r="AB28094" s="1"/>
      <c r="AF28094"/>
    </row>
    <row r="28095" spans="28:32" x14ac:dyDescent="0.2">
      <c r="AB28095" s="1"/>
      <c r="AF28095"/>
    </row>
    <row r="28096" spans="28:32" x14ac:dyDescent="0.2">
      <c r="AB28096" s="1"/>
      <c r="AF28096"/>
    </row>
    <row r="28097" spans="28:32" x14ac:dyDescent="0.2">
      <c r="AB28097" s="1"/>
      <c r="AF28097"/>
    </row>
    <row r="28098" spans="28:32" x14ac:dyDescent="0.2">
      <c r="AB28098" s="1"/>
      <c r="AF28098"/>
    </row>
    <row r="28099" spans="28:32" x14ac:dyDescent="0.2">
      <c r="AB28099" s="1"/>
      <c r="AF28099"/>
    </row>
    <row r="28100" spans="28:32" x14ac:dyDescent="0.2">
      <c r="AB28100" s="1"/>
      <c r="AF28100"/>
    </row>
    <row r="28101" spans="28:32" x14ac:dyDescent="0.2">
      <c r="AB28101" s="1"/>
      <c r="AF28101"/>
    </row>
    <row r="28102" spans="28:32" x14ac:dyDescent="0.2">
      <c r="AB28102" s="1"/>
      <c r="AF28102"/>
    </row>
    <row r="28103" spans="28:32" x14ac:dyDescent="0.2">
      <c r="AB28103" s="1"/>
      <c r="AF28103"/>
    </row>
    <row r="28104" spans="28:32" x14ac:dyDescent="0.2">
      <c r="AB28104" s="1"/>
      <c r="AF28104"/>
    </row>
    <row r="28105" spans="28:32" x14ac:dyDescent="0.2">
      <c r="AB28105" s="1"/>
      <c r="AF28105"/>
    </row>
    <row r="28106" spans="28:32" x14ac:dyDescent="0.2">
      <c r="AB28106" s="1"/>
      <c r="AF28106"/>
    </row>
    <row r="28107" spans="28:32" x14ac:dyDescent="0.2">
      <c r="AB28107" s="1"/>
      <c r="AF28107"/>
    </row>
    <row r="28108" spans="28:32" x14ac:dyDescent="0.2">
      <c r="AB28108" s="1"/>
      <c r="AF28108"/>
    </row>
    <row r="28109" spans="28:32" x14ac:dyDescent="0.2">
      <c r="AB28109" s="1"/>
      <c r="AF28109"/>
    </row>
    <row r="28110" spans="28:32" x14ac:dyDescent="0.2">
      <c r="AB28110" s="1"/>
      <c r="AF28110"/>
    </row>
    <row r="28111" spans="28:32" x14ac:dyDescent="0.2">
      <c r="AB28111" s="1"/>
      <c r="AF28111"/>
    </row>
    <row r="28112" spans="28:32" x14ac:dyDescent="0.2">
      <c r="AB28112" s="1"/>
      <c r="AF28112"/>
    </row>
    <row r="28113" spans="28:32" x14ac:dyDescent="0.2">
      <c r="AB28113" s="1"/>
      <c r="AF28113"/>
    </row>
    <row r="28114" spans="28:32" x14ac:dyDescent="0.2">
      <c r="AB28114" s="1"/>
      <c r="AF28114"/>
    </row>
    <row r="28115" spans="28:32" x14ac:dyDescent="0.2">
      <c r="AB28115" s="1"/>
      <c r="AF28115"/>
    </row>
    <row r="28116" spans="28:32" x14ac:dyDescent="0.2">
      <c r="AB28116" s="1"/>
      <c r="AF28116"/>
    </row>
    <row r="28117" spans="28:32" x14ac:dyDescent="0.2">
      <c r="AB28117" s="1"/>
      <c r="AF28117"/>
    </row>
    <row r="28118" spans="28:32" x14ac:dyDescent="0.2">
      <c r="AB28118" s="1"/>
      <c r="AF28118"/>
    </row>
    <row r="28119" spans="28:32" x14ac:dyDescent="0.2">
      <c r="AB28119" s="1"/>
      <c r="AF28119"/>
    </row>
    <row r="28120" spans="28:32" x14ac:dyDescent="0.2">
      <c r="AB28120" s="1"/>
      <c r="AF28120"/>
    </row>
    <row r="28121" spans="28:32" x14ac:dyDescent="0.2">
      <c r="AB28121" s="1"/>
      <c r="AF28121"/>
    </row>
    <row r="28122" spans="28:32" x14ac:dyDescent="0.2">
      <c r="AB28122" s="1"/>
      <c r="AF28122"/>
    </row>
    <row r="28123" spans="28:32" x14ac:dyDescent="0.2">
      <c r="AB28123" s="1"/>
      <c r="AF28123"/>
    </row>
    <row r="28124" spans="28:32" x14ac:dyDescent="0.2">
      <c r="AB28124" s="1"/>
      <c r="AF28124"/>
    </row>
    <row r="28125" spans="28:32" x14ac:dyDescent="0.2">
      <c r="AB28125" s="1"/>
      <c r="AF28125"/>
    </row>
    <row r="28126" spans="28:32" x14ac:dyDescent="0.2">
      <c r="AB28126" s="1"/>
      <c r="AF28126"/>
    </row>
    <row r="28127" spans="28:32" x14ac:dyDescent="0.2">
      <c r="AB28127" s="1"/>
      <c r="AF28127"/>
    </row>
    <row r="28128" spans="28:32" x14ac:dyDescent="0.2">
      <c r="AB28128" s="1"/>
      <c r="AF28128"/>
    </row>
    <row r="28129" spans="28:32" x14ac:dyDescent="0.2">
      <c r="AB28129" s="1"/>
      <c r="AF28129"/>
    </row>
    <row r="28130" spans="28:32" x14ac:dyDescent="0.2">
      <c r="AB28130" s="1"/>
      <c r="AF28130"/>
    </row>
    <row r="28131" spans="28:32" x14ac:dyDescent="0.2">
      <c r="AB28131" s="1"/>
      <c r="AF28131"/>
    </row>
    <row r="28132" spans="28:32" x14ac:dyDescent="0.2">
      <c r="AB28132" s="1"/>
      <c r="AF28132"/>
    </row>
    <row r="28133" spans="28:32" x14ac:dyDescent="0.2">
      <c r="AB28133" s="1"/>
      <c r="AF28133"/>
    </row>
    <row r="28134" spans="28:32" x14ac:dyDescent="0.2">
      <c r="AB28134" s="1"/>
      <c r="AF28134"/>
    </row>
    <row r="28135" spans="28:32" x14ac:dyDescent="0.2">
      <c r="AB28135" s="1"/>
      <c r="AF28135"/>
    </row>
    <row r="28136" spans="28:32" x14ac:dyDescent="0.2">
      <c r="AB28136" s="1"/>
      <c r="AF28136"/>
    </row>
    <row r="28137" spans="28:32" x14ac:dyDescent="0.2">
      <c r="AB28137" s="1"/>
      <c r="AF28137"/>
    </row>
    <row r="28138" spans="28:32" x14ac:dyDescent="0.2">
      <c r="AB28138" s="1"/>
      <c r="AF28138"/>
    </row>
    <row r="28139" spans="28:32" x14ac:dyDescent="0.2">
      <c r="AB28139" s="1"/>
      <c r="AF28139"/>
    </row>
    <row r="28140" spans="28:32" x14ac:dyDescent="0.2">
      <c r="AB28140" s="1"/>
      <c r="AF28140"/>
    </row>
    <row r="28141" spans="28:32" x14ac:dyDescent="0.2">
      <c r="AB28141" s="1"/>
      <c r="AF28141"/>
    </row>
    <row r="28142" spans="28:32" x14ac:dyDescent="0.2">
      <c r="AB28142" s="1"/>
      <c r="AF28142"/>
    </row>
    <row r="28143" spans="28:32" x14ac:dyDescent="0.2">
      <c r="AB28143" s="1"/>
      <c r="AF28143"/>
    </row>
    <row r="28144" spans="28:32" x14ac:dyDescent="0.2">
      <c r="AB28144" s="1"/>
      <c r="AF28144"/>
    </row>
    <row r="28145" spans="28:32" x14ac:dyDescent="0.2">
      <c r="AB28145" s="1"/>
      <c r="AF28145"/>
    </row>
    <row r="28146" spans="28:32" x14ac:dyDescent="0.2">
      <c r="AB28146" s="1"/>
      <c r="AF28146"/>
    </row>
    <row r="28147" spans="28:32" x14ac:dyDescent="0.2">
      <c r="AB28147" s="1"/>
      <c r="AF28147"/>
    </row>
    <row r="28148" spans="28:32" x14ac:dyDescent="0.2">
      <c r="AB28148" s="1"/>
      <c r="AF28148"/>
    </row>
    <row r="28149" spans="28:32" x14ac:dyDescent="0.2">
      <c r="AB28149" s="1"/>
      <c r="AF28149"/>
    </row>
    <row r="28150" spans="28:32" x14ac:dyDescent="0.2">
      <c r="AB28150" s="1"/>
      <c r="AF28150"/>
    </row>
    <row r="28151" spans="28:32" x14ac:dyDescent="0.2">
      <c r="AB28151" s="1"/>
      <c r="AF28151"/>
    </row>
    <row r="28152" spans="28:32" x14ac:dyDescent="0.2">
      <c r="AB28152" s="1"/>
      <c r="AF28152"/>
    </row>
    <row r="28153" spans="28:32" x14ac:dyDescent="0.2">
      <c r="AB28153" s="1"/>
      <c r="AF28153"/>
    </row>
    <row r="28154" spans="28:32" x14ac:dyDescent="0.2">
      <c r="AB28154" s="1"/>
      <c r="AF28154"/>
    </row>
    <row r="28155" spans="28:32" x14ac:dyDescent="0.2">
      <c r="AB28155" s="1"/>
      <c r="AF28155"/>
    </row>
    <row r="28156" spans="28:32" x14ac:dyDescent="0.2">
      <c r="AB28156" s="1"/>
      <c r="AF28156"/>
    </row>
    <row r="28157" spans="28:32" x14ac:dyDescent="0.2">
      <c r="AB28157" s="1"/>
      <c r="AF28157"/>
    </row>
    <row r="28158" spans="28:32" x14ac:dyDescent="0.2">
      <c r="AB28158" s="1"/>
      <c r="AF28158"/>
    </row>
    <row r="28159" spans="28:32" x14ac:dyDescent="0.2">
      <c r="AB28159" s="1"/>
      <c r="AF28159"/>
    </row>
    <row r="28160" spans="28:32" x14ac:dyDescent="0.2">
      <c r="AB28160" s="1"/>
      <c r="AF28160"/>
    </row>
    <row r="28161" spans="28:32" x14ac:dyDescent="0.2">
      <c r="AB28161" s="1"/>
      <c r="AF28161"/>
    </row>
    <row r="28162" spans="28:32" x14ac:dyDescent="0.2">
      <c r="AB28162" s="1"/>
      <c r="AF28162"/>
    </row>
    <row r="28163" spans="28:32" x14ac:dyDescent="0.2">
      <c r="AB28163" s="1"/>
      <c r="AF28163"/>
    </row>
    <row r="28164" spans="28:32" x14ac:dyDescent="0.2">
      <c r="AB28164" s="1"/>
      <c r="AF28164"/>
    </row>
    <row r="28165" spans="28:32" x14ac:dyDescent="0.2">
      <c r="AB28165" s="1"/>
      <c r="AF28165"/>
    </row>
    <row r="28166" spans="28:32" x14ac:dyDescent="0.2">
      <c r="AB28166" s="1"/>
      <c r="AF28166"/>
    </row>
    <row r="28167" spans="28:32" x14ac:dyDescent="0.2">
      <c r="AB28167" s="1"/>
      <c r="AF28167"/>
    </row>
    <row r="28168" spans="28:32" x14ac:dyDescent="0.2">
      <c r="AB28168" s="1"/>
      <c r="AF28168"/>
    </row>
    <row r="28169" spans="28:32" x14ac:dyDescent="0.2">
      <c r="AB28169" s="1"/>
      <c r="AF28169"/>
    </row>
    <row r="28170" spans="28:32" x14ac:dyDescent="0.2">
      <c r="AB28170" s="1"/>
      <c r="AF28170"/>
    </row>
    <row r="28171" spans="28:32" x14ac:dyDescent="0.2">
      <c r="AB28171" s="1"/>
      <c r="AF28171"/>
    </row>
    <row r="28172" spans="28:32" x14ac:dyDescent="0.2">
      <c r="AB28172" s="1"/>
      <c r="AF28172"/>
    </row>
    <row r="28173" spans="28:32" x14ac:dyDescent="0.2">
      <c r="AB28173" s="1"/>
      <c r="AF28173"/>
    </row>
    <row r="28174" spans="28:32" x14ac:dyDescent="0.2">
      <c r="AB28174" s="1"/>
      <c r="AF28174"/>
    </row>
    <row r="28175" spans="28:32" x14ac:dyDescent="0.2">
      <c r="AB28175" s="1"/>
      <c r="AF28175"/>
    </row>
    <row r="28176" spans="28:32" x14ac:dyDescent="0.2">
      <c r="AB28176" s="1"/>
      <c r="AF28176"/>
    </row>
    <row r="28177" spans="28:32" x14ac:dyDescent="0.2">
      <c r="AB28177" s="1"/>
      <c r="AF28177"/>
    </row>
    <row r="28178" spans="28:32" x14ac:dyDescent="0.2">
      <c r="AB28178" s="1"/>
      <c r="AF28178"/>
    </row>
    <row r="28179" spans="28:32" x14ac:dyDescent="0.2">
      <c r="AB28179" s="1"/>
      <c r="AF28179"/>
    </row>
    <row r="28180" spans="28:32" x14ac:dyDescent="0.2">
      <c r="AB28180" s="1"/>
      <c r="AF28180"/>
    </row>
    <row r="28181" spans="28:32" x14ac:dyDescent="0.2">
      <c r="AB28181" s="1"/>
      <c r="AF28181"/>
    </row>
    <row r="28182" spans="28:32" x14ac:dyDescent="0.2">
      <c r="AB28182" s="1"/>
      <c r="AF28182"/>
    </row>
    <row r="28183" spans="28:32" x14ac:dyDescent="0.2">
      <c r="AB28183" s="1"/>
      <c r="AF28183"/>
    </row>
    <row r="28184" spans="28:32" x14ac:dyDescent="0.2">
      <c r="AB28184" s="1"/>
      <c r="AF28184"/>
    </row>
    <row r="28185" spans="28:32" x14ac:dyDescent="0.2">
      <c r="AB28185" s="1"/>
      <c r="AF28185"/>
    </row>
    <row r="28186" spans="28:32" x14ac:dyDescent="0.2">
      <c r="AB28186" s="1"/>
      <c r="AF28186"/>
    </row>
    <row r="28187" spans="28:32" x14ac:dyDescent="0.2">
      <c r="AB28187" s="1"/>
      <c r="AF28187"/>
    </row>
    <row r="28188" spans="28:32" x14ac:dyDescent="0.2">
      <c r="AB28188" s="1"/>
      <c r="AF28188"/>
    </row>
    <row r="28189" spans="28:32" x14ac:dyDescent="0.2">
      <c r="AB28189" s="1"/>
      <c r="AF28189"/>
    </row>
    <row r="28190" spans="28:32" x14ac:dyDescent="0.2">
      <c r="AB28190" s="1"/>
      <c r="AF28190"/>
    </row>
    <row r="28191" spans="28:32" x14ac:dyDescent="0.2">
      <c r="AB28191" s="1"/>
      <c r="AF28191"/>
    </row>
    <row r="28192" spans="28:32" x14ac:dyDescent="0.2">
      <c r="AB28192" s="1"/>
      <c r="AF28192"/>
    </row>
    <row r="28193" spans="28:32" x14ac:dyDescent="0.2">
      <c r="AB28193" s="1"/>
      <c r="AF28193"/>
    </row>
    <row r="28194" spans="28:32" x14ac:dyDescent="0.2">
      <c r="AB28194" s="1"/>
      <c r="AF28194"/>
    </row>
    <row r="28195" spans="28:32" x14ac:dyDescent="0.2">
      <c r="AB28195" s="1"/>
      <c r="AF28195"/>
    </row>
    <row r="28196" spans="28:32" x14ac:dyDescent="0.2">
      <c r="AB28196" s="1"/>
      <c r="AF28196"/>
    </row>
    <row r="28197" spans="28:32" x14ac:dyDescent="0.2">
      <c r="AB28197" s="1"/>
      <c r="AF28197"/>
    </row>
    <row r="28198" spans="28:32" x14ac:dyDescent="0.2">
      <c r="AB28198" s="1"/>
      <c r="AF28198"/>
    </row>
    <row r="28199" spans="28:32" x14ac:dyDescent="0.2">
      <c r="AB28199" s="1"/>
      <c r="AF28199"/>
    </row>
    <row r="28200" spans="28:32" x14ac:dyDescent="0.2">
      <c r="AB28200" s="1"/>
      <c r="AF28200"/>
    </row>
    <row r="28201" spans="28:32" x14ac:dyDescent="0.2">
      <c r="AB28201" s="1"/>
      <c r="AF28201"/>
    </row>
    <row r="28202" spans="28:32" x14ac:dyDescent="0.2">
      <c r="AB28202" s="1"/>
      <c r="AF28202"/>
    </row>
    <row r="28203" spans="28:32" x14ac:dyDescent="0.2">
      <c r="AB28203" s="1"/>
      <c r="AF28203"/>
    </row>
    <row r="28204" spans="28:32" x14ac:dyDescent="0.2">
      <c r="AB28204" s="1"/>
      <c r="AF28204"/>
    </row>
    <row r="28205" spans="28:32" x14ac:dyDescent="0.2">
      <c r="AB28205" s="1"/>
      <c r="AF28205"/>
    </row>
    <row r="28206" spans="28:32" x14ac:dyDescent="0.2">
      <c r="AB28206" s="1"/>
      <c r="AF28206"/>
    </row>
    <row r="28207" spans="28:32" x14ac:dyDescent="0.2">
      <c r="AB28207" s="1"/>
      <c r="AF28207"/>
    </row>
    <row r="28208" spans="28:32" x14ac:dyDescent="0.2">
      <c r="AB28208" s="1"/>
      <c r="AF28208"/>
    </row>
    <row r="28209" spans="28:32" x14ac:dyDescent="0.2">
      <c r="AB28209" s="1"/>
      <c r="AF28209"/>
    </row>
    <row r="28210" spans="28:32" x14ac:dyDescent="0.2">
      <c r="AB28210" s="1"/>
      <c r="AF28210"/>
    </row>
    <row r="28211" spans="28:32" x14ac:dyDescent="0.2">
      <c r="AB28211" s="1"/>
      <c r="AF28211"/>
    </row>
    <row r="28212" spans="28:32" x14ac:dyDescent="0.2">
      <c r="AB28212" s="1"/>
      <c r="AF28212"/>
    </row>
    <row r="28213" spans="28:32" x14ac:dyDescent="0.2">
      <c r="AB28213" s="1"/>
      <c r="AF28213"/>
    </row>
    <row r="28214" spans="28:32" x14ac:dyDescent="0.2">
      <c r="AB28214" s="1"/>
      <c r="AF28214"/>
    </row>
    <row r="28215" spans="28:32" x14ac:dyDescent="0.2">
      <c r="AB28215" s="1"/>
      <c r="AF28215"/>
    </row>
    <row r="28216" spans="28:32" x14ac:dyDescent="0.2">
      <c r="AB28216" s="1"/>
      <c r="AF28216"/>
    </row>
    <row r="28217" spans="28:32" x14ac:dyDescent="0.2">
      <c r="AB28217" s="1"/>
      <c r="AF28217"/>
    </row>
    <row r="28218" spans="28:32" x14ac:dyDescent="0.2">
      <c r="AB28218" s="1"/>
      <c r="AF28218"/>
    </row>
    <row r="28219" spans="28:32" x14ac:dyDescent="0.2">
      <c r="AB28219" s="1"/>
      <c r="AF28219"/>
    </row>
    <row r="28220" spans="28:32" x14ac:dyDescent="0.2">
      <c r="AB28220" s="1"/>
      <c r="AF28220"/>
    </row>
    <row r="28221" spans="28:32" x14ac:dyDescent="0.2">
      <c r="AB28221" s="1"/>
      <c r="AF28221"/>
    </row>
    <row r="28222" spans="28:32" x14ac:dyDescent="0.2">
      <c r="AB28222" s="1"/>
      <c r="AF28222"/>
    </row>
    <row r="28223" spans="28:32" x14ac:dyDescent="0.2">
      <c r="AB28223" s="1"/>
      <c r="AF28223"/>
    </row>
    <row r="28224" spans="28:32" x14ac:dyDescent="0.2">
      <c r="AB28224" s="1"/>
      <c r="AF28224"/>
    </row>
    <row r="28225" spans="28:32" x14ac:dyDescent="0.2">
      <c r="AB28225" s="1"/>
      <c r="AF28225"/>
    </row>
    <row r="28226" spans="28:32" x14ac:dyDescent="0.2">
      <c r="AB28226" s="1"/>
      <c r="AF28226"/>
    </row>
    <row r="28227" spans="28:32" x14ac:dyDescent="0.2">
      <c r="AB28227" s="1"/>
      <c r="AF28227"/>
    </row>
    <row r="28228" spans="28:32" x14ac:dyDescent="0.2">
      <c r="AB28228" s="1"/>
      <c r="AF28228"/>
    </row>
    <row r="28229" spans="28:32" x14ac:dyDescent="0.2">
      <c r="AB28229" s="1"/>
      <c r="AF28229"/>
    </row>
    <row r="28230" spans="28:32" x14ac:dyDescent="0.2">
      <c r="AB28230" s="1"/>
      <c r="AF28230"/>
    </row>
    <row r="28231" spans="28:32" x14ac:dyDescent="0.2">
      <c r="AB28231" s="1"/>
      <c r="AF28231"/>
    </row>
    <row r="28232" spans="28:32" x14ac:dyDescent="0.2">
      <c r="AB28232" s="1"/>
      <c r="AF28232"/>
    </row>
    <row r="28233" spans="28:32" x14ac:dyDescent="0.2">
      <c r="AB28233" s="1"/>
      <c r="AF28233"/>
    </row>
    <row r="28234" spans="28:32" x14ac:dyDescent="0.2">
      <c r="AB28234" s="1"/>
      <c r="AF28234"/>
    </row>
    <row r="28235" spans="28:32" x14ac:dyDescent="0.2">
      <c r="AB28235" s="1"/>
      <c r="AF28235"/>
    </row>
    <row r="28236" spans="28:32" x14ac:dyDescent="0.2">
      <c r="AB28236" s="1"/>
      <c r="AF28236"/>
    </row>
    <row r="28237" spans="28:32" x14ac:dyDescent="0.2">
      <c r="AB28237" s="1"/>
      <c r="AF28237"/>
    </row>
    <row r="28238" spans="28:32" x14ac:dyDescent="0.2">
      <c r="AB28238" s="1"/>
      <c r="AF28238"/>
    </row>
    <row r="28239" spans="28:32" x14ac:dyDescent="0.2">
      <c r="AB28239" s="1"/>
      <c r="AF28239"/>
    </row>
    <row r="28240" spans="28:32" x14ac:dyDescent="0.2">
      <c r="AB28240" s="1"/>
      <c r="AF28240"/>
    </row>
    <row r="28241" spans="28:32" x14ac:dyDescent="0.2">
      <c r="AB28241" s="1"/>
      <c r="AF28241"/>
    </row>
    <row r="28242" spans="28:32" x14ac:dyDescent="0.2">
      <c r="AB28242" s="1"/>
      <c r="AF28242"/>
    </row>
    <row r="28243" spans="28:32" x14ac:dyDescent="0.2">
      <c r="AB28243" s="1"/>
      <c r="AF28243"/>
    </row>
    <row r="28244" spans="28:32" x14ac:dyDescent="0.2">
      <c r="AB28244" s="1"/>
      <c r="AF28244"/>
    </row>
    <row r="28245" spans="28:32" x14ac:dyDescent="0.2">
      <c r="AB28245" s="1"/>
      <c r="AF28245"/>
    </row>
    <row r="28246" spans="28:32" x14ac:dyDescent="0.2">
      <c r="AB28246" s="1"/>
      <c r="AF28246"/>
    </row>
    <row r="28247" spans="28:32" x14ac:dyDescent="0.2">
      <c r="AB28247" s="1"/>
      <c r="AF28247"/>
    </row>
    <row r="28248" spans="28:32" x14ac:dyDescent="0.2">
      <c r="AB28248" s="1"/>
      <c r="AF28248"/>
    </row>
    <row r="28249" spans="28:32" x14ac:dyDescent="0.2">
      <c r="AB28249" s="1"/>
      <c r="AF28249"/>
    </row>
    <row r="28250" spans="28:32" x14ac:dyDescent="0.2">
      <c r="AB28250" s="1"/>
      <c r="AF28250"/>
    </row>
    <row r="28251" spans="28:32" x14ac:dyDescent="0.2">
      <c r="AB28251" s="1"/>
      <c r="AF28251"/>
    </row>
    <row r="28252" spans="28:32" x14ac:dyDescent="0.2">
      <c r="AB28252" s="1"/>
      <c r="AF28252"/>
    </row>
    <row r="28253" spans="28:32" x14ac:dyDescent="0.2">
      <c r="AB28253" s="1"/>
      <c r="AF28253"/>
    </row>
    <row r="28254" spans="28:32" x14ac:dyDescent="0.2">
      <c r="AB28254" s="1"/>
      <c r="AF28254"/>
    </row>
    <row r="28255" spans="28:32" x14ac:dyDescent="0.2">
      <c r="AB28255" s="1"/>
      <c r="AF28255"/>
    </row>
    <row r="28256" spans="28:32" x14ac:dyDescent="0.2">
      <c r="AB28256" s="1"/>
      <c r="AF28256"/>
    </row>
    <row r="28257" spans="28:32" x14ac:dyDescent="0.2">
      <c r="AB28257" s="1"/>
      <c r="AF28257"/>
    </row>
    <row r="28258" spans="28:32" x14ac:dyDescent="0.2">
      <c r="AB28258" s="1"/>
      <c r="AF28258"/>
    </row>
    <row r="28259" spans="28:32" x14ac:dyDescent="0.2">
      <c r="AB28259" s="1"/>
      <c r="AF28259"/>
    </row>
    <row r="28260" spans="28:32" x14ac:dyDescent="0.2">
      <c r="AB28260" s="1"/>
      <c r="AF28260"/>
    </row>
    <row r="28261" spans="28:32" x14ac:dyDescent="0.2">
      <c r="AB28261" s="1"/>
      <c r="AF28261"/>
    </row>
    <row r="28262" spans="28:32" x14ac:dyDescent="0.2">
      <c r="AB28262" s="1"/>
      <c r="AF28262"/>
    </row>
    <row r="28263" spans="28:32" x14ac:dyDescent="0.2">
      <c r="AB28263" s="1"/>
      <c r="AF28263"/>
    </row>
    <row r="28264" spans="28:32" x14ac:dyDescent="0.2">
      <c r="AB28264" s="1"/>
      <c r="AF28264"/>
    </row>
    <row r="28265" spans="28:32" x14ac:dyDescent="0.2">
      <c r="AB28265" s="1"/>
      <c r="AF28265"/>
    </row>
    <row r="28266" spans="28:32" x14ac:dyDescent="0.2">
      <c r="AB28266" s="1"/>
      <c r="AF28266"/>
    </row>
    <row r="28267" spans="28:32" x14ac:dyDescent="0.2">
      <c r="AB28267" s="1"/>
      <c r="AF28267"/>
    </row>
    <row r="28268" spans="28:32" x14ac:dyDescent="0.2">
      <c r="AB28268" s="1"/>
      <c r="AF28268"/>
    </row>
    <row r="28269" spans="28:32" x14ac:dyDescent="0.2">
      <c r="AB28269" s="1"/>
      <c r="AF28269"/>
    </row>
    <row r="28270" spans="28:32" x14ac:dyDescent="0.2">
      <c r="AB28270" s="1"/>
      <c r="AF28270"/>
    </row>
    <row r="28271" spans="28:32" x14ac:dyDescent="0.2">
      <c r="AB28271" s="1"/>
      <c r="AF28271"/>
    </row>
    <row r="28272" spans="28:32" x14ac:dyDescent="0.2">
      <c r="AB28272" s="1"/>
      <c r="AF28272"/>
    </row>
    <row r="28273" spans="28:32" x14ac:dyDescent="0.2">
      <c r="AB28273" s="1"/>
      <c r="AF28273"/>
    </row>
    <row r="28274" spans="28:32" x14ac:dyDescent="0.2">
      <c r="AB28274" s="1"/>
      <c r="AF28274"/>
    </row>
    <row r="28275" spans="28:32" x14ac:dyDescent="0.2">
      <c r="AB28275" s="1"/>
      <c r="AF28275"/>
    </row>
    <row r="28276" spans="28:32" x14ac:dyDescent="0.2">
      <c r="AB28276" s="1"/>
      <c r="AF28276"/>
    </row>
    <row r="28277" spans="28:32" x14ac:dyDescent="0.2">
      <c r="AB28277" s="1"/>
      <c r="AF28277"/>
    </row>
    <row r="28278" spans="28:32" x14ac:dyDescent="0.2">
      <c r="AB28278" s="1"/>
      <c r="AF28278"/>
    </row>
    <row r="28279" spans="28:32" x14ac:dyDescent="0.2">
      <c r="AB28279" s="1"/>
      <c r="AF28279"/>
    </row>
    <row r="28280" spans="28:32" x14ac:dyDescent="0.2">
      <c r="AB28280" s="1"/>
      <c r="AF28280"/>
    </row>
    <row r="28281" spans="28:32" x14ac:dyDescent="0.2">
      <c r="AB28281" s="1"/>
      <c r="AF28281"/>
    </row>
    <row r="28282" spans="28:32" x14ac:dyDescent="0.2">
      <c r="AB28282" s="1"/>
      <c r="AF28282"/>
    </row>
    <row r="28283" spans="28:32" x14ac:dyDescent="0.2">
      <c r="AB28283" s="1"/>
      <c r="AF28283"/>
    </row>
    <row r="28284" spans="28:32" x14ac:dyDescent="0.2">
      <c r="AB28284" s="1"/>
      <c r="AF28284"/>
    </row>
    <row r="28285" spans="28:32" x14ac:dyDescent="0.2">
      <c r="AB28285" s="1"/>
      <c r="AF28285"/>
    </row>
    <row r="28286" spans="28:32" x14ac:dyDescent="0.2">
      <c r="AB28286" s="1"/>
      <c r="AF28286"/>
    </row>
    <row r="28287" spans="28:32" x14ac:dyDescent="0.2">
      <c r="AB28287" s="1"/>
      <c r="AF28287"/>
    </row>
    <row r="28288" spans="28:32" x14ac:dyDescent="0.2">
      <c r="AB28288" s="1"/>
      <c r="AF28288"/>
    </row>
    <row r="28289" spans="28:32" x14ac:dyDescent="0.2">
      <c r="AB28289" s="1"/>
      <c r="AF28289"/>
    </row>
    <row r="28290" spans="28:32" x14ac:dyDescent="0.2">
      <c r="AB28290" s="1"/>
      <c r="AF28290"/>
    </row>
    <row r="28291" spans="28:32" x14ac:dyDescent="0.2">
      <c r="AB28291" s="1"/>
      <c r="AF28291"/>
    </row>
    <row r="28292" spans="28:32" x14ac:dyDescent="0.2">
      <c r="AB28292" s="1"/>
      <c r="AF28292"/>
    </row>
    <row r="28293" spans="28:32" x14ac:dyDescent="0.2">
      <c r="AB28293" s="1"/>
      <c r="AF28293"/>
    </row>
    <row r="28294" spans="28:32" x14ac:dyDescent="0.2">
      <c r="AB28294" s="1"/>
      <c r="AF28294"/>
    </row>
    <row r="28295" spans="28:32" x14ac:dyDescent="0.2">
      <c r="AB28295" s="1"/>
      <c r="AF28295"/>
    </row>
    <row r="28296" spans="28:32" x14ac:dyDescent="0.2">
      <c r="AB28296" s="1"/>
      <c r="AF28296"/>
    </row>
    <row r="28297" spans="28:32" x14ac:dyDescent="0.2">
      <c r="AB28297" s="1"/>
      <c r="AF28297"/>
    </row>
    <row r="28298" spans="28:32" x14ac:dyDescent="0.2">
      <c r="AB28298" s="1"/>
      <c r="AF28298"/>
    </row>
    <row r="28299" spans="28:32" x14ac:dyDescent="0.2">
      <c r="AB28299" s="1"/>
      <c r="AF28299"/>
    </row>
    <row r="28300" spans="28:32" x14ac:dyDescent="0.2">
      <c r="AB28300" s="1"/>
      <c r="AF28300"/>
    </row>
    <row r="28301" spans="28:32" x14ac:dyDescent="0.2">
      <c r="AB28301" s="1"/>
      <c r="AF28301"/>
    </row>
    <row r="28302" spans="28:32" x14ac:dyDescent="0.2">
      <c r="AB28302" s="1"/>
      <c r="AF28302"/>
    </row>
    <row r="28303" spans="28:32" x14ac:dyDescent="0.2">
      <c r="AB28303" s="1"/>
      <c r="AF28303"/>
    </row>
    <row r="28304" spans="28:32" x14ac:dyDescent="0.2">
      <c r="AB28304" s="1"/>
      <c r="AF28304"/>
    </row>
    <row r="28305" spans="28:32" x14ac:dyDescent="0.2">
      <c r="AB28305" s="1"/>
      <c r="AF28305"/>
    </row>
    <row r="28306" spans="28:32" x14ac:dyDescent="0.2">
      <c r="AB28306" s="1"/>
      <c r="AF28306"/>
    </row>
    <row r="28307" spans="28:32" x14ac:dyDescent="0.2">
      <c r="AB28307" s="1"/>
      <c r="AF28307"/>
    </row>
    <row r="28308" spans="28:32" x14ac:dyDescent="0.2">
      <c r="AB28308" s="1"/>
      <c r="AF28308"/>
    </row>
    <row r="28309" spans="28:32" x14ac:dyDescent="0.2">
      <c r="AB28309" s="1"/>
      <c r="AF28309"/>
    </row>
    <row r="28310" spans="28:32" x14ac:dyDescent="0.2">
      <c r="AB28310" s="1"/>
      <c r="AF28310"/>
    </row>
    <row r="28311" spans="28:32" x14ac:dyDescent="0.2">
      <c r="AB28311" s="1"/>
      <c r="AF28311"/>
    </row>
    <row r="28312" spans="28:32" x14ac:dyDescent="0.2">
      <c r="AB28312" s="1"/>
      <c r="AF28312"/>
    </row>
    <row r="28313" spans="28:32" x14ac:dyDescent="0.2">
      <c r="AB28313" s="1"/>
      <c r="AF28313"/>
    </row>
    <row r="28314" spans="28:32" x14ac:dyDescent="0.2">
      <c r="AB28314" s="1"/>
      <c r="AF28314"/>
    </row>
    <row r="28315" spans="28:32" x14ac:dyDescent="0.2">
      <c r="AB28315" s="1"/>
      <c r="AF28315"/>
    </row>
    <row r="28316" spans="28:32" x14ac:dyDescent="0.2">
      <c r="AB28316" s="1"/>
      <c r="AF28316"/>
    </row>
    <row r="28317" spans="28:32" x14ac:dyDescent="0.2">
      <c r="AB28317" s="1"/>
      <c r="AF28317"/>
    </row>
    <row r="28318" spans="28:32" x14ac:dyDescent="0.2">
      <c r="AB28318" s="1"/>
      <c r="AF28318"/>
    </row>
    <row r="28319" spans="28:32" x14ac:dyDescent="0.2">
      <c r="AB28319" s="1"/>
      <c r="AF28319"/>
    </row>
    <row r="28320" spans="28:32" x14ac:dyDescent="0.2">
      <c r="AB28320" s="1"/>
      <c r="AF28320"/>
    </row>
    <row r="28321" spans="28:32" x14ac:dyDescent="0.2">
      <c r="AB28321" s="1"/>
      <c r="AF28321"/>
    </row>
    <row r="28322" spans="28:32" x14ac:dyDescent="0.2">
      <c r="AB28322" s="1"/>
      <c r="AF28322"/>
    </row>
    <row r="28323" spans="28:32" x14ac:dyDescent="0.2">
      <c r="AB28323" s="1"/>
      <c r="AF28323"/>
    </row>
    <row r="28324" spans="28:32" x14ac:dyDescent="0.2">
      <c r="AB28324" s="1"/>
      <c r="AF28324"/>
    </row>
    <row r="28325" spans="28:32" x14ac:dyDescent="0.2">
      <c r="AB28325" s="1"/>
      <c r="AF28325"/>
    </row>
    <row r="28326" spans="28:32" x14ac:dyDescent="0.2">
      <c r="AB28326" s="1"/>
      <c r="AF28326"/>
    </row>
    <row r="28327" spans="28:32" x14ac:dyDescent="0.2">
      <c r="AB28327" s="1"/>
      <c r="AF28327"/>
    </row>
    <row r="28328" spans="28:32" x14ac:dyDescent="0.2">
      <c r="AB28328" s="1"/>
      <c r="AF28328"/>
    </row>
    <row r="28329" spans="28:32" x14ac:dyDescent="0.2">
      <c r="AB28329" s="1"/>
      <c r="AF28329"/>
    </row>
    <row r="28330" spans="28:32" x14ac:dyDescent="0.2">
      <c r="AB28330" s="1"/>
      <c r="AF28330"/>
    </row>
    <row r="28331" spans="28:32" x14ac:dyDescent="0.2">
      <c r="AB28331" s="1"/>
      <c r="AF28331"/>
    </row>
    <row r="28332" spans="28:32" x14ac:dyDescent="0.2">
      <c r="AB28332" s="1"/>
      <c r="AF28332"/>
    </row>
    <row r="28333" spans="28:32" x14ac:dyDescent="0.2">
      <c r="AB28333" s="1"/>
      <c r="AF28333"/>
    </row>
    <row r="28334" spans="28:32" x14ac:dyDescent="0.2">
      <c r="AB28334" s="1"/>
      <c r="AF28334"/>
    </row>
    <row r="28335" spans="28:32" x14ac:dyDescent="0.2">
      <c r="AB28335" s="1"/>
      <c r="AF28335"/>
    </row>
    <row r="28336" spans="28:32" x14ac:dyDescent="0.2">
      <c r="AB28336" s="1"/>
      <c r="AF28336"/>
    </row>
    <row r="28337" spans="28:32" x14ac:dyDescent="0.2">
      <c r="AB28337" s="1"/>
      <c r="AF28337"/>
    </row>
    <row r="28338" spans="28:32" x14ac:dyDescent="0.2">
      <c r="AB28338" s="1"/>
      <c r="AF28338"/>
    </row>
    <row r="28339" spans="28:32" x14ac:dyDescent="0.2">
      <c r="AB28339" s="1"/>
      <c r="AF28339"/>
    </row>
    <row r="28340" spans="28:32" x14ac:dyDescent="0.2">
      <c r="AB28340" s="1"/>
      <c r="AF28340"/>
    </row>
    <row r="28341" spans="28:32" x14ac:dyDescent="0.2">
      <c r="AB28341" s="1"/>
      <c r="AF28341"/>
    </row>
    <row r="28342" spans="28:32" x14ac:dyDescent="0.2">
      <c r="AB28342" s="1"/>
      <c r="AF28342"/>
    </row>
    <row r="28343" spans="28:32" x14ac:dyDescent="0.2">
      <c r="AB28343" s="1"/>
      <c r="AF28343"/>
    </row>
    <row r="28344" spans="28:32" x14ac:dyDescent="0.2">
      <c r="AB28344" s="1"/>
      <c r="AF28344"/>
    </row>
    <row r="28345" spans="28:32" x14ac:dyDescent="0.2">
      <c r="AB28345" s="1"/>
      <c r="AF28345"/>
    </row>
    <row r="28346" spans="28:32" x14ac:dyDescent="0.2">
      <c r="AB28346" s="1"/>
      <c r="AF28346"/>
    </row>
    <row r="28347" spans="28:32" x14ac:dyDescent="0.2">
      <c r="AB28347" s="1"/>
      <c r="AF28347"/>
    </row>
    <row r="28348" spans="28:32" x14ac:dyDescent="0.2">
      <c r="AB28348" s="1"/>
      <c r="AF28348"/>
    </row>
    <row r="28349" spans="28:32" x14ac:dyDescent="0.2">
      <c r="AB28349" s="1"/>
      <c r="AF28349"/>
    </row>
    <row r="28350" spans="28:32" x14ac:dyDescent="0.2">
      <c r="AB28350" s="1"/>
      <c r="AF28350"/>
    </row>
    <row r="28351" spans="28:32" x14ac:dyDescent="0.2">
      <c r="AB28351" s="1"/>
      <c r="AF28351"/>
    </row>
    <row r="28352" spans="28:32" x14ac:dyDescent="0.2">
      <c r="AB28352" s="1"/>
      <c r="AF28352"/>
    </row>
    <row r="28353" spans="28:32" x14ac:dyDescent="0.2">
      <c r="AB28353" s="1"/>
      <c r="AF28353"/>
    </row>
    <row r="28354" spans="28:32" x14ac:dyDescent="0.2">
      <c r="AB28354" s="1"/>
      <c r="AF28354"/>
    </row>
    <row r="28355" spans="28:32" x14ac:dyDescent="0.2">
      <c r="AB28355" s="1"/>
      <c r="AF28355"/>
    </row>
    <row r="28356" spans="28:32" x14ac:dyDescent="0.2">
      <c r="AB28356" s="1"/>
      <c r="AF28356"/>
    </row>
    <row r="28357" spans="28:32" x14ac:dyDescent="0.2">
      <c r="AB28357" s="1"/>
      <c r="AF28357"/>
    </row>
    <row r="28358" spans="28:32" x14ac:dyDescent="0.2">
      <c r="AB28358" s="1"/>
      <c r="AF28358"/>
    </row>
    <row r="28359" spans="28:32" x14ac:dyDescent="0.2">
      <c r="AB28359" s="1"/>
      <c r="AF28359"/>
    </row>
    <row r="28360" spans="28:32" x14ac:dyDescent="0.2">
      <c r="AB28360" s="1"/>
      <c r="AF28360"/>
    </row>
    <row r="28361" spans="28:32" x14ac:dyDescent="0.2">
      <c r="AB28361" s="1"/>
      <c r="AF28361"/>
    </row>
    <row r="28362" spans="28:32" x14ac:dyDescent="0.2">
      <c r="AB28362" s="1"/>
      <c r="AF28362"/>
    </row>
    <row r="28363" spans="28:32" x14ac:dyDescent="0.2">
      <c r="AB28363" s="1"/>
      <c r="AF28363"/>
    </row>
    <row r="28364" spans="28:32" x14ac:dyDescent="0.2">
      <c r="AB28364" s="1"/>
      <c r="AF28364"/>
    </row>
    <row r="28365" spans="28:32" x14ac:dyDescent="0.2">
      <c r="AB28365" s="1"/>
      <c r="AF28365"/>
    </row>
    <row r="28366" spans="28:32" x14ac:dyDescent="0.2">
      <c r="AB28366" s="1"/>
      <c r="AF28366"/>
    </row>
    <row r="28367" spans="28:32" x14ac:dyDescent="0.2">
      <c r="AB28367" s="1"/>
      <c r="AF28367"/>
    </row>
    <row r="28368" spans="28:32" x14ac:dyDescent="0.2">
      <c r="AB28368" s="1"/>
      <c r="AF28368"/>
    </row>
    <row r="28369" spans="28:32" x14ac:dyDescent="0.2">
      <c r="AB28369" s="1"/>
      <c r="AF28369"/>
    </row>
    <row r="28370" spans="28:32" x14ac:dyDescent="0.2">
      <c r="AB28370" s="1"/>
      <c r="AF28370"/>
    </row>
    <row r="28371" spans="28:32" x14ac:dyDescent="0.2">
      <c r="AB28371" s="1"/>
      <c r="AF28371"/>
    </row>
    <row r="28372" spans="28:32" x14ac:dyDescent="0.2">
      <c r="AB28372" s="1"/>
      <c r="AF28372"/>
    </row>
    <row r="28373" spans="28:32" x14ac:dyDescent="0.2">
      <c r="AB28373" s="1"/>
      <c r="AF28373"/>
    </row>
    <row r="28374" spans="28:32" x14ac:dyDescent="0.2">
      <c r="AB28374" s="1"/>
      <c r="AF28374"/>
    </row>
    <row r="28375" spans="28:32" x14ac:dyDescent="0.2">
      <c r="AB28375" s="1"/>
      <c r="AF28375"/>
    </row>
    <row r="28376" spans="28:32" x14ac:dyDescent="0.2">
      <c r="AB28376" s="1"/>
      <c r="AF28376"/>
    </row>
    <row r="28377" spans="28:32" x14ac:dyDescent="0.2">
      <c r="AB28377" s="1"/>
      <c r="AF28377"/>
    </row>
    <row r="28378" spans="28:32" x14ac:dyDescent="0.2">
      <c r="AB28378" s="1"/>
      <c r="AF28378"/>
    </row>
    <row r="28379" spans="28:32" x14ac:dyDescent="0.2">
      <c r="AB28379" s="1"/>
      <c r="AF28379"/>
    </row>
    <row r="28380" spans="28:32" x14ac:dyDescent="0.2">
      <c r="AB28380" s="1"/>
      <c r="AF28380"/>
    </row>
    <row r="28381" spans="28:32" x14ac:dyDescent="0.2">
      <c r="AB28381" s="1"/>
      <c r="AF28381"/>
    </row>
    <row r="28382" spans="28:32" x14ac:dyDescent="0.2">
      <c r="AB28382" s="1"/>
      <c r="AF28382"/>
    </row>
    <row r="28383" spans="28:32" x14ac:dyDescent="0.2">
      <c r="AB28383" s="1"/>
      <c r="AF28383"/>
    </row>
    <row r="28384" spans="28:32" x14ac:dyDescent="0.2">
      <c r="AB28384" s="1"/>
      <c r="AF28384"/>
    </row>
    <row r="28385" spans="28:32" x14ac:dyDescent="0.2">
      <c r="AB28385" s="1"/>
      <c r="AF28385"/>
    </row>
    <row r="28386" spans="28:32" x14ac:dyDescent="0.2">
      <c r="AB28386" s="1"/>
      <c r="AF28386"/>
    </row>
    <row r="28387" spans="28:32" x14ac:dyDescent="0.2">
      <c r="AB28387" s="1"/>
      <c r="AF28387"/>
    </row>
    <row r="28388" spans="28:32" x14ac:dyDescent="0.2">
      <c r="AB28388" s="1"/>
      <c r="AF28388"/>
    </row>
    <row r="28389" spans="28:32" x14ac:dyDescent="0.2">
      <c r="AB28389" s="1"/>
      <c r="AF28389"/>
    </row>
    <row r="28390" spans="28:32" x14ac:dyDescent="0.2">
      <c r="AB28390" s="1"/>
      <c r="AF28390"/>
    </row>
    <row r="28391" spans="28:32" x14ac:dyDescent="0.2">
      <c r="AB28391" s="1"/>
      <c r="AF28391"/>
    </row>
    <row r="28392" spans="28:32" x14ac:dyDescent="0.2">
      <c r="AB28392" s="1"/>
      <c r="AF28392"/>
    </row>
    <row r="28393" spans="28:32" x14ac:dyDescent="0.2">
      <c r="AB28393" s="1"/>
      <c r="AF28393"/>
    </row>
    <row r="28394" spans="28:32" x14ac:dyDescent="0.2">
      <c r="AB28394" s="1"/>
      <c r="AF28394"/>
    </row>
    <row r="28395" spans="28:32" x14ac:dyDescent="0.2">
      <c r="AB28395" s="1"/>
      <c r="AF28395"/>
    </row>
    <row r="28396" spans="28:32" x14ac:dyDescent="0.2">
      <c r="AB28396" s="1"/>
      <c r="AF28396"/>
    </row>
    <row r="28397" spans="28:32" x14ac:dyDescent="0.2">
      <c r="AB28397" s="1"/>
      <c r="AF28397"/>
    </row>
    <row r="28398" spans="28:32" x14ac:dyDescent="0.2">
      <c r="AB28398" s="1"/>
      <c r="AF28398"/>
    </row>
    <row r="28399" spans="28:32" x14ac:dyDescent="0.2">
      <c r="AB28399" s="1"/>
      <c r="AF28399"/>
    </row>
    <row r="28400" spans="28:32" x14ac:dyDescent="0.2">
      <c r="AB28400" s="1"/>
      <c r="AF28400"/>
    </row>
    <row r="28401" spans="28:32" x14ac:dyDescent="0.2">
      <c r="AB28401" s="1"/>
      <c r="AF28401"/>
    </row>
    <row r="28402" spans="28:32" x14ac:dyDescent="0.2">
      <c r="AB28402" s="1"/>
      <c r="AF28402"/>
    </row>
    <row r="28403" spans="28:32" x14ac:dyDescent="0.2">
      <c r="AB28403" s="1"/>
      <c r="AF28403"/>
    </row>
    <row r="28404" spans="28:32" x14ac:dyDescent="0.2">
      <c r="AB28404" s="1"/>
      <c r="AF28404"/>
    </row>
    <row r="28405" spans="28:32" x14ac:dyDescent="0.2">
      <c r="AB28405" s="1"/>
      <c r="AF28405"/>
    </row>
    <row r="28406" spans="28:32" x14ac:dyDescent="0.2">
      <c r="AB28406" s="1"/>
      <c r="AF28406"/>
    </row>
    <row r="28407" spans="28:32" x14ac:dyDescent="0.2">
      <c r="AB28407" s="1"/>
      <c r="AF28407"/>
    </row>
    <row r="28408" spans="28:32" x14ac:dyDescent="0.2">
      <c r="AB28408" s="1"/>
      <c r="AF28408"/>
    </row>
    <row r="28409" spans="28:32" x14ac:dyDescent="0.2">
      <c r="AB28409" s="1"/>
      <c r="AF28409"/>
    </row>
    <row r="28410" spans="28:32" x14ac:dyDescent="0.2">
      <c r="AB28410" s="1"/>
      <c r="AF28410"/>
    </row>
    <row r="28411" spans="28:32" x14ac:dyDescent="0.2">
      <c r="AB28411" s="1"/>
      <c r="AF28411"/>
    </row>
    <row r="28412" spans="28:32" x14ac:dyDescent="0.2">
      <c r="AB28412" s="1"/>
      <c r="AF28412"/>
    </row>
    <row r="28413" spans="28:32" x14ac:dyDescent="0.2">
      <c r="AB28413" s="1"/>
      <c r="AF28413"/>
    </row>
    <row r="28414" spans="28:32" x14ac:dyDescent="0.2">
      <c r="AB28414" s="1"/>
      <c r="AF28414"/>
    </row>
    <row r="28415" spans="28:32" x14ac:dyDescent="0.2">
      <c r="AB28415" s="1"/>
      <c r="AF28415"/>
    </row>
    <row r="28416" spans="28:32" x14ac:dyDescent="0.2">
      <c r="AB28416" s="1"/>
      <c r="AF28416"/>
    </row>
    <row r="28417" spans="28:32" x14ac:dyDescent="0.2">
      <c r="AB28417" s="1"/>
      <c r="AF28417"/>
    </row>
    <row r="28418" spans="28:32" x14ac:dyDescent="0.2">
      <c r="AB28418" s="1"/>
      <c r="AF28418"/>
    </row>
    <row r="28419" spans="28:32" x14ac:dyDescent="0.2">
      <c r="AB28419" s="1"/>
      <c r="AF28419"/>
    </row>
    <row r="28420" spans="28:32" x14ac:dyDescent="0.2">
      <c r="AB28420" s="1"/>
      <c r="AF28420"/>
    </row>
    <row r="28421" spans="28:32" x14ac:dyDescent="0.2">
      <c r="AB28421" s="1"/>
      <c r="AF28421"/>
    </row>
    <row r="28422" spans="28:32" x14ac:dyDescent="0.2">
      <c r="AB28422" s="1"/>
      <c r="AF28422"/>
    </row>
    <row r="28423" spans="28:32" x14ac:dyDescent="0.2">
      <c r="AB28423" s="1"/>
      <c r="AF28423"/>
    </row>
    <row r="28424" spans="28:32" x14ac:dyDescent="0.2">
      <c r="AB28424" s="1"/>
      <c r="AF28424"/>
    </row>
    <row r="28425" spans="28:32" x14ac:dyDescent="0.2">
      <c r="AB28425" s="1"/>
      <c r="AF28425"/>
    </row>
    <row r="28426" spans="28:32" x14ac:dyDescent="0.2">
      <c r="AB28426" s="1"/>
      <c r="AF28426"/>
    </row>
    <row r="28427" spans="28:32" x14ac:dyDescent="0.2">
      <c r="AB28427" s="1"/>
      <c r="AF28427"/>
    </row>
    <row r="28428" spans="28:32" x14ac:dyDescent="0.2">
      <c r="AB28428" s="1"/>
      <c r="AF28428"/>
    </row>
    <row r="28429" spans="28:32" x14ac:dyDescent="0.2">
      <c r="AB28429" s="1"/>
      <c r="AF28429"/>
    </row>
    <row r="28430" spans="28:32" x14ac:dyDescent="0.2">
      <c r="AB28430" s="1"/>
      <c r="AF28430"/>
    </row>
    <row r="28431" spans="28:32" x14ac:dyDescent="0.2">
      <c r="AB28431" s="1"/>
      <c r="AF28431"/>
    </row>
    <row r="28432" spans="28:32" x14ac:dyDescent="0.2">
      <c r="AB28432" s="1"/>
      <c r="AF28432"/>
    </row>
    <row r="28433" spans="28:32" x14ac:dyDescent="0.2">
      <c r="AB28433" s="1"/>
      <c r="AF28433"/>
    </row>
    <row r="28434" spans="28:32" x14ac:dyDescent="0.2">
      <c r="AB28434" s="1"/>
      <c r="AF28434"/>
    </row>
    <row r="28435" spans="28:32" x14ac:dyDescent="0.2">
      <c r="AB28435" s="1"/>
      <c r="AF28435"/>
    </row>
    <row r="28436" spans="28:32" x14ac:dyDescent="0.2">
      <c r="AB28436" s="1"/>
      <c r="AF28436"/>
    </row>
    <row r="28437" spans="28:32" x14ac:dyDescent="0.2">
      <c r="AB28437" s="1"/>
      <c r="AF28437"/>
    </row>
    <row r="28438" spans="28:32" x14ac:dyDescent="0.2">
      <c r="AB28438" s="1"/>
      <c r="AF28438"/>
    </row>
    <row r="28439" spans="28:32" x14ac:dyDescent="0.2">
      <c r="AB28439" s="1"/>
      <c r="AF28439"/>
    </row>
    <row r="28440" spans="28:32" x14ac:dyDescent="0.2">
      <c r="AB28440" s="1"/>
      <c r="AF28440"/>
    </row>
    <row r="28441" spans="28:32" x14ac:dyDescent="0.2">
      <c r="AB28441" s="1"/>
      <c r="AF28441"/>
    </row>
    <row r="28442" spans="28:32" x14ac:dyDescent="0.2">
      <c r="AB28442" s="1"/>
      <c r="AF28442"/>
    </row>
    <row r="28443" spans="28:32" x14ac:dyDescent="0.2">
      <c r="AB28443" s="1"/>
      <c r="AF28443"/>
    </row>
    <row r="28444" spans="28:32" x14ac:dyDescent="0.2">
      <c r="AB28444" s="1"/>
      <c r="AF28444"/>
    </row>
    <row r="28445" spans="28:32" x14ac:dyDescent="0.2">
      <c r="AB28445" s="1"/>
      <c r="AF28445"/>
    </row>
    <row r="28446" spans="28:32" x14ac:dyDescent="0.2">
      <c r="AB28446" s="1"/>
      <c r="AF28446"/>
    </row>
    <row r="28447" spans="28:32" x14ac:dyDescent="0.2">
      <c r="AB28447" s="1"/>
      <c r="AF28447"/>
    </row>
    <row r="28448" spans="28:32" x14ac:dyDescent="0.2">
      <c r="AB28448" s="1"/>
      <c r="AF28448"/>
    </row>
    <row r="28449" spans="28:32" x14ac:dyDescent="0.2">
      <c r="AB28449" s="1"/>
      <c r="AF28449"/>
    </row>
    <row r="28450" spans="28:32" x14ac:dyDescent="0.2">
      <c r="AB28450" s="1"/>
      <c r="AF28450"/>
    </row>
    <row r="28451" spans="28:32" x14ac:dyDescent="0.2">
      <c r="AB28451" s="1"/>
      <c r="AF28451"/>
    </row>
    <row r="28452" spans="28:32" x14ac:dyDescent="0.2">
      <c r="AB28452" s="1"/>
      <c r="AF28452"/>
    </row>
    <row r="28453" spans="28:32" x14ac:dyDescent="0.2">
      <c r="AB28453" s="1"/>
      <c r="AF28453"/>
    </row>
    <row r="28454" spans="28:32" x14ac:dyDescent="0.2">
      <c r="AB28454" s="1"/>
      <c r="AF28454"/>
    </row>
    <row r="28455" spans="28:32" x14ac:dyDescent="0.2">
      <c r="AB28455" s="1"/>
      <c r="AF28455"/>
    </row>
    <row r="28456" spans="28:32" x14ac:dyDescent="0.2">
      <c r="AB28456" s="1"/>
      <c r="AF28456"/>
    </row>
    <row r="28457" spans="28:32" x14ac:dyDescent="0.2">
      <c r="AB28457" s="1"/>
      <c r="AF28457"/>
    </row>
    <row r="28458" spans="28:32" x14ac:dyDescent="0.2">
      <c r="AB28458" s="1"/>
      <c r="AF28458"/>
    </row>
    <row r="28459" spans="28:32" x14ac:dyDescent="0.2">
      <c r="AB28459" s="1"/>
      <c r="AF28459"/>
    </row>
    <row r="28460" spans="28:32" x14ac:dyDescent="0.2">
      <c r="AB28460" s="1"/>
      <c r="AF28460"/>
    </row>
    <row r="28461" spans="28:32" x14ac:dyDescent="0.2">
      <c r="AB28461" s="1"/>
      <c r="AF28461"/>
    </row>
    <row r="28462" spans="28:32" x14ac:dyDescent="0.2">
      <c r="AB28462" s="1"/>
      <c r="AF28462"/>
    </row>
    <row r="28463" spans="28:32" x14ac:dyDescent="0.2">
      <c r="AB28463" s="1"/>
      <c r="AF28463"/>
    </row>
    <row r="28464" spans="28:32" x14ac:dyDescent="0.2">
      <c r="AB28464" s="1"/>
      <c r="AF28464"/>
    </row>
    <row r="28465" spans="28:32" x14ac:dyDescent="0.2">
      <c r="AB28465" s="1"/>
      <c r="AF28465"/>
    </row>
    <row r="28466" spans="28:32" x14ac:dyDescent="0.2">
      <c r="AB28466" s="1"/>
      <c r="AF28466"/>
    </row>
    <row r="28467" spans="28:32" x14ac:dyDescent="0.2">
      <c r="AB28467" s="1"/>
      <c r="AF28467"/>
    </row>
    <row r="28468" spans="28:32" x14ac:dyDescent="0.2">
      <c r="AB28468" s="1"/>
      <c r="AF28468"/>
    </row>
    <row r="28469" spans="28:32" x14ac:dyDescent="0.2">
      <c r="AB28469" s="1"/>
      <c r="AF28469"/>
    </row>
    <row r="28470" spans="28:32" x14ac:dyDescent="0.2">
      <c r="AB28470" s="1"/>
      <c r="AF28470"/>
    </row>
    <row r="28471" spans="28:32" x14ac:dyDescent="0.2">
      <c r="AB28471" s="1"/>
      <c r="AF28471"/>
    </row>
    <row r="28472" spans="28:32" x14ac:dyDescent="0.2">
      <c r="AB28472" s="1"/>
      <c r="AF28472"/>
    </row>
    <row r="28473" spans="28:32" x14ac:dyDescent="0.2">
      <c r="AB28473" s="1"/>
      <c r="AF28473"/>
    </row>
    <row r="28474" spans="28:32" x14ac:dyDescent="0.2">
      <c r="AB28474" s="1"/>
      <c r="AF28474"/>
    </row>
    <row r="28475" spans="28:32" x14ac:dyDescent="0.2">
      <c r="AB28475" s="1"/>
      <c r="AF28475"/>
    </row>
    <row r="28476" spans="28:32" x14ac:dyDescent="0.2">
      <c r="AB28476" s="1"/>
      <c r="AF28476"/>
    </row>
    <row r="28477" spans="28:32" x14ac:dyDescent="0.2">
      <c r="AB28477" s="1"/>
      <c r="AF28477"/>
    </row>
    <row r="28478" spans="28:32" x14ac:dyDescent="0.2">
      <c r="AB28478" s="1"/>
      <c r="AF28478"/>
    </row>
    <row r="28479" spans="28:32" x14ac:dyDescent="0.2">
      <c r="AB28479" s="1"/>
      <c r="AF28479"/>
    </row>
    <row r="28480" spans="28:32" x14ac:dyDescent="0.2">
      <c r="AB28480" s="1"/>
      <c r="AF28480"/>
    </row>
    <row r="28481" spans="28:32" x14ac:dyDescent="0.2">
      <c r="AB28481" s="1"/>
      <c r="AF28481"/>
    </row>
    <row r="28482" spans="28:32" x14ac:dyDescent="0.2">
      <c r="AB28482" s="1"/>
      <c r="AF28482"/>
    </row>
    <row r="28483" spans="28:32" x14ac:dyDescent="0.2">
      <c r="AB28483" s="1"/>
      <c r="AF28483"/>
    </row>
    <row r="28484" spans="28:32" x14ac:dyDescent="0.2">
      <c r="AB28484" s="1"/>
      <c r="AF28484"/>
    </row>
    <row r="28485" spans="28:32" x14ac:dyDescent="0.2">
      <c r="AB28485" s="1"/>
      <c r="AF28485"/>
    </row>
    <row r="28486" spans="28:32" x14ac:dyDescent="0.2">
      <c r="AB28486" s="1"/>
      <c r="AF28486"/>
    </row>
    <row r="28487" spans="28:32" x14ac:dyDescent="0.2">
      <c r="AB28487" s="1"/>
      <c r="AF28487"/>
    </row>
    <row r="28488" spans="28:32" x14ac:dyDescent="0.2">
      <c r="AB28488" s="1"/>
      <c r="AF28488"/>
    </row>
    <row r="28489" spans="28:32" x14ac:dyDescent="0.2">
      <c r="AB28489" s="1"/>
      <c r="AF28489"/>
    </row>
    <row r="28490" spans="28:32" x14ac:dyDescent="0.2">
      <c r="AB28490" s="1"/>
      <c r="AF28490"/>
    </row>
    <row r="28491" spans="28:32" x14ac:dyDescent="0.2">
      <c r="AB28491" s="1"/>
      <c r="AF28491"/>
    </row>
    <row r="28492" spans="28:32" x14ac:dyDescent="0.2">
      <c r="AB28492" s="1"/>
      <c r="AF28492"/>
    </row>
    <row r="28493" spans="28:32" x14ac:dyDescent="0.2">
      <c r="AB28493" s="1"/>
      <c r="AF28493"/>
    </row>
    <row r="28494" spans="28:32" x14ac:dyDescent="0.2">
      <c r="AB28494" s="1"/>
      <c r="AF28494"/>
    </row>
    <row r="28495" spans="28:32" x14ac:dyDescent="0.2">
      <c r="AB28495" s="1"/>
      <c r="AF28495"/>
    </row>
    <row r="28496" spans="28:32" x14ac:dyDescent="0.2">
      <c r="AB28496" s="1"/>
      <c r="AF28496"/>
    </row>
    <row r="28497" spans="28:32" x14ac:dyDescent="0.2">
      <c r="AB28497" s="1"/>
      <c r="AF28497"/>
    </row>
    <row r="28498" spans="28:32" x14ac:dyDescent="0.2">
      <c r="AB28498" s="1"/>
      <c r="AF28498"/>
    </row>
    <row r="28499" spans="28:32" x14ac:dyDescent="0.2">
      <c r="AB28499" s="1"/>
      <c r="AF28499"/>
    </row>
    <row r="28500" spans="28:32" x14ac:dyDescent="0.2">
      <c r="AB28500" s="1"/>
      <c r="AF28500"/>
    </row>
    <row r="28501" spans="28:32" x14ac:dyDescent="0.2">
      <c r="AB28501" s="1"/>
      <c r="AF28501"/>
    </row>
    <row r="28502" spans="28:32" x14ac:dyDescent="0.2">
      <c r="AB28502" s="1"/>
      <c r="AF28502"/>
    </row>
    <row r="28503" spans="28:32" x14ac:dyDescent="0.2">
      <c r="AB28503" s="1"/>
      <c r="AF28503"/>
    </row>
    <row r="28504" spans="28:32" x14ac:dyDescent="0.2">
      <c r="AB28504" s="1"/>
      <c r="AF28504"/>
    </row>
    <row r="28505" spans="28:32" x14ac:dyDescent="0.2">
      <c r="AB28505" s="1"/>
      <c r="AF28505"/>
    </row>
    <row r="28506" spans="28:32" x14ac:dyDescent="0.2">
      <c r="AB28506" s="1"/>
      <c r="AF28506"/>
    </row>
    <row r="28507" spans="28:32" x14ac:dyDescent="0.2">
      <c r="AB28507" s="1"/>
      <c r="AF28507"/>
    </row>
    <row r="28508" spans="28:32" x14ac:dyDescent="0.2">
      <c r="AB28508" s="1"/>
      <c r="AF28508"/>
    </row>
    <row r="28509" spans="28:32" x14ac:dyDescent="0.2">
      <c r="AB28509" s="1"/>
      <c r="AF28509"/>
    </row>
    <row r="28510" spans="28:32" x14ac:dyDescent="0.2">
      <c r="AB28510" s="1"/>
      <c r="AF28510"/>
    </row>
    <row r="28511" spans="28:32" x14ac:dyDescent="0.2">
      <c r="AB28511" s="1"/>
      <c r="AF28511"/>
    </row>
    <row r="28512" spans="28:32" x14ac:dyDescent="0.2">
      <c r="AB28512" s="1"/>
      <c r="AF28512"/>
    </row>
    <row r="28513" spans="28:32" x14ac:dyDescent="0.2">
      <c r="AB28513" s="1"/>
      <c r="AF28513"/>
    </row>
    <row r="28514" spans="28:32" x14ac:dyDescent="0.2">
      <c r="AB28514" s="1"/>
      <c r="AF28514"/>
    </row>
    <row r="28515" spans="28:32" x14ac:dyDescent="0.2">
      <c r="AB28515" s="1"/>
      <c r="AF28515"/>
    </row>
    <row r="28516" spans="28:32" x14ac:dyDescent="0.2">
      <c r="AB28516" s="1"/>
      <c r="AF28516"/>
    </row>
    <row r="28517" spans="28:32" x14ac:dyDescent="0.2">
      <c r="AB28517" s="1"/>
      <c r="AF28517"/>
    </row>
    <row r="28518" spans="28:32" x14ac:dyDescent="0.2">
      <c r="AB28518" s="1"/>
      <c r="AF28518"/>
    </row>
    <row r="28519" spans="28:32" x14ac:dyDescent="0.2">
      <c r="AB28519" s="1"/>
      <c r="AF28519"/>
    </row>
    <row r="28520" spans="28:32" x14ac:dyDescent="0.2">
      <c r="AB28520" s="1"/>
      <c r="AF28520"/>
    </row>
    <row r="28521" spans="28:32" x14ac:dyDescent="0.2">
      <c r="AB28521" s="1"/>
      <c r="AF28521"/>
    </row>
    <row r="28522" spans="28:32" x14ac:dyDescent="0.2">
      <c r="AB28522" s="1"/>
      <c r="AF28522"/>
    </row>
    <row r="28523" spans="28:32" x14ac:dyDescent="0.2">
      <c r="AB28523" s="1"/>
      <c r="AF28523"/>
    </row>
    <row r="28524" spans="28:32" x14ac:dyDescent="0.2">
      <c r="AB28524" s="1"/>
      <c r="AF28524"/>
    </row>
    <row r="28525" spans="28:32" x14ac:dyDescent="0.2">
      <c r="AB28525" s="1"/>
      <c r="AF28525"/>
    </row>
    <row r="28526" spans="28:32" x14ac:dyDescent="0.2">
      <c r="AB28526" s="1"/>
      <c r="AF28526"/>
    </row>
    <row r="28527" spans="28:32" x14ac:dyDescent="0.2">
      <c r="AB28527" s="1"/>
      <c r="AF28527"/>
    </row>
    <row r="28528" spans="28:32" x14ac:dyDescent="0.2">
      <c r="AB28528" s="1"/>
      <c r="AF28528"/>
    </row>
    <row r="28529" spans="28:32" x14ac:dyDescent="0.2">
      <c r="AB28529" s="1"/>
      <c r="AF28529"/>
    </row>
    <row r="28530" spans="28:32" x14ac:dyDescent="0.2">
      <c r="AB28530" s="1"/>
      <c r="AF28530"/>
    </row>
    <row r="28531" spans="28:32" x14ac:dyDescent="0.2">
      <c r="AB28531" s="1"/>
      <c r="AF28531"/>
    </row>
    <row r="28532" spans="28:32" x14ac:dyDescent="0.2">
      <c r="AB28532" s="1"/>
      <c r="AF28532"/>
    </row>
    <row r="28533" spans="28:32" x14ac:dyDescent="0.2">
      <c r="AB28533" s="1"/>
      <c r="AF28533"/>
    </row>
    <row r="28534" spans="28:32" x14ac:dyDescent="0.2">
      <c r="AB28534" s="1"/>
      <c r="AF28534"/>
    </row>
    <row r="28535" spans="28:32" x14ac:dyDescent="0.2">
      <c r="AB28535" s="1"/>
      <c r="AF28535"/>
    </row>
    <row r="28536" spans="28:32" x14ac:dyDescent="0.2">
      <c r="AB28536" s="1"/>
      <c r="AF28536"/>
    </row>
    <row r="28537" spans="28:32" x14ac:dyDescent="0.2">
      <c r="AB28537" s="1"/>
      <c r="AF28537"/>
    </row>
    <row r="28538" spans="28:32" x14ac:dyDescent="0.2">
      <c r="AB28538" s="1"/>
      <c r="AF28538"/>
    </row>
    <row r="28539" spans="28:32" x14ac:dyDescent="0.2">
      <c r="AB28539" s="1"/>
      <c r="AF28539"/>
    </row>
    <row r="28540" spans="28:32" x14ac:dyDescent="0.2">
      <c r="AB28540" s="1"/>
      <c r="AF28540"/>
    </row>
    <row r="28541" spans="28:32" x14ac:dyDescent="0.2">
      <c r="AB28541" s="1"/>
      <c r="AF28541"/>
    </row>
    <row r="28542" spans="28:32" x14ac:dyDescent="0.2">
      <c r="AB28542" s="1"/>
      <c r="AF28542"/>
    </row>
    <row r="28543" spans="28:32" x14ac:dyDescent="0.2">
      <c r="AB28543" s="1"/>
      <c r="AF28543"/>
    </row>
    <row r="28544" spans="28:32" x14ac:dyDescent="0.2">
      <c r="AB28544" s="1"/>
      <c r="AF28544"/>
    </row>
    <row r="28545" spans="28:32" x14ac:dyDescent="0.2">
      <c r="AB28545" s="1"/>
      <c r="AF28545"/>
    </row>
    <row r="28546" spans="28:32" x14ac:dyDescent="0.2">
      <c r="AB28546" s="1"/>
      <c r="AF28546"/>
    </row>
    <row r="28547" spans="28:32" x14ac:dyDescent="0.2">
      <c r="AB28547" s="1"/>
      <c r="AF28547"/>
    </row>
    <row r="28548" spans="28:32" x14ac:dyDescent="0.2">
      <c r="AB28548" s="1"/>
      <c r="AF28548"/>
    </row>
    <row r="28549" spans="28:32" x14ac:dyDescent="0.2">
      <c r="AB28549" s="1"/>
      <c r="AF28549"/>
    </row>
    <row r="28550" spans="28:32" x14ac:dyDescent="0.2">
      <c r="AB28550" s="1"/>
      <c r="AF28550"/>
    </row>
    <row r="28551" spans="28:32" x14ac:dyDescent="0.2">
      <c r="AB28551" s="1"/>
      <c r="AF28551"/>
    </row>
    <row r="28552" spans="28:32" x14ac:dyDescent="0.2">
      <c r="AB28552" s="1"/>
      <c r="AF28552"/>
    </row>
    <row r="28553" spans="28:32" x14ac:dyDescent="0.2">
      <c r="AB28553" s="1"/>
      <c r="AF28553"/>
    </row>
    <row r="28554" spans="28:32" x14ac:dyDescent="0.2">
      <c r="AB28554" s="1"/>
      <c r="AF28554"/>
    </row>
    <row r="28555" spans="28:32" x14ac:dyDescent="0.2">
      <c r="AB28555" s="1"/>
      <c r="AF28555"/>
    </row>
    <row r="28556" spans="28:32" x14ac:dyDescent="0.2">
      <c r="AB28556" s="1"/>
      <c r="AF28556"/>
    </row>
    <row r="28557" spans="28:32" x14ac:dyDescent="0.2">
      <c r="AB28557" s="1"/>
      <c r="AF28557"/>
    </row>
    <row r="28558" spans="28:32" x14ac:dyDescent="0.2">
      <c r="AB28558" s="1"/>
      <c r="AF28558"/>
    </row>
    <row r="28559" spans="28:32" x14ac:dyDescent="0.2">
      <c r="AB28559" s="1"/>
      <c r="AF28559"/>
    </row>
    <row r="28560" spans="28:32" x14ac:dyDescent="0.2">
      <c r="AB28560" s="1"/>
      <c r="AF28560"/>
    </row>
    <row r="28561" spans="28:32" x14ac:dyDescent="0.2">
      <c r="AB28561" s="1"/>
      <c r="AF28561"/>
    </row>
    <row r="28562" spans="28:32" x14ac:dyDescent="0.2">
      <c r="AB28562" s="1"/>
      <c r="AF28562"/>
    </row>
    <row r="28563" spans="28:32" x14ac:dyDescent="0.2">
      <c r="AB28563" s="1"/>
      <c r="AF28563"/>
    </row>
    <row r="28564" spans="28:32" x14ac:dyDescent="0.2">
      <c r="AB28564" s="1"/>
      <c r="AF28564"/>
    </row>
    <row r="28565" spans="28:32" x14ac:dyDescent="0.2">
      <c r="AB28565" s="1"/>
      <c r="AF28565"/>
    </row>
    <row r="28566" spans="28:32" x14ac:dyDescent="0.2">
      <c r="AB28566" s="1"/>
      <c r="AF28566"/>
    </row>
    <row r="28567" spans="28:32" x14ac:dyDescent="0.2">
      <c r="AB28567" s="1"/>
      <c r="AF28567"/>
    </row>
    <row r="28568" spans="28:32" x14ac:dyDescent="0.2">
      <c r="AB28568" s="1"/>
      <c r="AF28568"/>
    </row>
    <row r="28569" spans="28:32" x14ac:dyDescent="0.2">
      <c r="AB28569" s="1"/>
      <c r="AF28569"/>
    </row>
    <row r="28570" spans="28:32" x14ac:dyDescent="0.2">
      <c r="AB28570" s="1"/>
      <c r="AF28570"/>
    </row>
    <row r="28571" spans="28:32" x14ac:dyDescent="0.2">
      <c r="AB28571" s="1"/>
      <c r="AF28571"/>
    </row>
    <row r="28572" spans="28:32" x14ac:dyDescent="0.2">
      <c r="AB28572" s="1"/>
      <c r="AF28572"/>
    </row>
    <row r="28573" spans="28:32" x14ac:dyDescent="0.2">
      <c r="AB28573" s="1"/>
      <c r="AF28573"/>
    </row>
    <row r="28574" spans="28:32" x14ac:dyDescent="0.2">
      <c r="AB28574" s="1"/>
      <c r="AF28574"/>
    </row>
    <row r="28575" spans="28:32" x14ac:dyDescent="0.2">
      <c r="AB28575" s="1"/>
      <c r="AF28575"/>
    </row>
    <row r="28576" spans="28:32" x14ac:dyDescent="0.2">
      <c r="AB28576" s="1"/>
      <c r="AF28576"/>
    </row>
    <row r="28577" spans="28:32" x14ac:dyDescent="0.2">
      <c r="AB28577" s="1"/>
      <c r="AF28577"/>
    </row>
    <row r="28578" spans="28:32" x14ac:dyDescent="0.2">
      <c r="AB28578" s="1"/>
      <c r="AF28578"/>
    </row>
    <row r="28579" spans="28:32" x14ac:dyDescent="0.2">
      <c r="AB28579" s="1"/>
      <c r="AF28579"/>
    </row>
    <row r="28580" spans="28:32" x14ac:dyDescent="0.2">
      <c r="AB28580" s="1"/>
      <c r="AF28580"/>
    </row>
    <row r="28581" spans="28:32" x14ac:dyDescent="0.2">
      <c r="AB28581" s="1"/>
      <c r="AF28581"/>
    </row>
    <row r="28582" spans="28:32" x14ac:dyDescent="0.2">
      <c r="AB28582" s="1"/>
      <c r="AF28582"/>
    </row>
    <row r="28583" spans="28:32" x14ac:dyDescent="0.2">
      <c r="AB28583" s="1"/>
      <c r="AF28583"/>
    </row>
    <row r="28584" spans="28:32" x14ac:dyDescent="0.2">
      <c r="AB28584" s="1"/>
      <c r="AF28584"/>
    </row>
    <row r="28585" spans="28:32" x14ac:dyDescent="0.2">
      <c r="AB28585" s="1"/>
      <c r="AF28585"/>
    </row>
    <row r="28586" spans="28:32" x14ac:dyDescent="0.2">
      <c r="AB28586" s="1"/>
      <c r="AF28586"/>
    </row>
    <row r="28587" spans="28:32" x14ac:dyDescent="0.2">
      <c r="AB28587" s="1"/>
      <c r="AF28587"/>
    </row>
    <row r="28588" spans="28:32" x14ac:dyDescent="0.2">
      <c r="AB28588" s="1"/>
      <c r="AF28588"/>
    </row>
    <row r="28589" spans="28:32" x14ac:dyDescent="0.2">
      <c r="AB28589" s="1"/>
      <c r="AF28589"/>
    </row>
    <row r="28590" spans="28:32" x14ac:dyDescent="0.2">
      <c r="AB28590" s="1"/>
      <c r="AF28590"/>
    </row>
    <row r="28591" spans="28:32" x14ac:dyDescent="0.2">
      <c r="AB28591" s="1"/>
      <c r="AF28591"/>
    </row>
    <row r="28592" spans="28:32" x14ac:dyDescent="0.2">
      <c r="AB28592" s="1"/>
      <c r="AF28592"/>
    </row>
    <row r="28593" spans="28:32" x14ac:dyDescent="0.2">
      <c r="AB28593" s="1"/>
      <c r="AF28593"/>
    </row>
    <row r="28594" spans="28:32" x14ac:dyDescent="0.2">
      <c r="AB28594" s="1"/>
      <c r="AF28594"/>
    </row>
    <row r="28595" spans="28:32" x14ac:dyDescent="0.2">
      <c r="AB28595" s="1"/>
      <c r="AF28595"/>
    </row>
    <row r="28596" spans="28:32" x14ac:dyDescent="0.2">
      <c r="AB28596" s="1"/>
      <c r="AF28596"/>
    </row>
    <row r="28597" spans="28:32" x14ac:dyDescent="0.2">
      <c r="AB28597" s="1"/>
      <c r="AF28597"/>
    </row>
    <row r="28598" spans="28:32" x14ac:dyDescent="0.2">
      <c r="AB28598" s="1"/>
      <c r="AF28598"/>
    </row>
    <row r="28599" spans="28:32" x14ac:dyDescent="0.2">
      <c r="AB28599" s="1"/>
      <c r="AF28599"/>
    </row>
    <row r="28600" spans="28:32" x14ac:dyDescent="0.2">
      <c r="AB28600" s="1"/>
      <c r="AF28600"/>
    </row>
    <row r="28601" spans="28:32" x14ac:dyDescent="0.2">
      <c r="AB28601" s="1"/>
      <c r="AF28601"/>
    </row>
    <row r="28602" spans="28:32" x14ac:dyDescent="0.2">
      <c r="AB28602" s="1"/>
      <c r="AF28602"/>
    </row>
    <row r="28603" spans="28:32" x14ac:dyDescent="0.2">
      <c r="AB28603" s="1"/>
      <c r="AF28603"/>
    </row>
    <row r="28604" spans="28:32" x14ac:dyDescent="0.2">
      <c r="AB28604" s="1"/>
      <c r="AF28604"/>
    </row>
    <row r="28605" spans="28:32" x14ac:dyDescent="0.2">
      <c r="AB28605" s="1"/>
      <c r="AF28605"/>
    </row>
    <row r="28606" spans="28:32" x14ac:dyDescent="0.2">
      <c r="AB28606" s="1"/>
      <c r="AF28606"/>
    </row>
    <row r="28607" spans="28:32" x14ac:dyDescent="0.2">
      <c r="AB28607" s="1"/>
      <c r="AF28607"/>
    </row>
    <row r="28608" spans="28:32" x14ac:dyDescent="0.2">
      <c r="AB28608" s="1"/>
      <c r="AF28608"/>
    </row>
    <row r="28609" spans="28:32" x14ac:dyDescent="0.2">
      <c r="AB28609" s="1"/>
      <c r="AF28609"/>
    </row>
    <row r="28610" spans="28:32" x14ac:dyDescent="0.2">
      <c r="AB28610" s="1"/>
      <c r="AF28610"/>
    </row>
    <row r="28611" spans="28:32" x14ac:dyDescent="0.2">
      <c r="AB28611" s="1"/>
      <c r="AF28611"/>
    </row>
    <row r="28612" spans="28:32" x14ac:dyDescent="0.2">
      <c r="AB28612" s="1"/>
      <c r="AF28612"/>
    </row>
    <row r="28613" spans="28:32" x14ac:dyDescent="0.2">
      <c r="AB28613" s="1"/>
      <c r="AF28613"/>
    </row>
    <row r="28614" spans="28:32" x14ac:dyDescent="0.2">
      <c r="AB28614" s="1"/>
      <c r="AF28614"/>
    </row>
    <row r="28615" spans="28:32" x14ac:dyDescent="0.2">
      <c r="AB28615" s="1"/>
      <c r="AF28615"/>
    </row>
    <row r="28616" spans="28:32" x14ac:dyDescent="0.2">
      <c r="AB28616" s="1"/>
      <c r="AF28616"/>
    </row>
    <row r="28617" spans="28:32" x14ac:dyDescent="0.2">
      <c r="AB28617" s="1"/>
      <c r="AF28617"/>
    </row>
    <row r="28618" spans="28:32" x14ac:dyDescent="0.2">
      <c r="AB28618" s="1"/>
      <c r="AF28618"/>
    </row>
    <row r="28619" spans="28:32" x14ac:dyDescent="0.2">
      <c r="AB28619" s="1"/>
      <c r="AF28619"/>
    </row>
    <row r="28620" spans="28:32" x14ac:dyDescent="0.2">
      <c r="AB28620" s="1"/>
      <c r="AF28620"/>
    </row>
    <row r="28621" spans="28:32" x14ac:dyDescent="0.2">
      <c r="AB28621" s="1"/>
      <c r="AF28621"/>
    </row>
    <row r="28622" spans="28:32" x14ac:dyDescent="0.2">
      <c r="AB28622" s="1"/>
      <c r="AF28622"/>
    </row>
    <row r="28623" spans="28:32" x14ac:dyDescent="0.2">
      <c r="AB28623" s="1"/>
      <c r="AF28623"/>
    </row>
    <row r="28624" spans="28:32" x14ac:dyDescent="0.2">
      <c r="AB28624" s="1"/>
      <c r="AF28624"/>
    </row>
    <row r="28625" spans="28:32" x14ac:dyDescent="0.2">
      <c r="AB28625" s="1"/>
      <c r="AF28625"/>
    </row>
    <row r="28626" spans="28:32" x14ac:dyDescent="0.2">
      <c r="AB28626" s="1"/>
      <c r="AF28626"/>
    </row>
    <row r="28627" spans="28:32" x14ac:dyDescent="0.2">
      <c r="AB28627" s="1"/>
      <c r="AF28627"/>
    </row>
    <row r="28628" spans="28:32" x14ac:dyDescent="0.2">
      <c r="AB28628" s="1"/>
      <c r="AF28628"/>
    </row>
    <row r="28629" spans="28:32" x14ac:dyDescent="0.2">
      <c r="AB28629" s="1"/>
      <c r="AF28629"/>
    </row>
    <row r="28630" spans="28:32" x14ac:dyDescent="0.2">
      <c r="AB28630" s="1"/>
      <c r="AF28630"/>
    </row>
    <row r="28631" spans="28:32" x14ac:dyDescent="0.2">
      <c r="AB28631" s="1"/>
      <c r="AF28631"/>
    </row>
    <row r="28632" spans="28:32" x14ac:dyDescent="0.2">
      <c r="AB28632" s="1"/>
      <c r="AF28632"/>
    </row>
    <row r="28633" spans="28:32" x14ac:dyDescent="0.2">
      <c r="AB28633" s="1"/>
      <c r="AF28633"/>
    </row>
    <row r="28634" spans="28:32" x14ac:dyDescent="0.2">
      <c r="AB28634" s="1"/>
      <c r="AF28634"/>
    </row>
    <row r="28635" spans="28:32" x14ac:dyDescent="0.2">
      <c r="AB28635" s="1"/>
      <c r="AF28635"/>
    </row>
    <row r="28636" spans="28:32" x14ac:dyDescent="0.2">
      <c r="AB28636" s="1"/>
      <c r="AF28636"/>
    </row>
    <row r="28637" spans="28:32" x14ac:dyDescent="0.2">
      <c r="AB28637" s="1"/>
      <c r="AF28637"/>
    </row>
    <row r="28638" spans="28:32" x14ac:dyDescent="0.2">
      <c r="AB28638" s="1"/>
      <c r="AF28638"/>
    </row>
    <row r="28639" spans="28:32" x14ac:dyDescent="0.2">
      <c r="AB28639" s="1"/>
      <c r="AF28639"/>
    </row>
    <row r="28640" spans="28:32" x14ac:dyDescent="0.2">
      <c r="AB28640" s="1"/>
      <c r="AF28640"/>
    </row>
    <row r="28641" spans="28:32" x14ac:dyDescent="0.2">
      <c r="AB28641" s="1"/>
      <c r="AF28641"/>
    </row>
    <row r="28642" spans="28:32" x14ac:dyDescent="0.2">
      <c r="AB28642" s="1"/>
      <c r="AF28642"/>
    </row>
    <row r="28643" spans="28:32" x14ac:dyDescent="0.2">
      <c r="AB28643" s="1"/>
      <c r="AF28643"/>
    </row>
    <row r="28644" spans="28:32" x14ac:dyDescent="0.2">
      <c r="AB28644" s="1"/>
      <c r="AF28644"/>
    </row>
    <row r="28645" spans="28:32" x14ac:dyDescent="0.2">
      <c r="AB28645" s="1"/>
      <c r="AF28645"/>
    </row>
    <row r="28646" spans="28:32" x14ac:dyDescent="0.2">
      <c r="AB28646" s="1"/>
      <c r="AF28646"/>
    </row>
    <row r="28647" spans="28:32" x14ac:dyDescent="0.2">
      <c r="AB28647" s="1"/>
      <c r="AF28647"/>
    </row>
    <row r="28648" spans="28:32" x14ac:dyDescent="0.2">
      <c r="AB28648" s="1"/>
      <c r="AF28648"/>
    </row>
    <row r="28649" spans="28:32" x14ac:dyDescent="0.2">
      <c r="AB28649" s="1"/>
      <c r="AF28649"/>
    </row>
    <row r="28650" spans="28:32" x14ac:dyDescent="0.2">
      <c r="AB28650" s="1"/>
      <c r="AF28650"/>
    </row>
    <row r="28651" spans="28:32" x14ac:dyDescent="0.2">
      <c r="AB28651" s="1"/>
      <c r="AF28651"/>
    </row>
    <row r="28652" spans="28:32" x14ac:dyDescent="0.2">
      <c r="AB28652" s="1"/>
      <c r="AF28652"/>
    </row>
    <row r="28653" spans="28:32" x14ac:dyDescent="0.2">
      <c r="AB28653" s="1"/>
      <c r="AF28653"/>
    </row>
    <row r="28654" spans="28:32" x14ac:dyDescent="0.2">
      <c r="AB28654" s="1"/>
      <c r="AF28654"/>
    </row>
    <row r="28655" spans="28:32" x14ac:dyDescent="0.2">
      <c r="AB28655" s="1"/>
      <c r="AF28655"/>
    </row>
    <row r="28656" spans="28:32" x14ac:dyDescent="0.2">
      <c r="AB28656" s="1"/>
      <c r="AF28656"/>
    </row>
    <row r="28657" spans="28:32" x14ac:dyDescent="0.2">
      <c r="AB28657" s="1"/>
      <c r="AF28657"/>
    </row>
    <row r="28658" spans="28:32" x14ac:dyDescent="0.2">
      <c r="AB28658" s="1"/>
      <c r="AF28658"/>
    </row>
    <row r="28659" spans="28:32" x14ac:dyDescent="0.2">
      <c r="AB28659" s="1"/>
      <c r="AF28659"/>
    </row>
    <row r="28660" spans="28:32" x14ac:dyDescent="0.2">
      <c r="AB28660" s="1"/>
      <c r="AF28660"/>
    </row>
    <row r="28661" spans="28:32" x14ac:dyDescent="0.2">
      <c r="AB28661" s="1"/>
      <c r="AF28661"/>
    </row>
    <row r="28662" spans="28:32" x14ac:dyDescent="0.2">
      <c r="AB28662" s="1"/>
      <c r="AF28662"/>
    </row>
    <row r="28663" spans="28:32" x14ac:dyDescent="0.2">
      <c r="AB28663" s="1"/>
      <c r="AF28663"/>
    </row>
    <row r="28664" spans="28:32" x14ac:dyDescent="0.2">
      <c r="AB28664" s="1"/>
      <c r="AF28664"/>
    </row>
    <row r="28665" spans="28:32" x14ac:dyDescent="0.2">
      <c r="AB28665" s="1"/>
      <c r="AF28665"/>
    </row>
    <row r="28666" spans="28:32" x14ac:dyDescent="0.2">
      <c r="AB28666" s="1"/>
      <c r="AF28666"/>
    </row>
    <row r="28667" spans="28:32" x14ac:dyDescent="0.2">
      <c r="AB28667" s="1"/>
      <c r="AF28667"/>
    </row>
    <row r="28668" spans="28:32" x14ac:dyDescent="0.2">
      <c r="AB28668" s="1"/>
      <c r="AF28668"/>
    </row>
    <row r="28669" spans="28:32" x14ac:dyDescent="0.2">
      <c r="AB28669" s="1"/>
      <c r="AF28669"/>
    </row>
    <row r="28670" spans="28:32" x14ac:dyDescent="0.2">
      <c r="AB28670" s="1"/>
      <c r="AF28670"/>
    </row>
    <row r="28671" spans="28:32" x14ac:dyDescent="0.2">
      <c r="AB28671" s="1"/>
      <c r="AF28671"/>
    </row>
    <row r="28672" spans="28:32" x14ac:dyDescent="0.2">
      <c r="AB28672" s="1"/>
      <c r="AF28672"/>
    </row>
    <row r="28673" spans="28:32" x14ac:dyDescent="0.2">
      <c r="AB28673" s="1"/>
      <c r="AF28673"/>
    </row>
    <row r="28674" spans="28:32" x14ac:dyDescent="0.2">
      <c r="AB28674" s="1"/>
      <c r="AF28674"/>
    </row>
    <row r="28675" spans="28:32" x14ac:dyDescent="0.2">
      <c r="AB28675" s="1"/>
      <c r="AF28675"/>
    </row>
    <row r="28676" spans="28:32" x14ac:dyDescent="0.2">
      <c r="AB28676" s="1"/>
      <c r="AF28676"/>
    </row>
    <row r="28677" spans="28:32" x14ac:dyDescent="0.2">
      <c r="AB28677" s="1"/>
      <c r="AF28677"/>
    </row>
    <row r="28678" spans="28:32" x14ac:dyDescent="0.2">
      <c r="AB28678" s="1"/>
      <c r="AF28678"/>
    </row>
    <row r="28679" spans="28:32" x14ac:dyDescent="0.2">
      <c r="AB28679" s="1"/>
      <c r="AF28679"/>
    </row>
    <row r="28680" spans="28:32" x14ac:dyDescent="0.2">
      <c r="AB28680" s="1"/>
      <c r="AF28680"/>
    </row>
    <row r="28681" spans="28:32" x14ac:dyDescent="0.2">
      <c r="AB28681" s="1"/>
      <c r="AF28681"/>
    </row>
    <row r="28682" spans="28:32" x14ac:dyDescent="0.2">
      <c r="AB28682" s="1"/>
      <c r="AF28682"/>
    </row>
    <row r="28683" spans="28:32" x14ac:dyDescent="0.2">
      <c r="AB28683" s="1"/>
      <c r="AF28683"/>
    </row>
    <row r="28684" spans="28:32" x14ac:dyDescent="0.2">
      <c r="AB28684" s="1"/>
      <c r="AF28684"/>
    </row>
    <row r="28685" spans="28:32" x14ac:dyDescent="0.2">
      <c r="AB28685" s="1"/>
      <c r="AF28685"/>
    </row>
    <row r="28686" spans="28:32" x14ac:dyDescent="0.2">
      <c r="AB28686" s="1"/>
      <c r="AF28686"/>
    </row>
    <row r="28687" spans="28:32" x14ac:dyDescent="0.2">
      <c r="AB28687" s="1"/>
      <c r="AF28687"/>
    </row>
    <row r="28688" spans="28:32" x14ac:dyDescent="0.2">
      <c r="AB28688" s="1"/>
      <c r="AF28688"/>
    </row>
    <row r="28689" spans="28:32" x14ac:dyDescent="0.2">
      <c r="AB28689" s="1"/>
      <c r="AF28689"/>
    </row>
    <row r="28690" spans="28:32" x14ac:dyDescent="0.2">
      <c r="AB28690" s="1"/>
      <c r="AF28690"/>
    </row>
    <row r="28691" spans="28:32" x14ac:dyDescent="0.2">
      <c r="AB28691" s="1"/>
      <c r="AF28691"/>
    </row>
    <row r="28692" spans="28:32" x14ac:dyDescent="0.2">
      <c r="AB28692" s="1"/>
      <c r="AF28692"/>
    </row>
    <row r="28693" spans="28:32" x14ac:dyDescent="0.2">
      <c r="AB28693" s="1"/>
      <c r="AF28693"/>
    </row>
    <row r="28694" spans="28:32" x14ac:dyDescent="0.2">
      <c r="AB28694" s="1"/>
      <c r="AF28694"/>
    </row>
    <row r="28695" spans="28:32" x14ac:dyDescent="0.2">
      <c r="AB28695" s="1"/>
      <c r="AF28695"/>
    </row>
    <row r="28696" spans="28:32" x14ac:dyDescent="0.2">
      <c r="AB28696" s="1"/>
      <c r="AF28696"/>
    </row>
    <row r="28697" spans="28:32" x14ac:dyDescent="0.2">
      <c r="AB28697" s="1"/>
      <c r="AF28697"/>
    </row>
    <row r="28698" spans="28:32" x14ac:dyDescent="0.2">
      <c r="AB28698" s="1"/>
      <c r="AF28698"/>
    </row>
    <row r="28699" spans="28:32" x14ac:dyDescent="0.2">
      <c r="AB28699" s="1"/>
      <c r="AF28699"/>
    </row>
    <row r="28700" spans="28:32" x14ac:dyDescent="0.2">
      <c r="AB28700" s="1"/>
      <c r="AF28700"/>
    </row>
    <row r="28701" spans="28:32" x14ac:dyDescent="0.2">
      <c r="AB28701" s="1"/>
      <c r="AF28701"/>
    </row>
    <row r="28702" spans="28:32" x14ac:dyDescent="0.2">
      <c r="AB28702" s="1"/>
      <c r="AF28702"/>
    </row>
    <row r="28703" spans="28:32" x14ac:dyDescent="0.2">
      <c r="AB28703" s="1"/>
      <c r="AF28703"/>
    </row>
    <row r="28704" spans="28:32" x14ac:dyDescent="0.2">
      <c r="AB28704" s="1"/>
      <c r="AF28704"/>
    </row>
    <row r="28705" spans="28:32" x14ac:dyDescent="0.2">
      <c r="AB28705" s="1"/>
      <c r="AF28705"/>
    </row>
    <row r="28706" spans="28:32" x14ac:dyDescent="0.2">
      <c r="AB28706" s="1"/>
      <c r="AF28706"/>
    </row>
    <row r="28707" spans="28:32" x14ac:dyDescent="0.2">
      <c r="AB28707" s="1"/>
      <c r="AF28707"/>
    </row>
    <row r="28708" spans="28:32" x14ac:dyDescent="0.2">
      <c r="AB28708" s="1"/>
      <c r="AF28708"/>
    </row>
    <row r="28709" spans="28:32" x14ac:dyDescent="0.2">
      <c r="AB28709" s="1"/>
      <c r="AF28709"/>
    </row>
    <row r="28710" spans="28:32" x14ac:dyDescent="0.2">
      <c r="AB28710" s="1"/>
      <c r="AF28710"/>
    </row>
    <row r="28711" spans="28:32" x14ac:dyDescent="0.2">
      <c r="AB28711" s="1"/>
      <c r="AF28711"/>
    </row>
    <row r="28712" spans="28:32" x14ac:dyDescent="0.2">
      <c r="AB28712" s="1"/>
      <c r="AF28712"/>
    </row>
    <row r="28713" spans="28:32" x14ac:dyDescent="0.2">
      <c r="AB28713" s="1"/>
      <c r="AF28713"/>
    </row>
    <row r="28714" spans="28:32" x14ac:dyDescent="0.2">
      <c r="AB28714" s="1"/>
      <c r="AF28714"/>
    </row>
    <row r="28715" spans="28:32" x14ac:dyDescent="0.2">
      <c r="AB28715" s="1"/>
      <c r="AF28715"/>
    </row>
    <row r="28716" spans="28:32" x14ac:dyDescent="0.2">
      <c r="AB28716" s="1"/>
      <c r="AF28716"/>
    </row>
    <row r="28717" spans="28:32" x14ac:dyDescent="0.2">
      <c r="AB28717" s="1"/>
      <c r="AF28717"/>
    </row>
    <row r="28718" spans="28:32" x14ac:dyDescent="0.2">
      <c r="AB28718" s="1"/>
      <c r="AF28718"/>
    </row>
    <row r="28719" spans="28:32" x14ac:dyDescent="0.2">
      <c r="AB28719" s="1"/>
      <c r="AF28719"/>
    </row>
    <row r="28720" spans="28:32" x14ac:dyDescent="0.2">
      <c r="AB28720" s="1"/>
      <c r="AF28720"/>
    </row>
    <row r="28721" spans="28:32" x14ac:dyDescent="0.2">
      <c r="AB28721" s="1"/>
      <c r="AF28721"/>
    </row>
    <row r="28722" spans="28:32" x14ac:dyDescent="0.2">
      <c r="AB28722" s="1"/>
      <c r="AF28722"/>
    </row>
    <row r="28723" spans="28:32" x14ac:dyDescent="0.2">
      <c r="AB28723" s="1"/>
      <c r="AF28723"/>
    </row>
    <row r="28724" spans="28:32" x14ac:dyDescent="0.2">
      <c r="AB28724" s="1"/>
      <c r="AF28724"/>
    </row>
    <row r="28725" spans="28:32" x14ac:dyDescent="0.2">
      <c r="AB28725" s="1"/>
      <c r="AF28725"/>
    </row>
    <row r="28726" spans="28:32" x14ac:dyDescent="0.2">
      <c r="AB28726" s="1"/>
      <c r="AF28726"/>
    </row>
    <row r="28727" spans="28:32" x14ac:dyDescent="0.2">
      <c r="AB28727" s="1"/>
      <c r="AF28727"/>
    </row>
    <row r="28728" spans="28:32" x14ac:dyDescent="0.2">
      <c r="AB28728" s="1"/>
      <c r="AF28728"/>
    </row>
    <row r="28729" spans="28:32" x14ac:dyDescent="0.2">
      <c r="AB28729" s="1"/>
      <c r="AF28729"/>
    </row>
    <row r="28730" spans="28:32" x14ac:dyDescent="0.2">
      <c r="AB28730" s="1"/>
      <c r="AF28730"/>
    </row>
    <row r="28731" spans="28:32" x14ac:dyDescent="0.2">
      <c r="AB28731" s="1"/>
      <c r="AF28731"/>
    </row>
    <row r="28732" spans="28:32" x14ac:dyDescent="0.2">
      <c r="AB28732" s="1"/>
      <c r="AF28732"/>
    </row>
    <row r="28733" spans="28:32" x14ac:dyDescent="0.2">
      <c r="AB28733" s="1"/>
      <c r="AF28733"/>
    </row>
    <row r="28734" spans="28:32" x14ac:dyDescent="0.2">
      <c r="AB28734" s="1"/>
      <c r="AF28734"/>
    </row>
    <row r="28735" spans="28:32" x14ac:dyDescent="0.2">
      <c r="AB28735" s="1"/>
      <c r="AF28735"/>
    </row>
    <row r="28736" spans="28:32" x14ac:dyDescent="0.2">
      <c r="AB28736" s="1"/>
      <c r="AF28736"/>
    </row>
    <row r="28737" spans="28:32" x14ac:dyDescent="0.2">
      <c r="AB28737" s="1"/>
      <c r="AF28737"/>
    </row>
    <row r="28738" spans="28:32" x14ac:dyDescent="0.2">
      <c r="AB28738" s="1"/>
      <c r="AF28738"/>
    </row>
    <row r="28739" spans="28:32" x14ac:dyDescent="0.2">
      <c r="AB28739" s="1"/>
      <c r="AF28739"/>
    </row>
    <row r="28740" spans="28:32" x14ac:dyDescent="0.2">
      <c r="AB28740" s="1"/>
      <c r="AF28740"/>
    </row>
    <row r="28741" spans="28:32" x14ac:dyDescent="0.2">
      <c r="AB28741" s="1"/>
      <c r="AF28741"/>
    </row>
    <row r="28742" spans="28:32" x14ac:dyDescent="0.2">
      <c r="AB28742" s="1"/>
      <c r="AF28742"/>
    </row>
    <row r="28743" spans="28:32" x14ac:dyDescent="0.2">
      <c r="AB28743" s="1"/>
      <c r="AF28743"/>
    </row>
    <row r="28744" spans="28:32" x14ac:dyDescent="0.2">
      <c r="AB28744" s="1"/>
      <c r="AF28744"/>
    </row>
    <row r="28745" spans="28:32" x14ac:dyDescent="0.2">
      <c r="AB28745" s="1"/>
      <c r="AF28745"/>
    </row>
    <row r="28746" spans="28:32" x14ac:dyDescent="0.2">
      <c r="AB28746" s="1"/>
      <c r="AF28746"/>
    </row>
    <row r="28747" spans="28:32" x14ac:dyDescent="0.2">
      <c r="AB28747" s="1"/>
      <c r="AF28747"/>
    </row>
    <row r="28748" spans="28:32" x14ac:dyDescent="0.2">
      <c r="AB28748" s="1"/>
      <c r="AF28748"/>
    </row>
    <row r="28749" spans="28:32" x14ac:dyDescent="0.2">
      <c r="AB28749" s="1"/>
      <c r="AF28749"/>
    </row>
    <row r="28750" spans="28:32" x14ac:dyDescent="0.2">
      <c r="AB28750" s="1"/>
      <c r="AF28750"/>
    </row>
    <row r="28751" spans="28:32" x14ac:dyDescent="0.2">
      <c r="AB28751" s="1"/>
      <c r="AF28751"/>
    </row>
    <row r="28752" spans="28:32" x14ac:dyDescent="0.2">
      <c r="AB28752" s="1"/>
      <c r="AF28752"/>
    </row>
    <row r="28753" spans="28:32" x14ac:dyDescent="0.2">
      <c r="AB28753" s="1"/>
      <c r="AF28753"/>
    </row>
    <row r="28754" spans="28:32" x14ac:dyDescent="0.2">
      <c r="AB28754" s="1"/>
      <c r="AF28754"/>
    </row>
    <row r="28755" spans="28:32" x14ac:dyDescent="0.2">
      <c r="AB28755" s="1"/>
      <c r="AF28755"/>
    </row>
    <row r="28756" spans="28:32" x14ac:dyDescent="0.2">
      <c r="AB28756" s="1"/>
      <c r="AF28756"/>
    </row>
    <row r="28757" spans="28:32" x14ac:dyDescent="0.2">
      <c r="AB28757" s="1"/>
      <c r="AF28757"/>
    </row>
    <row r="28758" spans="28:32" x14ac:dyDescent="0.2">
      <c r="AB28758" s="1"/>
      <c r="AF28758"/>
    </row>
    <row r="28759" spans="28:32" x14ac:dyDescent="0.2">
      <c r="AB28759" s="1"/>
      <c r="AF28759"/>
    </row>
    <row r="28760" spans="28:32" x14ac:dyDescent="0.2">
      <c r="AB28760" s="1"/>
      <c r="AF28760"/>
    </row>
    <row r="28761" spans="28:32" x14ac:dyDescent="0.2">
      <c r="AB28761" s="1"/>
      <c r="AF28761"/>
    </row>
    <row r="28762" spans="28:32" x14ac:dyDescent="0.2">
      <c r="AB28762" s="1"/>
      <c r="AF28762"/>
    </row>
    <row r="28763" spans="28:32" x14ac:dyDescent="0.2">
      <c r="AB28763" s="1"/>
      <c r="AF28763"/>
    </row>
    <row r="28764" spans="28:32" x14ac:dyDescent="0.2">
      <c r="AB28764" s="1"/>
      <c r="AF28764"/>
    </row>
    <row r="28765" spans="28:32" x14ac:dyDescent="0.2">
      <c r="AB28765" s="1"/>
      <c r="AF28765"/>
    </row>
    <row r="28766" spans="28:32" x14ac:dyDescent="0.2">
      <c r="AB28766" s="1"/>
      <c r="AF28766"/>
    </row>
    <row r="28767" spans="28:32" x14ac:dyDescent="0.2">
      <c r="AB28767" s="1"/>
      <c r="AF28767"/>
    </row>
    <row r="28768" spans="28:32" x14ac:dyDescent="0.2">
      <c r="AB28768" s="1"/>
      <c r="AF28768"/>
    </row>
    <row r="28769" spans="28:32" x14ac:dyDescent="0.2">
      <c r="AB28769" s="1"/>
      <c r="AF28769"/>
    </row>
    <row r="28770" spans="28:32" x14ac:dyDescent="0.2">
      <c r="AB28770" s="1"/>
      <c r="AF28770"/>
    </row>
    <row r="28771" spans="28:32" x14ac:dyDescent="0.2">
      <c r="AB28771" s="1"/>
      <c r="AF28771"/>
    </row>
    <row r="28772" spans="28:32" x14ac:dyDescent="0.2">
      <c r="AB28772" s="1"/>
      <c r="AF28772"/>
    </row>
    <row r="28773" spans="28:32" x14ac:dyDescent="0.2">
      <c r="AB28773" s="1"/>
      <c r="AF28773"/>
    </row>
    <row r="28774" spans="28:32" x14ac:dyDescent="0.2">
      <c r="AB28774" s="1"/>
      <c r="AF28774"/>
    </row>
    <row r="28775" spans="28:32" x14ac:dyDescent="0.2">
      <c r="AB28775" s="1"/>
      <c r="AF28775"/>
    </row>
    <row r="28776" spans="28:32" x14ac:dyDescent="0.2">
      <c r="AB28776" s="1"/>
      <c r="AF28776"/>
    </row>
    <row r="28777" spans="28:32" x14ac:dyDescent="0.2">
      <c r="AB28777" s="1"/>
      <c r="AF28777"/>
    </row>
    <row r="28778" spans="28:32" x14ac:dyDescent="0.2">
      <c r="AB28778" s="1"/>
      <c r="AF28778"/>
    </row>
    <row r="28779" spans="28:32" x14ac:dyDescent="0.2">
      <c r="AB28779" s="1"/>
      <c r="AF28779"/>
    </row>
    <row r="28780" spans="28:32" x14ac:dyDescent="0.2">
      <c r="AB28780" s="1"/>
      <c r="AF28780"/>
    </row>
    <row r="28781" spans="28:32" x14ac:dyDescent="0.2">
      <c r="AB28781" s="1"/>
      <c r="AF28781"/>
    </row>
    <row r="28782" spans="28:32" x14ac:dyDescent="0.2">
      <c r="AB28782" s="1"/>
      <c r="AF28782"/>
    </row>
    <row r="28783" spans="28:32" x14ac:dyDescent="0.2">
      <c r="AB28783" s="1"/>
      <c r="AF28783"/>
    </row>
    <row r="28784" spans="28:32" x14ac:dyDescent="0.2">
      <c r="AB28784" s="1"/>
      <c r="AF28784"/>
    </row>
    <row r="28785" spans="28:32" x14ac:dyDescent="0.2">
      <c r="AB28785" s="1"/>
      <c r="AF28785"/>
    </row>
    <row r="28786" spans="28:32" x14ac:dyDescent="0.2">
      <c r="AB28786" s="1"/>
      <c r="AF28786"/>
    </row>
    <row r="28787" spans="28:32" x14ac:dyDescent="0.2">
      <c r="AB28787" s="1"/>
      <c r="AF28787"/>
    </row>
    <row r="28788" spans="28:32" x14ac:dyDescent="0.2">
      <c r="AB28788" s="1"/>
      <c r="AF28788"/>
    </row>
    <row r="28789" spans="28:32" x14ac:dyDescent="0.2">
      <c r="AB28789" s="1"/>
      <c r="AF28789"/>
    </row>
    <row r="28790" spans="28:32" x14ac:dyDescent="0.2">
      <c r="AB28790" s="1"/>
      <c r="AF28790"/>
    </row>
    <row r="28791" spans="28:32" x14ac:dyDescent="0.2">
      <c r="AB28791" s="1"/>
      <c r="AF28791"/>
    </row>
    <row r="28792" spans="28:32" x14ac:dyDescent="0.2">
      <c r="AB28792" s="1"/>
      <c r="AF28792"/>
    </row>
    <row r="28793" spans="28:32" x14ac:dyDescent="0.2">
      <c r="AB28793" s="1"/>
      <c r="AF28793"/>
    </row>
    <row r="28794" spans="28:32" x14ac:dyDescent="0.2">
      <c r="AB28794" s="1"/>
      <c r="AF28794"/>
    </row>
    <row r="28795" spans="28:32" x14ac:dyDescent="0.2">
      <c r="AB28795" s="1"/>
      <c r="AF28795"/>
    </row>
    <row r="28796" spans="28:32" x14ac:dyDescent="0.2">
      <c r="AB28796" s="1"/>
      <c r="AF28796"/>
    </row>
    <row r="28797" spans="28:32" x14ac:dyDescent="0.2">
      <c r="AB28797" s="1"/>
      <c r="AF28797"/>
    </row>
    <row r="28798" spans="28:32" x14ac:dyDescent="0.2">
      <c r="AB28798" s="1"/>
      <c r="AF28798"/>
    </row>
    <row r="28799" spans="28:32" x14ac:dyDescent="0.2">
      <c r="AB28799" s="1"/>
      <c r="AF28799"/>
    </row>
    <row r="28800" spans="28:32" x14ac:dyDescent="0.2">
      <c r="AB28800" s="1"/>
      <c r="AF28800"/>
    </row>
    <row r="28801" spans="28:32" x14ac:dyDescent="0.2">
      <c r="AB28801" s="1"/>
      <c r="AF28801"/>
    </row>
    <row r="28802" spans="28:32" x14ac:dyDescent="0.2">
      <c r="AB28802" s="1"/>
      <c r="AF28802"/>
    </row>
    <row r="28803" spans="28:32" x14ac:dyDescent="0.2">
      <c r="AB28803" s="1"/>
      <c r="AF28803"/>
    </row>
    <row r="28804" spans="28:32" x14ac:dyDescent="0.2">
      <c r="AB28804" s="1"/>
      <c r="AF28804"/>
    </row>
    <row r="28805" spans="28:32" x14ac:dyDescent="0.2">
      <c r="AB28805" s="1"/>
      <c r="AF28805"/>
    </row>
    <row r="28806" spans="28:32" x14ac:dyDescent="0.2">
      <c r="AB28806" s="1"/>
      <c r="AF28806"/>
    </row>
    <row r="28807" spans="28:32" x14ac:dyDescent="0.2">
      <c r="AB28807" s="1"/>
      <c r="AF28807"/>
    </row>
    <row r="28808" spans="28:32" x14ac:dyDescent="0.2">
      <c r="AB28808" s="1"/>
      <c r="AF28808"/>
    </row>
    <row r="28809" spans="28:32" x14ac:dyDescent="0.2">
      <c r="AB28809" s="1"/>
      <c r="AF28809"/>
    </row>
    <row r="28810" spans="28:32" x14ac:dyDescent="0.2">
      <c r="AB28810" s="1"/>
      <c r="AF28810"/>
    </row>
    <row r="28811" spans="28:32" x14ac:dyDescent="0.2">
      <c r="AB28811" s="1"/>
      <c r="AF28811"/>
    </row>
    <row r="28812" spans="28:32" x14ac:dyDescent="0.2">
      <c r="AB28812" s="1"/>
      <c r="AF28812"/>
    </row>
    <row r="28813" spans="28:32" x14ac:dyDescent="0.2">
      <c r="AB28813" s="1"/>
      <c r="AF28813"/>
    </row>
    <row r="28814" spans="28:32" x14ac:dyDescent="0.2">
      <c r="AB28814" s="1"/>
      <c r="AF28814"/>
    </row>
    <row r="28815" spans="28:32" x14ac:dyDescent="0.2">
      <c r="AB28815" s="1"/>
      <c r="AF28815"/>
    </row>
    <row r="28816" spans="28:32" x14ac:dyDescent="0.2">
      <c r="AB28816" s="1"/>
      <c r="AF28816"/>
    </row>
    <row r="28817" spans="28:32" x14ac:dyDescent="0.2">
      <c r="AB28817" s="1"/>
      <c r="AF28817"/>
    </row>
    <row r="28818" spans="28:32" x14ac:dyDescent="0.2">
      <c r="AB28818" s="1"/>
      <c r="AF28818"/>
    </row>
    <row r="28819" spans="28:32" x14ac:dyDescent="0.2">
      <c r="AB28819" s="1"/>
      <c r="AF28819"/>
    </row>
    <row r="28820" spans="28:32" x14ac:dyDescent="0.2">
      <c r="AB28820" s="1"/>
      <c r="AF28820"/>
    </row>
    <row r="28821" spans="28:32" x14ac:dyDescent="0.2">
      <c r="AB28821" s="1"/>
      <c r="AF28821"/>
    </row>
    <row r="28822" spans="28:32" x14ac:dyDescent="0.2">
      <c r="AB28822" s="1"/>
      <c r="AF28822"/>
    </row>
    <row r="28823" spans="28:32" x14ac:dyDescent="0.2">
      <c r="AB28823" s="1"/>
      <c r="AF28823"/>
    </row>
    <row r="28824" spans="28:32" x14ac:dyDescent="0.2">
      <c r="AB28824" s="1"/>
      <c r="AF28824"/>
    </row>
    <row r="28825" spans="28:32" x14ac:dyDescent="0.2">
      <c r="AB28825" s="1"/>
      <c r="AF28825"/>
    </row>
    <row r="28826" spans="28:32" x14ac:dyDescent="0.2">
      <c r="AB28826" s="1"/>
      <c r="AF28826"/>
    </row>
    <row r="28827" spans="28:32" x14ac:dyDescent="0.2">
      <c r="AB28827" s="1"/>
      <c r="AF28827"/>
    </row>
    <row r="28828" spans="28:32" x14ac:dyDescent="0.2">
      <c r="AB28828" s="1"/>
      <c r="AF28828"/>
    </row>
    <row r="28829" spans="28:32" x14ac:dyDescent="0.2">
      <c r="AB28829" s="1"/>
      <c r="AF28829"/>
    </row>
    <row r="28830" spans="28:32" x14ac:dyDescent="0.2">
      <c r="AB28830" s="1"/>
      <c r="AF28830"/>
    </row>
    <row r="28831" spans="28:32" x14ac:dyDescent="0.2">
      <c r="AB28831" s="1"/>
      <c r="AF28831"/>
    </row>
    <row r="28832" spans="28:32" x14ac:dyDescent="0.2">
      <c r="AB28832" s="1"/>
      <c r="AF28832"/>
    </row>
    <row r="28833" spans="28:32" x14ac:dyDescent="0.2">
      <c r="AB28833" s="1"/>
      <c r="AF28833"/>
    </row>
    <row r="28834" spans="28:32" x14ac:dyDescent="0.2">
      <c r="AB28834" s="1"/>
      <c r="AF28834"/>
    </row>
    <row r="28835" spans="28:32" x14ac:dyDescent="0.2">
      <c r="AB28835" s="1"/>
      <c r="AF28835"/>
    </row>
    <row r="28836" spans="28:32" x14ac:dyDescent="0.2">
      <c r="AB28836" s="1"/>
      <c r="AF28836"/>
    </row>
    <row r="28837" spans="28:32" x14ac:dyDescent="0.2">
      <c r="AB28837" s="1"/>
      <c r="AF28837"/>
    </row>
    <row r="28838" spans="28:32" x14ac:dyDescent="0.2">
      <c r="AB28838" s="1"/>
      <c r="AF28838"/>
    </row>
    <row r="28839" spans="28:32" x14ac:dyDescent="0.2">
      <c r="AB28839" s="1"/>
      <c r="AF28839"/>
    </row>
    <row r="28840" spans="28:32" x14ac:dyDescent="0.2">
      <c r="AB28840" s="1"/>
      <c r="AF28840"/>
    </row>
    <row r="28841" spans="28:32" x14ac:dyDescent="0.2">
      <c r="AB28841" s="1"/>
      <c r="AF28841"/>
    </row>
    <row r="28842" spans="28:32" x14ac:dyDescent="0.2">
      <c r="AB28842" s="1"/>
      <c r="AF28842"/>
    </row>
    <row r="28843" spans="28:32" x14ac:dyDescent="0.2">
      <c r="AB28843" s="1"/>
      <c r="AF28843"/>
    </row>
    <row r="28844" spans="28:32" x14ac:dyDescent="0.2">
      <c r="AB28844" s="1"/>
      <c r="AF28844"/>
    </row>
    <row r="28845" spans="28:32" x14ac:dyDescent="0.2">
      <c r="AB28845" s="1"/>
      <c r="AF28845"/>
    </row>
    <row r="28846" spans="28:32" x14ac:dyDescent="0.2">
      <c r="AB28846" s="1"/>
      <c r="AF28846"/>
    </row>
    <row r="28847" spans="28:32" x14ac:dyDescent="0.2">
      <c r="AB28847" s="1"/>
      <c r="AF28847"/>
    </row>
    <row r="28848" spans="28:32" x14ac:dyDescent="0.2">
      <c r="AB28848" s="1"/>
      <c r="AF28848"/>
    </row>
    <row r="28849" spans="28:32" x14ac:dyDescent="0.2">
      <c r="AB28849" s="1"/>
      <c r="AF28849"/>
    </row>
    <row r="28850" spans="28:32" x14ac:dyDescent="0.2">
      <c r="AB28850" s="1"/>
      <c r="AF28850"/>
    </row>
    <row r="28851" spans="28:32" x14ac:dyDescent="0.2">
      <c r="AB28851" s="1"/>
      <c r="AF28851"/>
    </row>
    <row r="28852" spans="28:32" x14ac:dyDescent="0.2">
      <c r="AB28852" s="1"/>
      <c r="AF28852"/>
    </row>
    <row r="28853" spans="28:32" x14ac:dyDescent="0.2">
      <c r="AB28853" s="1"/>
      <c r="AF28853"/>
    </row>
    <row r="28854" spans="28:32" x14ac:dyDescent="0.2">
      <c r="AB28854" s="1"/>
      <c r="AF28854"/>
    </row>
    <row r="28855" spans="28:32" x14ac:dyDescent="0.2">
      <c r="AB28855" s="1"/>
      <c r="AF28855"/>
    </row>
    <row r="28856" spans="28:32" x14ac:dyDescent="0.2">
      <c r="AB28856" s="1"/>
      <c r="AF28856"/>
    </row>
    <row r="28857" spans="28:32" x14ac:dyDescent="0.2">
      <c r="AB28857" s="1"/>
      <c r="AF28857"/>
    </row>
    <row r="28858" spans="28:32" x14ac:dyDescent="0.2">
      <c r="AB28858" s="1"/>
      <c r="AF28858"/>
    </row>
    <row r="28859" spans="28:32" x14ac:dyDescent="0.2">
      <c r="AB28859" s="1"/>
      <c r="AF28859"/>
    </row>
    <row r="28860" spans="28:32" x14ac:dyDescent="0.2">
      <c r="AB28860" s="1"/>
      <c r="AF28860"/>
    </row>
    <row r="28861" spans="28:32" x14ac:dyDescent="0.2">
      <c r="AB28861" s="1"/>
      <c r="AF28861"/>
    </row>
    <row r="28862" spans="28:32" x14ac:dyDescent="0.2">
      <c r="AB28862" s="1"/>
      <c r="AF28862"/>
    </row>
    <row r="28863" spans="28:32" x14ac:dyDescent="0.2">
      <c r="AB28863" s="1"/>
      <c r="AF28863"/>
    </row>
    <row r="28864" spans="28:32" x14ac:dyDescent="0.2">
      <c r="AB28864" s="1"/>
      <c r="AF28864"/>
    </row>
    <row r="28865" spans="28:32" x14ac:dyDescent="0.2">
      <c r="AB28865" s="1"/>
      <c r="AF28865"/>
    </row>
    <row r="28866" spans="28:32" x14ac:dyDescent="0.2">
      <c r="AB28866" s="1"/>
      <c r="AF28866"/>
    </row>
    <row r="28867" spans="28:32" x14ac:dyDescent="0.2">
      <c r="AB28867" s="1"/>
      <c r="AF28867"/>
    </row>
    <row r="28868" spans="28:32" x14ac:dyDescent="0.2">
      <c r="AB28868" s="1"/>
      <c r="AF28868"/>
    </row>
    <row r="28869" spans="28:32" x14ac:dyDescent="0.2">
      <c r="AB28869" s="1"/>
      <c r="AF28869"/>
    </row>
    <row r="28870" spans="28:32" x14ac:dyDescent="0.2">
      <c r="AB28870" s="1"/>
      <c r="AF28870"/>
    </row>
    <row r="28871" spans="28:32" x14ac:dyDescent="0.2">
      <c r="AB28871" s="1"/>
      <c r="AF28871"/>
    </row>
    <row r="28872" spans="28:32" x14ac:dyDescent="0.2">
      <c r="AB28872" s="1"/>
      <c r="AF28872"/>
    </row>
    <row r="28873" spans="28:32" x14ac:dyDescent="0.2">
      <c r="AB28873" s="1"/>
      <c r="AF28873"/>
    </row>
    <row r="28874" spans="28:32" x14ac:dyDescent="0.2">
      <c r="AB28874" s="1"/>
      <c r="AF28874"/>
    </row>
    <row r="28875" spans="28:32" x14ac:dyDescent="0.2">
      <c r="AB28875" s="1"/>
      <c r="AF28875"/>
    </row>
    <row r="28876" spans="28:32" x14ac:dyDescent="0.2">
      <c r="AB28876" s="1"/>
      <c r="AF28876"/>
    </row>
    <row r="28877" spans="28:32" x14ac:dyDescent="0.2">
      <c r="AB28877" s="1"/>
      <c r="AF28877"/>
    </row>
    <row r="28878" spans="28:32" x14ac:dyDescent="0.2">
      <c r="AB28878" s="1"/>
      <c r="AF28878"/>
    </row>
    <row r="28879" spans="28:32" x14ac:dyDescent="0.2">
      <c r="AB28879" s="1"/>
      <c r="AF28879"/>
    </row>
    <row r="28880" spans="28:32" x14ac:dyDescent="0.2">
      <c r="AB28880" s="1"/>
      <c r="AF28880"/>
    </row>
    <row r="28881" spans="28:32" x14ac:dyDescent="0.2">
      <c r="AB28881" s="1"/>
      <c r="AF28881"/>
    </row>
    <row r="28882" spans="28:32" x14ac:dyDescent="0.2">
      <c r="AB28882" s="1"/>
      <c r="AF28882"/>
    </row>
    <row r="28883" spans="28:32" x14ac:dyDescent="0.2">
      <c r="AB28883" s="1"/>
      <c r="AF28883"/>
    </row>
    <row r="28884" spans="28:32" x14ac:dyDescent="0.2">
      <c r="AB28884" s="1"/>
      <c r="AF28884"/>
    </row>
    <row r="28885" spans="28:32" x14ac:dyDescent="0.2">
      <c r="AB28885" s="1"/>
      <c r="AF28885"/>
    </row>
    <row r="28886" spans="28:32" x14ac:dyDescent="0.2">
      <c r="AB28886" s="1"/>
      <c r="AF28886"/>
    </row>
    <row r="28887" spans="28:32" x14ac:dyDescent="0.2">
      <c r="AB28887" s="1"/>
      <c r="AF28887"/>
    </row>
    <row r="28888" spans="28:32" x14ac:dyDescent="0.2">
      <c r="AB28888" s="1"/>
      <c r="AF28888"/>
    </row>
    <row r="28889" spans="28:32" x14ac:dyDescent="0.2">
      <c r="AB28889" s="1"/>
      <c r="AF28889"/>
    </row>
    <row r="28890" spans="28:32" x14ac:dyDescent="0.2">
      <c r="AB28890" s="1"/>
      <c r="AF28890"/>
    </row>
    <row r="28891" spans="28:32" x14ac:dyDescent="0.2">
      <c r="AB28891" s="1"/>
      <c r="AF28891"/>
    </row>
    <row r="28892" spans="28:32" x14ac:dyDescent="0.2">
      <c r="AB28892" s="1"/>
      <c r="AF28892"/>
    </row>
    <row r="28893" spans="28:32" x14ac:dyDescent="0.2">
      <c r="AB28893" s="1"/>
      <c r="AF28893"/>
    </row>
    <row r="28894" spans="28:32" x14ac:dyDescent="0.2">
      <c r="AB28894" s="1"/>
      <c r="AF28894"/>
    </row>
    <row r="28895" spans="28:32" x14ac:dyDescent="0.2">
      <c r="AB28895" s="1"/>
      <c r="AF28895"/>
    </row>
    <row r="28896" spans="28:32" x14ac:dyDescent="0.2">
      <c r="AB28896" s="1"/>
      <c r="AF28896"/>
    </row>
    <row r="28897" spans="28:32" x14ac:dyDescent="0.2">
      <c r="AB28897" s="1"/>
      <c r="AF28897"/>
    </row>
    <row r="28898" spans="28:32" x14ac:dyDescent="0.2">
      <c r="AB28898" s="1"/>
      <c r="AF28898"/>
    </row>
    <row r="28899" spans="28:32" x14ac:dyDescent="0.2">
      <c r="AB28899" s="1"/>
      <c r="AF28899"/>
    </row>
    <row r="28900" spans="28:32" x14ac:dyDescent="0.2">
      <c r="AB28900" s="1"/>
      <c r="AF28900"/>
    </row>
    <row r="28901" spans="28:32" x14ac:dyDescent="0.2">
      <c r="AB28901" s="1"/>
      <c r="AF28901"/>
    </row>
    <row r="28902" spans="28:32" x14ac:dyDescent="0.2">
      <c r="AB28902" s="1"/>
      <c r="AF28902"/>
    </row>
    <row r="28903" spans="28:32" x14ac:dyDescent="0.2">
      <c r="AB28903" s="1"/>
      <c r="AF28903"/>
    </row>
    <row r="28904" spans="28:32" x14ac:dyDescent="0.2">
      <c r="AB28904" s="1"/>
      <c r="AF28904"/>
    </row>
    <row r="28905" spans="28:32" x14ac:dyDescent="0.2">
      <c r="AB28905" s="1"/>
      <c r="AF28905"/>
    </row>
    <row r="28906" spans="28:32" x14ac:dyDescent="0.2">
      <c r="AB28906" s="1"/>
      <c r="AF28906"/>
    </row>
    <row r="28907" spans="28:32" x14ac:dyDescent="0.2">
      <c r="AB28907" s="1"/>
      <c r="AF28907"/>
    </row>
    <row r="28908" spans="28:32" x14ac:dyDescent="0.2">
      <c r="AB28908" s="1"/>
      <c r="AF28908"/>
    </row>
    <row r="28909" spans="28:32" x14ac:dyDescent="0.2">
      <c r="AB28909" s="1"/>
      <c r="AF28909"/>
    </row>
    <row r="28910" spans="28:32" x14ac:dyDescent="0.2">
      <c r="AB28910" s="1"/>
      <c r="AF28910"/>
    </row>
    <row r="28911" spans="28:32" x14ac:dyDescent="0.2">
      <c r="AB28911" s="1"/>
      <c r="AF28911"/>
    </row>
    <row r="28912" spans="28:32" x14ac:dyDescent="0.2">
      <c r="AB28912" s="1"/>
      <c r="AF28912"/>
    </row>
    <row r="28913" spans="28:32" x14ac:dyDescent="0.2">
      <c r="AB28913" s="1"/>
      <c r="AF28913"/>
    </row>
    <row r="28914" spans="28:32" x14ac:dyDescent="0.2">
      <c r="AB28914" s="1"/>
      <c r="AF28914"/>
    </row>
    <row r="28915" spans="28:32" x14ac:dyDescent="0.2">
      <c r="AB28915" s="1"/>
      <c r="AF28915"/>
    </row>
    <row r="28916" spans="28:32" x14ac:dyDescent="0.2">
      <c r="AB28916" s="1"/>
      <c r="AF28916"/>
    </row>
    <row r="28917" spans="28:32" x14ac:dyDescent="0.2">
      <c r="AB28917" s="1"/>
      <c r="AF28917"/>
    </row>
    <row r="28918" spans="28:32" x14ac:dyDescent="0.2">
      <c r="AB28918" s="1"/>
      <c r="AF28918"/>
    </row>
    <row r="28919" spans="28:32" x14ac:dyDescent="0.2">
      <c r="AB28919" s="1"/>
      <c r="AF28919"/>
    </row>
    <row r="28920" spans="28:32" x14ac:dyDescent="0.2">
      <c r="AB28920" s="1"/>
      <c r="AF28920"/>
    </row>
    <row r="28921" spans="28:32" x14ac:dyDescent="0.2">
      <c r="AB28921" s="1"/>
      <c r="AF28921"/>
    </row>
    <row r="28922" spans="28:32" x14ac:dyDescent="0.2">
      <c r="AB28922" s="1"/>
      <c r="AF28922"/>
    </row>
    <row r="28923" spans="28:32" x14ac:dyDescent="0.2">
      <c r="AB28923" s="1"/>
      <c r="AF28923"/>
    </row>
    <row r="28924" spans="28:32" x14ac:dyDescent="0.2">
      <c r="AB28924" s="1"/>
      <c r="AF28924"/>
    </row>
    <row r="28925" spans="28:32" x14ac:dyDescent="0.2">
      <c r="AB28925" s="1"/>
      <c r="AF28925"/>
    </row>
    <row r="28926" spans="28:32" x14ac:dyDescent="0.2">
      <c r="AB28926" s="1"/>
      <c r="AF28926"/>
    </row>
    <row r="28927" spans="28:32" x14ac:dyDescent="0.2">
      <c r="AB28927" s="1"/>
      <c r="AF28927"/>
    </row>
    <row r="28928" spans="28:32" x14ac:dyDescent="0.2">
      <c r="AB28928" s="1"/>
      <c r="AF28928"/>
    </row>
    <row r="28929" spans="28:32" x14ac:dyDescent="0.2">
      <c r="AB28929" s="1"/>
      <c r="AF28929"/>
    </row>
    <row r="28930" spans="28:32" x14ac:dyDescent="0.2">
      <c r="AB28930" s="1"/>
      <c r="AF28930"/>
    </row>
    <row r="28931" spans="28:32" x14ac:dyDescent="0.2">
      <c r="AB28931" s="1"/>
      <c r="AF28931"/>
    </row>
    <row r="28932" spans="28:32" x14ac:dyDescent="0.2">
      <c r="AB28932" s="1"/>
      <c r="AF28932"/>
    </row>
    <row r="28933" spans="28:32" x14ac:dyDescent="0.2">
      <c r="AB28933" s="1"/>
      <c r="AF28933"/>
    </row>
    <row r="28934" spans="28:32" x14ac:dyDescent="0.2">
      <c r="AB28934" s="1"/>
      <c r="AF28934"/>
    </row>
    <row r="28935" spans="28:32" x14ac:dyDescent="0.2">
      <c r="AB28935" s="1"/>
      <c r="AF28935"/>
    </row>
    <row r="28936" spans="28:32" x14ac:dyDescent="0.2">
      <c r="AB28936" s="1"/>
      <c r="AF28936"/>
    </row>
    <row r="28937" spans="28:32" x14ac:dyDescent="0.2">
      <c r="AB28937" s="1"/>
      <c r="AF28937"/>
    </row>
    <row r="28938" spans="28:32" x14ac:dyDescent="0.2">
      <c r="AB28938" s="1"/>
      <c r="AF28938"/>
    </row>
    <row r="28939" spans="28:32" x14ac:dyDescent="0.2">
      <c r="AB28939" s="1"/>
      <c r="AF28939"/>
    </row>
    <row r="28940" spans="28:32" x14ac:dyDescent="0.2">
      <c r="AB28940" s="1"/>
      <c r="AF28940"/>
    </row>
    <row r="28941" spans="28:32" x14ac:dyDescent="0.2">
      <c r="AB28941" s="1"/>
      <c r="AF28941"/>
    </row>
    <row r="28942" spans="28:32" x14ac:dyDescent="0.2">
      <c r="AB28942" s="1"/>
      <c r="AF28942"/>
    </row>
    <row r="28943" spans="28:32" x14ac:dyDescent="0.2">
      <c r="AB28943" s="1"/>
      <c r="AF28943"/>
    </row>
    <row r="28944" spans="28:32" x14ac:dyDescent="0.2">
      <c r="AB28944" s="1"/>
      <c r="AF28944"/>
    </row>
    <row r="28945" spans="28:32" x14ac:dyDescent="0.2">
      <c r="AB28945" s="1"/>
      <c r="AF28945"/>
    </row>
    <row r="28946" spans="28:32" x14ac:dyDescent="0.2">
      <c r="AB28946" s="1"/>
      <c r="AF28946"/>
    </row>
    <row r="28947" spans="28:32" x14ac:dyDescent="0.2">
      <c r="AB28947" s="1"/>
      <c r="AF28947"/>
    </row>
    <row r="28948" spans="28:32" x14ac:dyDescent="0.2">
      <c r="AB28948" s="1"/>
      <c r="AF28948"/>
    </row>
    <row r="28949" spans="28:32" x14ac:dyDescent="0.2">
      <c r="AB28949" s="1"/>
      <c r="AF28949"/>
    </row>
    <row r="28950" spans="28:32" x14ac:dyDescent="0.2">
      <c r="AB28950" s="1"/>
      <c r="AF28950"/>
    </row>
    <row r="28951" spans="28:32" x14ac:dyDescent="0.2">
      <c r="AB28951" s="1"/>
      <c r="AF28951"/>
    </row>
    <row r="28952" spans="28:32" x14ac:dyDescent="0.2">
      <c r="AB28952" s="1"/>
      <c r="AF28952"/>
    </row>
    <row r="28953" spans="28:32" x14ac:dyDescent="0.2">
      <c r="AB28953" s="1"/>
      <c r="AF28953"/>
    </row>
    <row r="28954" spans="28:32" x14ac:dyDescent="0.2">
      <c r="AB28954" s="1"/>
      <c r="AF28954"/>
    </row>
    <row r="28955" spans="28:32" x14ac:dyDescent="0.2">
      <c r="AB28955" s="1"/>
      <c r="AF28955"/>
    </row>
    <row r="28956" spans="28:32" x14ac:dyDescent="0.2">
      <c r="AB28956" s="1"/>
      <c r="AF28956"/>
    </row>
    <row r="28957" spans="28:32" x14ac:dyDescent="0.2">
      <c r="AB28957" s="1"/>
      <c r="AF28957"/>
    </row>
    <row r="28958" spans="28:32" x14ac:dyDescent="0.2">
      <c r="AB28958" s="1"/>
      <c r="AF28958"/>
    </row>
    <row r="28959" spans="28:32" x14ac:dyDescent="0.2">
      <c r="AB28959" s="1"/>
      <c r="AF28959"/>
    </row>
    <row r="28960" spans="28:32" x14ac:dyDescent="0.2">
      <c r="AB28960" s="1"/>
      <c r="AF28960"/>
    </row>
    <row r="28961" spans="28:32" x14ac:dyDescent="0.2">
      <c r="AB28961" s="1"/>
      <c r="AF28961"/>
    </row>
    <row r="28962" spans="28:32" x14ac:dyDescent="0.2">
      <c r="AB28962" s="1"/>
      <c r="AF28962"/>
    </row>
    <row r="28963" spans="28:32" x14ac:dyDescent="0.2">
      <c r="AB28963" s="1"/>
      <c r="AF28963"/>
    </row>
    <row r="28964" spans="28:32" x14ac:dyDescent="0.2">
      <c r="AB28964" s="1"/>
      <c r="AF28964"/>
    </row>
    <row r="28965" spans="28:32" x14ac:dyDescent="0.2">
      <c r="AB28965" s="1"/>
      <c r="AF28965"/>
    </row>
    <row r="28966" spans="28:32" x14ac:dyDescent="0.2">
      <c r="AB28966" s="1"/>
      <c r="AF28966"/>
    </row>
    <row r="28967" spans="28:32" x14ac:dyDescent="0.2">
      <c r="AB28967" s="1"/>
      <c r="AF28967"/>
    </row>
    <row r="28968" spans="28:32" x14ac:dyDescent="0.2">
      <c r="AB28968" s="1"/>
      <c r="AF28968"/>
    </row>
    <row r="28969" spans="28:32" x14ac:dyDescent="0.2">
      <c r="AB28969" s="1"/>
      <c r="AF28969"/>
    </row>
    <row r="28970" spans="28:32" x14ac:dyDescent="0.2">
      <c r="AB28970" s="1"/>
      <c r="AF28970"/>
    </row>
    <row r="28971" spans="28:32" x14ac:dyDescent="0.2">
      <c r="AB28971" s="1"/>
      <c r="AF28971"/>
    </row>
    <row r="28972" spans="28:32" x14ac:dyDescent="0.2">
      <c r="AB28972" s="1"/>
      <c r="AF28972"/>
    </row>
    <row r="28973" spans="28:32" x14ac:dyDescent="0.2">
      <c r="AB28973" s="1"/>
      <c r="AF28973"/>
    </row>
    <row r="28974" spans="28:32" x14ac:dyDescent="0.2">
      <c r="AB28974" s="1"/>
      <c r="AF28974"/>
    </row>
    <row r="28975" spans="28:32" x14ac:dyDescent="0.2">
      <c r="AB28975" s="1"/>
      <c r="AF28975"/>
    </row>
    <row r="28976" spans="28:32" x14ac:dyDescent="0.2">
      <c r="AB28976" s="1"/>
      <c r="AF28976"/>
    </row>
    <row r="28977" spans="28:32" x14ac:dyDescent="0.2">
      <c r="AB28977" s="1"/>
      <c r="AF28977"/>
    </row>
    <row r="28978" spans="28:32" x14ac:dyDescent="0.2">
      <c r="AB28978" s="1"/>
      <c r="AF28978"/>
    </row>
    <row r="28979" spans="28:32" x14ac:dyDescent="0.2">
      <c r="AB28979" s="1"/>
      <c r="AF28979"/>
    </row>
    <row r="28980" spans="28:32" x14ac:dyDescent="0.2">
      <c r="AB28980" s="1"/>
      <c r="AF28980"/>
    </row>
    <row r="28981" spans="28:32" x14ac:dyDescent="0.2">
      <c r="AB28981" s="1"/>
      <c r="AF28981"/>
    </row>
    <row r="28982" spans="28:32" x14ac:dyDescent="0.2">
      <c r="AB28982" s="1"/>
      <c r="AF28982"/>
    </row>
    <row r="28983" spans="28:32" x14ac:dyDescent="0.2">
      <c r="AB28983" s="1"/>
      <c r="AF28983"/>
    </row>
    <row r="28984" spans="28:32" x14ac:dyDescent="0.2">
      <c r="AB28984" s="1"/>
      <c r="AF28984"/>
    </row>
    <row r="28985" spans="28:32" x14ac:dyDescent="0.2">
      <c r="AB28985" s="1"/>
      <c r="AF28985"/>
    </row>
    <row r="28986" spans="28:32" x14ac:dyDescent="0.2">
      <c r="AB28986" s="1"/>
      <c r="AF28986"/>
    </row>
    <row r="28987" spans="28:32" x14ac:dyDescent="0.2">
      <c r="AB28987" s="1"/>
      <c r="AF28987"/>
    </row>
    <row r="28988" spans="28:32" x14ac:dyDescent="0.2">
      <c r="AB28988" s="1"/>
      <c r="AF28988"/>
    </row>
    <row r="28989" spans="28:32" x14ac:dyDescent="0.2">
      <c r="AB28989" s="1"/>
      <c r="AF28989"/>
    </row>
    <row r="28990" spans="28:32" x14ac:dyDescent="0.2">
      <c r="AB28990" s="1"/>
      <c r="AF28990"/>
    </row>
    <row r="28991" spans="28:32" x14ac:dyDescent="0.2">
      <c r="AB28991" s="1"/>
      <c r="AF28991"/>
    </row>
    <row r="28992" spans="28:32" x14ac:dyDescent="0.2">
      <c r="AB28992" s="1"/>
      <c r="AF28992"/>
    </row>
    <row r="28993" spans="28:32" x14ac:dyDescent="0.2">
      <c r="AB28993" s="1"/>
      <c r="AF28993"/>
    </row>
    <row r="28994" spans="28:32" x14ac:dyDescent="0.2">
      <c r="AB28994" s="1"/>
      <c r="AF28994"/>
    </row>
    <row r="28995" spans="28:32" x14ac:dyDescent="0.2">
      <c r="AB28995" s="1"/>
      <c r="AF28995"/>
    </row>
    <row r="28996" spans="28:32" x14ac:dyDescent="0.2">
      <c r="AB28996" s="1"/>
      <c r="AF28996"/>
    </row>
    <row r="28997" spans="28:32" x14ac:dyDescent="0.2">
      <c r="AB28997" s="1"/>
      <c r="AF28997"/>
    </row>
    <row r="28998" spans="28:32" x14ac:dyDescent="0.2">
      <c r="AB28998" s="1"/>
      <c r="AF28998"/>
    </row>
    <row r="28999" spans="28:32" x14ac:dyDescent="0.2">
      <c r="AB28999" s="1"/>
      <c r="AF28999"/>
    </row>
    <row r="29000" spans="28:32" x14ac:dyDescent="0.2">
      <c r="AB29000" s="1"/>
      <c r="AF29000"/>
    </row>
    <row r="29001" spans="28:32" x14ac:dyDescent="0.2">
      <c r="AB29001" s="1"/>
      <c r="AF29001"/>
    </row>
    <row r="29002" spans="28:32" x14ac:dyDescent="0.2">
      <c r="AB29002" s="1"/>
      <c r="AF29002"/>
    </row>
    <row r="29003" spans="28:32" x14ac:dyDescent="0.2">
      <c r="AB29003" s="1"/>
      <c r="AF29003"/>
    </row>
    <row r="29004" spans="28:32" x14ac:dyDescent="0.2">
      <c r="AB29004" s="1"/>
      <c r="AF29004"/>
    </row>
    <row r="29005" spans="28:32" x14ac:dyDescent="0.2">
      <c r="AB29005" s="1"/>
      <c r="AF29005"/>
    </row>
    <row r="29006" spans="28:32" x14ac:dyDescent="0.2">
      <c r="AB29006" s="1"/>
      <c r="AF29006"/>
    </row>
    <row r="29007" spans="28:32" x14ac:dyDescent="0.2">
      <c r="AB29007" s="1"/>
      <c r="AF29007"/>
    </row>
    <row r="29008" spans="28:32" x14ac:dyDescent="0.2">
      <c r="AB29008" s="1"/>
      <c r="AF29008"/>
    </row>
    <row r="29009" spans="28:32" x14ac:dyDescent="0.2">
      <c r="AB29009" s="1"/>
      <c r="AF29009"/>
    </row>
    <row r="29010" spans="28:32" x14ac:dyDescent="0.2">
      <c r="AB29010" s="1"/>
      <c r="AF29010"/>
    </row>
    <row r="29011" spans="28:32" x14ac:dyDescent="0.2">
      <c r="AB29011" s="1"/>
      <c r="AF29011"/>
    </row>
    <row r="29012" spans="28:32" x14ac:dyDescent="0.2">
      <c r="AB29012" s="1"/>
      <c r="AF29012"/>
    </row>
    <row r="29013" spans="28:32" x14ac:dyDescent="0.2">
      <c r="AB29013" s="1"/>
      <c r="AF29013"/>
    </row>
    <row r="29014" spans="28:32" x14ac:dyDescent="0.2">
      <c r="AB29014" s="1"/>
      <c r="AF29014"/>
    </row>
    <row r="29015" spans="28:32" x14ac:dyDescent="0.2">
      <c r="AB29015" s="1"/>
      <c r="AF29015"/>
    </row>
    <row r="29016" spans="28:32" x14ac:dyDescent="0.2">
      <c r="AB29016" s="1"/>
      <c r="AF29016"/>
    </row>
    <row r="29017" spans="28:32" x14ac:dyDescent="0.2">
      <c r="AB29017" s="1"/>
      <c r="AF29017"/>
    </row>
    <row r="29018" spans="28:32" x14ac:dyDescent="0.2">
      <c r="AB29018" s="1"/>
      <c r="AF29018"/>
    </row>
    <row r="29019" spans="28:32" x14ac:dyDescent="0.2">
      <c r="AB29019" s="1"/>
      <c r="AF29019"/>
    </row>
    <row r="29020" spans="28:32" x14ac:dyDescent="0.2">
      <c r="AB29020" s="1"/>
      <c r="AF29020"/>
    </row>
    <row r="29021" spans="28:32" x14ac:dyDescent="0.2">
      <c r="AB29021" s="1"/>
      <c r="AF29021"/>
    </row>
    <row r="29022" spans="28:32" x14ac:dyDescent="0.2">
      <c r="AB29022" s="1"/>
      <c r="AF29022"/>
    </row>
    <row r="29023" spans="28:32" x14ac:dyDescent="0.2">
      <c r="AB29023" s="1"/>
      <c r="AF29023"/>
    </row>
    <row r="29024" spans="28:32" x14ac:dyDescent="0.2">
      <c r="AB29024" s="1"/>
      <c r="AF29024"/>
    </row>
    <row r="29025" spans="28:32" x14ac:dyDescent="0.2">
      <c r="AB29025" s="1"/>
      <c r="AF29025"/>
    </row>
    <row r="29026" spans="28:32" x14ac:dyDescent="0.2">
      <c r="AB29026" s="1"/>
      <c r="AF29026"/>
    </row>
    <row r="29027" spans="28:32" x14ac:dyDescent="0.2">
      <c r="AB29027" s="1"/>
      <c r="AF29027"/>
    </row>
    <row r="29028" spans="28:32" x14ac:dyDescent="0.2">
      <c r="AB29028" s="1"/>
      <c r="AF29028"/>
    </row>
    <row r="29029" spans="28:32" x14ac:dyDescent="0.2">
      <c r="AB29029" s="1"/>
      <c r="AF29029"/>
    </row>
    <row r="29030" spans="28:32" x14ac:dyDescent="0.2">
      <c r="AB29030" s="1"/>
      <c r="AF29030"/>
    </row>
    <row r="29031" spans="28:32" x14ac:dyDescent="0.2">
      <c r="AB29031" s="1"/>
      <c r="AF29031"/>
    </row>
    <row r="29032" spans="28:32" x14ac:dyDescent="0.2">
      <c r="AB29032" s="1"/>
      <c r="AF29032"/>
    </row>
    <row r="29033" spans="28:32" x14ac:dyDescent="0.2">
      <c r="AB29033" s="1"/>
      <c r="AF29033"/>
    </row>
    <row r="29034" spans="28:32" x14ac:dyDescent="0.2">
      <c r="AB29034" s="1"/>
      <c r="AF29034"/>
    </row>
    <row r="29035" spans="28:32" x14ac:dyDescent="0.2">
      <c r="AB29035" s="1"/>
      <c r="AF29035"/>
    </row>
    <row r="29036" spans="28:32" x14ac:dyDescent="0.2">
      <c r="AB29036" s="1"/>
      <c r="AF29036"/>
    </row>
    <row r="29037" spans="28:32" x14ac:dyDescent="0.2">
      <c r="AB29037" s="1"/>
      <c r="AF29037"/>
    </row>
    <row r="29038" spans="28:32" x14ac:dyDescent="0.2">
      <c r="AB29038" s="1"/>
      <c r="AF29038"/>
    </row>
    <row r="29039" spans="28:32" x14ac:dyDescent="0.2">
      <c r="AB29039" s="1"/>
      <c r="AF29039"/>
    </row>
    <row r="29040" spans="28:32" x14ac:dyDescent="0.2">
      <c r="AB29040" s="1"/>
      <c r="AF29040"/>
    </row>
    <row r="29041" spans="28:32" x14ac:dyDescent="0.2">
      <c r="AB29041" s="1"/>
      <c r="AF29041"/>
    </row>
    <row r="29042" spans="28:32" x14ac:dyDescent="0.2">
      <c r="AB29042" s="1"/>
      <c r="AF29042"/>
    </row>
    <row r="29043" spans="28:32" x14ac:dyDescent="0.2">
      <c r="AB29043" s="1"/>
      <c r="AF29043"/>
    </row>
    <row r="29044" spans="28:32" x14ac:dyDescent="0.2">
      <c r="AB29044" s="1"/>
      <c r="AF29044"/>
    </row>
    <row r="29045" spans="28:32" x14ac:dyDescent="0.2">
      <c r="AB29045" s="1"/>
      <c r="AF29045"/>
    </row>
    <row r="29046" spans="28:32" x14ac:dyDescent="0.2">
      <c r="AB29046" s="1"/>
      <c r="AF29046"/>
    </row>
    <row r="29047" spans="28:32" x14ac:dyDescent="0.2">
      <c r="AB29047" s="1"/>
      <c r="AF29047"/>
    </row>
    <row r="29048" spans="28:32" x14ac:dyDescent="0.2">
      <c r="AB29048" s="1"/>
      <c r="AF29048"/>
    </row>
    <row r="29049" spans="28:32" x14ac:dyDescent="0.2">
      <c r="AB29049" s="1"/>
      <c r="AF29049"/>
    </row>
    <row r="29050" spans="28:32" x14ac:dyDescent="0.2">
      <c r="AB29050" s="1"/>
      <c r="AF29050"/>
    </row>
    <row r="29051" spans="28:32" x14ac:dyDescent="0.2">
      <c r="AB29051" s="1"/>
      <c r="AF29051"/>
    </row>
    <row r="29052" spans="28:32" x14ac:dyDescent="0.2">
      <c r="AB29052" s="1"/>
      <c r="AF29052"/>
    </row>
    <row r="29053" spans="28:32" x14ac:dyDescent="0.2">
      <c r="AB29053" s="1"/>
      <c r="AF29053"/>
    </row>
    <row r="29054" spans="28:32" x14ac:dyDescent="0.2">
      <c r="AB29054" s="1"/>
      <c r="AF29054"/>
    </row>
    <row r="29055" spans="28:32" x14ac:dyDescent="0.2">
      <c r="AB29055" s="1"/>
      <c r="AF29055"/>
    </row>
    <row r="29056" spans="28:32" x14ac:dyDescent="0.2">
      <c r="AB29056" s="1"/>
      <c r="AF29056"/>
    </row>
    <row r="29057" spans="28:32" x14ac:dyDescent="0.2">
      <c r="AB29057" s="1"/>
      <c r="AF29057"/>
    </row>
    <row r="29058" spans="28:32" x14ac:dyDescent="0.2">
      <c r="AB29058" s="1"/>
      <c r="AF29058"/>
    </row>
    <row r="29059" spans="28:32" x14ac:dyDescent="0.2">
      <c r="AB29059" s="1"/>
      <c r="AF29059"/>
    </row>
    <row r="29060" spans="28:32" x14ac:dyDescent="0.2">
      <c r="AB29060" s="1"/>
      <c r="AF29060"/>
    </row>
    <row r="29061" spans="28:32" x14ac:dyDescent="0.2">
      <c r="AB29061" s="1"/>
      <c r="AF29061"/>
    </row>
    <row r="29062" spans="28:32" x14ac:dyDescent="0.2">
      <c r="AB29062" s="1"/>
      <c r="AF29062"/>
    </row>
    <row r="29063" spans="28:32" x14ac:dyDescent="0.2">
      <c r="AB29063" s="1"/>
      <c r="AF29063"/>
    </row>
    <row r="29064" spans="28:32" x14ac:dyDescent="0.2">
      <c r="AB29064" s="1"/>
      <c r="AF29064"/>
    </row>
    <row r="29065" spans="28:32" x14ac:dyDescent="0.2">
      <c r="AB29065" s="1"/>
      <c r="AF29065"/>
    </row>
    <row r="29066" spans="28:32" x14ac:dyDescent="0.2">
      <c r="AB29066" s="1"/>
      <c r="AF29066"/>
    </row>
    <row r="29067" spans="28:32" x14ac:dyDescent="0.2">
      <c r="AB29067" s="1"/>
      <c r="AF29067"/>
    </row>
    <row r="29068" spans="28:32" x14ac:dyDescent="0.2">
      <c r="AB29068" s="1"/>
      <c r="AF29068"/>
    </row>
    <row r="29069" spans="28:32" x14ac:dyDescent="0.2">
      <c r="AB29069" s="1"/>
      <c r="AF29069"/>
    </row>
    <row r="29070" spans="28:32" x14ac:dyDescent="0.2">
      <c r="AB29070" s="1"/>
      <c r="AF29070"/>
    </row>
    <row r="29071" spans="28:32" x14ac:dyDescent="0.2">
      <c r="AB29071" s="1"/>
      <c r="AF29071"/>
    </row>
    <row r="29072" spans="28:32" x14ac:dyDescent="0.2">
      <c r="AB29072" s="1"/>
      <c r="AF29072"/>
    </row>
    <row r="29073" spans="28:32" x14ac:dyDescent="0.2">
      <c r="AB29073" s="1"/>
      <c r="AF29073"/>
    </row>
    <row r="29074" spans="28:32" x14ac:dyDescent="0.2">
      <c r="AB29074" s="1"/>
      <c r="AF29074"/>
    </row>
    <row r="29075" spans="28:32" x14ac:dyDescent="0.2">
      <c r="AB29075" s="1"/>
      <c r="AF29075"/>
    </row>
    <row r="29076" spans="28:32" x14ac:dyDescent="0.2">
      <c r="AB29076" s="1"/>
      <c r="AF29076"/>
    </row>
    <row r="29077" spans="28:32" x14ac:dyDescent="0.2">
      <c r="AB29077" s="1"/>
      <c r="AF29077"/>
    </row>
    <row r="29078" spans="28:32" x14ac:dyDescent="0.2">
      <c r="AB29078" s="1"/>
      <c r="AF29078"/>
    </row>
    <row r="29079" spans="28:32" x14ac:dyDescent="0.2">
      <c r="AB29079" s="1"/>
      <c r="AF29079"/>
    </row>
    <row r="29080" spans="28:32" x14ac:dyDescent="0.2">
      <c r="AB29080" s="1"/>
      <c r="AF29080"/>
    </row>
    <row r="29081" spans="28:32" x14ac:dyDescent="0.2">
      <c r="AB29081" s="1"/>
      <c r="AF29081"/>
    </row>
    <row r="29082" spans="28:32" x14ac:dyDescent="0.2">
      <c r="AB29082" s="1"/>
      <c r="AF29082"/>
    </row>
    <row r="29083" spans="28:32" x14ac:dyDescent="0.2">
      <c r="AB29083" s="1"/>
      <c r="AF29083"/>
    </row>
    <row r="29084" spans="28:32" x14ac:dyDescent="0.2">
      <c r="AB29084" s="1"/>
      <c r="AF29084"/>
    </row>
    <row r="29085" spans="28:32" x14ac:dyDescent="0.2">
      <c r="AB29085" s="1"/>
      <c r="AF29085"/>
    </row>
    <row r="29086" spans="28:32" x14ac:dyDescent="0.2">
      <c r="AB29086" s="1"/>
      <c r="AF29086"/>
    </row>
    <row r="29087" spans="28:32" x14ac:dyDescent="0.2">
      <c r="AB29087" s="1"/>
      <c r="AF29087"/>
    </row>
    <row r="29088" spans="28:32" x14ac:dyDescent="0.2">
      <c r="AB29088" s="1"/>
      <c r="AF29088"/>
    </row>
    <row r="29089" spans="28:32" x14ac:dyDescent="0.2">
      <c r="AB29089" s="1"/>
      <c r="AF29089"/>
    </row>
    <row r="29090" spans="28:32" x14ac:dyDescent="0.2">
      <c r="AB29090" s="1"/>
      <c r="AF29090"/>
    </row>
    <row r="29091" spans="28:32" x14ac:dyDescent="0.2">
      <c r="AB29091" s="1"/>
      <c r="AF29091"/>
    </row>
    <row r="29092" spans="28:32" x14ac:dyDescent="0.2">
      <c r="AB29092" s="1"/>
      <c r="AF29092"/>
    </row>
    <row r="29093" spans="28:32" x14ac:dyDescent="0.2">
      <c r="AB29093" s="1"/>
      <c r="AF29093"/>
    </row>
    <row r="29094" spans="28:32" x14ac:dyDescent="0.2">
      <c r="AB29094" s="1"/>
      <c r="AF29094"/>
    </row>
    <row r="29095" spans="28:32" x14ac:dyDescent="0.2">
      <c r="AB29095" s="1"/>
      <c r="AF29095"/>
    </row>
    <row r="29096" spans="28:32" x14ac:dyDescent="0.2">
      <c r="AB29096" s="1"/>
      <c r="AF29096"/>
    </row>
    <row r="29097" spans="28:32" x14ac:dyDescent="0.2">
      <c r="AB29097" s="1"/>
      <c r="AF29097"/>
    </row>
    <row r="29098" spans="28:32" x14ac:dyDescent="0.2">
      <c r="AB29098" s="1"/>
      <c r="AF29098"/>
    </row>
    <row r="29099" spans="28:32" x14ac:dyDescent="0.2">
      <c r="AB29099" s="1"/>
      <c r="AF29099"/>
    </row>
    <row r="29100" spans="28:32" x14ac:dyDescent="0.2">
      <c r="AB29100" s="1"/>
      <c r="AF29100"/>
    </row>
    <row r="29101" spans="28:32" x14ac:dyDescent="0.2">
      <c r="AB29101" s="1"/>
      <c r="AF29101"/>
    </row>
    <row r="29102" spans="28:32" x14ac:dyDescent="0.2">
      <c r="AB29102" s="1"/>
      <c r="AF29102"/>
    </row>
    <row r="29103" spans="28:32" x14ac:dyDescent="0.2">
      <c r="AB29103" s="1"/>
      <c r="AF29103"/>
    </row>
    <row r="29104" spans="28:32" x14ac:dyDescent="0.2">
      <c r="AB29104" s="1"/>
      <c r="AF29104"/>
    </row>
    <row r="29105" spans="28:32" x14ac:dyDescent="0.2">
      <c r="AB29105" s="1"/>
      <c r="AF29105"/>
    </row>
    <row r="29106" spans="28:32" x14ac:dyDescent="0.2">
      <c r="AB29106" s="1"/>
      <c r="AF29106"/>
    </row>
    <row r="29107" spans="28:32" x14ac:dyDescent="0.2">
      <c r="AB29107" s="1"/>
      <c r="AF29107"/>
    </row>
    <row r="29108" spans="28:32" x14ac:dyDescent="0.2">
      <c r="AB29108" s="1"/>
      <c r="AF29108"/>
    </row>
    <row r="29109" spans="28:32" x14ac:dyDescent="0.2">
      <c r="AB29109" s="1"/>
      <c r="AF29109"/>
    </row>
    <row r="29110" spans="28:32" x14ac:dyDescent="0.2">
      <c r="AB29110" s="1"/>
      <c r="AF29110"/>
    </row>
    <row r="29111" spans="28:32" x14ac:dyDescent="0.2">
      <c r="AB29111" s="1"/>
      <c r="AF29111"/>
    </row>
    <row r="29112" spans="28:32" x14ac:dyDescent="0.2">
      <c r="AB29112" s="1"/>
      <c r="AF29112"/>
    </row>
    <row r="29113" spans="28:32" x14ac:dyDescent="0.2">
      <c r="AB29113" s="1"/>
      <c r="AF29113"/>
    </row>
    <row r="29114" spans="28:32" x14ac:dyDescent="0.2">
      <c r="AB29114" s="1"/>
      <c r="AF29114"/>
    </row>
    <row r="29115" spans="28:32" x14ac:dyDescent="0.2">
      <c r="AB29115" s="1"/>
      <c r="AF29115"/>
    </row>
    <row r="29116" spans="28:32" x14ac:dyDescent="0.2">
      <c r="AB29116" s="1"/>
      <c r="AF29116"/>
    </row>
    <row r="29117" spans="28:32" x14ac:dyDescent="0.2">
      <c r="AB29117" s="1"/>
      <c r="AF29117"/>
    </row>
    <row r="29118" spans="28:32" x14ac:dyDescent="0.2">
      <c r="AB29118" s="1"/>
      <c r="AF29118"/>
    </row>
    <row r="29119" spans="28:32" x14ac:dyDescent="0.2">
      <c r="AB29119" s="1"/>
      <c r="AF29119"/>
    </row>
    <row r="29120" spans="28:32" x14ac:dyDescent="0.2">
      <c r="AB29120" s="1"/>
      <c r="AF29120"/>
    </row>
    <row r="29121" spans="28:32" x14ac:dyDescent="0.2">
      <c r="AB29121" s="1"/>
      <c r="AF29121"/>
    </row>
    <row r="29122" spans="28:32" x14ac:dyDescent="0.2">
      <c r="AB29122" s="1"/>
      <c r="AF29122"/>
    </row>
    <row r="29123" spans="28:32" x14ac:dyDescent="0.2">
      <c r="AB29123" s="1"/>
      <c r="AF29123"/>
    </row>
    <row r="29124" spans="28:32" x14ac:dyDescent="0.2">
      <c r="AB29124" s="1"/>
      <c r="AF29124"/>
    </row>
    <row r="29125" spans="28:32" x14ac:dyDescent="0.2">
      <c r="AB29125" s="1"/>
      <c r="AF29125"/>
    </row>
    <row r="29126" spans="28:32" x14ac:dyDescent="0.2">
      <c r="AB29126" s="1"/>
      <c r="AF29126"/>
    </row>
    <row r="29127" spans="28:32" x14ac:dyDescent="0.2">
      <c r="AB29127" s="1"/>
      <c r="AF29127"/>
    </row>
    <row r="29128" spans="28:32" x14ac:dyDescent="0.2">
      <c r="AB29128" s="1"/>
      <c r="AF29128"/>
    </row>
    <row r="29129" spans="28:32" x14ac:dyDescent="0.2">
      <c r="AB29129" s="1"/>
      <c r="AF29129"/>
    </row>
    <row r="29130" spans="28:32" x14ac:dyDescent="0.2">
      <c r="AB29130" s="1"/>
      <c r="AF29130"/>
    </row>
    <row r="29131" spans="28:32" x14ac:dyDescent="0.2">
      <c r="AB29131" s="1"/>
      <c r="AF29131"/>
    </row>
    <row r="29132" spans="28:32" x14ac:dyDescent="0.2">
      <c r="AB29132" s="1"/>
      <c r="AF29132"/>
    </row>
    <row r="29133" spans="28:32" x14ac:dyDescent="0.2">
      <c r="AB29133" s="1"/>
      <c r="AF29133"/>
    </row>
    <row r="29134" spans="28:32" x14ac:dyDescent="0.2">
      <c r="AB29134" s="1"/>
      <c r="AF29134"/>
    </row>
    <row r="29135" spans="28:32" x14ac:dyDescent="0.2">
      <c r="AB29135" s="1"/>
      <c r="AF29135"/>
    </row>
    <row r="29136" spans="28:32" x14ac:dyDescent="0.2">
      <c r="AB29136" s="1"/>
      <c r="AF29136"/>
    </row>
    <row r="29137" spans="28:32" x14ac:dyDescent="0.2">
      <c r="AB29137" s="1"/>
      <c r="AF29137"/>
    </row>
    <row r="29138" spans="28:32" x14ac:dyDescent="0.2">
      <c r="AB29138" s="1"/>
      <c r="AF29138"/>
    </row>
    <row r="29139" spans="28:32" x14ac:dyDescent="0.2">
      <c r="AB29139" s="1"/>
      <c r="AF29139"/>
    </row>
    <row r="29140" spans="28:32" x14ac:dyDescent="0.2">
      <c r="AB29140" s="1"/>
      <c r="AF29140"/>
    </row>
    <row r="29141" spans="28:32" x14ac:dyDescent="0.2">
      <c r="AB29141" s="1"/>
      <c r="AF29141"/>
    </row>
    <row r="29142" spans="28:32" x14ac:dyDescent="0.2">
      <c r="AB29142" s="1"/>
      <c r="AF29142"/>
    </row>
    <row r="29143" spans="28:32" x14ac:dyDescent="0.2">
      <c r="AB29143" s="1"/>
      <c r="AF29143"/>
    </row>
    <row r="29144" spans="28:32" x14ac:dyDescent="0.2">
      <c r="AB29144" s="1"/>
      <c r="AF29144"/>
    </row>
    <row r="29145" spans="28:32" x14ac:dyDescent="0.2">
      <c r="AB29145" s="1"/>
      <c r="AF29145"/>
    </row>
    <row r="29146" spans="28:32" x14ac:dyDescent="0.2">
      <c r="AB29146" s="1"/>
      <c r="AF29146"/>
    </row>
    <row r="29147" spans="28:32" x14ac:dyDescent="0.2">
      <c r="AB29147" s="1"/>
      <c r="AF29147"/>
    </row>
    <row r="29148" spans="28:32" x14ac:dyDescent="0.2">
      <c r="AB29148" s="1"/>
      <c r="AF29148"/>
    </row>
    <row r="29149" spans="28:32" x14ac:dyDescent="0.2">
      <c r="AB29149" s="1"/>
      <c r="AF29149"/>
    </row>
    <row r="29150" spans="28:32" x14ac:dyDescent="0.2">
      <c r="AB29150" s="1"/>
      <c r="AF29150"/>
    </row>
    <row r="29151" spans="28:32" x14ac:dyDescent="0.2">
      <c r="AB29151" s="1"/>
      <c r="AF29151"/>
    </row>
    <row r="29152" spans="28:32" x14ac:dyDescent="0.2">
      <c r="AB29152" s="1"/>
      <c r="AF29152"/>
    </row>
    <row r="29153" spans="28:32" x14ac:dyDescent="0.2">
      <c r="AB29153" s="1"/>
      <c r="AF29153"/>
    </row>
    <row r="29154" spans="28:32" x14ac:dyDescent="0.2">
      <c r="AB29154" s="1"/>
      <c r="AF29154"/>
    </row>
    <row r="29155" spans="28:32" x14ac:dyDescent="0.2">
      <c r="AB29155" s="1"/>
      <c r="AF29155"/>
    </row>
    <row r="29156" spans="28:32" x14ac:dyDescent="0.2">
      <c r="AB29156" s="1"/>
      <c r="AF29156"/>
    </row>
    <row r="29157" spans="28:32" x14ac:dyDescent="0.2">
      <c r="AB29157" s="1"/>
      <c r="AF29157"/>
    </row>
    <row r="29158" spans="28:32" x14ac:dyDescent="0.2">
      <c r="AB29158" s="1"/>
      <c r="AF29158"/>
    </row>
    <row r="29159" spans="28:32" x14ac:dyDescent="0.2">
      <c r="AB29159" s="1"/>
      <c r="AF29159"/>
    </row>
    <row r="29160" spans="28:32" x14ac:dyDescent="0.2">
      <c r="AB29160" s="1"/>
      <c r="AF29160"/>
    </row>
    <row r="29161" spans="28:32" x14ac:dyDescent="0.2">
      <c r="AB29161" s="1"/>
      <c r="AF29161"/>
    </row>
    <row r="29162" spans="28:32" x14ac:dyDescent="0.2">
      <c r="AB29162" s="1"/>
      <c r="AF29162"/>
    </row>
    <row r="29163" spans="28:32" x14ac:dyDescent="0.2">
      <c r="AB29163" s="1"/>
      <c r="AF29163"/>
    </row>
    <row r="29164" spans="28:32" x14ac:dyDescent="0.2">
      <c r="AB29164" s="1"/>
      <c r="AF29164"/>
    </row>
    <row r="29165" spans="28:32" x14ac:dyDescent="0.2">
      <c r="AB29165" s="1"/>
      <c r="AF29165"/>
    </row>
    <row r="29166" spans="28:32" x14ac:dyDescent="0.2">
      <c r="AB29166" s="1"/>
      <c r="AF29166"/>
    </row>
    <row r="29167" spans="28:32" x14ac:dyDescent="0.2">
      <c r="AB29167" s="1"/>
      <c r="AF29167"/>
    </row>
    <row r="29168" spans="28:32" x14ac:dyDescent="0.2">
      <c r="AB29168" s="1"/>
      <c r="AF29168"/>
    </row>
    <row r="29169" spans="28:32" x14ac:dyDescent="0.2">
      <c r="AB29169" s="1"/>
      <c r="AF29169"/>
    </row>
    <row r="29170" spans="28:32" x14ac:dyDescent="0.2">
      <c r="AB29170" s="1"/>
      <c r="AF29170"/>
    </row>
    <row r="29171" spans="28:32" x14ac:dyDescent="0.2">
      <c r="AB29171" s="1"/>
      <c r="AF29171"/>
    </row>
    <row r="29172" spans="28:32" x14ac:dyDescent="0.2">
      <c r="AB29172" s="1"/>
      <c r="AF29172"/>
    </row>
    <row r="29173" spans="28:32" x14ac:dyDescent="0.2">
      <c r="AB29173" s="1"/>
      <c r="AF29173"/>
    </row>
    <row r="29174" spans="28:32" x14ac:dyDescent="0.2">
      <c r="AB29174" s="1"/>
      <c r="AF29174"/>
    </row>
    <row r="29175" spans="28:32" x14ac:dyDescent="0.2">
      <c r="AB29175" s="1"/>
      <c r="AF29175"/>
    </row>
    <row r="29176" spans="28:32" x14ac:dyDescent="0.2">
      <c r="AB29176" s="1"/>
      <c r="AF29176"/>
    </row>
    <row r="29177" spans="28:32" x14ac:dyDescent="0.2">
      <c r="AB29177" s="1"/>
      <c r="AF29177"/>
    </row>
    <row r="29178" spans="28:32" x14ac:dyDescent="0.2">
      <c r="AB29178" s="1"/>
      <c r="AF29178"/>
    </row>
    <row r="29179" spans="28:32" x14ac:dyDescent="0.2">
      <c r="AB29179" s="1"/>
      <c r="AF29179"/>
    </row>
    <row r="29180" spans="28:32" x14ac:dyDescent="0.2">
      <c r="AB29180" s="1"/>
      <c r="AF29180"/>
    </row>
    <row r="29181" spans="28:32" x14ac:dyDescent="0.2">
      <c r="AB29181" s="1"/>
      <c r="AF29181"/>
    </row>
    <row r="29182" spans="28:32" x14ac:dyDescent="0.2">
      <c r="AB29182" s="1"/>
      <c r="AF29182"/>
    </row>
    <row r="29183" spans="28:32" x14ac:dyDescent="0.2">
      <c r="AB29183" s="1"/>
      <c r="AF29183"/>
    </row>
    <row r="29184" spans="28:32" x14ac:dyDescent="0.2">
      <c r="AB29184" s="1"/>
      <c r="AF29184"/>
    </row>
    <row r="29185" spans="28:32" x14ac:dyDescent="0.2">
      <c r="AB29185" s="1"/>
      <c r="AF29185"/>
    </row>
    <row r="29186" spans="28:32" x14ac:dyDescent="0.2">
      <c r="AB29186" s="1"/>
      <c r="AF29186"/>
    </row>
    <row r="29187" spans="28:32" x14ac:dyDescent="0.2">
      <c r="AB29187" s="1"/>
      <c r="AF29187"/>
    </row>
    <row r="29188" spans="28:32" x14ac:dyDescent="0.2">
      <c r="AB29188" s="1"/>
      <c r="AF29188"/>
    </row>
    <row r="29189" spans="28:32" x14ac:dyDescent="0.2">
      <c r="AB29189" s="1"/>
      <c r="AF29189"/>
    </row>
    <row r="29190" spans="28:32" x14ac:dyDescent="0.2">
      <c r="AB29190" s="1"/>
      <c r="AF29190"/>
    </row>
    <row r="29191" spans="28:32" x14ac:dyDescent="0.2">
      <c r="AB29191" s="1"/>
      <c r="AF29191"/>
    </row>
    <row r="29192" spans="28:32" x14ac:dyDescent="0.2">
      <c r="AB29192" s="1"/>
      <c r="AF29192"/>
    </row>
    <row r="29193" spans="28:32" x14ac:dyDescent="0.2">
      <c r="AB29193" s="1"/>
      <c r="AF29193"/>
    </row>
    <row r="29194" spans="28:32" x14ac:dyDescent="0.2">
      <c r="AB29194" s="1"/>
      <c r="AF29194"/>
    </row>
    <row r="29195" spans="28:32" x14ac:dyDescent="0.2">
      <c r="AB29195" s="1"/>
      <c r="AF29195"/>
    </row>
    <row r="29196" spans="28:32" x14ac:dyDescent="0.2">
      <c r="AB29196" s="1"/>
      <c r="AF29196"/>
    </row>
    <row r="29197" spans="28:32" x14ac:dyDescent="0.2">
      <c r="AB29197" s="1"/>
      <c r="AF29197"/>
    </row>
    <row r="29198" spans="28:32" x14ac:dyDescent="0.2">
      <c r="AB29198" s="1"/>
      <c r="AF29198"/>
    </row>
    <row r="29199" spans="28:32" x14ac:dyDescent="0.2">
      <c r="AB29199" s="1"/>
      <c r="AF29199"/>
    </row>
    <row r="29200" spans="28:32" x14ac:dyDescent="0.2">
      <c r="AB29200" s="1"/>
      <c r="AF29200"/>
    </row>
    <row r="29201" spans="28:32" x14ac:dyDescent="0.2">
      <c r="AB29201" s="1"/>
      <c r="AF29201"/>
    </row>
    <row r="29202" spans="28:32" x14ac:dyDescent="0.2">
      <c r="AB29202" s="1"/>
      <c r="AF29202"/>
    </row>
    <row r="29203" spans="28:32" x14ac:dyDescent="0.2">
      <c r="AB29203" s="1"/>
      <c r="AF29203"/>
    </row>
    <row r="29204" spans="28:32" x14ac:dyDescent="0.2">
      <c r="AB29204" s="1"/>
      <c r="AF29204"/>
    </row>
    <row r="29205" spans="28:32" x14ac:dyDescent="0.2">
      <c r="AB29205" s="1"/>
      <c r="AF29205"/>
    </row>
    <row r="29206" spans="28:32" x14ac:dyDescent="0.2">
      <c r="AB29206" s="1"/>
      <c r="AF29206"/>
    </row>
    <row r="29207" spans="28:32" x14ac:dyDescent="0.2">
      <c r="AB29207" s="1"/>
      <c r="AF29207"/>
    </row>
    <row r="29208" spans="28:32" x14ac:dyDescent="0.2">
      <c r="AB29208" s="1"/>
      <c r="AF29208"/>
    </row>
    <row r="29209" spans="28:32" x14ac:dyDescent="0.2">
      <c r="AB29209" s="1"/>
      <c r="AF29209"/>
    </row>
    <row r="29210" spans="28:32" x14ac:dyDescent="0.2">
      <c r="AB29210" s="1"/>
      <c r="AF29210"/>
    </row>
    <row r="29211" spans="28:32" x14ac:dyDescent="0.2">
      <c r="AB29211" s="1"/>
      <c r="AF29211"/>
    </row>
    <row r="29212" spans="28:32" x14ac:dyDescent="0.2">
      <c r="AB29212" s="1"/>
      <c r="AF29212"/>
    </row>
    <row r="29213" spans="28:32" x14ac:dyDescent="0.2">
      <c r="AB29213" s="1"/>
      <c r="AF29213"/>
    </row>
    <row r="29214" spans="28:32" x14ac:dyDescent="0.2">
      <c r="AB29214" s="1"/>
      <c r="AF29214"/>
    </row>
    <row r="29215" spans="28:32" x14ac:dyDescent="0.2">
      <c r="AB29215" s="1"/>
      <c r="AF29215"/>
    </row>
    <row r="29216" spans="28:32" x14ac:dyDescent="0.2">
      <c r="AB29216" s="1"/>
      <c r="AF29216"/>
    </row>
    <row r="29217" spans="28:32" x14ac:dyDescent="0.2">
      <c r="AB29217" s="1"/>
      <c r="AF29217"/>
    </row>
    <row r="29218" spans="28:32" x14ac:dyDescent="0.2">
      <c r="AB29218" s="1"/>
      <c r="AF29218"/>
    </row>
    <row r="29219" spans="28:32" x14ac:dyDescent="0.2">
      <c r="AB29219" s="1"/>
      <c r="AF29219"/>
    </row>
    <row r="29220" spans="28:32" x14ac:dyDescent="0.2">
      <c r="AB29220" s="1"/>
      <c r="AF29220"/>
    </row>
    <row r="29221" spans="28:32" x14ac:dyDescent="0.2">
      <c r="AB29221" s="1"/>
      <c r="AF29221"/>
    </row>
    <row r="29222" spans="28:32" x14ac:dyDescent="0.2">
      <c r="AB29222" s="1"/>
      <c r="AF29222"/>
    </row>
    <row r="29223" spans="28:32" x14ac:dyDescent="0.2">
      <c r="AB29223" s="1"/>
      <c r="AF29223"/>
    </row>
    <row r="29224" spans="28:32" x14ac:dyDescent="0.2">
      <c r="AB29224" s="1"/>
      <c r="AF29224"/>
    </row>
    <row r="29225" spans="28:32" x14ac:dyDescent="0.2">
      <c r="AB29225" s="1"/>
      <c r="AF29225"/>
    </row>
    <row r="29226" spans="28:32" x14ac:dyDescent="0.2">
      <c r="AB29226" s="1"/>
      <c r="AF29226"/>
    </row>
    <row r="29227" spans="28:32" x14ac:dyDescent="0.2">
      <c r="AB29227" s="1"/>
      <c r="AF29227"/>
    </row>
    <row r="29228" spans="28:32" x14ac:dyDescent="0.2">
      <c r="AB29228" s="1"/>
      <c r="AF29228"/>
    </row>
    <row r="29229" spans="28:32" x14ac:dyDescent="0.2">
      <c r="AB29229" s="1"/>
      <c r="AF29229"/>
    </row>
    <row r="29230" spans="28:32" x14ac:dyDescent="0.2">
      <c r="AB29230" s="1"/>
      <c r="AF29230"/>
    </row>
    <row r="29231" spans="28:32" x14ac:dyDescent="0.2">
      <c r="AB29231" s="1"/>
      <c r="AF29231"/>
    </row>
    <row r="29232" spans="28:32" x14ac:dyDescent="0.2">
      <c r="AB29232" s="1"/>
      <c r="AF29232"/>
    </row>
    <row r="29233" spans="28:32" x14ac:dyDescent="0.2">
      <c r="AB29233" s="1"/>
      <c r="AF29233"/>
    </row>
    <row r="29234" spans="28:32" x14ac:dyDescent="0.2">
      <c r="AB29234" s="1"/>
      <c r="AF29234"/>
    </row>
    <row r="29235" spans="28:32" x14ac:dyDescent="0.2">
      <c r="AB29235" s="1"/>
      <c r="AF29235"/>
    </row>
    <row r="29236" spans="28:32" x14ac:dyDescent="0.2">
      <c r="AB29236" s="1"/>
      <c r="AF29236"/>
    </row>
    <row r="29237" spans="28:32" x14ac:dyDescent="0.2">
      <c r="AB29237" s="1"/>
      <c r="AF29237"/>
    </row>
    <row r="29238" spans="28:32" x14ac:dyDescent="0.2">
      <c r="AB29238" s="1"/>
      <c r="AF29238"/>
    </row>
    <row r="29239" spans="28:32" x14ac:dyDescent="0.2">
      <c r="AB29239" s="1"/>
      <c r="AF29239"/>
    </row>
    <row r="29240" spans="28:32" x14ac:dyDescent="0.2">
      <c r="AB29240" s="1"/>
      <c r="AF29240"/>
    </row>
    <row r="29241" spans="28:32" x14ac:dyDescent="0.2">
      <c r="AB29241" s="1"/>
      <c r="AF29241"/>
    </row>
    <row r="29242" spans="28:32" x14ac:dyDescent="0.2">
      <c r="AB29242" s="1"/>
      <c r="AF29242"/>
    </row>
    <row r="29243" spans="28:32" x14ac:dyDescent="0.2">
      <c r="AB29243" s="1"/>
      <c r="AF29243"/>
    </row>
    <row r="29244" spans="28:32" x14ac:dyDescent="0.2">
      <c r="AB29244" s="1"/>
      <c r="AF29244"/>
    </row>
    <row r="29245" spans="28:32" x14ac:dyDescent="0.2">
      <c r="AB29245" s="1"/>
      <c r="AF29245"/>
    </row>
    <row r="29246" spans="28:32" x14ac:dyDescent="0.2">
      <c r="AB29246" s="1"/>
      <c r="AF29246"/>
    </row>
    <row r="29247" spans="28:32" x14ac:dyDescent="0.2">
      <c r="AB29247" s="1"/>
      <c r="AF29247"/>
    </row>
    <row r="29248" spans="28:32" x14ac:dyDescent="0.2">
      <c r="AB29248" s="1"/>
      <c r="AF29248"/>
    </row>
    <row r="29249" spans="28:32" x14ac:dyDescent="0.2">
      <c r="AB29249" s="1"/>
      <c r="AF29249"/>
    </row>
    <row r="29250" spans="28:32" x14ac:dyDescent="0.2">
      <c r="AB29250" s="1"/>
      <c r="AF29250"/>
    </row>
    <row r="29251" spans="28:32" x14ac:dyDescent="0.2">
      <c r="AB29251" s="1"/>
      <c r="AF29251"/>
    </row>
    <row r="29252" spans="28:32" x14ac:dyDescent="0.2">
      <c r="AB29252" s="1"/>
      <c r="AF29252"/>
    </row>
    <row r="29253" spans="28:32" x14ac:dyDescent="0.2">
      <c r="AB29253" s="1"/>
      <c r="AF29253"/>
    </row>
    <row r="29254" spans="28:32" x14ac:dyDescent="0.2">
      <c r="AB29254" s="1"/>
      <c r="AF29254"/>
    </row>
    <row r="29255" spans="28:32" x14ac:dyDescent="0.2">
      <c r="AB29255" s="1"/>
      <c r="AF29255"/>
    </row>
    <row r="29256" spans="28:32" x14ac:dyDescent="0.2">
      <c r="AB29256" s="1"/>
      <c r="AF29256"/>
    </row>
    <row r="29257" spans="28:32" x14ac:dyDescent="0.2">
      <c r="AB29257" s="1"/>
      <c r="AF29257"/>
    </row>
    <row r="29258" spans="28:32" x14ac:dyDescent="0.2">
      <c r="AB29258" s="1"/>
      <c r="AF29258"/>
    </row>
    <row r="29259" spans="28:32" x14ac:dyDescent="0.2">
      <c r="AB29259" s="1"/>
      <c r="AF29259"/>
    </row>
    <row r="29260" spans="28:32" x14ac:dyDescent="0.2">
      <c r="AB29260" s="1"/>
      <c r="AF29260"/>
    </row>
    <row r="29261" spans="28:32" x14ac:dyDescent="0.2">
      <c r="AB29261" s="1"/>
      <c r="AF29261"/>
    </row>
    <row r="29262" spans="28:32" x14ac:dyDescent="0.2">
      <c r="AB29262" s="1"/>
      <c r="AF29262"/>
    </row>
    <row r="29263" spans="28:32" x14ac:dyDescent="0.2">
      <c r="AB29263" s="1"/>
      <c r="AF29263"/>
    </row>
    <row r="29264" spans="28:32" x14ac:dyDescent="0.2">
      <c r="AB29264" s="1"/>
      <c r="AF29264"/>
    </row>
    <row r="29265" spans="28:32" x14ac:dyDescent="0.2">
      <c r="AB29265" s="1"/>
      <c r="AF29265"/>
    </row>
    <row r="29266" spans="28:32" x14ac:dyDescent="0.2">
      <c r="AB29266" s="1"/>
      <c r="AF29266"/>
    </row>
    <row r="29267" spans="28:32" x14ac:dyDescent="0.2">
      <c r="AB29267" s="1"/>
      <c r="AF29267"/>
    </row>
    <row r="29268" spans="28:32" x14ac:dyDescent="0.2">
      <c r="AB29268" s="1"/>
      <c r="AF29268"/>
    </row>
    <row r="29269" spans="28:32" x14ac:dyDescent="0.2">
      <c r="AB29269" s="1"/>
      <c r="AF29269"/>
    </row>
    <row r="29270" spans="28:32" x14ac:dyDescent="0.2">
      <c r="AB29270" s="1"/>
      <c r="AF29270"/>
    </row>
    <row r="29271" spans="28:32" x14ac:dyDescent="0.2">
      <c r="AB29271" s="1"/>
      <c r="AF29271"/>
    </row>
    <row r="29272" spans="28:32" x14ac:dyDescent="0.2">
      <c r="AB29272" s="1"/>
      <c r="AF29272"/>
    </row>
    <row r="29273" spans="28:32" x14ac:dyDescent="0.2">
      <c r="AB29273" s="1"/>
      <c r="AF29273"/>
    </row>
    <row r="29274" spans="28:32" x14ac:dyDescent="0.2">
      <c r="AB29274" s="1"/>
      <c r="AF29274"/>
    </row>
    <row r="29275" spans="28:32" x14ac:dyDescent="0.2">
      <c r="AB29275" s="1"/>
      <c r="AF29275"/>
    </row>
    <row r="29276" spans="28:32" x14ac:dyDescent="0.2">
      <c r="AB29276" s="1"/>
      <c r="AF29276"/>
    </row>
    <row r="29277" spans="28:32" x14ac:dyDescent="0.2">
      <c r="AB29277" s="1"/>
      <c r="AF29277"/>
    </row>
    <row r="29278" spans="28:32" x14ac:dyDescent="0.2">
      <c r="AB29278" s="1"/>
      <c r="AF29278"/>
    </row>
    <row r="29279" spans="28:32" x14ac:dyDescent="0.2">
      <c r="AB29279" s="1"/>
      <c r="AF29279"/>
    </row>
    <row r="29280" spans="28:32" x14ac:dyDescent="0.2">
      <c r="AB29280" s="1"/>
      <c r="AF29280"/>
    </row>
    <row r="29281" spans="28:32" x14ac:dyDescent="0.2">
      <c r="AB29281" s="1"/>
      <c r="AF29281"/>
    </row>
    <row r="29282" spans="28:32" x14ac:dyDescent="0.2">
      <c r="AB29282" s="1"/>
      <c r="AF29282"/>
    </row>
    <row r="29283" spans="28:32" x14ac:dyDescent="0.2">
      <c r="AB29283" s="1"/>
      <c r="AF29283"/>
    </row>
    <row r="29284" spans="28:32" x14ac:dyDescent="0.2">
      <c r="AB29284" s="1"/>
      <c r="AF29284"/>
    </row>
    <row r="29285" spans="28:32" x14ac:dyDescent="0.2">
      <c r="AB29285" s="1"/>
      <c r="AF29285"/>
    </row>
    <row r="29286" spans="28:32" x14ac:dyDescent="0.2">
      <c r="AB29286" s="1"/>
      <c r="AF29286"/>
    </row>
    <row r="29287" spans="28:32" x14ac:dyDescent="0.2">
      <c r="AB29287" s="1"/>
      <c r="AF29287"/>
    </row>
    <row r="29288" spans="28:32" x14ac:dyDescent="0.2">
      <c r="AB29288" s="1"/>
      <c r="AF29288"/>
    </row>
    <row r="29289" spans="28:32" x14ac:dyDescent="0.2">
      <c r="AB29289" s="1"/>
      <c r="AF29289"/>
    </row>
    <row r="29290" spans="28:32" x14ac:dyDescent="0.2">
      <c r="AB29290" s="1"/>
      <c r="AF29290"/>
    </row>
    <row r="29291" spans="28:32" x14ac:dyDescent="0.2">
      <c r="AB29291" s="1"/>
      <c r="AF29291"/>
    </row>
    <row r="29292" spans="28:32" x14ac:dyDescent="0.2">
      <c r="AB29292" s="1"/>
      <c r="AF29292"/>
    </row>
    <row r="29293" spans="28:32" x14ac:dyDescent="0.2">
      <c r="AB29293" s="1"/>
      <c r="AF29293"/>
    </row>
    <row r="29294" spans="28:32" x14ac:dyDescent="0.2">
      <c r="AB29294" s="1"/>
      <c r="AF29294"/>
    </row>
    <row r="29295" spans="28:32" x14ac:dyDescent="0.2">
      <c r="AB29295" s="1"/>
      <c r="AF29295"/>
    </row>
    <row r="29296" spans="28:32" x14ac:dyDescent="0.2">
      <c r="AB29296" s="1"/>
      <c r="AF29296"/>
    </row>
    <row r="29297" spans="28:32" x14ac:dyDescent="0.2">
      <c r="AB29297" s="1"/>
      <c r="AF29297"/>
    </row>
    <row r="29298" spans="28:32" x14ac:dyDescent="0.2">
      <c r="AB29298" s="1"/>
      <c r="AF29298"/>
    </row>
    <row r="29299" spans="28:32" x14ac:dyDescent="0.2">
      <c r="AB29299" s="1"/>
      <c r="AF29299"/>
    </row>
    <row r="29300" spans="28:32" x14ac:dyDescent="0.2">
      <c r="AB29300" s="1"/>
      <c r="AF29300"/>
    </row>
    <row r="29301" spans="28:32" x14ac:dyDescent="0.2">
      <c r="AB29301" s="1"/>
      <c r="AF29301"/>
    </row>
    <row r="29302" spans="28:32" x14ac:dyDescent="0.2">
      <c r="AB29302" s="1"/>
      <c r="AF29302"/>
    </row>
    <row r="29303" spans="28:32" x14ac:dyDescent="0.2">
      <c r="AB29303" s="1"/>
      <c r="AF29303"/>
    </row>
    <row r="29304" spans="28:32" x14ac:dyDescent="0.2">
      <c r="AB29304" s="1"/>
      <c r="AF29304"/>
    </row>
    <row r="29305" spans="28:32" x14ac:dyDescent="0.2">
      <c r="AB29305" s="1"/>
      <c r="AF29305"/>
    </row>
    <row r="29306" spans="28:32" x14ac:dyDescent="0.2">
      <c r="AB29306" s="1"/>
      <c r="AF29306"/>
    </row>
    <row r="29307" spans="28:32" x14ac:dyDescent="0.2">
      <c r="AB29307" s="1"/>
      <c r="AF29307"/>
    </row>
    <row r="29308" spans="28:32" x14ac:dyDescent="0.2">
      <c r="AB29308" s="1"/>
      <c r="AF29308"/>
    </row>
    <row r="29309" spans="28:32" x14ac:dyDescent="0.2">
      <c r="AB29309" s="1"/>
      <c r="AF29309"/>
    </row>
    <row r="29310" spans="28:32" x14ac:dyDescent="0.2">
      <c r="AB29310" s="1"/>
      <c r="AF29310"/>
    </row>
    <row r="29311" spans="28:32" x14ac:dyDescent="0.2">
      <c r="AB29311" s="1"/>
      <c r="AF29311"/>
    </row>
    <row r="29312" spans="28:32" x14ac:dyDescent="0.2">
      <c r="AB29312" s="1"/>
      <c r="AF29312"/>
    </row>
    <row r="29313" spans="28:32" x14ac:dyDescent="0.2">
      <c r="AB29313" s="1"/>
      <c r="AF29313"/>
    </row>
    <row r="29314" spans="28:32" x14ac:dyDescent="0.2">
      <c r="AB29314" s="1"/>
      <c r="AF29314"/>
    </row>
    <row r="29315" spans="28:32" x14ac:dyDescent="0.2">
      <c r="AB29315" s="1"/>
      <c r="AF29315"/>
    </row>
    <row r="29316" spans="28:32" x14ac:dyDescent="0.2">
      <c r="AB29316" s="1"/>
      <c r="AF29316"/>
    </row>
    <row r="29317" spans="28:32" x14ac:dyDescent="0.2">
      <c r="AB29317" s="1"/>
      <c r="AF29317"/>
    </row>
    <row r="29318" spans="28:32" x14ac:dyDescent="0.2">
      <c r="AB29318" s="1"/>
      <c r="AF29318"/>
    </row>
    <row r="29319" spans="28:32" x14ac:dyDescent="0.2">
      <c r="AB29319" s="1"/>
      <c r="AF29319"/>
    </row>
    <row r="29320" spans="28:32" x14ac:dyDescent="0.2">
      <c r="AB29320" s="1"/>
      <c r="AF29320"/>
    </row>
    <row r="29321" spans="28:32" x14ac:dyDescent="0.2">
      <c r="AB29321" s="1"/>
      <c r="AF29321"/>
    </row>
    <row r="29322" spans="28:32" x14ac:dyDescent="0.2">
      <c r="AB29322" s="1"/>
      <c r="AF29322"/>
    </row>
    <row r="29323" spans="28:32" x14ac:dyDescent="0.2">
      <c r="AB29323" s="1"/>
      <c r="AF29323"/>
    </row>
    <row r="29324" spans="28:32" x14ac:dyDescent="0.2">
      <c r="AB29324" s="1"/>
      <c r="AF29324"/>
    </row>
    <row r="29325" spans="28:32" x14ac:dyDescent="0.2">
      <c r="AB29325" s="1"/>
      <c r="AF29325"/>
    </row>
    <row r="29326" spans="28:32" x14ac:dyDescent="0.2">
      <c r="AB29326" s="1"/>
      <c r="AF29326"/>
    </row>
    <row r="29327" spans="28:32" x14ac:dyDescent="0.2">
      <c r="AB29327" s="1"/>
      <c r="AF29327"/>
    </row>
    <row r="29328" spans="28:32" x14ac:dyDescent="0.2">
      <c r="AB29328" s="1"/>
      <c r="AF29328"/>
    </row>
    <row r="29329" spans="28:32" x14ac:dyDescent="0.2">
      <c r="AB29329" s="1"/>
      <c r="AF29329"/>
    </row>
    <row r="29330" spans="28:32" x14ac:dyDescent="0.2">
      <c r="AB29330" s="1"/>
      <c r="AF29330"/>
    </row>
    <row r="29331" spans="28:32" x14ac:dyDescent="0.2">
      <c r="AB29331" s="1"/>
      <c r="AF29331"/>
    </row>
    <row r="29332" spans="28:32" x14ac:dyDescent="0.2">
      <c r="AB29332" s="1"/>
      <c r="AF29332"/>
    </row>
    <row r="29333" spans="28:32" x14ac:dyDescent="0.2">
      <c r="AB29333" s="1"/>
      <c r="AF29333"/>
    </row>
    <row r="29334" spans="28:32" x14ac:dyDescent="0.2">
      <c r="AB29334" s="1"/>
      <c r="AF29334"/>
    </row>
    <row r="29335" spans="28:32" x14ac:dyDescent="0.2">
      <c r="AB29335" s="1"/>
      <c r="AF29335"/>
    </row>
    <row r="29336" spans="28:32" x14ac:dyDescent="0.2">
      <c r="AB29336" s="1"/>
      <c r="AF29336"/>
    </row>
    <row r="29337" spans="28:32" x14ac:dyDescent="0.2">
      <c r="AB29337" s="1"/>
      <c r="AF29337"/>
    </row>
    <row r="29338" spans="28:32" x14ac:dyDescent="0.2">
      <c r="AB29338" s="1"/>
      <c r="AF29338"/>
    </row>
    <row r="29339" spans="28:32" x14ac:dyDescent="0.2">
      <c r="AB29339" s="1"/>
      <c r="AF29339"/>
    </row>
    <row r="29340" spans="28:32" x14ac:dyDescent="0.2">
      <c r="AB29340" s="1"/>
      <c r="AF29340"/>
    </row>
    <row r="29341" spans="28:32" x14ac:dyDescent="0.2">
      <c r="AB29341" s="1"/>
      <c r="AF29341"/>
    </row>
    <row r="29342" spans="28:32" x14ac:dyDescent="0.2">
      <c r="AB29342" s="1"/>
      <c r="AF29342"/>
    </row>
    <row r="29343" spans="28:32" x14ac:dyDescent="0.2">
      <c r="AB29343" s="1"/>
      <c r="AF29343"/>
    </row>
    <row r="29344" spans="28:32" x14ac:dyDescent="0.2">
      <c r="AB29344" s="1"/>
      <c r="AF29344"/>
    </row>
    <row r="29345" spans="28:32" x14ac:dyDescent="0.2">
      <c r="AB29345" s="1"/>
      <c r="AF29345"/>
    </row>
    <row r="29346" spans="28:32" x14ac:dyDescent="0.2">
      <c r="AB29346" s="1"/>
      <c r="AF29346"/>
    </row>
    <row r="29347" spans="28:32" x14ac:dyDescent="0.2">
      <c r="AB29347" s="1"/>
      <c r="AF29347"/>
    </row>
    <row r="29348" spans="28:32" x14ac:dyDescent="0.2">
      <c r="AB29348" s="1"/>
      <c r="AF29348"/>
    </row>
    <row r="29349" spans="28:32" x14ac:dyDescent="0.2">
      <c r="AB29349" s="1"/>
      <c r="AF29349"/>
    </row>
    <row r="29350" spans="28:32" x14ac:dyDescent="0.2">
      <c r="AB29350" s="1"/>
      <c r="AF29350"/>
    </row>
    <row r="29351" spans="28:32" x14ac:dyDescent="0.2">
      <c r="AB29351" s="1"/>
      <c r="AF29351"/>
    </row>
    <row r="29352" spans="28:32" x14ac:dyDescent="0.2">
      <c r="AB29352" s="1"/>
      <c r="AF29352"/>
    </row>
    <row r="29353" spans="28:32" x14ac:dyDescent="0.2">
      <c r="AB29353" s="1"/>
      <c r="AF29353"/>
    </row>
    <row r="29354" spans="28:32" x14ac:dyDescent="0.2">
      <c r="AB29354" s="1"/>
      <c r="AF29354"/>
    </row>
    <row r="29355" spans="28:32" x14ac:dyDescent="0.2">
      <c r="AB29355" s="1"/>
      <c r="AF29355"/>
    </row>
    <row r="29356" spans="28:32" x14ac:dyDescent="0.2">
      <c r="AB29356" s="1"/>
      <c r="AF29356"/>
    </row>
    <row r="29357" spans="28:32" x14ac:dyDescent="0.2">
      <c r="AB29357" s="1"/>
      <c r="AF29357"/>
    </row>
    <row r="29358" spans="28:32" x14ac:dyDescent="0.2">
      <c r="AB29358" s="1"/>
      <c r="AF29358"/>
    </row>
    <row r="29359" spans="28:32" x14ac:dyDescent="0.2">
      <c r="AB29359" s="1"/>
      <c r="AF29359"/>
    </row>
    <row r="29360" spans="28:32" x14ac:dyDescent="0.2">
      <c r="AB29360" s="1"/>
      <c r="AF29360"/>
    </row>
    <row r="29361" spans="28:32" x14ac:dyDescent="0.2">
      <c r="AB29361" s="1"/>
      <c r="AF29361"/>
    </row>
    <row r="29362" spans="28:32" x14ac:dyDescent="0.2">
      <c r="AB29362" s="1"/>
      <c r="AF29362"/>
    </row>
    <row r="29363" spans="28:32" x14ac:dyDescent="0.2">
      <c r="AB29363" s="1"/>
      <c r="AF29363"/>
    </row>
    <row r="29364" spans="28:32" x14ac:dyDescent="0.2">
      <c r="AB29364" s="1"/>
      <c r="AF29364"/>
    </row>
    <row r="29365" spans="28:32" x14ac:dyDescent="0.2">
      <c r="AB29365" s="1"/>
      <c r="AF29365"/>
    </row>
    <row r="29366" spans="28:32" x14ac:dyDescent="0.2">
      <c r="AB29366" s="1"/>
      <c r="AF29366"/>
    </row>
    <row r="29367" spans="28:32" x14ac:dyDescent="0.2">
      <c r="AB29367" s="1"/>
      <c r="AF29367"/>
    </row>
    <row r="29368" spans="28:32" x14ac:dyDescent="0.2">
      <c r="AB29368" s="1"/>
      <c r="AF29368"/>
    </row>
    <row r="29369" spans="28:32" x14ac:dyDescent="0.2">
      <c r="AB29369" s="1"/>
      <c r="AF29369"/>
    </row>
    <row r="29370" spans="28:32" x14ac:dyDescent="0.2">
      <c r="AB29370" s="1"/>
      <c r="AF29370"/>
    </row>
    <row r="29371" spans="28:32" x14ac:dyDescent="0.2">
      <c r="AB29371" s="1"/>
      <c r="AF29371"/>
    </row>
    <row r="29372" spans="28:32" x14ac:dyDescent="0.2">
      <c r="AB29372" s="1"/>
      <c r="AF29372"/>
    </row>
    <row r="29373" spans="28:32" x14ac:dyDescent="0.2">
      <c r="AB29373" s="1"/>
      <c r="AF29373"/>
    </row>
    <row r="29374" spans="28:32" x14ac:dyDescent="0.2">
      <c r="AB29374" s="1"/>
      <c r="AF29374"/>
    </row>
    <row r="29375" spans="28:32" x14ac:dyDescent="0.2">
      <c r="AB29375" s="1"/>
      <c r="AF29375"/>
    </row>
    <row r="29376" spans="28:32" x14ac:dyDescent="0.2">
      <c r="AB29376" s="1"/>
      <c r="AF29376"/>
    </row>
    <row r="29377" spans="28:32" x14ac:dyDescent="0.2">
      <c r="AB29377" s="1"/>
      <c r="AF29377"/>
    </row>
    <row r="29378" spans="28:32" x14ac:dyDescent="0.2">
      <c r="AB29378" s="1"/>
      <c r="AF29378"/>
    </row>
    <row r="29379" spans="28:32" x14ac:dyDescent="0.2">
      <c r="AB29379" s="1"/>
      <c r="AF29379"/>
    </row>
    <row r="29380" spans="28:32" x14ac:dyDescent="0.2">
      <c r="AB29380" s="1"/>
      <c r="AF29380"/>
    </row>
    <row r="29381" spans="28:32" x14ac:dyDescent="0.2">
      <c r="AB29381" s="1"/>
      <c r="AF29381"/>
    </row>
    <row r="29382" spans="28:32" x14ac:dyDescent="0.2">
      <c r="AB29382" s="1"/>
      <c r="AF29382"/>
    </row>
    <row r="29383" spans="28:32" x14ac:dyDescent="0.2">
      <c r="AB29383" s="1"/>
      <c r="AF29383"/>
    </row>
    <row r="29384" spans="28:32" x14ac:dyDescent="0.2">
      <c r="AB29384" s="1"/>
      <c r="AF29384"/>
    </row>
    <row r="29385" spans="28:32" x14ac:dyDescent="0.2">
      <c r="AB29385" s="1"/>
      <c r="AF29385"/>
    </row>
    <row r="29386" spans="28:32" x14ac:dyDescent="0.2">
      <c r="AB29386" s="1"/>
      <c r="AF29386"/>
    </row>
    <row r="29387" spans="28:32" x14ac:dyDescent="0.2">
      <c r="AB29387" s="1"/>
      <c r="AF29387"/>
    </row>
    <row r="29388" spans="28:32" x14ac:dyDescent="0.2">
      <c r="AB29388" s="1"/>
      <c r="AF29388"/>
    </row>
    <row r="29389" spans="28:32" x14ac:dyDescent="0.2">
      <c r="AB29389" s="1"/>
      <c r="AF29389"/>
    </row>
    <row r="29390" spans="28:32" x14ac:dyDescent="0.2">
      <c r="AB29390" s="1"/>
      <c r="AF29390"/>
    </row>
    <row r="29391" spans="28:32" x14ac:dyDescent="0.2">
      <c r="AB29391" s="1"/>
      <c r="AF29391"/>
    </row>
    <row r="29392" spans="28:32" x14ac:dyDescent="0.2">
      <c r="AB29392" s="1"/>
      <c r="AF29392"/>
    </row>
    <row r="29393" spans="28:32" x14ac:dyDescent="0.2">
      <c r="AB29393" s="1"/>
      <c r="AF29393"/>
    </row>
    <row r="29394" spans="28:32" x14ac:dyDescent="0.2">
      <c r="AB29394" s="1"/>
      <c r="AF29394"/>
    </row>
    <row r="29395" spans="28:32" x14ac:dyDescent="0.2">
      <c r="AB29395" s="1"/>
      <c r="AF29395"/>
    </row>
    <row r="29396" spans="28:32" x14ac:dyDescent="0.2">
      <c r="AB29396" s="1"/>
      <c r="AF29396"/>
    </row>
    <row r="29397" spans="28:32" x14ac:dyDescent="0.2">
      <c r="AB29397" s="1"/>
      <c r="AF29397"/>
    </row>
    <row r="29398" spans="28:32" x14ac:dyDescent="0.2">
      <c r="AB29398" s="1"/>
      <c r="AF29398"/>
    </row>
    <row r="29399" spans="28:32" x14ac:dyDescent="0.2">
      <c r="AB29399" s="1"/>
      <c r="AF29399"/>
    </row>
    <row r="29400" spans="28:32" x14ac:dyDescent="0.2">
      <c r="AB29400" s="1"/>
      <c r="AF29400"/>
    </row>
    <row r="29401" spans="28:32" x14ac:dyDescent="0.2">
      <c r="AB29401" s="1"/>
      <c r="AF29401"/>
    </row>
    <row r="29402" spans="28:32" x14ac:dyDescent="0.2">
      <c r="AB29402" s="1"/>
      <c r="AF29402"/>
    </row>
    <row r="29403" spans="28:32" x14ac:dyDescent="0.2">
      <c r="AB29403" s="1"/>
      <c r="AF29403"/>
    </row>
    <row r="29404" spans="28:32" x14ac:dyDescent="0.2">
      <c r="AB29404" s="1"/>
      <c r="AF29404"/>
    </row>
    <row r="29405" spans="28:32" x14ac:dyDescent="0.2">
      <c r="AB29405" s="1"/>
      <c r="AF29405"/>
    </row>
    <row r="29406" spans="28:32" x14ac:dyDescent="0.2">
      <c r="AB29406" s="1"/>
      <c r="AF29406"/>
    </row>
    <row r="29407" spans="28:32" x14ac:dyDescent="0.2">
      <c r="AB29407" s="1"/>
      <c r="AF29407"/>
    </row>
    <row r="29408" spans="28:32" x14ac:dyDescent="0.2">
      <c r="AB29408" s="1"/>
      <c r="AF29408"/>
    </row>
    <row r="29409" spans="28:32" x14ac:dyDescent="0.2">
      <c r="AB29409" s="1"/>
      <c r="AF29409"/>
    </row>
    <row r="29410" spans="28:32" x14ac:dyDescent="0.2">
      <c r="AB29410" s="1"/>
      <c r="AF29410"/>
    </row>
    <row r="29411" spans="28:32" x14ac:dyDescent="0.2">
      <c r="AB29411" s="1"/>
      <c r="AF29411"/>
    </row>
    <row r="29412" spans="28:32" x14ac:dyDescent="0.2">
      <c r="AB29412" s="1"/>
      <c r="AF29412"/>
    </row>
    <row r="29413" spans="28:32" x14ac:dyDescent="0.2">
      <c r="AB29413" s="1"/>
      <c r="AF29413"/>
    </row>
    <row r="29414" spans="28:32" x14ac:dyDescent="0.2">
      <c r="AB29414" s="1"/>
      <c r="AF29414"/>
    </row>
    <row r="29415" spans="28:32" x14ac:dyDescent="0.2">
      <c r="AB29415" s="1"/>
      <c r="AF29415"/>
    </row>
    <row r="29416" spans="28:32" x14ac:dyDescent="0.2">
      <c r="AB29416" s="1"/>
      <c r="AF29416"/>
    </row>
    <row r="29417" spans="28:32" x14ac:dyDescent="0.2">
      <c r="AB29417" s="1"/>
      <c r="AF29417"/>
    </row>
    <row r="29418" spans="28:32" x14ac:dyDescent="0.2">
      <c r="AB29418" s="1"/>
      <c r="AF29418"/>
    </row>
    <row r="29419" spans="28:32" x14ac:dyDescent="0.2">
      <c r="AB29419" s="1"/>
      <c r="AF29419"/>
    </row>
    <row r="29420" spans="28:32" x14ac:dyDescent="0.2">
      <c r="AB29420" s="1"/>
      <c r="AF29420"/>
    </row>
    <row r="29421" spans="28:32" x14ac:dyDescent="0.2">
      <c r="AB29421" s="1"/>
      <c r="AF29421"/>
    </row>
    <row r="29422" spans="28:32" x14ac:dyDescent="0.2">
      <c r="AB29422" s="1"/>
      <c r="AF29422"/>
    </row>
    <row r="29423" spans="28:32" x14ac:dyDescent="0.2">
      <c r="AB29423" s="1"/>
      <c r="AF29423"/>
    </row>
    <row r="29424" spans="28:32" x14ac:dyDescent="0.2">
      <c r="AB29424" s="1"/>
      <c r="AF29424"/>
    </row>
    <row r="29425" spans="28:32" x14ac:dyDescent="0.2">
      <c r="AB29425" s="1"/>
      <c r="AF29425"/>
    </row>
    <row r="29426" spans="28:32" x14ac:dyDescent="0.2">
      <c r="AB29426" s="1"/>
      <c r="AF29426"/>
    </row>
    <row r="29427" spans="28:32" x14ac:dyDescent="0.2">
      <c r="AB29427" s="1"/>
      <c r="AF29427"/>
    </row>
    <row r="29428" spans="28:32" x14ac:dyDescent="0.2">
      <c r="AB29428" s="1"/>
      <c r="AF29428"/>
    </row>
    <row r="29429" spans="28:32" x14ac:dyDescent="0.2">
      <c r="AB29429" s="1"/>
      <c r="AF29429"/>
    </row>
    <row r="29430" spans="28:32" x14ac:dyDescent="0.2">
      <c r="AB29430" s="1"/>
      <c r="AF29430"/>
    </row>
    <row r="29431" spans="28:32" x14ac:dyDescent="0.2">
      <c r="AB29431" s="1"/>
      <c r="AF29431"/>
    </row>
    <row r="29432" spans="28:32" x14ac:dyDescent="0.2">
      <c r="AB29432" s="1"/>
      <c r="AF29432"/>
    </row>
    <row r="29433" spans="28:32" x14ac:dyDescent="0.2">
      <c r="AB29433" s="1"/>
      <c r="AF29433"/>
    </row>
    <row r="29434" spans="28:32" x14ac:dyDescent="0.2">
      <c r="AB29434" s="1"/>
      <c r="AF29434"/>
    </row>
    <row r="29435" spans="28:32" x14ac:dyDescent="0.2">
      <c r="AB29435" s="1"/>
      <c r="AF29435"/>
    </row>
    <row r="29436" spans="28:32" x14ac:dyDescent="0.2">
      <c r="AB29436" s="1"/>
      <c r="AF29436"/>
    </row>
    <row r="29437" spans="28:32" x14ac:dyDescent="0.2">
      <c r="AB29437" s="1"/>
      <c r="AF29437"/>
    </row>
    <row r="29438" spans="28:32" x14ac:dyDescent="0.2">
      <c r="AB29438" s="1"/>
      <c r="AF29438"/>
    </row>
    <row r="29439" spans="28:32" x14ac:dyDescent="0.2">
      <c r="AB29439" s="1"/>
      <c r="AF29439"/>
    </row>
    <row r="29440" spans="28:32" x14ac:dyDescent="0.2">
      <c r="AB29440" s="1"/>
      <c r="AF29440"/>
    </row>
    <row r="29441" spans="28:32" x14ac:dyDescent="0.2">
      <c r="AB29441" s="1"/>
      <c r="AF29441"/>
    </row>
    <row r="29442" spans="28:32" x14ac:dyDescent="0.2">
      <c r="AB29442" s="1"/>
      <c r="AF29442"/>
    </row>
    <row r="29443" spans="28:32" x14ac:dyDescent="0.2">
      <c r="AB29443" s="1"/>
      <c r="AF29443"/>
    </row>
    <row r="29444" spans="28:32" x14ac:dyDescent="0.2">
      <c r="AB29444" s="1"/>
      <c r="AF29444"/>
    </row>
    <row r="29445" spans="28:32" x14ac:dyDescent="0.2">
      <c r="AB29445" s="1"/>
      <c r="AF29445"/>
    </row>
    <row r="29446" spans="28:32" x14ac:dyDescent="0.2">
      <c r="AB29446" s="1"/>
      <c r="AF29446"/>
    </row>
    <row r="29447" spans="28:32" x14ac:dyDescent="0.2">
      <c r="AB29447" s="1"/>
      <c r="AF29447"/>
    </row>
    <row r="29448" spans="28:32" x14ac:dyDescent="0.2">
      <c r="AB29448" s="1"/>
      <c r="AF29448"/>
    </row>
    <row r="29449" spans="28:32" x14ac:dyDescent="0.2">
      <c r="AB29449" s="1"/>
      <c r="AF29449"/>
    </row>
    <row r="29450" spans="28:32" x14ac:dyDescent="0.2">
      <c r="AB29450" s="1"/>
      <c r="AF29450"/>
    </row>
    <row r="29451" spans="28:32" x14ac:dyDescent="0.2">
      <c r="AB29451" s="1"/>
      <c r="AF29451"/>
    </row>
    <row r="29452" spans="28:32" x14ac:dyDescent="0.2">
      <c r="AB29452" s="1"/>
      <c r="AF29452"/>
    </row>
    <row r="29453" spans="28:32" x14ac:dyDescent="0.2">
      <c r="AB29453" s="1"/>
      <c r="AF29453"/>
    </row>
    <row r="29454" spans="28:32" x14ac:dyDescent="0.2">
      <c r="AB29454" s="1"/>
      <c r="AF29454"/>
    </row>
    <row r="29455" spans="28:32" x14ac:dyDescent="0.2">
      <c r="AB29455" s="1"/>
      <c r="AF29455"/>
    </row>
    <row r="29456" spans="28:32" x14ac:dyDescent="0.2">
      <c r="AB29456" s="1"/>
      <c r="AF29456"/>
    </row>
    <row r="29457" spans="28:32" x14ac:dyDescent="0.2">
      <c r="AB29457" s="1"/>
      <c r="AF29457"/>
    </row>
    <row r="29458" spans="28:32" x14ac:dyDescent="0.2">
      <c r="AB29458" s="1"/>
      <c r="AF29458"/>
    </row>
    <row r="29459" spans="28:32" x14ac:dyDescent="0.2">
      <c r="AB29459" s="1"/>
      <c r="AF29459"/>
    </row>
    <row r="29460" spans="28:32" x14ac:dyDescent="0.2">
      <c r="AB29460" s="1"/>
      <c r="AF29460"/>
    </row>
    <row r="29461" spans="28:32" x14ac:dyDescent="0.2">
      <c r="AB29461" s="1"/>
      <c r="AF29461"/>
    </row>
    <row r="29462" spans="28:32" x14ac:dyDescent="0.2">
      <c r="AB29462" s="1"/>
      <c r="AF29462"/>
    </row>
    <row r="29463" spans="28:32" x14ac:dyDescent="0.2">
      <c r="AB29463" s="1"/>
      <c r="AF29463"/>
    </row>
    <row r="29464" spans="28:32" x14ac:dyDescent="0.2">
      <c r="AB29464" s="1"/>
      <c r="AF29464"/>
    </row>
    <row r="29465" spans="28:32" x14ac:dyDescent="0.2">
      <c r="AB29465" s="1"/>
      <c r="AF29465"/>
    </row>
    <row r="29466" spans="28:32" x14ac:dyDescent="0.2">
      <c r="AB29466" s="1"/>
      <c r="AF29466"/>
    </row>
    <row r="29467" spans="28:32" x14ac:dyDescent="0.2">
      <c r="AB29467" s="1"/>
      <c r="AF29467"/>
    </row>
    <row r="29468" spans="28:32" x14ac:dyDescent="0.2">
      <c r="AB29468" s="1"/>
      <c r="AF29468"/>
    </row>
    <row r="29469" spans="28:32" x14ac:dyDescent="0.2">
      <c r="AB29469" s="1"/>
      <c r="AF29469"/>
    </row>
    <row r="29470" spans="28:32" x14ac:dyDescent="0.2">
      <c r="AB29470" s="1"/>
      <c r="AF29470"/>
    </row>
    <row r="29471" spans="28:32" x14ac:dyDescent="0.2">
      <c r="AB29471" s="1"/>
      <c r="AF29471"/>
    </row>
    <row r="29472" spans="28:32" x14ac:dyDescent="0.2">
      <c r="AB29472" s="1"/>
      <c r="AF29472"/>
    </row>
    <row r="29473" spans="28:32" x14ac:dyDescent="0.2">
      <c r="AB29473" s="1"/>
      <c r="AF29473"/>
    </row>
    <row r="29474" spans="28:32" x14ac:dyDescent="0.2">
      <c r="AB29474" s="1"/>
      <c r="AF29474"/>
    </row>
    <row r="29475" spans="28:32" x14ac:dyDescent="0.2">
      <c r="AB29475" s="1"/>
      <c r="AF29475"/>
    </row>
    <row r="29476" spans="28:32" x14ac:dyDescent="0.2">
      <c r="AB29476" s="1"/>
      <c r="AF29476"/>
    </row>
    <row r="29477" spans="28:32" x14ac:dyDescent="0.2">
      <c r="AB29477" s="1"/>
      <c r="AF29477"/>
    </row>
    <row r="29478" spans="28:32" x14ac:dyDescent="0.2">
      <c r="AB29478" s="1"/>
      <c r="AF29478"/>
    </row>
    <row r="29479" spans="28:32" x14ac:dyDescent="0.2">
      <c r="AB29479" s="1"/>
      <c r="AF29479"/>
    </row>
    <row r="29480" spans="28:32" x14ac:dyDescent="0.2">
      <c r="AB29480" s="1"/>
      <c r="AF29480"/>
    </row>
    <row r="29481" spans="28:32" x14ac:dyDescent="0.2">
      <c r="AB29481" s="1"/>
      <c r="AF29481"/>
    </row>
    <row r="29482" spans="28:32" x14ac:dyDescent="0.2">
      <c r="AB29482" s="1"/>
      <c r="AF29482"/>
    </row>
    <row r="29483" spans="28:32" x14ac:dyDescent="0.2">
      <c r="AB29483" s="1"/>
      <c r="AF29483"/>
    </row>
    <row r="29484" spans="28:32" x14ac:dyDescent="0.2">
      <c r="AB29484" s="1"/>
      <c r="AF29484"/>
    </row>
    <row r="29485" spans="28:32" x14ac:dyDescent="0.2">
      <c r="AB29485" s="1"/>
      <c r="AF29485"/>
    </row>
    <row r="29486" spans="28:32" x14ac:dyDescent="0.2">
      <c r="AB29486" s="1"/>
      <c r="AF29486"/>
    </row>
    <row r="29487" spans="28:32" x14ac:dyDescent="0.2">
      <c r="AB29487" s="1"/>
      <c r="AF29487"/>
    </row>
    <row r="29488" spans="28:32" x14ac:dyDescent="0.2">
      <c r="AB29488" s="1"/>
      <c r="AF29488"/>
    </row>
    <row r="29489" spans="28:32" x14ac:dyDescent="0.2">
      <c r="AB29489" s="1"/>
      <c r="AF29489"/>
    </row>
    <row r="29490" spans="28:32" x14ac:dyDescent="0.2">
      <c r="AB29490" s="1"/>
      <c r="AF29490"/>
    </row>
    <row r="29491" spans="28:32" x14ac:dyDescent="0.2">
      <c r="AB29491" s="1"/>
      <c r="AF29491"/>
    </row>
    <row r="29492" spans="28:32" x14ac:dyDescent="0.2">
      <c r="AB29492" s="1"/>
      <c r="AF29492"/>
    </row>
    <row r="29493" spans="28:32" x14ac:dyDescent="0.2">
      <c r="AB29493" s="1"/>
      <c r="AF29493"/>
    </row>
    <row r="29494" spans="28:32" x14ac:dyDescent="0.2">
      <c r="AB29494" s="1"/>
      <c r="AF29494"/>
    </row>
    <row r="29495" spans="28:32" x14ac:dyDescent="0.2">
      <c r="AB29495" s="1"/>
      <c r="AF29495"/>
    </row>
    <row r="29496" spans="28:32" x14ac:dyDescent="0.2">
      <c r="AB29496" s="1"/>
      <c r="AF29496"/>
    </row>
    <row r="29497" spans="28:32" x14ac:dyDescent="0.2">
      <c r="AB29497" s="1"/>
      <c r="AF29497"/>
    </row>
    <row r="29498" spans="28:32" x14ac:dyDescent="0.2">
      <c r="AB29498" s="1"/>
      <c r="AF29498"/>
    </row>
    <row r="29499" spans="28:32" x14ac:dyDescent="0.2">
      <c r="AB29499" s="1"/>
      <c r="AF29499"/>
    </row>
    <row r="29500" spans="28:32" x14ac:dyDescent="0.2">
      <c r="AB29500" s="1"/>
      <c r="AF29500"/>
    </row>
    <row r="29501" spans="28:32" x14ac:dyDescent="0.2">
      <c r="AB29501" s="1"/>
      <c r="AF29501"/>
    </row>
    <row r="29502" spans="28:32" x14ac:dyDescent="0.2">
      <c r="AB29502" s="1"/>
      <c r="AF29502"/>
    </row>
    <row r="29503" spans="28:32" x14ac:dyDescent="0.2">
      <c r="AB29503" s="1"/>
      <c r="AF29503"/>
    </row>
    <row r="29504" spans="28:32" x14ac:dyDescent="0.2">
      <c r="AB29504" s="1"/>
      <c r="AF29504"/>
    </row>
    <row r="29505" spans="28:32" x14ac:dyDescent="0.2">
      <c r="AB29505" s="1"/>
      <c r="AF29505"/>
    </row>
    <row r="29506" spans="28:32" x14ac:dyDescent="0.2">
      <c r="AB29506" s="1"/>
      <c r="AF29506"/>
    </row>
    <row r="29507" spans="28:32" x14ac:dyDescent="0.2">
      <c r="AB29507" s="1"/>
      <c r="AF29507"/>
    </row>
    <row r="29508" spans="28:32" x14ac:dyDescent="0.2">
      <c r="AB29508" s="1"/>
      <c r="AF29508"/>
    </row>
    <row r="29509" spans="28:32" x14ac:dyDescent="0.2">
      <c r="AB29509" s="1"/>
      <c r="AF29509"/>
    </row>
    <row r="29510" spans="28:32" x14ac:dyDescent="0.2">
      <c r="AB29510" s="1"/>
      <c r="AF29510"/>
    </row>
    <row r="29511" spans="28:32" x14ac:dyDescent="0.2">
      <c r="AB29511" s="1"/>
      <c r="AF29511"/>
    </row>
    <row r="29512" spans="28:32" x14ac:dyDescent="0.2">
      <c r="AB29512" s="1"/>
      <c r="AF29512"/>
    </row>
    <row r="29513" spans="28:32" x14ac:dyDescent="0.2">
      <c r="AB29513" s="1"/>
      <c r="AF29513"/>
    </row>
    <row r="29514" spans="28:32" x14ac:dyDescent="0.2">
      <c r="AB29514" s="1"/>
      <c r="AF29514"/>
    </row>
    <row r="29515" spans="28:32" x14ac:dyDescent="0.2">
      <c r="AB29515" s="1"/>
      <c r="AF29515"/>
    </row>
    <row r="29516" spans="28:32" x14ac:dyDescent="0.2">
      <c r="AB29516" s="1"/>
      <c r="AF29516"/>
    </row>
    <row r="29517" spans="28:32" x14ac:dyDescent="0.2">
      <c r="AB29517" s="1"/>
      <c r="AF29517"/>
    </row>
    <row r="29518" spans="28:32" x14ac:dyDescent="0.2">
      <c r="AB29518" s="1"/>
      <c r="AF29518"/>
    </row>
    <row r="29519" spans="28:32" x14ac:dyDescent="0.2">
      <c r="AB29519" s="1"/>
      <c r="AF29519"/>
    </row>
    <row r="29520" spans="28:32" x14ac:dyDescent="0.2">
      <c r="AB29520" s="1"/>
      <c r="AF29520"/>
    </row>
    <row r="29521" spans="28:32" x14ac:dyDescent="0.2">
      <c r="AB29521" s="1"/>
      <c r="AF29521"/>
    </row>
    <row r="29522" spans="28:32" x14ac:dyDescent="0.2">
      <c r="AB29522" s="1"/>
      <c r="AF29522"/>
    </row>
    <row r="29523" spans="28:32" x14ac:dyDescent="0.2">
      <c r="AB29523" s="1"/>
      <c r="AF29523"/>
    </row>
    <row r="29524" spans="28:32" x14ac:dyDescent="0.2">
      <c r="AB29524" s="1"/>
      <c r="AF29524"/>
    </row>
    <row r="29525" spans="28:32" x14ac:dyDescent="0.2">
      <c r="AB29525" s="1"/>
      <c r="AF29525"/>
    </row>
    <row r="29526" spans="28:32" x14ac:dyDescent="0.2">
      <c r="AB29526" s="1"/>
      <c r="AF29526"/>
    </row>
    <row r="29527" spans="28:32" x14ac:dyDescent="0.2">
      <c r="AB29527" s="1"/>
      <c r="AF29527"/>
    </row>
    <row r="29528" spans="28:32" x14ac:dyDescent="0.2">
      <c r="AB29528" s="1"/>
      <c r="AF29528"/>
    </row>
    <row r="29529" spans="28:32" x14ac:dyDescent="0.2">
      <c r="AB29529" s="1"/>
      <c r="AF29529"/>
    </row>
    <row r="29530" spans="28:32" x14ac:dyDescent="0.2">
      <c r="AB29530" s="1"/>
      <c r="AF29530"/>
    </row>
    <row r="29531" spans="28:32" x14ac:dyDescent="0.2">
      <c r="AB29531" s="1"/>
      <c r="AF29531"/>
    </row>
    <row r="29532" spans="28:32" x14ac:dyDescent="0.2">
      <c r="AB29532" s="1"/>
      <c r="AF29532"/>
    </row>
    <row r="29533" spans="28:32" x14ac:dyDescent="0.2">
      <c r="AB29533" s="1"/>
      <c r="AF29533"/>
    </row>
    <row r="29534" spans="28:32" x14ac:dyDescent="0.2">
      <c r="AB29534" s="1"/>
      <c r="AF29534"/>
    </row>
    <row r="29535" spans="28:32" x14ac:dyDescent="0.2">
      <c r="AB29535" s="1"/>
      <c r="AF29535"/>
    </row>
    <row r="29536" spans="28:32" x14ac:dyDescent="0.2">
      <c r="AB29536" s="1"/>
      <c r="AF29536"/>
    </row>
    <row r="29537" spans="28:32" x14ac:dyDescent="0.2">
      <c r="AB29537" s="1"/>
      <c r="AF29537"/>
    </row>
    <row r="29538" spans="28:32" x14ac:dyDescent="0.2">
      <c r="AB29538" s="1"/>
      <c r="AF29538"/>
    </row>
    <row r="29539" spans="28:32" x14ac:dyDescent="0.2">
      <c r="AB29539" s="1"/>
      <c r="AF29539"/>
    </row>
    <row r="29540" spans="28:32" x14ac:dyDescent="0.2">
      <c r="AB29540" s="1"/>
      <c r="AF29540"/>
    </row>
    <row r="29541" spans="28:32" x14ac:dyDescent="0.2">
      <c r="AB29541" s="1"/>
      <c r="AF29541"/>
    </row>
    <row r="29542" spans="28:32" x14ac:dyDescent="0.2">
      <c r="AB29542" s="1"/>
      <c r="AF29542"/>
    </row>
    <row r="29543" spans="28:32" x14ac:dyDescent="0.2">
      <c r="AB29543" s="1"/>
      <c r="AF29543"/>
    </row>
    <row r="29544" spans="28:32" x14ac:dyDescent="0.2">
      <c r="AB29544" s="1"/>
      <c r="AF29544"/>
    </row>
    <row r="29545" spans="28:32" x14ac:dyDescent="0.2">
      <c r="AB29545" s="1"/>
      <c r="AF29545"/>
    </row>
    <row r="29546" spans="28:32" x14ac:dyDescent="0.2">
      <c r="AB29546" s="1"/>
      <c r="AF29546"/>
    </row>
    <row r="29547" spans="28:32" x14ac:dyDescent="0.2">
      <c r="AB29547" s="1"/>
      <c r="AF29547"/>
    </row>
    <row r="29548" spans="28:32" x14ac:dyDescent="0.2">
      <c r="AB29548" s="1"/>
      <c r="AF29548"/>
    </row>
    <row r="29549" spans="28:32" x14ac:dyDescent="0.2">
      <c r="AB29549" s="1"/>
      <c r="AF29549"/>
    </row>
    <row r="29550" spans="28:32" x14ac:dyDescent="0.2">
      <c r="AB29550" s="1"/>
      <c r="AF29550"/>
    </row>
    <row r="29551" spans="28:32" x14ac:dyDescent="0.2">
      <c r="AB29551" s="1"/>
      <c r="AF29551"/>
    </row>
    <row r="29552" spans="28:32" x14ac:dyDescent="0.2">
      <c r="AB29552" s="1"/>
      <c r="AF29552"/>
    </row>
    <row r="29553" spans="28:32" x14ac:dyDescent="0.2">
      <c r="AB29553" s="1"/>
      <c r="AF29553"/>
    </row>
    <row r="29554" spans="28:32" x14ac:dyDescent="0.2">
      <c r="AB29554" s="1"/>
      <c r="AF29554"/>
    </row>
    <row r="29555" spans="28:32" x14ac:dyDescent="0.2">
      <c r="AB29555" s="1"/>
      <c r="AF29555"/>
    </row>
    <row r="29556" spans="28:32" x14ac:dyDescent="0.2">
      <c r="AB29556" s="1"/>
      <c r="AF29556"/>
    </row>
    <row r="29557" spans="28:32" x14ac:dyDescent="0.2">
      <c r="AB29557" s="1"/>
      <c r="AF29557"/>
    </row>
    <row r="29558" spans="28:32" x14ac:dyDescent="0.2">
      <c r="AB29558" s="1"/>
      <c r="AF29558"/>
    </row>
    <row r="29559" spans="28:32" x14ac:dyDescent="0.2">
      <c r="AB29559" s="1"/>
      <c r="AF29559"/>
    </row>
    <row r="29560" spans="28:32" x14ac:dyDescent="0.2">
      <c r="AB29560" s="1"/>
      <c r="AF29560"/>
    </row>
    <row r="29561" spans="28:32" x14ac:dyDescent="0.2">
      <c r="AB29561" s="1"/>
      <c r="AF29561"/>
    </row>
    <row r="29562" spans="28:32" x14ac:dyDescent="0.2">
      <c r="AB29562" s="1"/>
      <c r="AF29562"/>
    </row>
    <row r="29563" spans="28:32" x14ac:dyDescent="0.2">
      <c r="AB29563" s="1"/>
      <c r="AF29563"/>
    </row>
    <row r="29564" spans="28:32" x14ac:dyDescent="0.2">
      <c r="AB29564" s="1"/>
      <c r="AF29564"/>
    </row>
    <row r="29565" spans="28:32" x14ac:dyDescent="0.2">
      <c r="AB29565" s="1"/>
      <c r="AF29565"/>
    </row>
    <row r="29566" spans="28:32" x14ac:dyDescent="0.2">
      <c r="AB29566" s="1"/>
      <c r="AF29566"/>
    </row>
    <row r="29567" spans="28:32" x14ac:dyDescent="0.2">
      <c r="AB29567" s="1"/>
      <c r="AF29567"/>
    </row>
    <row r="29568" spans="28:32" x14ac:dyDescent="0.2">
      <c r="AB29568" s="1"/>
      <c r="AF29568"/>
    </row>
    <row r="29569" spans="28:32" x14ac:dyDescent="0.2">
      <c r="AB29569" s="1"/>
      <c r="AF29569"/>
    </row>
    <row r="29570" spans="28:32" x14ac:dyDescent="0.2">
      <c r="AB29570" s="1"/>
      <c r="AF29570"/>
    </row>
    <row r="29571" spans="28:32" x14ac:dyDescent="0.2">
      <c r="AB29571" s="1"/>
      <c r="AF29571"/>
    </row>
    <row r="29572" spans="28:32" x14ac:dyDescent="0.2">
      <c r="AB29572" s="1"/>
      <c r="AF29572"/>
    </row>
    <row r="29573" spans="28:32" x14ac:dyDescent="0.2">
      <c r="AB29573" s="1"/>
      <c r="AF29573"/>
    </row>
    <row r="29574" spans="28:32" x14ac:dyDescent="0.2">
      <c r="AB29574" s="1"/>
      <c r="AF29574"/>
    </row>
    <row r="29575" spans="28:32" x14ac:dyDescent="0.2">
      <c r="AB29575" s="1"/>
      <c r="AF29575"/>
    </row>
    <row r="29576" spans="28:32" x14ac:dyDescent="0.2">
      <c r="AB29576" s="1"/>
      <c r="AF29576"/>
    </row>
    <row r="29577" spans="28:32" x14ac:dyDescent="0.2">
      <c r="AB29577" s="1"/>
      <c r="AF29577"/>
    </row>
    <row r="29578" spans="28:32" x14ac:dyDescent="0.2">
      <c r="AB29578" s="1"/>
      <c r="AF29578"/>
    </row>
    <row r="29579" spans="28:32" x14ac:dyDescent="0.2">
      <c r="AB29579" s="1"/>
      <c r="AF29579"/>
    </row>
    <row r="29580" spans="28:32" x14ac:dyDescent="0.2">
      <c r="AB29580" s="1"/>
      <c r="AF29580"/>
    </row>
    <row r="29581" spans="28:32" x14ac:dyDescent="0.2">
      <c r="AB29581" s="1"/>
      <c r="AF29581"/>
    </row>
    <row r="29582" spans="28:32" x14ac:dyDescent="0.2">
      <c r="AB29582" s="1"/>
      <c r="AF29582"/>
    </row>
    <row r="29583" spans="28:32" x14ac:dyDescent="0.2">
      <c r="AB29583" s="1"/>
      <c r="AF29583"/>
    </row>
    <row r="29584" spans="28:32" x14ac:dyDescent="0.2">
      <c r="AB29584" s="1"/>
      <c r="AF29584"/>
    </row>
    <row r="29585" spans="28:32" x14ac:dyDescent="0.2">
      <c r="AB29585" s="1"/>
      <c r="AF29585"/>
    </row>
    <row r="29586" spans="28:32" x14ac:dyDescent="0.2">
      <c r="AB29586" s="1"/>
      <c r="AF29586"/>
    </row>
    <row r="29587" spans="28:32" x14ac:dyDescent="0.2">
      <c r="AB29587" s="1"/>
      <c r="AF29587"/>
    </row>
    <row r="29588" spans="28:32" x14ac:dyDescent="0.2">
      <c r="AB29588" s="1"/>
      <c r="AF29588"/>
    </row>
    <row r="29589" spans="28:32" x14ac:dyDescent="0.2">
      <c r="AB29589" s="1"/>
      <c r="AF29589"/>
    </row>
    <row r="29590" spans="28:32" x14ac:dyDescent="0.2">
      <c r="AB29590" s="1"/>
      <c r="AF29590"/>
    </row>
    <row r="29591" spans="28:32" x14ac:dyDescent="0.2">
      <c r="AB29591" s="1"/>
      <c r="AF29591"/>
    </row>
    <row r="29592" spans="28:32" x14ac:dyDescent="0.2">
      <c r="AB29592" s="1"/>
      <c r="AF29592"/>
    </row>
    <row r="29593" spans="28:32" x14ac:dyDescent="0.2">
      <c r="AB29593" s="1"/>
      <c r="AF29593"/>
    </row>
    <row r="29594" spans="28:32" x14ac:dyDescent="0.2">
      <c r="AB29594" s="1"/>
      <c r="AF29594"/>
    </row>
    <row r="29595" spans="28:32" x14ac:dyDescent="0.2">
      <c r="AB29595" s="1"/>
      <c r="AF29595"/>
    </row>
    <row r="29596" spans="28:32" x14ac:dyDescent="0.2">
      <c r="AB29596" s="1"/>
      <c r="AF29596"/>
    </row>
    <row r="29597" spans="28:32" x14ac:dyDescent="0.2">
      <c r="AB29597" s="1"/>
      <c r="AF29597"/>
    </row>
    <row r="29598" spans="28:32" x14ac:dyDescent="0.2">
      <c r="AB29598" s="1"/>
      <c r="AF29598"/>
    </row>
    <row r="29599" spans="28:32" x14ac:dyDescent="0.2">
      <c r="AB29599" s="1"/>
      <c r="AF29599"/>
    </row>
    <row r="29600" spans="28:32" x14ac:dyDescent="0.2">
      <c r="AB29600" s="1"/>
      <c r="AF29600"/>
    </row>
    <row r="29601" spans="28:32" x14ac:dyDescent="0.2">
      <c r="AB29601" s="1"/>
      <c r="AF29601"/>
    </row>
    <row r="29602" spans="28:32" x14ac:dyDescent="0.2">
      <c r="AB29602" s="1"/>
      <c r="AF29602"/>
    </row>
    <row r="29603" spans="28:32" x14ac:dyDescent="0.2">
      <c r="AB29603" s="1"/>
      <c r="AF29603"/>
    </row>
    <row r="29604" spans="28:32" x14ac:dyDescent="0.2">
      <c r="AB29604" s="1"/>
      <c r="AF29604"/>
    </row>
    <row r="29605" spans="28:32" x14ac:dyDescent="0.2">
      <c r="AB29605" s="1"/>
      <c r="AF29605"/>
    </row>
    <row r="29606" spans="28:32" x14ac:dyDescent="0.2">
      <c r="AB29606" s="1"/>
      <c r="AF29606"/>
    </row>
    <row r="29607" spans="28:32" x14ac:dyDescent="0.2">
      <c r="AB29607" s="1"/>
      <c r="AF29607"/>
    </row>
    <row r="29608" spans="28:32" x14ac:dyDescent="0.2">
      <c r="AB29608" s="1"/>
      <c r="AF29608"/>
    </row>
    <row r="29609" spans="28:32" x14ac:dyDescent="0.2">
      <c r="AB29609" s="1"/>
      <c r="AF29609"/>
    </row>
    <row r="29610" spans="28:32" x14ac:dyDescent="0.2">
      <c r="AB29610" s="1"/>
      <c r="AF29610"/>
    </row>
    <row r="29611" spans="28:32" x14ac:dyDescent="0.2">
      <c r="AB29611" s="1"/>
      <c r="AF29611"/>
    </row>
    <row r="29612" spans="28:32" x14ac:dyDescent="0.2">
      <c r="AB29612" s="1"/>
      <c r="AF29612"/>
    </row>
    <row r="29613" spans="28:32" x14ac:dyDescent="0.2">
      <c r="AB29613" s="1"/>
      <c r="AF29613"/>
    </row>
    <row r="29614" spans="28:32" x14ac:dyDescent="0.2">
      <c r="AB29614" s="1"/>
      <c r="AF29614"/>
    </row>
    <row r="29615" spans="28:32" x14ac:dyDescent="0.2">
      <c r="AB29615" s="1"/>
      <c r="AF29615"/>
    </row>
    <row r="29616" spans="28:32" x14ac:dyDescent="0.2">
      <c r="AB29616" s="1"/>
      <c r="AF29616"/>
    </row>
    <row r="29617" spans="28:32" x14ac:dyDescent="0.2">
      <c r="AB29617" s="1"/>
      <c r="AF29617"/>
    </row>
    <row r="29618" spans="28:32" x14ac:dyDescent="0.2">
      <c r="AB29618" s="1"/>
      <c r="AF29618"/>
    </row>
    <row r="29619" spans="28:32" x14ac:dyDescent="0.2">
      <c r="AB29619" s="1"/>
      <c r="AF29619"/>
    </row>
    <row r="29620" spans="28:32" x14ac:dyDescent="0.2">
      <c r="AB29620" s="1"/>
      <c r="AF29620"/>
    </row>
    <row r="29621" spans="28:32" x14ac:dyDescent="0.2">
      <c r="AB29621" s="1"/>
      <c r="AF29621"/>
    </row>
    <row r="29622" spans="28:32" x14ac:dyDescent="0.2">
      <c r="AB29622" s="1"/>
      <c r="AF29622"/>
    </row>
    <row r="29623" spans="28:32" x14ac:dyDescent="0.2">
      <c r="AB29623" s="1"/>
      <c r="AF29623"/>
    </row>
    <row r="29624" spans="28:32" x14ac:dyDescent="0.2">
      <c r="AB29624" s="1"/>
      <c r="AF29624"/>
    </row>
    <row r="29625" spans="28:32" x14ac:dyDescent="0.2">
      <c r="AB29625" s="1"/>
      <c r="AF29625"/>
    </row>
    <row r="29626" spans="28:32" x14ac:dyDescent="0.2">
      <c r="AB29626" s="1"/>
      <c r="AF29626"/>
    </row>
    <row r="29627" spans="28:32" x14ac:dyDescent="0.2">
      <c r="AB29627" s="1"/>
      <c r="AF29627"/>
    </row>
    <row r="29628" spans="28:32" x14ac:dyDescent="0.2">
      <c r="AB29628" s="1"/>
      <c r="AF29628"/>
    </row>
    <row r="29629" spans="28:32" x14ac:dyDescent="0.2">
      <c r="AB29629" s="1"/>
      <c r="AF29629"/>
    </row>
    <row r="29630" spans="28:32" x14ac:dyDescent="0.2">
      <c r="AB29630" s="1"/>
      <c r="AF29630"/>
    </row>
    <row r="29631" spans="28:32" x14ac:dyDescent="0.2">
      <c r="AB29631" s="1"/>
      <c r="AF29631"/>
    </row>
    <row r="29632" spans="28:32" x14ac:dyDescent="0.2">
      <c r="AB29632" s="1"/>
      <c r="AF29632"/>
    </row>
    <row r="29633" spans="28:32" x14ac:dyDescent="0.2">
      <c r="AB29633" s="1"/>
      <c r="AF29633"/>
    </row>
    <row r="29634" spans="28:32" x14ac:dyDescent="0.2">
      <c r="AB29634" s="1"/>
      <c r="AF29634"/>
    </row>
    <row r="29635" spans="28:32" x14ac:dyDescent="0.2">
      <c r="AB29635" s="1"/>
      <c r="AF29635"/>
    </row>
    <row r="29636" spans="28:32" x14ac:dyDescent="0.2">
      <c r="AB29636" s="1"/>
      <c r="AF29636"/>
    </row>
    <row r="29637" spans="28:32" x14ac:dyDescent="0.2">
      <c r="AB29637" s="1"/>
      <c r="AF29637"/>
    </row>
    <row r="29638" spans="28:32" x14ac:dyDescent="0.2">
      <c r="AB29638" s="1"/>
      <c r="AF29638"/>
    </row>
    <row r="29639" spans="28:32" x14ac:dyDescent="0.2">
      <c r="AB29639" s="1"/>
      <c r="AF29639"/>
    </row>
    <row r="29640" spans="28:32" x14ac:dyDescent="0.2">
      <c r="AB29640" s="1"/>
      <c r="AF29640"/>
    </row>
    <row r="29641" spans="28:32" x14ac:dyDescent="0.2">
      <c r="AB29641" s="1"/>
      <c r="AF29641"/>
    </row>
    <row r="29642" spans="28:32" x14ac:dyDescent="0.2">
      <c r="AB29642" s="1"/>
      <c r="AF29642"/>
    </row>
    <row r="29643" spans="28:32" x14ac:dyDescent="0.2">
      <c r="AB29643" s="1"/>
      <c r="AF29643"/>
    </row>
    <row r="29644" spans="28:32" x14ac:dyDescent="0.2">
      <c r="AB29644" s="1"/>
      <c r="AF29644"/>
    </row>
    <row r="29645" spans="28:32" x14ac:dyDescent="0.2">
      <c r="AB29645" s="1"/>
      <c r="AF29645"/>
    </row>
    <row r="29646" spans="28:32" x14ac:dyDescent="0.2">
      <c r="AB29646" s="1"/>
      <c r="AF29646"/>
    </row>
    <row r="29647" spans="28:32" x14ac:dyDescent="0.2">
      <c r="AB29647" s="1"/>
      <c r="AF29647"/>
    </row>
    <row r="29648" spans="28:32" x14ac:dyDescent="0.2">
      <c r="AB29648" s="1"/>
      <c r="AF29648"/>
    </row>
    <row r="29649" spans="28:32" x14ac:dyDescent="0.2">
      <c r="AB29649" s="1"/>
      <c r="AF29649"/>
    </row>
    <row r="29650" spans="28:32" x14ac:dyDescent="0.2">
      <c r="AB29650" s="1"/>
      <c r="AF29650"/>
    </row>
    <row r="29651" spans="28:32" x14ac:dyDescent="0.2">
      <c r="AB29651" s="1"/>
      <c r="AF29651"/>
    </row>
    <row r="29652" spans="28:32" x14ac:dyDescent="0.2">
      <c r="AB29652" s="1"/>
      <c r="AF29652"/>
    </row>
    <row r="29653" spans="28:32" x14ac:dyDescent="0.2">
      <c r="AB29653" s="1"/>
      <c r="AF29653"/>
    </row>
    <row r="29654" spans="28:32" x14ac:dyDescent="0.2">
      <c r="AB29654" s="1"/>
      <c r="AF29654"/>
    </row>
    <row r="29655" spans="28:32" x14ac:dyDescent="0.2">
      <c r="AB29655" s="1"/>
      <c r="AF29655"/>
    </row>
    <row r="29656" spans="28:32" x14ac:dyDescent="0.2">
      <c r="AB29656" s="1"/>
      <c r="AF29656"/>
    </row>
    <row r="29657" spans="28:32" x14ac:dyDescent="0.2">
      <c r="AB29657" s="1"/>
      <c r="AF29657"/>
    </row>
    <row r="29658" spans="28:32" x14ac:dyDescent="0.2">
      <c r="AB29658" s="1"/>
      <c r="AF29658"/>
    </row>
    <row r="29659" spans="28:32" x14ac:dyDescent="0.2">
      <c r="AB29659" s="1"/>
      <c r="AF29659"/>
    </row>
    <row r="29660" spans="28:32" x14ac:dyDescent="0.2">
      <c r="AB29660" s="1"/>
      <c r="AF29660"/>
    </row>
    <row r="29661" spans="28:32" x14ac:dyDescent="0.2">
      <c r="AB29661" s="1"/>
      <c r="AF29661"/>
    </row>
    <row r="29662" spans="28:32" x14ac:dyDescent="0.2">
      <c r="AB29662" s="1"/>
      <c r="AF29662"/>
    </row>
    <row r="29663" spans="28:32" x14ac:dyDescent="0.2">
      <c r="AB29663" s="1"/>
      <c r="AF29663"/>
    </row>
    <row r="29664" spans="28:32" x14ac:dyDescent="0.2">
      <c r="AB29664" s="1"/>
      <c r="AF29664"/>
    </row>
    <row r="29665" spans="28:32" x14ac:dyDescent="0.2">
      <c r="AB29665" s="1"/>
      <c r="AF29665"/>
    </row>
    <row r="29666" spans="28:32" x14ac:dyDescent="0.2">
      <c r="AB29666" s="1"/>
      <c r="AF29666"/>
    </row>
    <row r="29667" spans="28:32" x14ac:dyDescent="0.2">
      <c r="AB29667" s="1"/>
      <c r="AF29667"/>
    </row>
    <row r="29668" spans="28:32" x14ac:dyDescent="0.2">
      <c r="AB29668" s="1"/>
      <c r="AF29668"/>
    </row>
    <row r="29669" spans="28:32" x14ac:dyDescent="0.2">
      <c r="AB29669" s="1"/>
      <c r="AF29669"/>
    </row>
    <row r="29670" spans="28:32" x14ac:dyDescent="0.2">
      <c r="AB29670" s="1"/>
      <c r="AF29670"/>
    </row>
    <row r="29671" spans="28:32" x14ac:dyDescent="0.2">
      <c r="AB29671" s="1"/>
      <c r="AF29671"/>
    </row>
    <row r="29672" spans="28:32" x14ac:dyDescent="0.2">
      <c r="AB29672" s="1"/>
      <c r="AF29672"/>
    </row>
    <row r="29673" spans="28:32" x14ac:dyDescent="0.2">
      <c r="AB29673" s="1"/>
      <c r="AF29673"/>
    </row>
    <row r="29674" spans="28:32" x14ac:dyDescent="0.2">
      <c r="AB29674" s="1"/>
      <c r="AF29674"/>
    </row>
    <row r="29675" spans="28:32" x14ac:dyDescent="0.2">
      <c r="AB29675" s="1"/>
      <c r="AF29675"/>
    </row>
    <row r="29676" spans="28:32" x14ac:dyDescent="0.2">
      <c r="AB29676" s="1"/>
      <c r="AF29676"/>
    </row>
    <row r="29677" spans="28:32" x14ac:dyDescent="0.2">
      <c r="AB29677" s="1"/>
      <c r="AF29677"/>
    </row>
    <row r="29678" spans="28:32" x14ac:dyDescent="0.2">
      <c r="AB29678" s="1"/>
      <c r="AF29678"/>
    </row>
    <row r="29679" spans="28:32" x14ac:dyDescent="0.2">
      <c r="AB29679" s="1"/>
      <c r="AF29679"/>
    </row>
    <row r="29680" spans="28:32" x14ac:dyDescent="0.2">
      <c r="AB29680" s="1"/>
      <c r="AF29680"/>
    </row>
    <row r="29681" spans="28:32" x14ac:dyDescent="0.2">
      <c r="AB29681" s="1"/>
      <c r="AF29681"/>
    </row>
    <row r="29682" spans="28:32" x14ac:dyDescent="0.2">
      <c r="AB29682" s="1"/>
      <c r="AF29682"/>
    </row>
    <row r="29683" spans="28:32" x14ac:dyDescent="0.2">
      <c r="AB29683" s="1"/>
      <c r="AF29683"/>
    </row>
    <row r="29684" spans="28:32" x14ac:dyDescent="0.2">
      <c r="AB29684" s="1"/>
      <c r="AF29684"/>
    </row>
    <row r="29685" spans="28:32" x14ac:dyDescent="0.2">
      <c r="AB29685" s="1"/>
      <c r="AF29685"/>
    </row>
    <row r="29686" spans="28:32" x14ac:dyDescent="0.2">
      <c r="AB29686" s="1"/>
      <c r="AF29686"/>
    </row>
    <row r="29687" spans="28:32" x14ac:dyDescent="0.2">
      <c r="AB29687" s="1"/>
      <c r="AF29687"/>
    </row>
    <row r="29688" spans="28:32" x14ac:dyDescent="0.2">
      <c r="AB29688" s="1"/>
      <c r="AF29688"/>
    </row>
    <row r="29689" spans="28:32" x14ac:dyDescent="0.2">
      <c r="AB29689" s="1"/>
      <c r="AF29689"/>
    </row>
    <row r="29690" spans="28:32" x14ac:dyDescent="0.2">
      <c r="AB29690" s="1"/>
      <c r="AF29690"/>
    </row>
    <row r="29691" spans="28:32" x14ac:dyDescent="0.2">
      <c r="AB29691" s="1"/>
      <c r="AF29691"/>
    </row>
    <row r="29692" spans="28:32" x14ac:dyDescent="0.2">
      <c r="AB29692" s="1"/>
      <c r="AF29692"/>
    </row>
    <row r="29693" spans="28:32" x14ac:dyDescent="0.2">
      <c r="AB29693" s="1"/>
      <c r="AF29693"/>
    </row>
    <row r="29694" spans="28:32" x14ac:dyDescent="0.2">
      <c r="AB29694" s="1"/>
      <c r="AF29694"/>
    </row>
    <row r="29695" spans="28:32" x14ac:dyDescent="0.2">
      <c r="AB29695" s="1"/>
      <c r="AF29695"/>
    </row>
    <row r="29696" spans="28:32" x14ac:dyDescent="0.2">
      <c r="AB29696" s="1"/>
      <c r="AF29696"/>
    </row>
    <row r="29697" spans="28:32" x14ac:dyDescent="0.2">
      <c r="AB29697" s="1"/>
      <c r="AF29697"/>
    </row>
    <row r="29698" spans="28:32" x14ac:dyDescent="0.2">
      <c r="AB29698" s="1"/>
      <c r="AF29698"/>
    </row>
    <row r="29699" spans="28:32" x14ac:dyDescent="0.2">
      <c r="AB29699" s="1"/>
      <c r="AF29699"/>
    </row>
    <row r="29700" spans="28:32" x14ac:dyDescent="0.2">
      <c r="AB29700" s="1"/>
      <c r="AF29700"/>
    </row>
    <row r="29701" spans="28:32" x14ac:dyDescent="0.2">
      <c r="AB29701" s="1"/>
      <c r="AF29701"/>
    </row>
    <row r="29702" spans="28:32" x14ac:dyDescent="0.2">
      <c r="AB29702" s="1"/>
      <c r="AF29702"/>
    </row>
    <row r="29703" spans="28:32" x14ac:dyDescent="0.2">
      <c r="AB29703" s="1"/>
      <c r="AF29703"/>
    </row>
    <row r="29704" spans="28:32" x14ac:dyDescent="0.2">
      <c r="AB29704" s="1"/>
      <c r="AF29704"/>
    </row>
    <row r="29705" spans="28:32" x14ac:dyDescent="0.2">
      <c r="AB29705" s="1"/>
      <c r="AF29705"/>
    </row>
    <row r="29706" spans="28:32" x14ac:dyDescent="0.2">
      <c r="AB29706" s="1"/>
      <c r="AF29706"/>
    </row>
    <row r="29707" spans="28:32" x14ac:dyDescent="0.2">
      <c r="AB29707" s="1"/>
      <c r="AF29707"/>
    </row>
    <row r="29708" spans="28:32" x14ac:dyDescent="0.2">
      <c r="AB29708" s="1"/>
      <c r="AF29708"/>
    </row>
    <row r="29709" spans="28:32" x14ac:dyDescent="0.2">
      <c r="AB29709" s="1"/>
      <c r="AF29709"/>
    </row>
    <row r="29710" spans="28:32" x14ac:dyDescent="0.2">
      <c r="AB29710" s="1"/>
      <c r="AF29710"/>
    </row>
    <row r="29711" spans="28:32" x14ac:dyDescent="0.2">
      <c r="AB29711" s="1"/>
      <c r="AF29711"/>
    </row>
    <row r="29712" spans="28:32" x14ac:dyDescent="0.2">
      <c r="AB29712" s="1"/>
      <c r="AF29712"/>
    </row>
    <row r="29713" spans="28:32" x14ac:dyDescent="0.2">
      <c r="AB29713" s="1"/>
      <c r="AF29713"/>
    </row>
    <row r="29714" spans="28:32" x14ac:dyDescent="0.2">
      <c r="AB29714" s="1"/>
      <c r="AF29714"/>
    </row>
    <row r="29715" spans="28:32" x14ac:dyDescent="0.2">
      <c r="AB29715" s="1"/>
      <c r="AF29715"/>
    </row>
    <row r="29716" spans="28:32" x14ac:dyDescent="0.2">
      <c r="AB29716" s="1"/>
      <c r="AF29716"/>
    </row>
    <row r="29717" spans="28:32" x14ac:dyDescent="0.2">
      <c r="AB29717" s="1"/>
      <c r="AF29717"/>
    </row>
    <row r="29718" spans="28:32" x14ac:dyDescent="0.2">
      <c r="AB29718" s="1"/>
      <c r="AF29718"/>
    </row>
    <row r="29719" spans="28:32" x14ac:dyDescent="0.2">
      <c r="AB29719" s="1"/>
      <c r="AF29719"/>
    </row>
    <row r="29720" spans="28:32" x14ac:dyDescent="0.2">
      <c r="AB29720" s="1"/>
      <c r="AF29720"/>
    </row>
    <row r="29721" spans="28:32" x14ac:dyDescent="0.2">
      <c r="AB29721" s="1"/>
      <c r="AF29721"/>
    </row>
    <row r="29722" spans="28:32" x14ac:dyDescent="0.2">
      <c r="AB29722" s="1"/>
      <c r="AF29722"/>
    </row>
    <row r="29723" spans="28:32" x14ac:dyDescent="0.2">
      <c r="AB29723" s="1"/>
      <c r="AF29723"/>
    </row>
    <row r="29724" spans="28:32" x14ac:dyDescent="0.2">
      <c r="AB29724" s="1"/>
      <c r="AF29724"/>
    </row>
    <row r="29725" spans="28:32" x14ac:dyDescent="0.2">
      <c r="AB29725" s="1"/>
      <c r="AF29725"/>
    </row>
    <row r="29726" spans="28:32" x14ac:dyDescent="0.2">
      <c r="AB29726" s="1"/>
      <c r="AF29726"/>
    </row>
    <row r="29727" spans="28:32" x14ac:dyDescent="0.2">
      <c r="AB29727" s="1"/>
      <c r="AF29727"/>
    </row>
    <row r="29728" spans="28:32" x14ac:dyDescent="0.2">
      <c r="AB29728" s="1"/>
      <c r="AF29728"/>
    </row>
    <row r="29729" spans="28:32" x14ac:dyDescent="0.2">
      <c r="AB29729" s="1"/>
      <c r="AF29729"/>
    </row>
    <row r="29730" spans="28:32" x14ac:dyDescent="0.2">
      <c r="AB29730" s="1"/>
      <c r="AF29730"/>
    </row>
    <row r="29731" spans="28:32" x14ac:dyDescent="0.2">
      <c r="AB29731" s="1"/>
      <c r="AF29731"/>
    </row>
    <row r="29732" spans="28:32" x14ac:dyDescent="0.2">
      <c r="AB29732" s="1"/>
      <c r="AF29732"/>
    </row>
    <row r="29733" spans="28:32" x14ac:dyDescent="0.2">
      <c r="AB29733" s="1"/>
      <c r="AF29733"/>
    </row>
    <row r="29734" spans="28:32" x14ac:dyDescent="0.2">
      <c r="AB29734" s="1"/>
      <c r="AF29734"/>
    </row>
    <row r="29735" spans="28:32" x14ac:dyDescent="0.2">
      <c r="AB29735" s="1"/>
      <c r="AF29735"/>
    </row>
    <row r="29736" spans="28:32" x14ac:dyDescent="0.2">
      <c r="AB29736" s="1"/>
      <c r="AF29736"/>
    </row>
    <row r="29737" spans="28:32" x14ac:dyDescent="0.2">
      <c r="AB29737" s="1"/>
      <c r="AF29737"/>
    </row>
    <row r="29738" spans="28:32" x14ac:dyDescent="0.2">
      <c r="AB29738" s="1"/>
      <c r="AF29738"/>
    </row>
    <row r="29739" spans="28:32" x14ac:dyDescent="0.2">
      <c r="AB29739" s="1"/>
      <c r="AF29739"/>
    </row>
    <row r="29740" spans="28:32" x14ac:dyDescent="0.2">
      <c r="AB29740" s="1"/>
      <c r="AF29740"/>
    </row>
    <row r="29741" spans="28:32" x14ac:dyDescent="0.2">
      <c r="AB29741" s="1"/>
      <c r="AF29741"/>
    </row>
    <row r="29742" spans="28:32" x14ac:dyDescent="0.2">
      <c r="AB29742" s="1"/>
      <c r="AF29742"/>
    </row>
    <row r="29743" spans="28:32" x14ac:dyDescent="0.2">
      <c r="AB29743" s="1"/>
      <c r="AF29743"/>
    </row>
    <row r="29744" spans="28:32" x14ac:dyDescent="0.2">
      <c r="AB29744" s="1"/>
      <c r="AF29744"/>
    </row>
    <row r="29745" spans="28:32" x14ac:dyDescent="0.2">
      <c r="AB29745" s="1"/>
      <c r="AF29745"/>
    </row>
    <row r="29746" spans="28:32" x14ac:dyDescent="0.2">
      <c r="AB29746" s="1"/>
      <c r="AF29746"/>
    </row>
    <row r="29747" spans="28:32" x14ac:dyDescent="0.2">
      <c r="AB29747" s="1"/>
      <c r="AF29747"/>
    </row>
    <row r="29748" spans="28:32" x14ac:dyDescent="0.2">
      <c r="AB29748" s="1"/>
      <c r="AF29748"/>
    </row>
    <row r="29749" spans="28:32" x14ac:dyDescent="0.2">
      <c r="AB29749" s="1"/>
      <c r="AF29749"/>
    </row>
    <row r="29750" spans="28:32" x14ac:dyDescent="0.2">
      <c r="AB29750" s="1"/>
      <c r="AF29750"/>
    </row>
    <row r="29751" spans="28:32" x14ac:dyDescent="0.2">
      <c r="AB29751" s="1"/>
      <c r="AF29751"/>
    </row>
    <row r="29752" spans="28:32" x14ac:dyDescent="0.2">
      <c r="AB29752" s="1"/>
      <c r="AF29752"/>
    </row>
    <row r="29753" spans="28:32" x14ac:dyDescent="0.2">
      <c r="AB29753" s="1"/>
      <c r="AF29753"/>
    </row>
    <row r="29754" spans="28:32" x14ac:dyDescent="0.2">
      <c r="AB29754" s="1"/>
      <c r="AF29754"/>
    </row>
    <row r="29755" spans="28:32" x14ac:dyDescent="0.2">
      <c r="AB29755" s="1"/>
      <c r="AF29755"/>
    </row>
    <row r="29756" spans="28:32" x14ac:dyDescent="0.2">
      <c r="AB29756" s="1"/>
      <c r="AF29756"/>
    </row>
    <row r="29757" spans="28:32" x14ac:dyDescent="0.2">
      <c r="AB29757" s="1"/>
      <c r="AF29757"/>
    </row>
    <row r="29758" spans="28:32" x14ac:dyDescent="0.2">
      <c r="AB29758" s="1"/>
      <c r="AF29758"/>
    </row>
    <row r="29759" spans="28:32" x14ac:dyDescent="0.2">
      <c r="AB29759" s="1"/>
      <c r="AF29759"/>
    </row>
    <row r="29760" spans="28:32" x14ac:dyDescent="0.2">
      <c r="AB29760" s="1"/>
      <c r="AF29760"/>
    </row>
    <row r="29761" spans="28:32" x14ac:dyDescent="0.2">
      <c r="AB29761" s="1"/>
      <c r="AF29761"/>
    </row>
    <row r="29762" spans="28:32" x14ac:dyDescent="0.2">
      <c r="AB29762" s="1"/>
      <c r="AF29762"/>
    </row>
    <row r="29763" spans="28:32" x14ac:dyDescent="0.2">
      <c r="AB29763" s="1"/>
      <c r="AF29763"/>
    </row>
    <row r="29764" spans="28:32" x14ac:dyDescent="0.2">
      <c r="AB29764" s="1"/>
      <c r="AF29764"/>
    </row>
    <row r="29765" spans="28:32" x14ac:dyDescent="0.2">
      <c r="AB29765" s="1"/>
      <c r="AF29765"/>
    </row>
    <row r="29766" spans="28:32" x14ac:dyDescent="0.2">
      <c r="AB29766" s="1"/>
      <c r="AF29766"/>
    </row>
    <row r="29767" spans="28:32" x14ac:dyDescent="0.2">
      <c r="AB29767" s="1"/>
      <c r="AF29767"/>
    </row>
    <row r="29768" spans="28:32" x14ac:dyDescent="0.2">
      <c r="AB29768" s="1"/>
      <c r="AF29768"/>
    </row>
    <row r="29769" spans="28:32" x14ac:dyDescent="0.2">
      <c r="AB29769" s="1"/>
      <c r="AF29769"/>
    </row>
    <row r="29770" spans="28:32" x14ac:dyDescent="0.2">
      <c r="AB29770" s="1"/>
      <c r="AF29770"/>
    </row>
    <row r="29771" spans="28:32" x14ac:dyDescent="0.2">
      <c r="AB29771" s="1"/>
      <c r="AF29771"/>
    </row>
    <row r="29772" spans="28:32" x14ac:dyDescent="0.2">
      <c r="AB29772" s="1"/>
      <c r="AF29772"/>
    </row>
    <row r="29773" spans="28:32" x14ac:dyDescent="0.2">
      <c r="AB29773" s="1"/>
      <c r="AF29773"/>
    </row>
    <row r="29774" spans="28:32" x14ac:dyDescent="0.2">
      <c r="AB29774" s="1"/>
      <c r="AF29774"/>
    </row>
    <row r="29775" spans="28:32" x14ac:dyDescent="0.2">
      <c r="AB29775" s="1"/>
      <c r="AF29775"/>
    </row>
    <row r="29776" spans="28:32" x14ac:dyDescent="0.2">
      <c r="AB29776" s="1"/>
      <c r="AF29776"/>
    </row>
    <row r="29777" spans="28:32" x14ac:dyDescent="0.2">
      <c r="AB29777" s="1"/>
      <c r="AF29777"/>
    </row>
    <row r="29778" spans="28:32" x14ac:dyDescent="0.2">
      <c r="AB29778" s="1"/>
      <c r="AF29778"/>
    </row>
    <row r="29779" spans="28:32" x14ac:dyDescent="0.2">
      <c r="AB29779" s="1"/>
      <c r="AF29779"/>
    </row>
    <row r="29780" spans="28:32" x14ac:dyDescent="0.2">
      <c r="AB29780" s="1"/>
      <c r="AF29780"/>
    </row>
    <row r="29781" spans="28:32" x14ac:dyDescent="0.2">
      <c r="AB29781" s="1"/>
      <c r="AF29781"/>
    </row>
    <row r="29782" spans="28:32" x14ac:dyDescent="0.2">
      <c r="AB29782" s="1"/>
      <c r="AF29782"/>
    </row>
    <row r="29783" spans="28:32" x14ac:dyDescent="0.2">
      <c r="AB29783" s="1"/>
      <c r="AF29783"/>
    </row>
    <row r="29784" spans="28:32" x14ac:dyDescent="0.2">
      <c r="AB29784" s="1"/>
      <c r="AF29784"/>
    </row>
    <row r="29785" spans="28:32" x14ac:dyDescent="0.2">
      <c r="AB29785" s="1"/>
      <c r="AF29785"/>
    </row>
    <row r="29786" spans="28:32" x14ac:dyDescent="0.2">
      <c r="AB29786" s="1"/>
      <c r="AF29786"/>
    </row>
    <row r="29787" spans="28:32" x14ac:dyDescent="0.2">
      <c r="AB29787" s="1"/>
      <c r="AF29787"/>
    </row>
    <row r="29788" spans="28:32" x14ac:dyDescent="0.2">
      <c r="AB29788" s="1"/>
      <c r="AF29788"/>
    </row>
    <row r="29789" spans="28:32" x14ac:dyDescent="0.2">
      <c r="AB29789" s="1"/>
      <c r="AF29789"/>
    </row>
    <row r="29790" spans="28:32" x14ac:dyDescent="0.2">
      <c r="AB29790" s="1"/>
      <c r="AF29790"/>
    </row>
    <row r="29791" spans="28:32" x14ac:dyDescent="0.2">
      <c r="AB29791" s="1"/>
      <c r="AF29791"/>
    </row>
    <row r="29792" spans="28:32" x14ac:dyDescent="0.2">
      <c r="AB29792" s="1"/>
      <c r="AF29792"/>
    </row>
    <row r="29793" spans="28:32" x14ac:dyDescent="0.2">
      <c r="AB29793" s="1"/>
      <c r="AF29793"/>
    </row>
    <row r="29794" spans="28:32" x14ac:dyDescent="0.2">
      <c r="AB29794" s="1"/>
      <c r="AF29794"/>
    </row>
    <row r="29795" spans="28:32" x14ac:dyDescent="0.2">
      <c r="AB29795" s="1"/>
      <c r="AF29795"/>
    </row>
    <row r="29796" spans="28:32" x14ac:dyDescent="0.2">
      <c r="AB29796" s="1"/>
      <c r="AF29796"/>
    </row>
    <row r="29797" spans="28:32" x14ac:dyDescent="0.2">
      <c r="AB29797" s="1"/>
      <c r="AF29797"/>
    </row>
    <row r="29798" spans="28:32" x14ac:dyDescent="0.2">
      <c r="AB29798" s="1"/>
      <c r="AF29798"/>
    </row>
    <row r="29799" spans="28:32" x14ac:dyDescent="0.2">
      <c r="AB29799" s="1"/>
      <c r="AF29799"/>
    </row>
    <row r="29800" spans="28:32" x14ac:dyDescent="0.2">
      <c r="AB29800" s="1"/>
      <c r="AF29800"/>
    </row>
    <row r="29801" spans="28:32" x14ac:dyDescent="0.2">
      <c r="AB29801" s="1"/>
      <c r="AF29801"/>
    </row>
    <row r="29802" spans="28:32" x14ac:dyDescent="0.2">
      <c r="AB29802" s="1"/>
      <c r="AF29802"/>
    </row>
    <row r="29803" spans="28:32" x14ac:dyDescent="0.2">
      <c r="AB29803" s="1"/>
      <c r="AF29803"/>
    </row>
    <row r="29804" spans="28:32" x14ac:dyDescent="0.2">
      <c r="AB29804" s="1"/>
      <c r="AF29804"/>
    </row>
    <row r="29805" spans="28:32" x14ac:dyDescent="0.2">
      <c r="AB29805" s="1"/>
      <c r="AF29805"/>
    </row>
    <row r="29806" spans="28:32" x14ac:dyDescent="0.2">
      <c r="AB29806" s="1"/>
      <c r="AF29806"/>
    </row>
    <row r="29807" spans="28:32" x14ac:dyDescent="0.2">
      <c r="AB29807" s="1"/>
      <c r="AF29807"/>
    </row>
    <row r="29808" spans="28:32" x14ac:dyDescent="0.2">
      <c r="AB29808" s="1"/>
      <c r="AF29808"/>
    </row>
    <row r="29809" spans="28:32" x14ac:dyDescent="0.2">
      <c r="AB29809" s="1"/>
      <c r="AF29809"/>
    </row>
    <row r="29810" spans="28:32" x14ac:dyDescent="0.2">
      <c r="AB29810" s="1"/>
      <c r="AF29810"/>
    </row>
    <row r="29811" spans="28:32" x14ac:dyDescent="0.2">
      <c r="AB29811" s="1"/>
      <c r="AF29811"/>
    </row>
    <row r="29812" spans="28:32" x14ac:dyDescent="0.2">
      <c r="AB29812" s="1"/>
      <c r="AF29812"/>
    </row>
    <row r="29813" spans="28:32" x14ac:dyDescent="0.2">
      <c r="AB29813" s="1"/>
      <c r="AF29813"/>
    </row>
    <row r="29814" spans="28:32" x14ac:dyDescent="0.2">
      <c r="AB29814" s="1"/>
      <c r="AF29814"/>
    </row>
    <row r="29815" spans="28:32" x14ac:dyDescent="0.2">
      <c r="AB29815" s="1"/>
      <c r="AF29815"/>
    </row>
    <row r="29816" spans="28:32" x14ac:dyDescent="0.2">
      <c r="AB29816" s="1"/>
      <c r="AF29816"/>
    </row>
    <row r="29817" spans="28:32" x14ac:dyDescent="0.2">
      <c r="AB29817" s="1"/>
      <c r="AF29817"/>
    </row>
    <row r="29818" spans="28:32" x14ac:dyDescent="0.2">
      <c r="AB29818" s="1"/>
      <c r="AF29818"/>
    </row>
    <row r="29819" spans="28:32" x14ac:dyDescent="0.2">
      <c r="AB29819" s="1"/>
      <c r="AF29819"/>
    </row>
    <row r="29820" spans="28:32" x14ac:dyDescent="0.2">
      <c r="AB29820" s="1"/>
      <c r="AF29820"/>
    </row>
    <row r="29821" spans="28:32" x14ac:dyDescent="0.2">
      <c r="AB29821" s="1"/>
      <c r="AF29821"/>
    </row>
    <row r="29822" spans="28:32" x14ac:dyDescent="0.2">
      <c r="AB29822" s="1"/>
      <c r="AF29822"/>
    </row>
    <row r="29823" spans="28:32" x14ac:dyDescent="0.2">
      <c r="AB29823" s="1"/>
      <c r="AF29823"/>
    </row>
    <row r="29824" spans="28:32" x14ac:dyDescent="0.2">
      <c r="AB29824" s="1"/>
      <c r="AF29824"/>
    </row>
    <row r="29825" spans="28:32" x14ac:dyDescent="0.2">
      <c r="AB29825" s="1"/>
      <c r="AF29825"/>
    </row>
    <row r="29826" spans="28:32" x14ac:dyDescent="0.2">
      <c r="AB29826" s="1"/>
      <c r="AF29826"/>
    </row>
    <row r="29827" spans="28:32" x14ac:dyDescent="0.2">
      <c r="AB29827" s="1"/>
      <c r="AF29827"/>
    </row>
    <row r="29828" spans="28:32" x14ac:dyDescent="0.2">
      <c r="AB29828" s="1"/>
      <c r="AF29828"/>
    </row>
    <row r="29829" spans="28:32" x14ac:dyDescent="0.2">
      <c r="AB29829" s="1"/>
      <c r="AF29829"/>
    </row>
    <row r="29830" spans="28:32" x14ac:dyDescent="0.2">
      <c r="AB29830" s="1"/>
      <c r="AF29830"/>
    </row>
    <row r="29831" spans="28:32" x14ac:dyDescent="0.2">
      <c r="AB29831" s="1"/>
      <c r="AF29831"/>
    </row>
    <row r="29832" spans="28:32" x14ac:dyDescent="0.2">
      <c r="AB29832" s="1"/>
      <c r="AF29832"/>
    </row>
    <row r="29833" spans="28:32" x14ac:dyDescent="0.2">
      <c r="AB29833" s="1"/>
      <c r="AF29833"/>
    </row>
    <row r="29834" spans="28:32" x14ac:dyDescent="0.2">
      <c r="AB29834" s="1"/>
      <c r="AF29834"/>
    </row>
    <row r="29835" spans="28:32" x14ac:dyDescent="0.2">
      <c r="AB29835" s="1"/>
      <c r="AF29835"/>
    </row>
    <row r="29836" spans="28:32" x14ac:dyDescent="0.2">
      <c r="AB29836" s="1"/>
      <c r="AF29836"/>
    </row>
    <row r="29837" spans="28:32" x14ac:dyDescent="0.2">
      <c r="AB29837" s="1"/>
      <c r="AF29837"/>
    </row>
    <row r="29838" spans="28:32" x14ac:dyDescent="0.2">
      <c r="AB29838" s="1"/>
      <c r="AF29838"/>
    </row>
    <row r="29839" spans="28:32" x14ac:dyDescent="0.2">
      <c r="AB29839" s="1"/>
      <c r="AF29839"/>
    </row>
    <row r="29840" spans="28:32" x14ac:dyDescent="0.2">
      <c r="AB29840" s="1"/>
      <c r="AF29840"/>
    </row>
    <row r="29841" spans="28:32" x14ac:dyDescent="0.2">
      <c r="AB29841" s="1"/>
      <c r="AF29841"/>
    </row>
    <row r="29842" spans="28:32" x14ac:dyDescent="0.2">
      <c r="AB29842" s="1"/>
      <c r="AF29842"/>
    </row>
    <row r="29843" spans="28:32" x14ac:dyDescent="0.2">
      <c r="AB29843" s="1"/>
      <c r="AF29843"/>
    </row>
    <row r="29844" spans="28:32" x14ac:dyDescent="0.2">
      <c r="AB29844" s="1"/>
      <c r="AF29844"/>
    </row>
    <row r="29845" spans="28:32" x14ac:dyDescent="0.2">
      <c r="AB29845" s="1"/>
      <c r="AF29845"/>
    </row>
    <row r="29846" spans="28:32" x14ac:dyDescent="0.2">
      <c r="AB29846" s="1"/>
      <c r="AF29846"/>
    </row>
    <row r="29847" spans="28:32" x14ac:dyDescent="0.2">
      <c r="AB29847" s="1"/>
      <c r="AF29847"/>
    </row>
    <row r="29848" spans="28:32" x14ac:dyDescent="0.2">
      <c r="AB29848" s="1"/>
      <c r="AF29848"/>
    </row>
    <row r="29849" spans="28:32" x14ac:dyDescent="0.2">
      <c r="AB29849" s="1"/>
      <c r="AF29849"/>
    </row>
    <row r="29850" spans="28:32" x14ac:dyDescent="0.2">
      <c r="AB29850" s="1"/>
      <c r="AF29850"/>
    </row>
    <row r="29851" spans="28:32" x14ac:dyDescent="0.2">
      <c r="AB29851" s="1"/>
      <c r="AF29851"/>
    </row>
    <row r="29852" spans="28:32" x14ac:dyDescent="0.2">
      <c r="AB29852" s="1"/>
      <c r="AF29852"/>
    </row>
    <row r="29853" spans="28:32" x14ac:dyDescent="0.2">
      <c r="AB29853" s="1"/>
      <c r="AF29853"/>
    </row>
    <row r="29854" spans="28:32" x14ac:dyDescent="0.2">
      <c r="AB29854" s="1"/>
      <c r="AF29854"/>
    </row>
    <row r="29855" spans="28:32" x14ac:dyDescent="0.2">
      <c r="AB29855" s="1"/>
      <c r="AF29855"/>
    </row>
    <row r="29856" spans="28:32" x14ac:dyDescent="0.2">
      <c r="AB29856" s="1"/>
      <c r="AF29856"/>
    </row>
    <row r="29857" spans="28:32" x14ac:dyDescent="0.2">
      <c r="AB29857" s="1"/>
      <c r="AF29857"/>
    </row>
    <row r="29858" spans="28:32" x14ac:dyDescent="0.2">
      <c r="AB29858" s="1"/>
      <c r="AF29858"/>
    </row>
    <row r="29859" spans="28:32" x14ac:dyDescent="0.2">
      <c r="AB29859" s="1"/>
      <c r="AF29859"/>
    </row>
    <row r="29860" spans="28:32" x14ac:dyDescent="0.2">
      <c r="AB29860" s="1"/>
      <c r="AF29860"/>
    </row>
    <row r="29861" spans="28:32" x14ac:dyDescent="0.2">
      <c r="AB29861" s="1"/>
      <c r="AF29861"/>
    </row>
    <row r="29862" spans="28:32" x14ac:dyDescent="0.2">
      <c r="AB29862" s="1"/>
      <c r="AF29862"/>
    </row>
    <row r="29863" spans="28:32" x14ac:dyDescent="0.2">
      <c r="AB29863" s="1"/>
      <c r="AF29863"/>
    </row>
    <row r="29864" spans="28:32" x14ac:dyDescent="0.2">
      <c r="AB29864" s="1"/>
      <c r="AF29864"/>
    </row>
    <row r="29865" spans="28:32" x14ac:dyDescent="0.2">
      <c r="AB29865" s="1"/>
      <c r="AF29865"/>
    </row>
    <row r="29866" spans="28:32" x14ac:dyDescent="0.2">
      <c r="AB29866" s="1"/>
      <c r="AF29866"/>
    </row>
    <row r="29867" spans="28:32" x14ac:dyDescent="0.2">
      <c r="AB29867" s="1"/>
      <c r="AF29867"/>
    </row>
    <row r="29868" spans="28:32" x14ac:dyDescent="0.2">
      <c r="AB29868" s="1"/>
      <c r="AF29868"/>
    </row>
    <row r="29869" spans="28:32" x14ac:dyDescent="0.2">
      <c r="AB29869" s="1"/>
      <c r="AF29869"/>
    </row>
    <row r="29870" spans="28:32" x14ac:dyDescent="0.2">
      <c r="AB29870" s="1"/>
      <c r="AF29870"/>
    </row>
    <row r="29871" spans="28:32" x14ac:dyDescent="0.2">
      <c r="AB29871" s="1"/>
      <c r="AF29871"/>
    </row>
    <row r="29872" spans="28:32" x14ac:dyDescent="0.2">
      <c r="AB29872" s="1"/>
      <c r="AF29872"/>
    </row>
    <row r="29873" spans="28:32" x14ac:dyDescent="0.2">
      <c r="AB29873" s="1"/>
      <c r="AF29873"/>
    </row>
    <row r="29874" spans="28:32" x14ac:dyDescent="0.2">
      <c r="AB29874" s="1"/>
      <c r="AF29874"/>
    </row>
    <row r="29875" spans="28:32" x14ac:dyDescent="0.2">
      <c r="AB29875" s="1"/>
      <c r="AF29875"/>
    </row>
    <row r="29876" spans="28:32" x14ac:dyDescent="0.2">
      <c r="AB29876" s="1"/>
      <c r="AF29876"/>
    </row>
    <row r="29877" spans="28:32" x14ac:dyDescent="0.2">
      <c r="AB29877" s="1"/>
      <c r="AF29877"/>
    </row>
    <row r="29878" spans="28:32" x14ac:dyDescent="0.2">
      <c r="AB29878" s="1"/>
      <c r="AF29878"/>
    </row>
    <row r="29879" spans="28:32" x14ac:dyDescent="0.2">
      <c r="AB29879" s="1"/>
      <c r="AF29879"/>
    </row>
    <row r="29880" spans="28:32" x14ac:dyDescent="0.2">
      <c r="AB29880" s="1"/>
      <c r="AF29880"/>
    </row>
    <row r="29881" spans="28:32" x14ac:dyDescent="0.2">
      <c r="AB29881" s="1"/>
      <c r="AF29881"/>
    </row>
    <row r="29882" spans="28:32" x14ac:dyDescent="0.2">
      <c r="AB29882" s="1"/>
      <c r="AF29882"/>
    </row>
    <row r="29883" spans="28:32" x14ac:dyDescent="0.2">
      <c r="AB29883" s="1"/>
      <c r="AF29883"/>
    </row>
    <row r="29884" spans="28:32" x14ac:dyDescent="0.2">
      <c r="AB29884" s="1"/>
      <c r="AF29884"/>
    </row>
    <row r="29885" spans="28:32" x14ac:dyDescent="0.2">
      <c r="AB29885" s="1"/>
      <c r="AF29885"/>
    </row>
    <row r="29886" spans="28:32" x14ac:dyDescent="0.2">
      <c r="AB29886" s="1"/>
      <c r="AF29886"/>
    </row>
    <row r="29887" spans="28:32" x14ac:dyDescent="0.2">
      <c r="AB29887" s="1"/>
      <c r="AF29887"/>
    </row>
    <row r="29888" spans="28:32" x14ac:dyDescent="0.2">
      <c r="AB29888" s="1"/>
      <c r="AF29888"/>
    </row>
    <row r="29889" spans="28:32" x14ac:dyDescent="0.2">
      <c r="AB29889" s="1"/>
      <c r="AF29889"/>
    </row>
    <row r="29890" spans="28:32" x14ac:dyDescent="0.2">
      <c r="AB29890" s="1"/>
      <c r="AF29890"/>
    </row>
    <row r="29891" spans="28:32" x14ac:dyDescent="0.2">
      <c r="AB29891" s="1"/>
      <c r="AF29891"/>
    </row>
    <row r="29892" spans="28:32" x14ac:dyDescent="0.2">
      <c r="AB29892" s="1"/>
      <c r="AF29892"/>
    </row>
    <row r="29893" spans="28:32" x14ac:dyDescent="0.2">
      <c r="AB29893" s="1"/>
      <c r="AF29893"/>
    </row>
    <row r="29894" spans="28:32" x14ac:dyDescent="0.2">
      <c r="AB29894" s="1"/>
      <c r="AF29894"/>
    </row>
    <row r="29895" spans="28:32" x14ac:dyDescent="0.2">
      <c r="AB29895" s="1"/>
      <c r="AF29895"/>
    </row>
    <row r="29896" spans="28:32" x14ac:dyDescent="0.2">
      <c r="AB29896" s="1"/>
      <c r="AF29896"/>
    </row>
    <row r="29897" spans="28:32" x14ac:dyDescent="0.2">
      <c r="AB29897" s="1"/>
      <c r="AF29897"/>
    </row>
    <row r="29898" spans="28:32" x14ac:dyDescent="0.2">
      <c r="AB29898" s="1"/>
      <c r="AF29898"/>
    </row>
    <row r="29899" spans="28:32" x14ac:dyDescent="0.2">
      <c r="AB29899" s="1"/>
      <c r="AF29899"/>
    </row>
    <row r="29900" spans="28:32" x14ac:dyDescent="0.2">
      <c r="AB29900" s="1"/>
      <c r="AF29900"/>
    </row>
    <row r="29901" spans="28:32" x14ac:dyDescent="0.2">
      <c r="AB29901" s="1"/>
      <c r="AF29901"/>
    </row>
    <row r="29902" spans="28:32" x14ac:dyDescent="0.2">
      <c r="AB29902" s="1"/>
      <c r="AF29902"/>
    </row>
    <row r="29903" spans="28:32" x14ac:dyDescent="0.2">
      <c r="AB29903" s="1"/>
      <c r="AF29903"/>
    </row>
    <row r="29904" spans="28:32" x14ac:dyDescent="0.2">
      <c r="AB29904" s="1"/>
      <c r="AF29904"/>
    </row>
    <row r="29905" spans="28:32" x14ac:dyDescent="0.2">
      <c r="AB29905" s="1"/>
      <c r="AF29905"/>
    </row>
    <row r="29906" spans="28:32" x14ac:dyDescent="0.2">
      <c r="AB29906" s="1"/>
      <c r="AF29906"/>
    </row>
    <row r="29907" spans="28:32" x14ac:dyDescent="0.2">
      <c r="AB29907" s="1"/>
      <c r="AF29907"/>
    </row>
    <row r="29908" spans="28:32" x14ac:dyDescent="0.2">
      <c r="AB29908" s="1"/>
      <c r="AF29908"/>
    </row>
    <row r="29909" spans="28:32" x14ac:dyDescent="0.2">
      <c r="AB29909" s="1"/>
      <c r="AF29909"/>
    </row>
    <row r="29910" spans="28:32" x14ac:dyDescent="0.2">
      <c r="AB29910" s="1"/>
      <c r="AF29910"/>
    </row>
    <row r="29911" spans="28:32" x14ac:dyDescent="0.2">
      <c r="AB29911" s="1"/>
      <c r="AF29911"/>
    </row>
    <row r="29912" spans="28:32" x14ac:dyDescent="0.2">
      <c r="AB29912" s="1"/>
      <c r="AF29912"/>
    </row>
    <row r="29913" spans="28:32" x14ac:dyDescent="0.2">
      <c r="AB29913" s="1"/>
      <c r="AF29913"/>
    </row>
    <row r="29914" spans="28:32" x14ac:dyDescent="0.2">
      <c r="AB29914" s="1"/>
      <c r="AF29914"/>
    </row>
    <row r="29915" spans="28:32" x14ac:dyDescent="0.2">
      <c r="AB29915" s="1"/>
      <c r="AF29915"/>
    </row>
    <row r="29916" spans="28:32" x14ac:dyDescent="0.2">
      <c r="AB29916" s="1"/>
      <c r="AF29916"/>
    </row>
    <row r="29917" spans="28:32" x14ac:dyDescent="0.2">
      <c r="AB29917" s="1"/>
      <c r="AF29917"/>
    </row>
    <row r="29918" spans="28:32" x14ac:dyDescent="0.2">
      <c r="AB29918" s="1"/>
      <c r="AF29918"/>
    </row>
    <row r="29919" spans="28:32" x14ac:dyDescent="0.2">
      <c r="AB29919" s="1"/>
      <c r="AF29919"/>
    </row>
    <row r="29920" spans="28:32" x14ac:dyDescent="0.2">
      <c r="AB29920" s="1"/>
      <c r="AF29920"/>
    </row>
    <row r="29921" spans="28:32" x14ac:dyDescent="0.2">
      <c r="AB29921" s="1"/>
      <c r="AF29921"/>
    </row>
    <row r="29922" spans="28:32" x14ac:dyDescent="0.2">
      <c r="AB29922" s="1"/>
      <c r="AF29922"/>
    </row>
    <row r="29923" spans="28:32" x14ac:dyDescent="0.2">
      <c r="AB29923" s="1"/>
      <c r="AF29923"/>
    </row>
    <row r="29924" spans="28:32" x14ac:dyDescent="0.2">
      <c r="AB29924" s="1"/>
      <c r="AF29924"/>
    </row>
    <row r="29925" spans="28:32" x14ac:dyDescent="0.2">
      <c r="AB29925" s="1"/>
      <c r="AF29925"/>
    </row>
    <row r="29926" spans="28:32" x14ac:dyDescent="0.2">
      <c r="AB29926" s="1"/>
      <c r="AF29926"/>
    </row>
    <row r="29927" spans="28:32" x14ac:dyDescent="0.2">
      <c r="AB29927" s="1"/>
      <c r="AF29927"/>
    </row>
    <row r="29928" spans="28:32" x14ac:dyDescent="0.2">
      <c r="AB29928" s="1"/>
      <c r="AF29928"/>
    </row>
    <row r="29929" spans="28:32" x14ac:dyDescent="0.2">
      <c r="AB29929" s="1"/>
      <c r="AF29929"/>
    </row>
    <row r="29930" spans="28:32" x14ac:dyDescent="0.2">
      <c r="AB29930" s="1"/>
      <c r="AF29930"/>
    </row>
    <row r="29931" spans="28:32" x14ac:dyDescent="0.2">
      <c r="AB29931" s="1"/>
      <c r="AF29931"/>
    </row>
    <row r="29932" spans="28:32" x14ac:dyDescent="0.2">
      <c r="AB29932" s="1"/>
      <c r="AF29932"/>
    </row>
    <row r="29933" spans="28:32" x14ac:dyDescent="0.2">
      <c r="AB29933" s="1"/>
      <c r="AF29933"/>
    </row>
    <row r="29934" spans="28:32" x14ac:dyDescent="0.2">
      <c r="AB29934" s="1"/>
      <c r="AF29934"/>
    </row>
    <row r="29935" spans="28:32" x14ac:dyDescent="0.2">
      <c r="AB29935" s="1"/>
      <c r="AF29935"/>
    </row>
    <row r="29936" spans="28:32" x14ac:dyDescent="0.2">
      <c r="AB29936" s="1"/>
      <c r="AF29936"/>
    </row>
    <row r="29937" spans="28:32" x14ac:dyDescent="0.2">
      <c r="AB29937" s="1"/>
      <c r="AF29937"/>
    </row>
    <row r="29938" spans="28:32" x14ac:dyDescent="0.2">
      <c r="AB29938" s="1"/>
      <c r="AF29938"/>
    </row>
    <row r="29939" spans="28:32" x14ac:dyDescent="0.2">
      <c r="AB29939" s="1"/>
      <c r="AF29939"/>
    </row>
    <row r="29940" spans="28:32" x14ac:dyDescent="0.2">
      <c r="AB29940" s="1"/>
      <c r="AF29940"/>
    </row>
    <row r="29941" spans="28:32" x14ac:dyDescent="0.2">
      <c r="AB29941" s="1"/>
      <c r="AF29941"/>
    </row>
    <row r="29942" spans="28:32" x14ac:dyDescent="0.2">
      <c r="AB29942" s="1"/>
      <c r="AF29942"/>
    </row>
    <row r="29943" spans="28:32" x14ac:dyDescent="0.2">
      <c r="AB29943" s="1"/>
      <c r="AF29943"/>
    </row>
    <row r="29944" spans="28:32" x14ac:dyDescent="0.2">
      <c r="AB29944" s="1"/>
      <c r="AF29944"/>
    </row>
    <row r="29945" spans="28:32" x14ac:dyDescent="0.2">
      <c r="AB29945" s="1"/>
      <c r="AF29945"/>
    </row>
    <row r="29946" spans="28:32" x14ac:dyDescent="0.2">
      <c r="AB29946" s="1"/>
      <c r="AF29946"/>
    </row>
    <row r="29947" spans="28:32" x14ac:dyDescent="0.2">
      <c r="AB29947" s="1"/>
      <c r="AF29947"/>
    </row>
    <row r="29948" spans="28:32" x14ac:dyDescent="0.2">
      <c r="AB29948" s="1"/>
      <c r="AF29948"/>
    </row>
    <row r="29949" spans="28:32" x14ac:dyDescent="0.2">
      <c r="AB29949" s="1"/>
      <c r="AF29949"/>
    </row>
    <row r="29950" spans="28:32" x14ac:dyDescent="0.2">
      <c r="AB29950" s="1"/>
      <c r="AF29950"/>
    </row>
    <row r="29951" spans="28:32" x14ac:dyDescent="0.2">
      <c r="AB29951" s="1"/>
      <c r="AF29951"/>
    </row>
    <row r="29952" spans="28:32" x14ac:dyDescent="0.2">
      <c r="AB29952" s="1"/>
      <c r="AF29952"/>
    </row>
    <row r="29953" spans="28:32" x14ac:dyDescent="0.2">
      <c r="AB29953" s="1"/>
      <c r="AF29953"/>
    </row>
    <row r="29954" spans="28:32" x14ac:dyDescent="0.2">
      <c r="AB29954" s="1"/>
      <c r="AF29954"/>
    </row>
    <row r="29955" spans="28:32" x14ac:dyDescent="0.2">
      <c r="AB29955" s="1"/>
      <c r="AF29955"/>
    </row>
    <row r="29956" spans="28:32" x14ac:dyDescent="0.2">
      <c r="AB29956" s="1"/>
      <c r="AF29956"/>
    </row>
    <row r="29957" spans="28:32" x14ac:dyDescent="0.2">
      <c r="AB29957" s="1"/>
      <c r="AF29957"/>
    </row>
    <row r="29958" spans="28:32" x14ac:dyDescent="0.2">
      <c r="AB29958" s="1"/>
      <c r="AF29958"/>
    </row>
    <row r="29959" spans="28:32" x14ac:dyDescent="0.2">
      <c r="AB29959" s="1"/>
      <c r="AF29959"/>
    </row>
    <row r="29960" spans="28:32" x14ac:dyDescent="0.2">
      <c r="AB29960" s="1"/>
      <c r="AF29960"/>
    </row>
    <row r="29961" spans="28:32" x14ac:dyDescent="0.2">
      <c r="AB29961" s="1"/>
      <c r="AF29961"/>
    </row>
    <row r="29962" spans="28:32" x14ac:dyDescent="0.2">
      <c r="AB29962" s="1"/>
      <c r="AF29962"/>
    </row>
    <row r="29963" spans="28:32" x14ac:dyDescent="0.2">
      <c r="AB29963" s="1"/>
      <c r="AF29963"/>
    </row>
    <row r="29964" spans="28:32" x14ac:dyDescent="0.2">
      <c r="AB29964" s="1"/>
      <c r="AF29964"/>
    </row>
    <row r="29965" spans="28:32" x14ac:dyDescent="0.2">
      <c r="AB29965" s="1"/>
      <c r="AF29965"/>
    </row>
    <row r="29966" spans="28:32" x14ac:dyDescent="0.2">
      <c r="AB29966" s="1"/>
      <c r="AF29966"/>
    </row>
    <row r="29967" spans="28:32" x14ac:dyDescent="0.2">
      <c r="AB29967" s="1"/>
      <c r="AF29967"/>
    </row>
    <row r="29968" spans="28:32" x14ac:dyDescent="0.2">
      <c r="AB29968" s="1"/>
      <c r="AF29968"/>
    </row>
    <row r="29969" spans="28:32" x14ac:dyDescent="0.2">
      <c r="AB29969" s="1"/>
      <c r="AF29969"/>
    </row>
    <row r="29970" spans="28:32" x14ac:dyDescent="0.2">
      <c r="AB29970" s="1"/>
      <c r="AF29970"/>
    </row>
    <row r="29971" spans="28:32" x14ac:dyDescent="0.2">
      <c r="AB29971" s="1"/>
      <c r="AF29971"/>
    </row>
    <row r="29972" spans="28:32" x14ac:dyDescent="0.2">
      <c r="AB29972" s="1"/>
      <c r="AF29972"/>
    </row>
    <row r="29973" spans="28:32" x14ac:dyDescent="0.2">
      <c r="AB29973" s="1"/>
      <c r="AF29973"/>
    </row>
    <row r="29974" spans="28:32" x14ac:dyDescent="0.2">
      <c r="AB29974" s="1"/>
      <c r="AF29974"/>
    </row>
    <row r="29975" spans="28:32" x14ac:dyDescent="0.2">
      <c r="AB29975" s="1"/>
      <c r="AF29975"/>
    </row>
    <row r="29976" spans="28:32" x14ac:dyDescent="0.2">
      <c r="AB29976" s="1"/>
      <c r="AF29976"/>
    </row>
    <row r="29977" spans="28:32" x14ac:dyDescent="0.2">
      <c r="AB29977" s="1"/>
      <c r="AF29977"/>
    </row>
    <row r="29978" spans="28:32" x14ac:dyDescent="0.2">
      <c r="AB29978" s="1"/>
      <c r="AF29978"/>
    </row>
    <row r="29979" spans="28:32" x14ac:dyDescent="0.2">
      <c r="AB29979" s="1"/>
      <c r="AF29979"/>
    </row>
    <row r="29980" spans="28:32" x14ac:dyDescent="0.2">
      <c r="AB29980" s="1"/>
      <c r="AF29980"/>
    </row>
    <row r="29981" spans="28:32" x14ac:dyDescent="0.2">
      <c r="AB29981" s="1"/>
      <c r="AF29981"/>
    </row>
    <row r="29982" spans="28:32" x14ac:dyDescent="0.2">
      <c r="AB29982" s="1"/>
      <c r="AF29982"/>
    </row>
    <row r="29983" spans="28:32" x14ac:dyDescent="0.2">
      <c r="AB29983" s="1"/>
      <c r="AF29983"/>
    </row>
    <row r="29984" spans="28:32" x14ac:dyDescent="0.2">
      <c r="AB29984" s="1"/>
      <c r="AF29984"/>
    </row>
    <row r="29985" spans="28:32" x14ac:dyDescent="0.2">
      <c r="AB29985" s="1"/>
      <c r="AF29985"/>
    </row>
    <row r="29986" spans="28:32" x14ac:dyDescent="0.2">
      <c r="AB29986" s="1"/>
      <c r="AF29986"/>
    </row>
    <row r="29987" spans="28:32" x14ac:dyDescent="0.2">
      <c r="AB29987" s="1"/>
      <c r="AF29987"/>
    </row>
    <row r="29988" spans="28:32" x14ac:dyDescent="0.2">
      <c r="AB29988" s="1"/>
      <c r="AF29988"/>
    </row>
    <row r="29989" spans="28:32" x14ac:dyDescent="0.2">
      <c r="AB29989" s="1"/>
      <c r="AF29989"/>
    </row>
    <row r="29990" spans="28:32" x14ac:dyDescent="0.2">
      <c r="AB29990" s="1"/>
      <c r="AF29990"/>
    </row>
    <row r="29991" spans="28:32" x14ac:dyDescent="0.2">
      <c r="AB29991" s="1"/>
      <c r="AF29991"/>
    </row>
    <row r="29992" spans="28:32" x14ac:dyDescent="0.2">
      <c r="AB29992" s="1"/>
      <c r="AF29992"/>
    </row>
    <row r="29993" spans="28:32" x14ac:dyDescent="0.2">
      <c r="AB29993" s="1"/>
      <c r="AF29993"/>
    </row>
    <row r="29994" spans="28:32" x14ac:dyDescent="0.2">
      <c r="AB29994" s="1"/>
      <c r="AF29994"/>
    </row>
    <row r="29995" spans="28:32" x14ac:dyDescent="0.2">
      <c r="AB29995" s="1"/>
      <c r="AF29995"/>
    </row>
    <row r="29996" spans="28:32" x14ac:dyDescent="0.2">
      <c r="AB29996" s="1"/>
      <c r="AF29996"/>
    </row>
    <row r="29997" spans="28:32" x14ac:dyDescent="0.2">
      <c r="AB29997" s="1"/>
      <c r="AF29997"/>
    </row>
    <row r="29998" spans="28:32" x14ac:dyDescent="0.2">
      <c r="AB29998" s="1"/>
      <c r="AF29998"/>
    </row>
    <row r="29999" spans="28:32" x14ac:dyDescent="0.2">
      <c r="AB29999" s="1"/>
      <c r="AF29999"/>
    </row>
    <row r="30000" spans="28:32" x14ac:dyDescent="0.2">
      <c r="AB30000" s="1"/>
      <c r="AF30000"/>
    </row>
    <row r="30001" spans="28:32" x14ac:dyDescent="0.2">
      <c r="AB30001" s="1"/>
      <c r="AF30001"/>
    </row>
    <row r="30002" spans="28:32" x14ac:dyDescent="0.2">
      <c r="AB30002" s="1"/>
      <c r="AF30002"/>
    </row>
    <row r="30003" spans="28:32" x14ac:dyDescent="0.2">
      <c r="AB30003" s="1"/>
      <c r="AF30003"/>
    </row>
    <row r="30004" spans="28:32" x14ac:dyDescent="0.2">
      <c r="AB30004" s="1"/>
      <c r="AF30004"/>
    </row>
    <row r="30005" spans="28:32" x14ac:dyDescent="0.2">
      <c r="AB30005" s="1"/>
      <c r="AF30005"/>
    </row>
    <row r="30006" spans="28:32" x14ac:dyDescent="0.2">
      <c r="AB30006" s="1"/>
      <c r="AF30006"/>
    </row>
    <row r="30007" spans="28:32" x14ac:dyDescent="0.2">
      <c r="AB30007" s="1"/>
      <c r="AF30007"/>
    </row>
    <row r="30008" spans="28:32" x14ac:dyDescent="0.2">
      <c r="AB30008" s="1"/>
      <c r="AF30008"/>
    </row>
    <row r="30009" spans="28:32" x14ac:dyDescent="0.2">
      <c r="AB30009" s="1"/>
      <c r="AF30009"/>
    </row>
    <row r="30010" spans="28:32" x14ac:dyDescent="0.2">
      <c r="AB30010" s="1"/>
      <c r="AF30010"/>
    </row>
    <row r="30011" spans="28:32" x14ac:dyDescent="0.2">
      <c r="AB30011" s="1"/>
      <c r="AF30011"/>
    </row>
    <row r="30012" spans="28:32" x14ac:dyDescent="0.2">
      <c r="AB30012" s="1"/>
      <c r="AF30012"/>
    </row>
    <row r="30013" spans="28:32" x14ac:dyDescent="0.2">
      <c r="AB30013" s="1"/>
      <c r="AF30013"/>
    </row>
    <row r="30014" spans="28:32" x14ac:dyDescent="0.2">
      <c r="AB30014" s="1"/>
      <c r="AF30014"/>
    </row>
    <row r="30015" spans="28:32" x14ac:dyDescent="0.2">
      <c r="AB30015" s="1"/>
      <c r="AF30015"/>
    </row>
    <row r="30016" spans="28:32" x14ac:dyDescent="0.2">
      <c r="AB30016" s="1"/>
      <c r="AF30016"/>
    </row>
    <row r="30017" spans="28:32" x14ac:dyDescent="0.2">
      <c r="AB30017" s="1"/>
      <c r="AF30017"/>
    </row>
    <row r="30018" spans="28:32" x14ac:dyDescent="0.2">
      <c r="AB30018" s="1"/>
      <c r="AF30018"/>
    </row>
    <row r="30019" spans="28:32" x14ac:dyDescent="0.2">
      <c r="AB30019" s="1"/>
      <c r="AF30019"/>
    </row>
    <row r="30020" spans="28:32" x14ac:dyDescent="0.2">
      <c r="AB30020" s="1"/>
      <c r="AF30020"/>
    </row>
    <row r="30021" spans="28:32" x14ac:dyDescent="0.2">
      <c r="AB30021" s="1"/>
      <c r="AF30021"/>
    </row>
    <row r="30022" spans="28:32" x14ac:dyDescent="0.2">
      <c r="AB30022" s="1"/>
      <c r="AF30022"/>
    </row>
    <row r="30023" spans="28:32" x14ac:dyDescent="0.2">
      <c r="AB30023" s="1"/>
      <c r="AF30023"/>
    </row>
    <row r="30024" spans="28:32" x14ac:dyDescent="0.2">
      <c r="AB30024" s="1"/>
      <c r="AF30024"/>
    </row>
    <row r="30025" spans="28:32" x14ac:dyDescent="0.2">
      <c r="AB30025" s="1"/>
      <c r="AF30025"/>
    </row>
    <row r="30026" spans="28:32" x14ac:dyDescent="0.2">
      <c r="AB30026" s="1"/>
      <c r="AF30026"/>
    </row>
    <row r="30027" spans="28:32" x14ac:dyDescent="0.2">
      <c r="AB30027" s="1"/>
      <c r="AF30027"/>
    </row>
    <row r="30028" spans="28:32" x14ac:dyDescent="0.2">
      <c r="AB30028" s="1"/>
      <c r="AF30028"/>
    </row>
    <row r="30029" spans="28:32" x14ac:dyDescent="0.2">
      <c r="AB30029" s="1"/>
      <c r="AF30029"/>
    </row>
    <row r="30030" spans="28:32" x14ac:dyDescent="0.2">
      <c r="AB30030" s="1"/>
      <c r="AF30030"/>
    </row>
    <row r="30031" spans="28:32" x14ac:dyDescent="0.2">
      <c r="AB30031" s="1"/>
      <c r="AF30031"/>
    </row>
    <row r="30032" spans="28:32" x14ac:dyDescent="0.2">
      <c r="AB30032" s="1"/>
      <c r="AF30032"/>
    </row>
    <row r="30033" spans="28:32" x14ac:dyDescent="0.2">
      <c r="AB30033" s="1"/>
      <c r="AF30033"/>
    </row>
    <row r="30034" spans="28:32" x14ac:dyDescent="0.2">
      <c r="AB30034" s="1"/>
      <c r="AF30034"/>
    </row>
    <row r="30035" spans="28:32" x14ac:dyDescent="0.2">
      <c r="AB30035" s="1"/>
      <c r="AF30035"/>
    </row>
    <row r="30036" spans="28:32" x14ac:dyDescent="0.2">
      <c r="AB30036" s="1"/>
      <c r="AF30036"/>
    </row>
    <row r="30037" spans="28:32" x14ac:dyDescent="0.2">
      <c r="AB30037" s="1"/>
      <c r="AF30037"/>
    </row>
    <row r="30038" spans="28:32" x14ac:dyDescent="0.2">
      <c r="AB30038" s="1"/>
      <c r="AF30038"/>
    </row>
    <row r="30039" spans="28:32" x14ac:dyDescent="0.2">
      <c r="AB30039" s="1"/>
      <c r="AF30039"/>
    </row>
    <row r="30040" spans="28:32" x14ac:dyDescent="0.2">
      <c r="AB30040" s="1"/>
      <c r="AF30040"/>
    </row>
    <row r="30041" spans="28:32" x14ac:dyDescent="0.2">
      <c r="AB30041" s="1"/>
      <c r="AF30041"/>
    </row>
    <row r="30042" spans="28:32" x14ac:dyDescent="0.2">
      <c r="AB30042" s="1"/>
      <c r="AF30042"/>
    </row>
    <row r="30043" spans="28:32" x14ac:dyDescent="0.2">
      <c r="AB30043" s="1"/>
      <c r="AF30043"/>
    </row>
    <row r="30044" spans="28:32" x14ac:dyDescent="0.2">
      <c r="AB30044" s="1"/>
      <c r="AF30044"/>
    </row>
    <row r="30045" spans="28:32" x14ac:dyDescent="0.2">
      <c r="AB30045" s="1"/>
      <c r="AF30045"/>
    </row>
    <row r="30046" spans="28:32" x14ac:dyDescent="0.2">
      <c r="AB30046" s="1"/>
      <c r="AF30046"/>
    </row>
    <row r="30047" spans="28:32" x14ac:dyDescent="0.2">
      <c r="AB30047" s="1"/>
      <c r="AF30047"/>
    </row>
    <row r="30048" spans="28:32" x14ac:dyDescent="0.2">
      <c r="AB30048" s="1"/>
      <c r="AF30048"/>
    </row>
    <row r="30049" spans="28:32" x14ac:dyDescent="0.2">
      <c r="AB30049" s="1"/>
      <c r="AF30049"/>
    </row>
    <row r="30050" spans="28:32" x14ac:dyDescent="0.2">
      <c r="AB30050" s="1"/>
      <c r="AF30050"/>
    </row>
    <row r="30051" spans="28:32" x14ac:dyDescent="0.2">
      <c r="AB30051" s="1"/>
      <c r="AF30051"/>
    </row>
    <row r="30052" spans="28:32" x14ac:dyDescent="0.2">
      <c r="AB30052" s="1"/>
      <c r="AF30052"/>
    </row>
    <row r="30053" spans="28:32" x14ac:dyDescent="0.2">
      <c r="AB30053" s="1"/>
      <c r="AF30053"/>
    </row>
    <row r="30054" spans="28:32" x14ac:dyDescent="0.2">
      <c r="AB30054" s="1"/>
      <c r="AF30054"/>
    </row>
    <row r="30055" spans="28:32" x14ac:dyDescent="0.2">
      <c r="AB30055" s="1"/>
      <c r="AF30055"/>
    </row>
    <row r="30056" spans="28:32" x14ac:dyDescent="0.2">
      <c r="AB30056" s="1"/>
      <c r="AF30056"/>
    </row>
    <row r="30057" spans="28:32" x14ac:dyDescent="0.2">
      <c r="AB30057" s="1"/>
      <c r="AF30057"/>
    </row>
    <row r="30058" spans="28:32" x14ac:dyDescent="0.2">
      <c r="AB30058" s="1"/>
      <c r="AF30058"/>
    </row>
    <row r="30059" spans="28:32" x14ac:dyDescent="0.2">
      <c r="AB30059" s="1"/>
      <c r="AF30059"/>
    </row>
    <row r="30060" spans="28:32" x14ac:dyDescent="0.2">
      <c r="AB30060" s="1"/>
      <c r="AF30060"/>
    </row>
    <row r="30061" spans="28:32" x14ac:dyDescent="0.2">
      <c r="AB30061" s="1"/>
      <c r="AF30061"/>
    </row>
    <row r="30062" spans="28:32" x14ac:dyDescent="0.2">
      <c r="AB30062" s="1"/>
      <c r="AF30062"/>
    </row>
    <row r="30063" spans="28:32" x14ac:dyDescent="0.2">
      <c r="AB30063" s="1"/>
      <c r="AF30063"/>
    </row>
    <row r="30064" spans="28:32" x14ac:dyDescent="0.2">
      <c r="AB30064" s="1"/>
      <c r="AF30064"/>
    </row>
    <row r="30065" spans="28:32" x14ac:dyDescent="0.2">
      <c r="AB30065" s="1"/>
      <c r="AF30065"/>
    </row>
    <row r="30066" spans="28:32" x14ac:dyDescent="0.2">
      <c r="AB30066" s="1"/>
      <c r="AF30066"/>
    </row>
    <row r="30067" spans="28:32" x14ac:dyDescent="0.2">
      <c r="AB30067" s="1"/>
      <c r="AF30067"/>
    </row>
    <row r="30068" spans="28:32" x14ac:dyDescent="0.2">
      <c r="AB30068" s="1"/>
      <c r="AF30068"/>
    </row>
    <row r="30069" spans="28:32" x14ac:dyDescent="0.2">
      <c r="AB30069" s="1"/>
      <c r="AF30069"/>
    </row>
    <row r="30070" spans="28:32" x14ac:dyDescent="0.2">
      <c r="AB30070" s="1"/>
      <c r="AF30070"/>
    </row>
    <row r="30071" spans="28:32" x14ac:dyDescent="0.2">
      <c r="AB30071" s="1"/>
      <c r="AF30071"/>
    </row>
    <row r="30072" spans="28:32" x14ac:dyDescent="0.2">
      <c r="AB30072" s="1"/>
      <c r="AF30072"/>
    </row>
    <row r="30073" spans="28:32" x14ac:dyDescent="0.2">
      <c r="AB30073" s="1"/>
      <c r="AF30073"/>
    </row>
    <row r="30074" spans="28:32" x14ac:dyDescent="0.2">
      <c r="AB30074" s="1"/>
      <c r="AF30074"/>
    </row>
    <row r="30075" spans="28:32" x14ac:dyDescent="0.2">
      <c r="AB30075" s="1"/>
      <c r="AF30075"/>
    </row>
    <row r="30076" spans="28:32" x14ac:dyDescent="0.2">
      <c r="AB30076" s="1"/>
      <c r="AF30076"/>
    </row>
    <row r="30077" spans="28:32" x14ac:dyDescent="0.2">
      <c r="AB30077" s="1"/>
      <c r="AF30077"/>
    </row>
    <row r="30078" spans="28:32" x14ac:dyDescent="0.2">
      <c r="AB30078" s="1"/>
      <c r="AF30078"/>
    </row>
    <row r="30079" spans="28:32" x14ac:dyDescent="0.2">
      <c r="AB30079" s="1"/>
      <c r="AF30079"/>
    </row>
    <row r="30080" spans="28:32" x14ac:dyDescent="0.2">
      <c r="AB30080" s="1"/>
      <c r="AF30080"/>
    </row>
    <row r="30081" spans="28:32" x14ac:dyDescent="0.2">
      <c r="AB30081" s="1"/>
      <c r="AF30081"/>
    </row>
    <row r="30082" spans="28:32" x14ac:dyDescent="0.2">
      <c r="AB30082" s="1"/>
      <c r="AF30082"/>
    </row>
    <row r="30083" spans="28:32" x14ac:dyDescent="0.2">
      <c r="AB30083" s="1"/>
      <c r="AF30083"/>
    </row>
    <row r="30084" spans="28:32" x14ac:dyDescent="0.2">
      <c r="AB30084" s="1"/>
      <c r="AF30084"/>
    </row>
    <row r="30085" spans="28:32" x14ac:dyDescent="0.2">
      <c r="AB30085" s="1"/>
      <c r="AF30085"/>
    </row>
    <row r="30086" spans="28:32" x14ac:dyDescent="0.2">
      <c r="AB30086" s="1"/>
      <c r="AF30086"/>
    </row>
    <row r="30087" spans="28:32" x14ac:dyDescent="0.2">
      <c r="AB30087" s="1"/>
      <c r="AF30087"/>
    </row>
    <row r="30088" spans="28:32" x14ac:dyDescent="0.2">
      <c r="AB30088" s="1"/>
      <c r="AF30088"/>
    </row>
    <row r="30089" spans="28:32" x14ac:dyDescent="0.2">
      <c r="AB30089" s="1"/>
      <c r="AF30089"/>
    </row>
    <row r="30090" spans="28:32" x14ac:dyDescent="0.2">
      <c r="AB30090" s="1"/>
      <c r="AF30090"/>
    </row>
    <row r="30091" spans="28:32" x14ac:dyDescent="0.2">
      <c r="AB30091" s="1"/>
      <c r="AF30091"/>
    </row>
    <row r="30092" spans="28:32" x14ac:dyDescent="0.2">
      <c r="AB30092" s="1"/>
      <c r="AF30092"/>
    </row>
    <row r="30093" spans="28:32" x14ac:dyDescent="0.2">
      <c r="AB30093" s="1"/>
      <c r="AF30093"/>
    </row>
    <row r="30094" spans="28:32" x14ac:dyDescent="0.2">
      <c r="AB30094" s="1"/>
      <c r="AF30094"/>
    </row>
    <row r="30095" spans="28:32" x14ac:dyDescent="0.2">
      <c r="AB30095" s="1"/>
      <c r="AF30095"/>
    </row>
    <row r="30096" spans="28:32" x14ac:dyDescent="0.2">
      <c r="AB30096" s="1"/>
      <c r="AF30096"/>
    </row>
    <row r="30097" spans="28:32" x14ac:dyDescent="0.2">
      <c r="AB30097" s="1"/>
      <c r="AF30097"/>
    </row>
    <row r="30098" spans="28:32" x14ac:dyDescent="0.2">
      <c r="AB30098" s="1"/>
      <c r="AF30098"/>
    </row>
    <row r="30099" spans="28:32" x14ac:dyDescent="0.2">
      <c r="AB30099" s="1"/>
      <c r="AF30099"/>
    </row>
    <row r="30100" spans="28:32" x14ac:dyDescent="0.2">
      <c r="AB30100" s="1"/>
      <c r="AF30100"/>
    </row>
    <row r="30101" spans="28:32" x14ac:dyDescent="0.2">
      <c r="AB30101" s="1"/>
      <c r="AF30101"/>
    </row>
    <row r="30102" spans="28:32" x14ac:dyDescent="0.2">
      <c r="AB30102" s="1"/>
      <c r="AF30102"/>
    </row>
    <row r="30103" spans="28:32" x14ac:dyDescent="0.2">
      <c r="AB30103" s="1"/>
      <c r="AF30103"/>
    </row>
    <row r="30104" spans="28:32" x14ac:dyDescent="0.2">
      <c r="AB30104" s="1"/>
      <c r="AF30104"/>
    </row>
    <row r="30105" spans="28:32" x14ac:dyDescent="0.2">
      <c r="AB30105" s="1"/>
      <c r="AF30105"/>
    </row>
    <row r="30106" spans="28:32" x14ac:dyDescent="0.2">
      <c r="AB30106" s="1"/>
      <c r="AF30106"/>
    </row>
    <row r="30107" spans="28:32" x14ac:dyDescent="0.2">
      <c r="AB30107" s="1"/>
      <c r="AF30107"/>
    </row>
    <row r="30108" spans="28:32" x14ac:dyDescent="0.2">
      <c r="AB30108" s="1"/>
      <c r="AF30108"/>
    </row>
    <row r="30109" spans="28:32" x14ac:dyDescent="0.2">
      <c r="AB30109" s="1"/>
      <c r="AF30109"/>
    </row>
    <row r="30110" spans="28:32" x14ac:dyDescent="0.2">
      <c r="AB30110" s="1"/>
      <c r="AF30110"/>
    </row>
    <row r="30111" spans="28:32" x14ac:dyDescent="0.2">
      <c r="AB30111" s="1"/>
      <c r="AF30111"/>
    </row>
    <row r="30112" spans="28:32" x14ac:dyDescent="0.2">
      <c r="AB30112" s="1"/>
      <c r="AF30112"/>
    </row>
    <row r="30113" spans="28:32" x14ac:dyDescent="0.2">
      <c r="AB30113" s="1"/>
      <c r="AF30113"/>
    </row>
    <row r="30114" spans="28:32" x14ac:dyDescent="0.2">
      <c r="AB30114" s="1"/>
      <c r="AF30114"/>
    </row>
    <row r="30115" spans="28:32" x14ac:dyDescent="0.2">
      <c r="AB30115" s="1"/>
      <c r="AF30115"/>
    </row>
    <row r="30116" spans="28:32" x14ac:dyDescent="0.2">
      <c r="AB30116" s="1"/>
      <c r="AF30116"/>
    </row>
    <row r="30117" spans="28:32" x14ac:dyDescent="0.2">
      <c r="AB30117" s="1"/>
      <c r="AF30117"/>
    </row>
    <row r="30118" spans="28:32" x14ac:dyDescent="0.2">
      <c r="AB30118" s="1"/>
      <c r="AF30118"/>
    </row>
    <row r="30119" spans="28:32" x14ac:dyDescent="0.2">
      <c r="AB30119" s="1"/>
      <c r="AF30119"/>
    </row>
    <row r="30120" spans="28:32" x14ac:dyDescent="0.2">
      <c r="AB30120" s="1"/>
      <c r="AF30120"/>
    </row>
    <row r="30121" spans="28:32" x14ac:dyDescent="0.2">
      <c r="AB30121" s="1"/>
      <c r="AF30121"/>
    </row>
    <row r="30122" spans="28:32" x14ac:dyDescent="0.2">
      <c r="AB30122" s="1"/>
      <c r="AF30122"/>
    </row>
    <row r="30123" spans="28:32" x14ac:dyDescent="0.2">
      <c r="AB30123" s="1"/>
      <c r="AF30123"/>
    </row>
    <row r="30124" spans="28:32" x14ac:dyDescent="0.2">
      <c r="AB30124" s="1"/>
      <c r="AF30124"/>
    </row>
    <row r="30125" spans="28:32" x14ac:dyDescent="0.2">
      <c r="AB30125" s="1"/>
      <c r="AF30125"/>
    </row>
    <row r="30126" spans="28:32" x14ac:dyDescent="0.2">
      <c r="AB30126" s="1"/>
      <c r="AF30126"/>
    </row>
    <row r="30127" spans="28:32" x14ac:dyDescent="0.2">
      <c r="AB30127" s="1"/>
      <c r="AF30127"/>
    </row>
    <row r="30128" spans="28:32" x14ac:dyDescent="0.2">
      <c r="AB30128" s="1"/>
      <c r="AF30128"/>
    </row>
    <row r="30129" spans="28:32" x14ac:dyDescent="0.2">
      <c r="AB30129" s="1"/>
      <c r="AF30129"/>
    </row>
    <row r="30130" spans="28:32" x14ac:dyDescent="0.2">
      <c r="AB30130" s="1"/>
      <c r="AF30130"/>
    </row>
    <row r="30131" spans="28:32" x14ac:dyDescent="0.2">
      <c r="AB30131" s="1"/>
      <c r="AF30131"/>
    </row>
    <row r="30132" spans="28:32" x14ac:dyDescent="0.2">
      <c r="AB30132" s="1"/>
      <c r="AF30132"/>
    </row>
    <row r="30133" spans="28:32" x14ac:dyDescent="0.2">
      <c r="AB30133" s="1"/>
      <c r="AF30133"/>
    </row>
    <row r="30134" spans="28:32" x14ac:dyDescent="0.2">
      <c r="AB30134" s="1"/>
      <c r="AF30134"/>
    </row>
    <row r="30135" spans="28:32" x14ac:dyDescent="0.2">
      <c r="AB30135" s="1"/>
      <c r="AF30135"/>
    </row>
    <row r="30136" spans="28:32" x14ac:dyDescent="0.2">
      <c r="AB30136" s="1"/>
      <c r="AF30136"/>
    </row>
    <row r="30137" spans="28:32" x14ac:dyDescent="0.2">
      <c r="AB30137" s="1"/>
      <c r="AF30137"/>
    </row>
    <row r="30138" spans="28:32" x14ac:dyDescent="0.2">
      <c r="AB30138" s="1"/>
      <c r="AF30138"/>
    </row>
    <row r="30139" spans="28:32" x14ac:dyDescent="0.2">
      <c r="AB30139" s="1"/>
      <c r="AF30139"/>
    </row>
    <row r="30140" spans="28:32" x14ac:dyDescent="0.2">
      <c r="AB30140" s="1"/>
      <c r="AF30140"/>
    </row>
    <row r="30141" spans="28:32" x14ac:dyDescent="0.2">
      <c r="AB30141" s="1"/>
      <c r="AF30141"/>
    </row>
    <row r="30142" spans="28:32" x14ac:dyDescent="0.2">
      <c r="AB30142" s="1"/>
      <c r="AF30142"/>
    </row>
    <row r="30143" spans="28:32" x14ac:dyDescent="0.2">
      <c r="AB30143" s="1"/>
      <c r="AF30143"/>
    </row>
    <row r="30144" spans="28:32" x14ac:dyDescent="0.2">
      <c r="AB30144" s="1"/>
      <c r="AF30144"/>
    </row>
    <row r="30145" spans="28:32" x14ac:dyDescent="0.2">
      <c r="AB30145" s="1"/>
      <c r="AF30145"/>
    </row>
    <row r="30146" spans="28:32" x14ac:dyDescent="0.2">
      <c r="AB30146" s="1"/>
      <c r="AF30146"/>
    </row>
    <row r="30147" spans="28:32" x14ac:dyDescent="0.2">
      <c r="AB30147" s="1"/>
      <c r="AF30147"/>
    </row>
    <row r="30148" spans="28:32" x14ac:dyDescent="0.2">
      <c r="AB30148" s="1"/>
      <c r="AF30148"/>
    </row>
    <row r="30149" spans="28:32" x14ac:dyDescent="0.2">
      <c r="AB30149" s="1"/>
      <c r="AF30149"/>
    </row>
    <row r="30150" spans="28:32" x14ac:dyDescent="0.2">
      <c r="AB30150" s="1"/>
      <c r="AF30150"/>
    </row>
    <row r="30151" spans="28:32" x14ac:dyDescent="0.2">
      <c r="AB30151" s="1"/>
      <c r="AF30151"/>
    </row>
    <row r="30152" spans="28:32" x14ac:dyDescent="0.2">
      <c r="AB30152" s="1"/>
      <c r="AF30152"/>
    </row>
    <row r="30153" spans="28:32" x14ac:dyDescent="0.2">
      <c r="AB30153" s="1"/>
      <c r="AF30153"/>
    </row>
    <row r="30154" spans="28:32" x14ac:dyDescent="0.2">
      <c r="AB30154" s="1"/>
      <c r="AF30154"/>
    </row>
    <row r="30155" spans="28:32" x14ac:dyDescent="0.2">
      <c r="AB30155" s="1"/>
      <c r="AF30155"/>
    </row>
    <row r="30156" spans="28:32" x14ac:dyDescent="0.2">
      <c r="AB30156" s="1"/>
      <c r="AF30156"/>
    </row>
    <row r="30157" spans="28:32" x14ac:dyDescent="0.2">
      <c r="AB30157" s="1"/>
      <c r="AF30157"/>
    </row>
    <row r="30158" spans="28:32" x14ac:dyDescent="0.2">
      <c r="AB30158" s="1"/>
      <c r="AF30158"/>
    </row>
    <row r="30159" spans="28:32" x14ac:dyDescent="0.2">
      <c r="AB30159" s="1"/>
      <c r="AF30159"/>
    </row>
    <row r="30160" spans="28:32" x14ac:dyDescent="0.2">
      <c r="AB30160" s="1"/>
      <c r="AF30160"/>
    </row>
    <row r="30161" spans="28:32" x14ac:dyDescent="0.2">
      <c r="AB30161" s="1"/>
      <c r="AF30161"/>
    </row>
    <row r="30162" spans="28:32" x14ac:dyDescent="0.2">
      <c r="AB30162" s="1"/>
      <c r="AF30162"/>
    </row>
    <row r="30163" spans="28:32" x14ac:dyDescent="0.2">
      <c r="AB30163" s="1"/>
      <c r="AF30163"/>
    </row>
    <row r="30164" spans="28:32" x14ac:dyDescent="0.2">
      <c r="AB30164" s="1"/>
      <c r="AF30164"/>
    </row>
    <row r="30165" spans="28:32" x14ac:dyDescent="0.2">
      <c r="AB30165" s="1"/>
      <c r="AF30165"/>
    </row>
    <row r="30166" spans="28:32" x14ac:dyDescent="0.2">
      <c r="AB30166" s="1"/>
      <c r="AF30166"/>
    </row>
    <row r="30167" spans="28:32" x14ac:dyDescent="0.2">
      <c r="AB30167" s="1"/>
      <c r="AF30167"/>
    </row>
    <row r="30168" spans="28:32" x14ac:dyDescent="0.2">
      <c r="AB30168" s="1"/>
      <c r="AF30168"/>
    </row>
    <row r="30169" spans="28:32" x14ac:dyDescent="0.2">
      <c r="AB30169" s="1"/>
      <c r="AF30169"/>
    </row>
    <row r="30170" spans="28:32" x14ac:dyDescent="0.2">
      <c r="AB30170" s="1"/>
      <c r="AF30170"/>
    </row>
    <row r="30171" spans="28:32" x14ac:dyDescent="0.2">
      <c r="AB30171" s="1"/>
      <c r="AF30171"/>
    </row>
    <row r="30172" spans="28:32" x14ac:dyDescent="0.2">
      <c r="AB30172" s="1"/>
      <c r="AF30172"/>
    </row>
    <row r="30173" spans="28:32" x14ac:dyDescent="0.2">
      <c r="AB30173" s="1"/>
      <c r="AF30173"/>
    </row>
    <row r="30174" spans="28:32" x14ac:dyDescent="0.2">
      <c r="AB30174" s="1"/>
      <c r="AF30174"/>
    </row>
    <row r="30175" spans="28:32" x14ac:dyDescent="0.2">
      <c r="AB30175" s="1"/>
      <c r="AF30175"/>
    </row>
    <row r="30176" spans="28:32" x14ac:dyDescent="0.2">
      <c r="AB30176" s="1"/>
      <c r="AF30176"/>
    </row>
    <row r="30177" spans="28:32" x14ac:dyDescent="0.2">
      <c r="AB30177" s="1"/>
      <c r="AF30177"/>
    </row>
    <row r="30178" spans="28:32" x14ac:dyDescent="0.2">
      <c r="AB30178" s="1"/>
      <c r="AF30178"/>
    </row>
    <row r="30179" spans="28:32" x14ac:dyDescent="0.2">
      <c r="AB30179" s="1"/>
      <c r="AF30179"/>
    </row>
    <row r="30180" spans="28:32" x14ac:dyDescent="0.2">
      <c r="AB30180" s="1"/>
      <c r="AF30180"/>
    </row>
    <row r="30181" spans="28:32" x14ac:dyDescent="0.2">
      <c r="AB30181" s="1"/>
      <c r="AF30181"/>
    </row>
    <row r="30182" spans="28:32" x14ac:dyDescent="0.2">
      <c r="AB30182" s="1"/>
      <c r="AF30182"/>
    </row>
    <row r="30183" spans="28:32" x14ac:dyDescent="0.2">
      <c r="AB30183" s="1"/>
      <c r="AF30183"/>
    </row>
    <row r="30184" spans="28:32" x14ac:dyDescent="0.2">
      <c r="AB30184" s="1"/>
      <c r="AF30184"/>
    </row>
    <row r="30185" spans="28:32" x14ac:dyDescent="0.2">
      <c r="AB30185" s="1"/>
      <c r="AF30185"/>
    </row>
    <row r="30186" spans="28:32" x14ac:dyDescent="0.2">
      <c r="AB30186" s="1"/>
      <c r="AF30186"/>
    </row>
    <row r="30187" spans="28:32" x14ac:dyDescent="0.2">
      <c r="AB30187" s="1"/>
      <c r="AF30187"/>
    </row>
    <row r="30188" spans="28:32" x14ac:dyDescent="0.2">
      <c r="AB30188" s="1"/>
      <c r="AF30188"/>
    </row>
    <row r="30189" spans="28:32" x14ac:dyDescent="0.2">
      <c r="AB30189" s="1"/>
      <c r="AF30189"/>
    </row>
    <row r="30190" spans="28:32" x14ac:dyDescent="0.2">
      <c r="AB30190" s="1"/>
      <c r="AF30190"/>
    </row>
    <row r="30191" spans="28:32" x14ac:dyDescent="0.2">
      <c r="AB30191" s="1"/>
      <c r="AF30191"/>
    </row>
    <row r="30192" spans="28:32" x14ac:dyDescent="0.2">
      <c r="AB30192" s="1"/>
      <c r="AF30192"/>
    </row>
    <row r="30193" spans="28:32" x14ac:dyDescent="0.2">
      <c r="AB30193" s="1"/>
      <c r="AF30193"/>
    </row>
    <row r="30194" spans="28:32" x14ac:dyDescent="0.2">
      <c r="AB30194" s="1"/>
      <c r="AF30194"/>
    </row>
    <row r="30195" spans="28:32" x14ac:dyDescent="0.2">
      <c r="AB30195" s="1"/>
      <c r="AF30195"/>
    </row>
    <row r="30196" spans="28:32" x14ac:dyDescent="0.2">
      <c r="AB30196" s="1"/>
      <c r="AF30196"/>
    </row>
    <row r="30197" spans="28:32" x14ac:dyDescent="0.2">
      <c r="AB30197" s="1"/>
      <c r="AF30197"/>
    </row>
    <row r="30198" spans="28:32" x14ac:dyDescent="0.2">
      <c r="AB30198" s="1"/>
      <c r="AF30198"/>
    </row>
    <row r="30199" spans="28:32" x14ac:dyDescent="0.2">
      <c r="AB30199" s="1"/>
      <c r="AF30199"/>
    </row>
    <row r="30200" spans="28:32" x14ac:dyDescent="0.2">
      <c r="AB30200" s="1"/>
      <c r="AF30200"/>
    </row>
    <row r="30201" spans="28:32" x14ac:dyDescent="0.2">
      <c r="AB30201" s="1"/>
      <c r="AF30201"/>
    </row>
    <row r="30202" spans="28:32" x14ac:dyDescent="0.2">
      <c r="AB30202" s="1"/>
      <c r="AF30202"/>
    </row>
    <row r="30203" spans="28:32" x14ac:dyDescent="0.2">
      <c r="AB30203" s="1"/>
      <c r="AF30203"/>
    </row>
    <row r="30204" spans="28:32" x14ac:dyDescent="0.2">
      <c r="AB30204" s="1"/>
      <c r="AF30204"/>
    </row>
    <row r="30205" spans="28:32" x14ac:dyDescent="0.2">
      <c r="AB30205" s="1"/>
      <c r="AF30205"/>
    </row>
    <row r="30206" spans="28:32" x14ac:dyDescent="0.2">
      <c r="AB30206" s="1"/>
      <c r="AF30206"/>
    </row>
    <row r="30207" spans="28:32" x14ac:dyDescent="0.2">
      <c r="AB30207" s="1"/>
      <c r="AF30207"/>
    </row>
    <row r="30208" spans="28:32" x14ac:dyDescent="0.2">
      <c r="AB30208" s="1"/>
      <c r="AF30208"/>
    </row>
    <row r="30209" spans="28:32" x14ac:dyDescent="0.2">
      <c r="AB30209" s="1"/>
      <c r="AF30209"/>
    </row>
    <row r="30210" spans="28:32" x14ac:dyDescent="0.2">
      <c r="AB30210" s="1"/>
      <c r="AF30210"/>
    </row>
    <row r="30211" spans="28:32" x14ac:dyDescent="0.2">
      <c r="AB30211" s="1"/>
      <c r="AF30211"/>
    </row>
    <row r="30212" spans="28:32" x14ac:dyDescent="0.2">
      <c r="AB30212" s="1"/>
      <c r="AF30212"/>
    </row>
    <row r="30213" spans="28:32" x14ac:dyDescent="0.2">
      <c r="AB30213" s="1"/>
      <c r="AF30213"/>
    </row>
    <row r="30214" spans="28:32" x14ac:dyDescent="0.2">
      <c r="AB30214" s="1"/>
      <c r="AF30214"/>
    </row>
    <row r="30215" spans="28:32" x14ac:dyDescent="0.2">
      <c r="AB30215" s="1"/>
      <c r="AF30215"/>
    </row>
    <row r="30216" spans="28:32" x14ac:dyDescent="0.2">
      <c r="AB30216" s="1"/>
      <c r="AF30216"/>
    </row>
    <row r="30217" spans="28:32" x14ac:dyDescent="0.2">
      <c r="AB30217" s="1"/>
      <c r="AF30217"/>
    </row>
    <row r="30218" spans="28:32" x14ac:dyDescent="0.2">
      <c r="AB30218" s="1"/>
      <c r="AF30218"/>
    </row>
    <row r="30219" spans="28:32" x14ac:dyDescent="0.2">
      <c r="AB30219" s="1"/>
      <c r="AF30219"/>
    </row>
    <row r="30220" spans="28:32" x14ac:dyDescent="0.2">
      <c r="AB30220" s="1"/>
      <c r="AF30220"/>
    </row>
    <row r="30221" spans="28:32" x14ac:dyDescent="0.2">
      <c r="AB30221" s="1"/>
      <c r="AF30221"/>
    </row>
    <row r="30222" spans="28:32" x14ac:dyDescent="0.2">
      <c r="AB30222" s="1"/>
      <c r="AF30222"/>
    </row>
    <row r="30223" spans="28:32" x14ac:dyDescent="0.2">
      <c r="AB30223" s="1"/>
      <c r="AF30223"/>
    </row>
    <row r="30224" spans="28:32" x14ac:dyDescent="0.2">
      <c r="AB30224" s="1"/>
      <c r="AF30224"/>
    </row>
    <row r="30225" spans="28:32" x14ac:dyDescent="0.2">
      <c r="AB30225" s="1"/>
      <c r="AF30225"/>
    </row>
    <row r="30226" spans="28:32" x14ac:dyDescent="0.2">
      <c r="AB30226" s="1"/>
      <c r="AF30226"/>
    </row>
    <row r="30227" spans="28:32" x14ac:dyDescent="0.2">
      <c r="AB30227" s="1"/>
      <c r="AF30227"/>
    </row>
    <row r="30228" spans="28:32" x14ac:dyDescent="0.2">
      <c r="AB30228" s="1"/>
      <c r="AF30228"/>
    </row>
    <row r="30229" spans="28:32" x14ac:dyDescent="0.2">
      <c r="AB30229" s="1"/>
      <c r="AF30229"/>
    </row>
    <row r="30230" spans="28:32" x14ac:dyDescent="0.2">
      <c r="AB30230" s="1"/>
      <c r="AF30230"/>
    </row>
    <row r="30231" spans="28:32" x14ac:dyDescent="0.2">
      <c r="AB30231" s="1"/>
      <c r="AF30231"/>
    </row>
    <row r="30232" spans="28:32" x14ac:dyDescent="0.2">
      <c r="AB30232" s="1"/>
      <c r="AF30232"/>
    </row>
    <row r="30233" spans="28:32" x14ac:dyDescent="0.2">
      <c r="AB30233" s="1"/>
      <c r="AF30233"/>
    </row>
    <row r="30234" spans="28:32" x14ac:dyDescent="0.2">
      <c r="AB30234" s="1"/>
      <c r="AF30234"/>
    </row>
    <row r="30235" spans="28:32" x14ac:dyDescent="0.2">
      <c r="AB30235" s="1"/>
      <c r="AF30235"/>
    </row>
    <row r="30236" spans="28:32" x14ac:dyDescent="0.2">
      <c r="AB30236" s="1"/>
      <c r="AF30236"/>
    </row>
    <row r="30237" spans="28:32" x14ac:dyDescent="0.2">
      <c r="AB30237" s="1"/>
      <c r="AF30237"/>
    </row>
    <row r="30238" spans="28:32" x14ac:dyDescent="0.2">
      <c r="AB30238" s="1"/>
      <c r="AF30238"/>
    </row>
    <row r="30239" spans="28:32" x14ac:dyDescent="0.2">
      <c r="AB30239" s="1"/>
      <c r="AF30239"/>
    </row>
    <row r="30240" spans="28:32" x14ac:dyDescent="0.2">
      <c r="AB30240" s="1"/>
      <c r="AF30240"/>
    </row>
    <row r="30241" spans="28:32" x14ac:dyDescent="0.2">
      <c r="AB30241" s="1"/>
      <c r="AF30241"/>
    </row>
    <row r="30242" spans="28:32" x14ac:dyDescent="0.2">
      <c r="AB30242" s="1"/>
      <c r="AF30242"/>
    </row>
    <row r="30243" spans="28:32" x14ac:dyDescent="0.2">
      <c r="AB30243" s="1"/>
      <c r="AF30243"/>
    </row>
    <row r="30244" spans="28:32" x14ac:dyDescent="0.2">
      <c r="AB30244" s="1"/>
      <c r="AF30244"/>
    </row>
    <row r="30245" spans="28:32" x14ac:dyDescent="0.2">
      <c r="AB30245" s="1"/>
      <c r="AF30245"/>
    </row>
    <row r="30246" spans="28:32" x14ac:dyDescent="0.2">
      <c r="AB30246" s="1"/>
      <c r="AF30246"/>
    </row>
    <row r="30247" spans="28:32" x14ac:dyDescent="0.2">
      <c r="AB30247" s="1"/>
      <c r="AF30247"/>
    </row>
    <row r="30248" spans="28:32" x14ac:dyDescent="0.2">
      <c r="AB30248" s="1"/>
      <c r="AF30248"/>
    </row>
    <row r="30249" spans="28:32" x14ac:dyDescent="0.2">
      <c r="AB30249" s="1"/>
      <c r="AF30249"/>
    </row>
    <row r="30250" spans="28:32" x14ac:dyDescent="0.2">
      <c r="AB30250" s="1"/>
      <c r="AF30250"/>
    </row>
    <row r="30251" spans="28:32" x14ac:dyDescent="0.2">
      <c r="AB30251" s="1"/>
      <c r="AF30251"/>
    </row>
    <row r="30252" spans="28:32" x14ac:dyDescent="0.2">
      <c r="AB30252" s="1"/>
      <c r="AF30252"/>
    </row>
    <row r="30253" spans="28:32" x14ac:dyDescent="0.2">
      <c r="AB30253" s="1"/>
      <c r="AF30253"/>
    </row>
    <row r="30254" spans="28:32" x14ac:dyDescent="0.2">
      <c r="AB30254" s="1"/>
      <c r="AF30254"/>
    </row>
    <row r="30255" spans="28:32" x14ac:dyDescent="0.2">
      <c r="AB30255" s="1"/>
      <c r="AF30255"/>
    </row>
    <row r="30256" spans="28:32" x14ac:dyDescent="0.2">
      <c r="AB30256" s="1"/>
      <c r="AF30256"/>
    </row>
    <row r="30257" spans="28:32" x14ac:dyDescent="0.2">
      <c r="AB30257" s="1"/>
      <c r="AF30257"/>
    </row>
    <row r="30258" spans="28:32" x14ac:dyDescent="0.2">
      <c r="AB30258" s="1"/>
      <c r="AF30258"/>
    </row>
    <row r="30259" spans="28:32" x14ac:dyDescent="0.2">
      <c r="AB30259" s="1"/>
      <c r="AF30259"/>
    </row>
    <row r="30260" spans="28:32" x14ac:dyDescent="0.2">
      <c r="AB30260" s="1"/>
      <c r="AF30260"/>
    </row>
    <row r="30261" spans="28:32" x14ac:dyDescent="0.2">
      <c r="AB30261" s="1"/>
      <c r="AF30261"/>
    </row>
    <row r="30262" spans="28:32" x14ac:dyDescent="0.2">
      <c r="AB30262" s="1"/>
      <c r="AF30262"/>
    </row>
    <row r="30263" spans="28:32" x14ac:dyDescent="0.2">
      <c r="AB30263" s="1"/>
      <c r="AF30263"/>
    </row>
    <row r="30264" spans="28:32" x14ac:dyDescent="0.2">
      <c r="AB30264" s="1"/>
      <c r="AF30264"/>
    </row>
    <row r="30265" spans="28:32" x14ac:dyDescent="0.2">
      <c r="AB30265" s="1"/>
      <c r="AF30265"/>
    </row>
    <row r="30266" spans="28:32" x14ac:dyDescent="0.2">
      <c r="AB30266" s="1"/>
      <c r="AF30266"/>
    </row>
    <row r="30267" spans="28:32" x14ac:dyDescent="0.2">
      <c r="AB30267" s="1"/>
      <c r="AF30267"/>
    </row>
    <row r="30268" spans="28:32" x14ac:dyDescent="0.2">
      <c r="AB30268" s="1"/>
      <c r="AF30268"/>
    </row>
    <row r="30269" spans="28:32" x14ac:dyDescent="0.2">
      <c r="AB30269" s="1"/>
      <c r="AF30269"/>
    </row>
    <row r="30270" spans="28:32" x14ac:dyDescent="0.2">
      <c r="AB30270" s="1"/>
      <c r="AF30270"/>
    </row>
    <row r="30271" spans="28:32" x14ac:dyDescent="0.2">
      <c r="AB30271" s="1"/>
      <c r="AF30271"/>
    </row>
    <row r="30272" spans="28:32" x14ac:dyDescent="0.2">
      <c r="AB30272" s="1"/>
      <c r="AF30272"/>
    </row>
    <row r="30273" spans="28:32" x14ac:dyDescent="0.2">
      <c r="AB30273" s="1"/>
      <c r="AF30273"/>
    </row>
    <row r="30274" spans="28:32" x14ac:dyDescent="0.2">
      <c r="AB30274" s="1"/>
      <c r="AF30274"/>
    </row>
    <row r="30275" spans="28:32" x14ac:dyDescent="0.2">
      <c r="AB30275" s="1"/>
      <c r="AF30275"/>
    </row>
    <row r="30276" spans="28:32" x14ac:dyDescent="0.2">
      <c r="AB30276" s="1"/>
      <c r="AF30276"/>
    </row>
    <row r="30277" spans="28:32" x14ac:dyDescent="0.2">
      <c r="AB30277" s="1"/>
      <c r="AF30277"/>
    </row>
    <row r="30278" spans="28:32" x14ac:dyDescent="0.2">
      <c r="AB30278" s="1"/>
      <c r="AF30278"/>
    </row>
    <row r="30279" spans="28:32" x14ac:dyDescent="0.2">
      <c r="AB30279" s="1"/>
      <c r="AF30279"/>
    </row>
    <row r="30280" spans="28:32" x14ac:dyDescent="0.2">
      <c r="AB30280" s="1"/>
      <c r="AF30280"/>
    </row>
    <row r="30281" spans="28:32" x14ac:dyDescent="0.2">
      <c r="AB30281" s="1"/>
      <c r="AF30281"/>
    </row>
    <row r="30282" spans="28:32" x14ac:dyDescent="0.2">
      <c r="AB30282" s="1"/>
      <c r="AF30282"/>
    </row>
    <row r="30283" spans="28:32" x14ac:dyDescent="0.2">
      <c r="AB30283" s="1"/>
      <c r="AF30283"/>
    </row>
    <row r="30284" spans="28:32" x14ac:dyDescent="0.2">
      <c r="AB30284" s="1"/>
      <c r="AF30284"/>
    </row>
    <row r="30285" spans="28:32" x14ac:dyDescent="0.2">
      <c r="AB30285" s="1"/>
      <c r="AF30285"/>
    </row>
    <row r="30286" spans="28:32" x14ac:dyDescent="0.2">
      <c r="AB30286" s="1"/>
      <c r="AF30286"/>
    </row>
    <row r="30287" spans="28:32" x14ac:dyDescent="0.2">
      <c r="AB30287" s="1"/>
      <c r="AF30287"/>
    </row>
    <row r="30288" spans="28:32" x14ac:dyDescent="0.2">
      <c r="AB30288" s="1"/>
      <c r="AF30288"/>
    </row>
    <row r="30289" spans="28:32" x14ac:dyDescent="0.2">
      <c r="AB30289" s="1"/>
      <c r="AF30289"/>
    </row>
    <row r="30290" spans="28:32" x14ac:dyDescent="0.2">
      <c r="AB30290" s="1"/>
      <c r="AF30290"/>
    </row>
    <row r="30291" spans="28:32" x14ac:dyDescent="0.2">
      <c r="AB30291" s="1"/>
      <c r="AF30291"/>
    </row>
    <row r="30292" spans="28:32" x14ac:dyDescent="0.2">
      <c r="AB30292" s="1"/>
      <c r="AF30292"/>
    </row>
    <row r="30293" spans="28:32" x14ac:dyDescent="0.2">
      <c r="AB30293" s="1"/>
      <c r="AF30293"/>
    </row>
    <row r="30294" spans="28:32" x14ac:dyDescent="0.2">
      <c r="AB30294" s="1"/>
      <c r="AF30294"/>
    </row>
    <row r="30295" spans="28:32" x14ac:dyDescent="0.2">
      <c r="AB30295" s="1"/>
      <c r="AF30295"/>
    </row>
    <row r="30296" spans="28:32" x14ac:dyDescent="0.2">
      <c r="AB30296" s="1"/>
      <c r="AF30296"/>
    </row>
    <row r="30297" spans="28:32" x14ac:dyDescent="0.2">
      <c r="AB30297" s="1"/>
      <c r="AF30297"/>
    </row>
    <row r="30298" spans="28:32" x14ac:dyDescent="0.2">
      <c r="AB30298" s="1"/>
      <c r="AF30298"/>
    </row>
    <row r="30299" spans="28:32" x14ac:dyDescent="0.2">
      <c r="AB30299" s="1"/>
      <c r="AF30299"/>
    </row>
    <row r="30300" spans="28:32" x14ac:dyDescent="0.2">
      <c r="AB30300" s="1"/>
      <c r="AF30300"/>
    </row>
    <row r="30301" spans="28:32" x14ac:dyDescent="0.2">
      <c r="AB30301" s="1"/>
      <c r="AF30301"/>
    </row>
    <row r="30302" spans="28:32" x14ac:dyDescent="0.2">
      <c r="AB30302" s="1"/>
      <c r="AF30302"/>
    </row>
    <row r="30303" spans="28:32" x14ac:dyDescent="0.2">
      <c r="AB30303" s="1"/>
      <c r="AF30303"/>
    </row>
    <row r="30304" spans="28:32" x14ac:dyDescent="0.2">
      <c r="AB30304" s="1"/>
      <c r="AF30304"/>
    </row>
    <row r="30305" spans="28:32" x14ac:dyDescent="0.2">
      <c r="AB30305" s="1"/>
      <c r="AF30305"/>
    </row>
    <row r="30306" spans="28:32" x14ac:dyDescent="0.2">
      <c r="AB30306" s="1"/>
      <c r="AF30306"/>
    </row>
    <row r="30307" spans="28:32" x14ac:dyDescent="0.2">
      <c r="AB30307" s="1"/>
      <c r="AF30307"/>
    </row>
    <row r="30308" spans="28:32" x14ac:dyDescent="0.2">
      <c r="AB30308" s="1"/>
      <c r="AF30308"/>
    </row>
    <row r="30309" spans="28:32" x14ac:dyDescent="0.2">
      <c r="AB30309" s="1"/>
      <c r="AF30309"/>
    </row>
    <row r="30310" spans="28:32" x14ac:dyDescent="0.2">
      <c r="AB30310" s="1"/>
      <c r="AF30310"/>
    </row>
    <row r="30311" spans="28:32" x14ac:dyDescent="0.2">
      <c r="AB30311" s="1"/>
      <c r="AF30311"/>
    </row>
    <row r="30312" spans="28:32" x14ac:dyDescent="0.2">
      <c r="AB30312" s="1"/>
      <c r="AF30312"/>
    </row>
    <row r="30313" spans="28:32" x14ac:dyDescent="0.2">
      <c r="AB30313" s="1"/>
      <c r="AF30313"/>
    </row>
    <row r="30314" spans="28:32" x14ac:dyDescent="0.2">
      <c r="AB30314" s="1"/>
      <c r="AF30314"/>
    </row>
    <row r="30315" spans="28:32" x14ac:dyDescent="0.2">
      <c r="AB30315" s="1"/>
      <c r="AF30315"/>
    </row>
    <row r="30316" spans="28:32" x14ac:dyDescent="0.2">
      <c r="AB30316" s="1"/>
      <c r="AF30316"/>
    </row>
    <row r="30317" spans="28:32" x14ac:dyDescent="0.2">
      <c r="AB30317" s="1"/>
      <c r="AF30317"/>
    </row>
    <row r="30318" spans="28:32" x14ac:dyDescent="0.2">
      <c r="AB30318" s="1"/>
      <c r="AF30318"/>
    </row>
    <row r="30319" spans="28:32" x14ac:dyDescent="0.2">
      <c r="AB30319" s="1"/>
      <c r="AF30319"/>
    </row>
    <row r="30320" spans="28:32" x14ac:dyDescent="0.2">
      <c r="AB30320" s="1"/>
      <c r="AF30320"/>
    </row>
    <row r="30321" spans="28:32" x14ac:dyDescent="0.2">
      <c r="AB30321" s="1"/>
      <c r="AF30321"/>
    </row>
    <row r="30322" spans="28:32" x14ac:dyDescent="0.2">
      <c r="AB30322" s="1"/>
      <c r="AF30322"/>
    </row>
    <row r="30323" spans="28:32" x14ac:dyDescent="0.2">
      <c r="AB30323" s="1"/>
      <c r="AF30323"/>
    </row>
    <row r="30324" spans="28:32" x14ac:dyDescent="0.2">
      <c r="AB30324" s="1"/>
      <c r="AF30324"/>
    </row>
    <row r="30325" spans="28:32" x14ac:dyDescent="0.2">
      <c r="AB30325" s="1"/>
      <c r="AF30325"/>
    </row>
    <row r="30326" spans="28:32" x14ac:dyDescent="0.2">
      <c r="AB30326" s="1"/>
      <c r="AF30326"/>
    </row>
    <row r="30327" spans="28:32" x14ac:dyDescent="0.2">
      <c r="AB30327" s="1"/>
      <c r="AF30327"/>
    </row>
    <row r="30328" spans="28:32" x14ac:dyDescent="0.2">
      <c r="AB30328" s="1"/>
      <c r="AF30328"/>
    </row>
    <row r="30329" spans="28:32" x14ac:dyDescent="0.2">
      <c r="AB30329" s="1"/>
      <c r="AF30329"/>
    </row>
    <row r="30330" spans="28:32" x14ac:dyDescent="0.2">
      <c r="AB30330" s="1"/>
      <c r="AF30330"/>
    </row>
    <row r="30331" spans="28:32" x14ac:dyDescent="0.2">
      <c r="AB30331" s="1"/>
      <c r="AF30331"/>
    </row>
    <row r="30332" spans="28:32" x14ac:dyDescent="0.2">
      <c r="AB30332" s="1"/>
      <c r="AF30332"/>
    </row>
    <row r="30333" spans="28:32" x14ac:dyDescent="0.2">
      <c r="AB30333" s="1"/>
      <c r="AF30333"/>
    </row>
    <row r="30334" spans="28:32" x14ac:dyDescent="0.2">
      <c r="AB30334" s="1"/>
      <c r="AF30334"/>
    </row>
    <row r="30335" spans="28:32" x14ac:dyDescent="0.2">
      <c r="AB30335" s="1"/>
      <c r="AF30335"/>
    </row>
    <row r="30336" spans="28:32" x14ac:dyDescent="0.2">
      <c r="AB30336" s="1"/>
      <c r="AF30336"/>
    </row>
    <row r="30337" spans="28:32" x14ac:dyDescent="0.2">
      <c r="AB30337" s="1"/>
      <c r="AF30337"/>
    </row>
    <row r="30338" spans="28:32" x14ac:dyDescent="0.2">
      <c r="AB30338" s="1"/>
      <c r="AF30338"/>
    </row>
    <row r="30339" spans="28:32" x14ac:dyDescent="0.2">
      <c r="AB30339" s="1"/>
      <c r="AF30339"/>
    </row>
    <row r="30340" spans="28:32" x14ac:dyDescent="0.2">
      <c r="AB30340" s="1"/>
      <c r="AF30340"/>
    </row>
    <row r="30341" spans="28:32" x14ac:dyDescent="0.2">
      <c r="AB30341" s="1"/>
      <c r="AF30341"/>
    </row>
    <row r="30342" spans="28:32" x14ac:dyDescent="0.2">
      <c r="AB30342" s="1"/>
      <c r="AF30342"/>
    </row>
    <row r="30343" spans="28:32" x14ac:dyDescent="0.2">
      <c r="AB30343" s="1"/>
      <c r="AF30343"/>
    </row>
    <row r="30344" spans="28:32" x14ac:dyDescent="0.2">
      <c r="AB30344" s="1"/>
      <c r="AF30344"/>
    </row>
    <row r="30345" spans="28:32" x14ac:dyDescent="0.2">
      <c r="AB30345" s="1"/>
      <c r="AF30345"/>
    </row>
    <row r="30346" spans="28:32" x14ac:dyDescent="0.2">
      <c r="AB30346" s="1"/>
      <c r="AF30346"/>
    </row>
    <row r="30347" spans="28:32" x14ac:dyDescent="0.2">
      <c r="AB30347" s="1"/>
      <c r="AF30347"/>
    </row>
    <row r="30348" spans="28:32" x14ac:dyDescent="0.2">
      <c r="AB30348" s="1"/>
      <c r="AF30348"/>
    </row>
    <row r="30349" spans="28:32" x14ac:dyDescent="0.2">
      <c r="AB30349" s="1"/>
      <c r="AF30349"/>
    </row>
    <row r="30350" spans="28:32" x14ac:dyDescent="0.2">
      <c r="AB30350" s="1"/>
      <c r="AF30350"/>
    </row>
    <row r="30351" spans="28:32" x14ac:dyDescent="0.2">
      <c r="AB30351" s="1"/>
      <c r="AF30351"/>
    </row>
    <row r="30352" spans="28:32" x14ac:dyDescent="0.2">
      <c r="AB30352" s="1"/>
      <c r="AF30352"/>
    </row>
    <row r="30353" spans="28:32" x14ac:dyDescent="0.2">
      <c r="AB30353" s="1"/>
      <c r="AF30353"/>
    </row>
    <row r="30354" spans="28:32" x14ac:dyDescent="0.2">
      <c r="AB30354" s="1"/>
      <c r="AF30354"/>
    </row>
    <row r="30355" spans="28:32" x14ac:dyDescent="0.2">
      <c r="AB30355" s="1"/>
      <c r="AF30355"/>
    </row>
    <row r="30356" spans="28:32" x14ac:dyDescent="0.2">
      <c r="AB30356" s="1"/>
      <c r="AF30356"/>
    </row>
    <row r="30357" spans="28:32" x14ac:dyDescent="0.2">
      <c r="AB30357" s="1"/>
      <c r="AF30357"/>
    </row>
    <row r="30358" spans="28:32" x14ac:dyDescent="0.2">
      <c r="AB30358" s="1"/>
      <c r="AF30358"/>
    </row>
    <row r="30359" spans="28:32" x14ac:dyDescent="0.2">
      <c r="AB30359" s="1"/>
      <c r="AF30359"/>
    </row>
    <row r="30360" spans="28:32" x14ac:dyDescent="0.2">
      <c r="AB30360" s="1"/>
      <c r="AF30360"/>
    </row>
    <row r="30361" spans="28:32" x14ac:dyDescent="0.2">
      <c r="AB30361" s="1"/>
      <c r="AF30361"/>
    </row>
    <row r="30362" spans="28:32" x14ac:dyDescent="0.2">
      <c r="AB30362" s="1"/>
      <c r="AF30362"/>
    </row>
    <row r="30363" spans="28:32" x14ac:dyDescent="0.2">
      <c r="AB30363" s="1"/>
      <c r="AF30363"/>
    </row>
    <row r="30364" spans="28:32" x14ac:dyDescent="0.2">
      <c r="AB30364" s="1"/>
      <c r="AF30364"/>
    </row>
    <row r="30365" spans="28:32" x14ac:dyDescent="0.2">
      <c r="AB30365" s="1"/>
      <c r="AF30365"/>
    </row>
    <row r="30366" spans="28:32" x14ac:dyDescent="0.2">
      <c r="AB30366" s="1"/>
      <c r="AF30366"/>
    </row>
    <row r="30367" spans="28:32" x14ac:dyDescent="0.2">
      <c r="AB30367" s="1"/>
      <c r="AF30367"/>
    </row>
    <row r="30368" spans="28:32" x14ac:dyDescent="0.2">
      <c r="AB30368" s="1"/>
      <c r="AF30368"/>
    </row>
    <row r="30369" spans="28:32" x14ac:dyDescent="0.2">
      <c r="AB30369" s="1"/>
      <c r="AF30369"/>
    </row>
    <row r="30370" spans="28:32" x14ac:dyDescent="0.2">
      <c r="AB30370" s="1"/>
      <c r="AF30370"/>
    </row>
    <row r="30371" spans="28:32" x14ac:dyDescent="0.2">
      <c r="AB30371" s="1"/>
      <c r="AF30371"/>
    </row>
    <row r="30372" spans="28:32" x14ac:dyDescent="0.2">
      <c r="AB30372" s="1"/>
      <c r="AF30372"/>
    </row>
    <row r="30373" spans="28:32" x14ac:dyDescent="0.2">
      <c r="AB30373" s="1"/>
      <c r="AF30373"/>
    </row>
    <row r="30374" spans="28:32" x14ac:dyDescent="0.2">
      <c r="AB30374" s="1"/>
      <c r="AF30374"/>
    </row>
    <row r="30375" spans="28:32" x14ac:dyDescent="0.2">
      <c r="AB30375" s="1"/>
      <c r="AF30375"/>
    </row>
    <row r="30376" spans="28:32" x14ac:dyDescent="0.2">
      <c r="AB30376" s="1"/>
      <c r="AF30376"/>
    </row>
    <row r="30377" spans="28:32" x14ac:dyDescent="0.2">
      <c r="AB30377" s="1"/>
      <c r="AF30377"/>
    </row>
    <row r="30378" spans="28:32" x14ac:dyDescent="0.2">
      <c r="AB30378" s="1"/>
      <c r="AF30378"/>
    </row>
    <row r="30379" spans="28:32" x14ac:dyDescent="0.2">
      <c r="AB30379" s="1"/>
      <c r="AF30379"/>
    </row>
    <row r="30380" spans="28:32" x14ac:dyDescent="0.2">
      <c r="AB30380" s="1"/>
      <c r="AF30380"/>
    </row>
    <row r="30381" spans="28:32" x14ac:dyDescent="0.2">
      <c r="AB30381" s="1"/>
      <c r="AF30381"/>
    </row>
    <row r="30382" spans="28:32" x14ac:dyDescent="0.2">
      <c r="AB30382" s="1"/>
      <c r="AF30382"/>
    </row>
    <row r="30383" spans="28:32" x14ac:dyDescent="0.2">
      <c r="AB30383" s="1"/>
      <c r="AF30383"/>
    </row>
    <row r="30384" spans="28:32" x14ac:dyDescent="0.2">
      <c r="AB30384" s="1"/>
      <c r="AF30384"/>
    </row>
    <row r="30385" spans="28:32" x14ac:dyDescent="0.2">
      <c r="AB30385" s="1"/>
      <c r="AF30385"/>
    </row>
    <row r="30386" spans="28:32" x14ac:dyDescent="0.2">
      <c r="AB30386" s="1"/>
      <c r="AF30386"/>
    </row>
    <row r="30387" spans="28:32" x14ac:dyDescent="0.2">
      <c r="AB30387" s="1"/>
      <c r="AF30387"/>
    </row>
    <row r="30388" spans="28:32" x14ac:dyDescent="0.2">
      <c r="AB30388" s="1"/>
      <c r="AF30388"/>
    </row>
    <row r="30389" spans="28:32" x14ac:dyDescent="0.2">
      <c r="AB30389" s="1"/>
      <c r="AF30389"/>
    </row>
    <row r="30390" spans="28:32" x14ac:dyDescent="0.2">
      <c r="AB30390" s="1"/>
      <c r="AF30390"/>
    </row>
    <row r="30391" spans="28:32" x14ac:dyDescent="0.2">
      <c r="AB30391" s="1"/>
      <c r="AF30391"/>
    </row>
    <row r="30392" spans="28:32" x14ac:dyDescent="0.2">
      <c r="AB30392" s="1"/>
      <c r="AF30392"/>
    </row>
    <row r="30393" spans="28:32" x14ac:dyDescent="0.2">
      <c r="AB30393" s="1"/>
      <c r="AF30393"/>
    </row>
    <row r="30394" spans="28:32" x14ac:dyDescent="0.2">
      <c r="AB30394" s="1"/>
      <c r="AF30394"/>
    </row>
    <row r="30395" spans="28:32" x14ac:dyDescent="0.2">
      <c r="AB30395" s="1"/>
      <c r="AF30395"/>
    </row>
    <row r="30396" spans="28:32" x14ac:dyDescent="0.2">
      <c r="AB30396" s="1"/>
      <c r="AF30396"/>
    </row>
    <row r="30397" spans="28:32" x14ac:dyDescent="0.2">
      <c r="AB30397" s="1"/>
      <c r="AF30397"/>
    </row>
    <row r="30398" spans="28:32" x14ac:dyDescent="0.2">
      <c r="AB30398" s="1"/>
      <c r="AF30398"/>
    </row>
    <row r="30399" spans="28:32" x14ac:dyDescent="0.2">
      <c r="AB30399" s="1"/>
      <c r="AF30399"/>
    </row>
    <row r="30400" spans="28:32" x14ac:dyDescent="0.2">
      <c r="AB30400" s="1"/>
      <c r="AF30400"/>
    </row>
    <row r="30401" spans="28:32" x14ac:dyDescent="0.2">
      <c r="AB30401" s="1"/>
      <c r="AF30401"/>
    </row>
    <row r="30402" spans="28:32" x14ac:dyDescent="0.2">
      <c r="AB30402" s="1"/>
      <c r="AF30402"/>
    </row>
    <row r="30403" spans="28:32" x14ac:dyDescent="0.2">
      <c r="AB30403" s="1"/>
      <c r="AF30403"/>
    </row>
    <row r="30404" spans="28:32" x14ac:dyDescent="0.2">
      <c r="AB30404" s="1"/>
      <c r="AF30404"/>
    </row>
    <row r="30405" spans="28:32" x14ac:dyDescent="0.2">
      <c r="AB30405" s="1"/>
      <c r="AF30405"/>
    </row>
    <row r="30406" spans="28:32" x14ac:dyDescent="0.2">
      <c r="AB30406" s="1"/>
      <c r="AF30406"/>
    </row>
    <row r="30407" spans="28:32" x14ac:dyDescent="0.2">
      <c r="AB30407" s="1"/>
      <c r="AF30407"/>
    </row>
    <row r="30408" spans="28:32" x14ac:dyDescent="0.2">
      <c r="AB30408" s="1"/>
      <c r="AF30408"/>
    </row>
    <row r="30409" spans="28:32" x14ac:dyDescent="0.2">
      <c r="AB30409" s="1"/>
      <c r="AF30409"/>
    </row>
    <row r="30410" spans="28:32" x14ac:dyDescent="0.2">
      <c r="AB30410" s="1"/>
      <c r="AF30410"/>
    </row>
    <row r="30411" spans="28:32" x14ac:dyDescent="0.2">
      <c r="AB30411" s="1"/>
      <c r="AF30411"/>
    </row>
    <row r="30412" spans="28:32" x14ac:dyDescent="0.2">
      <c r="AB30412" s="1"/>
      <c r="AF30412"/>
    </row>
    <row r="30413" spans="28:32" x14ac:dyDescent="0.2">
      <c r="AB30413" s="1"/>
      <c r="AF30413"/>
    </row>
    <row r="30414" spans="28:32" x14ac:dyDescent="0.2">
      <c r="AB30414" s="1"/>
      <c r="AF30414"/>
    </row>
    <row r="30415" spans="28:32" x14ac:dyDescent="0.2">
      <c r="AB30415" s="1"/>
      <c r="AF30415"/>
    </row>
    <row r="30416" spans="28:32" x14ac:dyDescent="0.2">
      <c r="AB30416" s="1"/>
      <c r="AF30416"/>
    </row>
    <row r="30417" spans="28:32" x14ac:dyDescent="0.2">
      <c r="AB30417" s="1"/>
      <c r="AF30417"/>
    </row>
    <row r="30418" spans="28:32" x14ac:dyDescent="0.2">
      <c r="AB30418" s="1"/>
      <c r="AF30418"/>
    </row>
    <row r="30419" spans="28:32" x14ac:dyDescent="0.2">
      <c r="AB30419" s="1"/>
      <c r="AF30419"/>
    </row>
    <row r="30420" spans="28:32" x14ac:dyDescent="0.2">
      <c r="AB30420" s="1"/>
      <c r="AF30420"/>
    </row>
    <row r="30421" spans="28:32" x14ac:dyDescent="0.2">
      <c r="AB30421" s="1"/>
      <c r="AF30421"/>
    </row>
    <row r="30422" spans="28:32" x14ac:dyDescent="0.2">
      <c r="AB30422" s="1"/>
      <c r="AF30422"/>
    </row>
    <row r="30423" spans="28:32" x14ac:dyDescent="0.2">
      <c r="AB30423" s="1"/>
      <c r="AF30423"/>
    </row>
    <row r="30424" spans="28:32" x14ac:dyDescent="0.2">
      <c r="AB30424" s="1"/>
      <c r="AF30424"/>
    </row>
    <row r="30425" spans="28:32" x14ac:dyDescent="0.2">
      <c r="AB30425" s="1"/>
      <c r="AF30425"/>
    </row>
    <row r="30426" spans="28:32" x14ac:dyDescent="0.2">
      <c r="AB30426" s="1"/>
      <c r="AF30426"/>
    </row>
    <row r="30427" spans="28:32" x14ac:dyDescent="0.2">
      <c r="AB30427" s="1"/>
      <c r="AF30427"/>
    </row>
    <row r="30428" spans="28:32" x14ac:dyDescent="0.2">
      <c r="AB30428" s="1"/>
      <c r="AF30428"/>
    </row>
    <row r="30429" spans="28:32" x14ac:dyDescent="0.2">
      <c r="AB30429" s="1"/>
      <c r="AF30429"/>
    </row>
    <row r="30430" spans="28:32" x14ac:dyDescent="0.2">
      <c r="AB30430" s="1"/>
      <c r="AF30430"/>
    </row>
    <row r="30431" spans="28:32" x14ac:dyDescent="0.2">
      <c r="AB30431" s="1"/>
      <c r="AF30431"/>
    </row>
    <row r="30432" spans="28:32" x14ac:dyDescent="0.2">
      <c r="AB30432" s="1"/>
      <c r="AF30432"/>
    </row>
    <row r="30433" spans="28:32" x14ac:dyDescent="0.2">
      <c r="AB30433" s="1"/>
      <c r="AF30433"/>
    </row>
    <row r="30434" spans="28:32" x14ac:dyDescent="0.2">
      <c r="AB30434" s="1"/>
      <c r="AF30434"/>
    </row>
    <row r="30435" spans="28:32" x14ac:dyDescent="0.2">
      <c r="AB30435" s="1"/>
      <c r="AF30435"/>
    </row>
    <row r="30436" spans="28:32" x14ac:dyDescent="0.2">
      <c r="AB30436" s="1"/>
      <c r="AF30436"/>
    </row>
    <row r="30437" spans="28:32" x14ac:dyDescent="0.2">
      <c r="AB30437" s="1"/>
      <c r="AF30437"/>
    </row>
    <row r="30438" spans="28:32" x14ac:dyDescent="0.2">
      <c r="AB30438" s="1"/>
      <c r="AF30438"/>
    </row>
    <row r="30439" spans="28:32" x14ac:dyDescent="0.2">
      <c r="AB30439" s="1"/>
      <c r="AF30439"/>
    </row>
    <row r="30440" spans="28:32" x14ac:dyDescent="0.2">
      <c r="AB30440" s="1"/>
      <c r="AF30440"/>
    </row>
    <row r="30441" spans="28:32" x14ac:dyDescent="0.2">
      <c r="AB30441" s="1"/>
      <c r="AF30441"/>
    </row>
    <row r="30442" spans="28:32" x14ac:dyDescent="0.2">
      <c r="AB30442" s="1"/>
      <c r="AF30442"/>
    </row>
    <row r="30443" spans="28:32" x14ac:dyDescent="0.2">
      <c r="AB30443" s="1"/>
      <c r="AF30443"/>
    </row>
    <row r="30444" spans="28:32" x14ac:dyDescent="0.2">
      <c r="AB30444" s="1"/>
      <c r="AF30444"/>
    </row>
    <row r="30445" spans="28:32" x14ac:dyDescent="0.2">
      <c r="AB30445" s="1"/>
      <c r="AF30445"/>
    </row>
    <row r="30446" spans="28:32" x14ac:dyDescent="0.2">
      <c r="AB30446" s="1"/>
      <c r="AF30446"/>
    </row>
    <row r="30447" spans="28:32" x14ac:dyDescent="0.2">
      <c r="AB30447" s="1"/>
      <c r="AF30447"/>
    </row>
    <row r="30448" spans="28:32" x14ac:dyDescent="0.2">
      <c r="AB30448" s="1"/>
      <c r="AF30448"/>
    </row>
    <row r="30449" spans="28:32" x14ac:dyDescent="0.2">
      <c r="AB30449" s="1"/>
      <c r="AF30449"/>
    </row>
    <row r="30450" spans="28:32" x14ac:dyDescent="0.2">
      <c r="AB30450" s="1"/>
      <c r="AF30450"/>
    </row>
    <row r="30451" spans="28:32" x14ac:dyDescent="0.2">
      <c r="AB30451" s="1"/>
      <c r="AF30451"/>
    </row>
    <row r="30452" spans="28:32" x14ac:dyDescent="0.2">
      <c r="AB30452" s="1"/>
      <c r="AF30452"/>
    </row>
    <row r="30453" spans="28:32" x14ac:dyDescent="0.2">
      <c r="AB30453" s="1"/>
      <c r="AF30453"/>
    </row>
    <row r="30454" spans="28:32" x14ac:dyDescent="0.2">
      <c r="AB30454" s="1"/>
      <c r="AF30454"/>
    </row>
    <row r="30455" spans="28:32" x14ac:dyDescent="0.2">
      <c r="AB30455" s="1"/>
      <c r="AF30455"/>
    </row>
    <row r="30456" spans="28:32" x14ac:dyDescent="0.2">
      <c r="AB30456" s="1"/>
      <c r="AF30456"/>
    </row>
    <row r="30457" spans="28:32" x14ac:dyDescent="0.2">
      <c r="AB30457" s="1"/>
      <c r="AF30457"/>
    </row>
    <row r="30458" spans="28:32" x14ac:dyDescent="0.2">
      <c r="AB30458" s="1"/>
      <c r="AF30458"/>
    </row>
    <row r="30459" spans="28:32" x14ac:dyDescent="0.2">
      <c r="AB30459" s="1"/>
      <c r="AF30459"/>
    </row>
    <row r="30460" spans="28:32" x14ac:dyDescent="0.2">
      <c r="AB30460" s="1"/>
      <c r="AF30460"/>
    </row>
    <row r="30461" spans="28:32" x14ac:dyDescent="0.2">
      <c r="AB30461" s="1"/>
      <c r="AF30461"/>
    </row>
    <row r="30462" spans="28:32" x14ac:dyDescent="0.2">
      <c r="AB30462" s="1"/>
      <c r="AF30462"/>
    </row>
    <row r="30463" spans="28:32" x14ac:dyDescent="0.2">
      <c r="AB30463" s="1"/>
      <c r="AF30463"/>
    </row>
    <row r="30464" spans="28:32" x14ac:dyDescent="0.2">
      <c r="AB30464" s="1"/>
      <c r="AF30464"/>
    </row>
    <row r="30465" spans="28:32" x14ac:dyDescent="0.2">
      <c r="AB30465" s="1"/>
      <c r="AF30465"/>
    </row>
    <row r="30466" spans="28:32" x14ac:dyDescent="0.2">
      <c r="AB30466" s="1"/>
      <c r="AF30466"/>
    </row>
    <row r="30467" spans="28:32" x14ac:dyDescent="0.2">
      <c r="AB30467" s="1"/>
      <c r="AF30467"/>
    </row>
    <row r="30468" spans="28:32" x14ac:dyDescent="0.2">
      <c r="AB30468" s="1"/>
      <c r="AF30468"/>
    </row>
    <row r="30469" spans="28:32" x14ac:dyDescent="0.2">
      <c r="AB30469" s="1"/>
      <c r="AF30469"/>
    </row>
    <row r="30470" spans="28:32" x14ac:dyDescent="0.2">
      <c r="AB30470" s="1"/>
      <c r="AF30470"/>
    </row>
    <row r="30471" spans="28:32" x14ac:dyDescent="0.2">
      <c r="AB30471" s="1"/>
      <c r="AF30471"/>
    </row>
    <row r="30472" spans="28:32" x14ac:dyDescent="0.2">
      <c r="AB30472" s="1"/>
      <c r="AF30472"/>
    </row>
    <row r="30473" spans="28:32" x14ac:dyDescent="0.2">
      <c r="AB30473" s="1"/>
      <c r="AF30473"/>
    </row>
    <row r="30474" spans="28:32" x14ac:dyDescent="0.2">
      <c r="AB30474" s="1"/>
      <c r="AF30474"/>
    </row>
    <row r="30475" spans="28:32" x14ac:dyDescent="0.2">
      <c r="AB30475" s="1"/>
      <c r="AF30475"/>
    </row>
    <row r="30476" spans="28:32" x14ac:dyDescent="0.2">
      <c r="AB30476" s="1"/>
      <c r="AF30476"/>
    </row>
    <row r="30477" spans="28:32" x14ac:dyDescent="0.2">
      <c r="AB30477" s="1"/>
      <c r="AF30477"/>
    </row>
    <row r="30478" spans="28:32" x14ac:dyDescent="0.2">
      <c r="AB30478" s="1"/>
      <c r="AF30478"/>
    </row>
    <row r="30479" spans="28:32" x14ac:dyDescent="0.2">
      <c r="AB30479" s="1"/>
      <c r="AF30479"/>
    </row>
    <row r="30480" spans="28:32" x14ac:dyDescent="0.2">
      <c r="AB30480" s="1"/>
      <c r="AF30480"/>
    </row>
    <row r="30481" spans="28:32" x14ac:dyDescent="0.2">
      <c r="AB30481" s="1"/>
      <c r="AF30481"/>
    </row>
    <row r="30482" spans="28:32" x14ac:dyDescent="0.2">
      <c r="AB30482" s="1"/>
      <c r="AF30482"/>
    </row>
    <row r="30483" spans="28:32" x14ac:dyDescent="0.2">
      <c r="AB30483" s="1"/>
      <c r="AF30483"/>
    </row>
    <row r="30484" spans="28:32" x14ac:dyDescent="0.2">
      <c r="AB30484" s="1"/>
      <c r="AF30484"/>
    </row>
    <row r="30485" spans="28:32" x14ac:dyDescent="0.2">
      <c r="AB30485" s="1"/>
      <c r="AF30485"/>
    </row>
    <row r="30486" spans="28:32" x14ac:dyDescent="0.2">
      <c r="AB30486" s="1"/>
      <c r="AF30486"/>
    </row>
    <row r="30487" spans="28:32" x14ac:dyDescent="0.2">
      <c r="AB30487" s="1"/>
      <c r="AF30487"/>
    </row>
    <row r="30488" spans="28:32" x14ac:dyDescent="0.2">
      <c r="AB30488" s="1"/>
      <c r="AF30488"/>
    </row>
    <row r="30489" spans="28:32" x14ac:dyDescent="0.2">
      <c r="AB30489" s="1"/>
      <c r="AF30489"/>
    </row>
    <row r="30490" spans="28:32" x14ac:dyDescent="0.2">
      <c r="AB30490" s="1"/>
      <c r="AF30490"/>
    </row>
    <row r="30491" spans="28:32" x14ac:dyDescent="0.2">
      <c r="AB30491" s="1"/>
      <c r="AF30491"/>
    </row>
    <row r="30492" spans="28:32" x14ac:dyDescent="0.2">
      <c r="AB30492" s="1"/>
      <c r="AF30492"/>
    </row>
    <row r="30493" spans="28:32" x14ac:dyDescent="0.2">
      <c r="AB30493" s="1"/>
      <c r="AF30493"/>
    </row>
    <row r="30494" spans="28:32" x14ac:dyDescent="0.2">
      <c r="AB30494" s="1"/>
      <c r="AF30494"/>
    </row>
    <row r="30495" spans="28:32" x14ac:dyDescent="0.2">
      <c r="AB30495" s="1"/>
      <c r="AF30495"/>
    </row>
    <row r="30496" spans="28:32" x14ac:dyDescent="0.2">
      <c r="AB30496" s="1"/>
      <c r="AF30496"/>
    </row>
    <row r="30497" spans="28:32" x14ac:dyDescent="0.2">
      <c r="AB30497" s="1"/>
      <c r="AF30497"/>
    </row>
    <row r="30498" spans="28:32" x14ac:dyDescent="0.2">
      <c r="AB30498" s="1"/>
      <c r="AF30498"/>
    </row>
    <row r="30499" spans="28:32" x14ac:dyDescent="0.2">
      <c r="AB30499" s="1"/>
      <c r="AF30499"/>
    </row>
    <row r="30500" spans="28:32" x14ac:dyDescent="0.2">
      <c r="AB30500" s="1"/>
      <c r="AF30500"/>
    </row>
    <row r="30501" spans="28:32" x14ac:dyDescent="0.2">
      <c r="AB30501" s="1"/>
      <c r="AF30501"/>
    </row>
    <row r="30502" spans="28:32" x14ac:dyDescent="0.2">
      <c r="AB30502" s="1"/>
      <c r="AF30502"/>
    </row>
    <row r="30503" spans="28:32" x14ac:dyDescent="0.2">
      <c r="AB30503" s="1"/>
      <c r="AF30503"/>
    </row>
    <row r="30504" spans="28:32" x14ac:dyDescent="0.2">
      <c r="AB30504" s="1"/>
      <c r="AF30504"/>
    </row>
    <row r="30505" spans="28:32" x14ac:dyDescent="0.2">
      <c r="AB30505" s="1"/>
      <c r="AF30505"/>
    </row>
    <row r="30506" spans="28:32" x14ac:dyDescent="0.2">
      <c r="AB30506" s="1"/>
      <c r="AF30506"/>
    </row>
    <row r="30507" spans="28:32" x14ac:dyDescent="0.2">
      <c r="AB30507" s="1"/>
      <c r="AF30507"/>
    </row>
    <row r="30508" spans="28:32" x14ac:dyDescent="0.2">
      <c r="AB30508" s="1"/>
      <c r="AF30508"/>
    </row>
    <row r="30509" spans="28:32" x14ac:dyDescent="0.2">
      <c r="AB30509" s="1"/>
      <c r="AF30509"/>
    </row>
    <row r="30510" spans="28:32" x14ac:dyDescent="0.2">
      <c r="AB30510" s="1"/>
      <c r="AF30510"/>
    </row>
    <row r="30511" spans="28:32" x14ac:dyDescent="0.2">
      <c r="AB30511" s="1"/>
      <c r="AF30511"/>
    </row>
    <row r="30512" spans="28:32" x14ac:dyDescent="0.2">
      <c r="AB30512" s="1"/>
      <c r="AF30512"/>
    </row>
    <row r="30513" spans="28:32" x14ac:dyDescent="0.2">
      <c r="AB30513" s="1"/>
      <c r="AF30513"/>
    </row>
    <row r="30514" spans="28:32" x14ac:dyDescent="0.2">
      <c r="AB30514" s="1"/>
      <c r="AF30514"/>
    </row>
    <row r="30515" spans="28:32" x14ac:dyDescent="0.2">
      <c r="AB30515" s="1"/>
      <c r="AF30515"/>
    </row>
    <row r="30516" spans="28:32" x14ac:dyDescent="0.2">
      <c r="AB30516" s="1"/>
      <c r="AF30516"/>
    </row>
    <row r="30517" spans="28:32" x14ac:dyDescent="0.2">
      <c r="AB30517" s="1"/>
      <c r="AF30517"/>
    </row>
    <row r="30518" spans="28:32" x14ac:dyDescent="0.2">
      <c r="AB30518" s="1"/>
      <c r="AF30518"/>
    </row>
    <row r="30519" spans="28:32" x14ac:dyDescent="0.2">
      <c r="AB30519" s="1"/>
      <c r="AF30519"/>
    </row>
    <row r="30520" spans="28:32" x14ac:dyDescent="0.2">
      <c r="AB30520" s="1"/>
      <c r="AF30520"/>
    </row>
    <row r="30521" spans="28:32" x14ac:dyDescent="0.2">
      <c r="AB30521" s="1"/>
      <c r="AF30521"/>
    </row>
    <row r="30522" spans="28:32" x14ac:dyDescent="0.2">
      <c r="AB30522" s="1"/>
      <c r="AF30522"/>
    </row>
    <row r="30523" spans="28:32" x14ac:dyDescent="0.2">
      <c r="AB30523" s="1"/>
      <c r="AF30523"/>
    </row>
    <row r="30524" spans="28:32" x14ac:dyDescent="0.2">
      <c r="AB30524" s="1"/>
      <c r="AF30524"/>
    </row>
    <row r="30525" spans="28:32" x14ac:dyDescent="0.2">
      <c r="AB30525" s="1"/>
      <c r="AF30525"/>
    </row>
    <row r="30526" spans="28:32" x14ac:dyDescent="0.2">
      <c r="AB30526" s="1"/>
      <c r="AF30526"/>
    </row>
    <row r="30527" spans="28:32" x14ac:dyDescent="0.2">
      <c r="AB30527" s="1"/>
      <c r="AF30527"/>
    </row>
    <row r="30528" spans="28:32" x14ac:dyDescent="0.2">
      <c r="AB30528" s="1"/>
      <c r="AF30528"/>
    </row>
    <row r="30529" spans="28:32" x14ac:dyDescent="0.2">
      <c r="AB30529" s="1"/>
      <c r="AF30529"/>
    </row>
    <row r="30530" spans="28:32" x14ac:dyDescent="0.2">
      <c r="AB30530" s="1"/>
      <c r="AF30530"/>
    </row>
    <row r="30531" spans="28:32" x14ac:dyDescent="0.2">
      <c r="AB30531" s="1"/>
      <c r="AF30531"/>
    </row>
    <row r="30532" spans="28:32" x14ac:dyDescent="0.2">
      <c r="AB30532" s="1"/>
      <c r="AF30532"/>
    </row>
    <row r="30533" spans="28:32" x14ac:dyDescent="0.2">
      <c r="AB30533" s="1"/>
      <c r="AF30533"/>
    </row>
    <row r="30534" spans="28:32" x14ac:dyDescent="0.2">
      <c r="AB30534" s="1"/>
      <c r="AF30534"/>
    </row>
    <row r="30535" spans="28:32" x14ac:dyDescent="0.2">
      <c r="AB30535" s="1"/>
      <c r="AF30535"/>
    </row>
    <row r="30536" spans="28:32" x14ac:dyDescent="0.2">
      <c r="AB30536" s="1"/>
      <c r="AF30536"/>
    </row>
    <row r="30537" spans="28:32" x14ac:dyDescent="0.2">
      <c r="AB30537" s="1"/>
      <c r="AF30537"/>
    </row>
    <row r="30538" spans="28:32" x14ac:dyDescent="0.2">
      <c r="AB30538" s="1"/>
      <c r="AF30538"/>
    </row>
    <row r="30539" spans="28:32" x14ac:dyDescent="0.2">
      <c r="AB30539" s="1"/>
      <c r="AF30539"/>
    </row>
    <row r="30540" spans="28:32" x14ac:dyDescent="0.2">
      <c r="AB30540" s="1"/>
      <c r="AF30540"/>
    </row>
    <row r="30541" spans="28:32" x14ac:dyDescent="0.2">
      <c r="AB30541" s="1"/>
      <c r="AF30541"/>
    </row>
    <row r="30542" spans="28:32" x14ac:dyDescent="0.2">
      <c r="AB30542" s="1"/>
      <c r="AF30542"/>
    </row>
    <row r="30543" spans="28:32" x14ac:dyDescent="0.2">
      <c r="AB30543" s="1"/>
      <c r="AF30543"/>
    </row>
    <row r="30544" spans="28:32" x14ac:dyDescent="0.2">
      <c r="AB30544" s="1"/>
      <c r="AF30544"/>
    </row>
    <row r="30545" spans="28:32" x14ac:dyDescent="0.2">
      <c r="AB30545" s="1"/>
      <c r="AF30545"/>
    </row>
    <row r="30546" spans="28:32" x14ac:dyDescent="0.2">
      <c r="AB30546" s="1"/>
      <c r="AF30546"/>
    </row>
    <row r="30547" spans="28:32" x14ac:dyDescent="0.2">
      <c r="AB30547" s="1"/>
      <c r="AF30547"/>
    </row>
    <row r="30548" spans="28:32" x14ac:dyDescent="0.2">
      <c r="AB30548" s="1"/>
      <c r="AF30548"/>
    </row>
    <row r="30549" spans="28:32" x14ac:dyDescent="0.2">
      <c r="AB30549" s="1"/>
      <c r="AF30549"/>
    </row>
    <row r="30550" spans="28:32" x14ac:dyDescent="0.2">
      <c r="AB30550" s="1"/>
      <c r="AF30550"/>
    </row>
    <row r="30551" spans="28:32" x14ac:dyDescent="0.2">
      <c r="AB30551" s="1"/>
      <c r="AF30551"/>
    </row>
    <row r="30552" spans="28:32" x14ac:dyDescent="0.2">
      <c r="AB30552" s="1"/>
      <c r="AF30552"/>
    </row>
    <row r="30553" spans="28:32" x14ac:dyDescent="0.2">
      <c r="AB30553" s="1"/>
      <c r="AF30553"/>
    </row>
    <row r="30554" spans="28:32" x14ac:dyDescent="0.2">
      <c r="AB30554" s="1"/>
      <c r="AF30554"/>
    </row>
    <row r="30555" spans="28:32" x14ac:dyDescent="0.2">
      <c r="AB30555" s="1"/>
      <c r="AF30555"/>
    </row>
    <row r="30556" spans="28:32" x14ac:dyDescent="0.2">
      <c r="AB30556" s="1"/>
      <c r="AF30556"/>
    </row>
    <row r="30557" spans="28:32" x14ac:dyDescent="0.2">
      <c r="AB30557" s="1"/>
      <c r="AF30557"/>
    </row>
    <row r="30558" spans="28:32" x14ac:dyDescent="0.2">
      <c r="AB30558" s="1"/>
      <c r="AF30558"/>
    </row>
    <row r="30559" spans="28:32" x14ac:dyDescent="0.2">
      <c r="AB30559" s="1"/>
      <c r="AF30559"/>
    </row>
    <row r="30560" spans="28:32" x14ac:dyDescent="0.2">
      <c r="AB30560" s="1"/>
      <c r="AF30560"/>
    </row>
    <row r="30561" spans="28:32" x14ac:dyDescent="0.2">
      <c r="AB30561" s="1"/>
      <c r="AF30561"/>
    </row>
    <row r="30562" spans="28:32" x14ac:dyDescent="0.2">
      <c r="AB30562" s="1"/>
      <c r="AF30562"/>
    </row>
    <row r="30563" spans="28:32" x14ac:dyDescent="0.2">
      <c r="AB30563" s="1"/>
      <c r="AF30563"/>
    </row>
    <row r="30564" spans="28:32" x14ac:dyDescent="0.2">
      <c r="AB30564" s="1"/>
      <c r="AF30564"/>
    </row>
    <row r="30565" spans="28:32" x14ac:dyDescent="0.2">
      <c r="AB30565" s="1"/>
      <c r="AF30565"/>
    </row>
    <row r="30566" spans="28:32" x14ac:dyDescent="0.2">
      <c r="AB30566" s="1"/>
      <c r="AF30566"/>
    </row>
    <row r="30567" spans="28:32" x14ac:dyDescent="0.2">
      <c r="AB30567" s="1"/>
      <c r="AF30567"/>
    </row>
    <row r="30568" spans="28:32" x14ac:dyDescent="0.2">
      <c r="AB30568" s="1"/>
      <c r="AF30568"/>
    </row>
    <row r="30569" spans="28:32" x14ac:dyDescent="0.2">
      <c r="AB30569" s="1"/>
      <c r="AF30569"/>
    </row>
    <row r="30570" spans="28:32" x14ac:dyDescent="0.2">
      <c r="AB30570" s="1"/>
      <c r="AF30570"/>
    </row>
    <row r="30571" spans="28:32" x14ac:dyDescent="0.2">
      <c r="AB30571" s="1"/>
      <c r="AF30571"/>
    </row>
    <row r="30572" spans="28:32" x14ac:dyDescent="0.2">
      <c r="AB30572" s="1"/>
      <c r="AF30572"/>
    </row>
    <row r="30573" spans="28:32" x14ac:dyDescent="0.2">
      <c r="AB30573" s="1"/>
      <c r="AF30573"/>
    </row>
    <row r="30574" spans="28:32" x14ac:dyDescent="0.2">
      <c r="AB30574" s="1"/>
      <c r="AF30574"/>
    </row>
    <row r="30575" spans="28:32" x14ac:dyDescent="0.2">
      <c r="AB30575" s="1"/>
      <c r="AF30575"/>
    </row>
    <row r="30576" spans="28:32" x14ac:dyDescent="0.2">
      <c r="AB30576" s="1"/>
      <c r="AF30576"/>
    </row>
    <row r="30577" spans="28:32" x14ac:dyDescent="0.2">
      <c r="AB30577" s="1"/>
      <c r="AF30577"/>
    </row>
    <row r="30578" spans="28:32" x14ac:dyDescent="0.2">
      <c r="AB30578" s="1"/>
      <c r="AF30578"/>
    </row>
    <row r="30579" spans="28:32" x14ac:dyDescent="0.2">
      <c r="AB30579" s="1"/>
      <c r="AF30579"/>
    </row>
    <row r="30580" spans="28:32" x14ac:dyDescent="0.2">
      <c r="AB30580" s="1"/>
      <c r="AF30580"/>
    </row>
    <row r="30581" spans="28:32" x14ac:dyDescent="0.2">
      <c r="AB30581" s="1"/>
      <c r="AF30581"/>
    </row>
    <row r="30582" spans="28:32" x14ac:dyDescent="0.2">
      <c r="AB30582" s="1"/>
      <c r="AF30582"/>
    </row>
    <row r="30583" spans="28:32" x14ac:dyDescent="0.2">
      <c r="AB30583" s="1"/>
      <c r="AF30583"/>
    </row>
    <row r="30584" spans="28:32" x14ac:dyDescent="0.2">
      <c r="AB30584" s="1"/>
      <c r="AF30584"/>
    </row>
    <row r="30585" spans="28:32" x14ac:dyDescent="0.2">
      <c r="AB30585" s="1"/>
      <c r="AF30585"/>
    </row>
    <row r="30586" spans="28:32" x14ac:dyDescent="0.2">
      <c r="AB30586" s="1"/>
      <c r="AF30586"/>
    </row>
    <row r="30587" spans="28:32" x14ac:dyDescent="0.2">
      <c r="AB30587" s="1"/>
      <c r="AF30587"/>
    </row>
    <row r="30588" spans="28:32" x14ac:dyDescent="0.2">
      <c r="AB30588" s="1"/>
      <c r="AF30588"/>
    </row>
    <row r="30589" spans="28:32" x14ac:dyDescent="0.2">
      <c r="AB30589" s="1"/>
      <c r="AF30589"/>
    </row>
    <row r="30590" spans="28:32" x14ac:dyDescent="0.2">
      <c r="AB30590" s="1"/>
      <c r="AF30590"/>
    </row>
    <row r="30591" spans="28:32" x14ac:dyDescent="0.2">
      <c r="AB30591" s="1"/>
      <c r="AF30591"/>
    </row>
    <row r="30592" spans="28:32" x14ac:dyDescent="0.2">
      <c r="AB30592" s="1"/>
      <c r="AF30592"/>
    </row>
    <row r="30593" spans="28:32" x14ac:dyDescent="0.2">
      <c r="AB30593" s="1"/>
      <c r="AF30593"/>
    </row>
    <row r="30594" spans="28:32" x14ac:dyDescent="0.2">
      <c r="AB30594" s="1"/>
      <c r="AF30594"/>
    </row>
    <row r="30595" spans="28:32" x14ac:dyDescent="0.2">
      <c r="AB30595" s="1"/>
      <c r="AF30595"/>
    </row>
    <row r="30596" spans="28:32" x14ac:dyDescent="0.2">
      <c r="AB30596" s="1"/>
      <c r="AF30596"/>
    </row>
    <row r="30597" spans="28:32" x14ac:dyDescent="0.2">
      <c r="AB30597" s="1"/>
      <c r="AF30597"/>
    </row>
    <row r="30598" spans="28:32" x14ac:dyDescent="0.2">
      <c r="AB30598" s="1"/>
      <c r="AF30598"/>
    </row>
    <row r="30599" spans="28:32" x14ac:dyDescent="0.2">
      <c r="AB30599" s="1"/>
      <c r="AF30599"/>
    </row>
    <row r="30600" spans="28:32" x14ac:dyDescent="0.2">
      <c r="AB30600" s="1"/>
      <c r="AF30600"/>
    </row>
    <row r="30601" spans="28:32" x14ac:dyDescent="0.2">
      <c r="AB30601" s="1"/>
      <c r="AF30601"/>
    </row>
    <row r="30602" spans="28:32" x14ac:dyDescent="0.2">
      <c r="AB30602" s="1"/>
      <c r="AF30602"/>
    </row>
    <row r="30603" spans="28:32" x14ac:dyDescent="0.2">
      <c r="AB30603" s="1"/>
      <c r="AF30603"/>
    </row>
    <row r="30604" spans="28:32" x14ac:dyDescent="0.2">
      <c r="AB30604" s="1"/>
      <c r="AF30604"/>
    </row>
    <row r="30605" spans="28:32" x14ac:dyDescent="0.2">
      <c r="AB30605" s="1"/>
      <c r="AF30605"/>
    </row>
    <row r="30606" spans="28:32" x14ac:dyDescent="0.2">
      <c r="AB30606" s="1"/>
      <c r="AF30606"/>
    </row>
    <row r="30607" spans="28:32" x14ac:dyDescent="0.2">
      <c r="AB30607" s="1"/>
      <c r="AF30607"/>
    </row>
    <row r="30608" spans="28:32" x14ac:dyDescent="0.2">
      <c r="AB30608" s="1"/>
      <c r="AF30608"/>
    </row>
    <row r="30609" spans="28:32" x14ac:dyDescent="0.2">
      <c r="AB30609" s="1"/>
      <c r="AF30609"/>
    </row>
    <row r="30610" spans="28:32" x14ac:dyDescent="0.2">
      <c r="AB30610" s="1"/>
      <c r="AF30610"/>
    </row>
    <row r="30611" spans="28:32" x14ac:dyDescent="0.2">
      <c r="AB30611" s="1"/>
      <c r="AF30611"/>
    </row>
    <row r="30612" spans="28:32" x14ac:dyDescent="0.2">
      <c r="AB30612" s="1"/>
      <c r="AF30612"/>
    </row>
    <row r="30613" spans="28:32" x14ac:dyDescent="0.2">
      <c r="AB30613" s="1"/>
      <c r="AF30613"/>
    </row>
    <row r="30614" spans="28:32" x14ac:dyDescent="0.2">
      <c r="AB30614" s="1"/>
      <c r="AF30614"/>
    </row>
    <row r="30615" spans="28:32" x14ac:dyDescent="0.2">
      <c r="AB30615" s="1"/>
      <c r="AF30615"/>
    </row>
    <row r="30616" spans="28:32" x14ac:dyDescent="0.2">
      <c r="AB30616" s="1"/>
      <c r="AF30616"/>
    </row>
    <row r="30617" spans="28:32" x14ac:dyDescent="0.2">
      <c r="AB30617" s="1"/>
      <c r="AF30617"/>
    </row>
    <row r="30618" spans="28:32" x14ac:dyDescent="0.2">
      <c r="AB30618" s="1"/>
      <c r="AF30618"/>
    </row>
    <row r="30619" spans="28:32" x14ac:dyDescent="0.2">
      <c r="AB30619" s="1"/>
      <c r="AF30619"/>
    </row>
    <row r="30620" spans="28:32" x14ac:dyDescent="0.2">
      <c r="AB30620" s="1"/>
      <c r="AF30620"/>
    </row>
    <row r="30621" spans="28:32" x14ac:dyDescent="0.2">
      <c r="AB30621" s="1"/>
      <c r="AF30621"/>
    </row>
    <row r="30622" spans="28:32" x14ac:dyDescent="0.2">
      <c r="AB30622" s="1"/>
      <c r="AF30622"/>
    </row>
    <row r="30623" spans="28:32" x14ac:dyDescent="0.2">
      <c r="AB30623" s="1"/>
      <c r="AF30623"/>
    </row>
    <row r="30624" spans="28:32" x14ac:dyDescent="0.2">
      <c r="AB30624" s="1"/>
      <c r="AF30624"/>
    </row>
    <row r="30625" spans="28:32" x14ac:dyDescent="0.2">
      <c r="AB30625" s="1"/>
      <c r="AF30625"/>
    </row>
    <row r="30626" spans="28:32" x14ac:dyDescent="0.2">
      <c r="AB30626" s="1"/>
      <c r="AF30626"/>
    </row>
    <row r="30627" spans="28:32" x14ac:dyDescent="0.2">
      <c r="AB30627" s="1"/>
      <c r="AF30627"/>
    </row>
    <row r="30628" spans="28:32" x14ac:dyDescent="0.2">
      <c r="AB30628" s="1"/>
      <c r="AF30628"/>
    </row>
    <row r="30629" spans="28:32" x14ac:dyDescent="0.2">
      <c r="AB30629" s="1"/>
      <c r="AF30629"/>
    </row>
    <row r="30630" spans="28:32" x14ac:dyDescent="0.2">
      <c r="AB30630" s="1"/>
      <c r="AF30630"/>
    </row>
    <row r="30631" spans="28:32" x14ac:dyDescent="0.2">
      <c r="AB30631" s="1"/>
      <c r="AF30631"/>
    </row>
    <row r="30632" spans="28:32" x14ac:dyDescent="0.2">
      <c r="AB30632" s="1"/>
      <c r="AF30632"/>
    </row>
    <row r="30633" spans="28:32" x14ac:dyDescent="0.2">
      <c r="AB30633" s="1"/>
      <c r="AF30633"/>
    </row>
    <row r="30634" spans="28:32" x14ac:dyDescent="0.2">
      <c r="AB30634" s="1"/>
      <c r="AF30634"/>
    </row>
    <row r="30635" spans="28:32" x14ac:dyDescent="0.2">
      <c r="AB30635" s="1"/>
      <c r="AF30635"/>
    </row>
    <row r="30636" spans="28:32" x14ac:dyDescent="0.2">
      <c r="AB30636" s="1"/>
      <c r="AF30636"/>
    </row>
    <row r="30637" spans="28:32" x14ac:dyDescent="0.2">
      <c r="AB30637" s="1"/>
      <c r="AF30637"/>
    </row>
    <row r="30638" spans="28:32" x14ac:dyDescent="0.2">
      <c r="AB30638" s="1"/>
      <c r="AF30638"/>
    </row>
    <row r="30639" spans="28:32" x14ac:dyDescent="0.2">
      <c r="AB30639" s="1"/>
      <c r="AF30639"/>
    </row>
    <row r="30640" spans="28:32" x14ac:dyDescent="0.2">
      <c r="AB30640" s="1"/>
      <c r="AF30640"/>
    </row>
    <row r="30641" spans="28:32" x14ac:dyDescent="0.2">
      <c r="AB30641" s="1"/>
      <c r="AF30641"/>
    </row>
    <row r="30642" spans="28:32" x14ac:dyDescent="0.2">
      <c r="AB30642" s="1"/>
      <c r="AF30642"/>
    </row>
    <row r="30643" spans="28:32" x14ac:dyDescent="0.2">
      <c r="AB30643" s="1"/>
      <c r="AF30643"/>
    </row>
    <row r="30644" spans="28:32" x14ac:dyDescent="0.2">
      <c r="AB30644" s="1"/>
      <c r="AF30644"/>
    </row>
    <row r="30645" spans="28:32" x14ac:dyDescent="0.2">
      <c r="AB30645" s="1"/>
      <c r="AF30645"/>
    </row>
    <row r="30646" spans="28:32" x14ac:dyDescent="0.2">
      <c r="AB30646" s="1"/>
      <c r="AF30646"/>
    </row>
    <row r="30647" spans="28:32" x14ac:dyDescent="0.2">
      <c r="AB30647" s="1"/>
      <c r="AF30647"/>
    </row>
    <row r="30648" spans="28:32" x14ac:dyDescent="0.2">
      <c r="AB30648" s="1"/>
      <c r="AF30648"/>
    </row>
    <row r="30649" spans="28:32" x14ac:dyDescent="0.2">
      <c r="AB30649" s="1"/>
      <c r="AF30649"/>
    </row>
    <row r="30650" spans="28:32" x14ac:dyDescent="0.2">
      <c r="AB30650" s="1"/>
      <c r="AF30650"/>
    </row>
    <row r="30651" spans="28:32" x14ac:dyDescent="0.2">
      <c r="AB30651" s="1"/>
      <c r="AF30651"/>
    </row>
    <row r="30652" spans="28:32" x14ac:dyDescent="0.2">
      <c r="AB30652" s="1"/>
      <c r="AF30652"/>
    </row>
    <row r="30653" spans="28:32" x14ac:dyDescent="0.2">
      <c r="AB30653" s="1"/>
      <c r="AF30653"/>
    </row>
    <row r="30654" spans="28:32" x14ac:dyDescent="0.2">
      <c r="AB30654" s="1"/>
      <c r="AF30654"/>
    </row>
    <row r="30655" spans="28:32" x14ac:dyDescent="0.2">
      <c r="AB30655" s="1"/>
      <c r="AF30655"/>
    </row>
    <row r="30656" spans="28:32" x14ac:dyDescent="0.2">
      <c r="AB30656" s="1"/>
      <c r="AF30656"/>
    </row>
    <row r="30657" spans="28:32" x14ac:dyDescent="0.2">
      <c r="AB30657" s="1"/>
      <c r="AF30657"/>
    </row>
    <row r="30658" spans="28:32" x14ac:dyDescent="0.2">
      <c r="AB30658" s="1"/>
      <c r="AF30658"/>
    </row>
    <row r="30659" spans="28:32" x14ac:dyDescent="0.2">
      <c r="AB30659" s="1"/>
      <c r="AF30659"/>
    </row>
    <row r="30660" spans="28:32" x14ac:dyDescent="0.2">
      <c r="AB30660" s="1"/>
      <c r="AF30660"/>
    </row>
    <row r="30661" spans="28:32" x14ac:dyDescent="0.2">
      <c r="AB30661" s="1"/>
      <c r="AF30661"/>
    </row>
    <row r="30662" spans="28:32" x14ac:dyDescent="0.2">
      <c r="AB30662" s="1"/>
      <c r="AF30662"/>
    </row>
    <row r="30663" spans="28:32" x14ac:dyDescent="0.2">
      <c r="AB30663" s="1"/>
      <c r="AF30663"/>
    </row>
    <row r="30664" spans="28:32" x14ac:dyDescent="0.2">
      <c r="AB30664" s="1"/>
      <c r="AF30664"/>
    </row>
    <row r="30665" spans="28:32" x14ac:dyDescent="0.2">
      <c r="AB30665" s="1"/>
      <c r="AF30665"/>
    </row>
    <row r="30666" spans="28:32" x14ac:dyDescent="0.2">
      <c r="AB30666" s="1"/>
      <c r="AF30666"/>
    </row>
    <row r="30667" spans="28:32" x14ac:dyDescent="0.2">
      <c r="AB30667" s="1"/>
      <c r="AF30667"/>
    </row>
    <row r="30668" spans="28:32" x14ac:dyDescent="0.2">
      <c r="AB30668" s="1"/>
      <c r="AF30668"/>
    </row>
    <row r="30669" spans="28:32" x14ac:dyDescent="0.2">
      <c r="AB30669" s="1"/>
      <c r="AF30669"/>
    </row>
    <row r="30670" spans="28:32" x14ac:dyDescent="0.2">
      <c r="AB30670" s="1"/>
      <c r="AF30670"/>
    </row>
    <row r="30671" spans="28:32" x14ac:dyDescent="0.2">
      <c r="AB30671" s="1"/>
      <c r="AF30671"/>
    </row>
    <row r="30672" spans="28:32" x14ac:dyDescent="0.2">
      <c r="AB30672" s="1"/>
      <c r="AF30672"/>
    </row>
    <row r="30673" spans="28:32" x14ac:dyDescent="0.2">
      <c r="AB30673" s="1"/>
      <c r="AF30673"/>
    </row>
    <row r="30674" spans="28:32" x14ac:dyDescent="0.2">
      <c r="AB30674" s="1"/>
      <c r="AF30674"/>
    </row>
    <row r="30675" spans="28:32" x14ac:dyDescent="0.2">
      <c r="AB30675" s="1"/>
      <c r="AF30675"/>
    </row>
    <row r="30676" spans="28:32" x14ac:dyDescent="0.2">
      <c r="AB30676" s="1"/>
      <c r="AF30676"/>
    </row>
    <row r="30677" spans="28:32" x14ac:dyDescent="0.2">
      <c r="AB30677" s="1"/>
      <c r="AF30677"/>
    </row>
    <row r="30678" spans="28:32" x14ac:dyDescent="0.2">
      <c r="AB30678" s="1"/>
      <c r="AF30678"/>
    </row>
    <row r="30679" spans="28:32" x14ac:dyDescent="0.2">
      <c r="AB30679" s="1"/>
      <c r="AF30679"/>
    </row>
    <row r="30680" spans="28:32" x14ac:dyDescent="0.2">
      <c r="AB30680" s="1"/>
      <c r="AF30680"/>
    </row>
    <row r="30681" spans="28:32" x14ac:dyDescent="0.2">
      <c r="AB30681" s="1"/>
      <c r="AF30681"/>
    </row>
    <row r="30682" spans="28:32" x14ac:dyDescent="0.2">
      <c r="AB30682" s="1"/>
      <c r="AF30682"/>
    </row>
    <row r="30683" spans="28:32" x14ac:dyDescent="0.2">
      <c r="AB30683" s="1"/>
      <c r="AF30683"/>
    </row>
    <row r="30684" spans="28:32" x14ac:dyDescent="0.2">
      <c r="AB30684" s="1"/>
      <c r="AF30684"/>
    </row>
    <row r="30685" spans="28:32" x14ac:dyDescent="0.2">
      <c r="AB30685" s="1"/>
      <c r="AF30685"/>
    </row>
    <row r="30686" spans="28:32" x14ac:dyDescent="0.2">
      <c r="AB30686" s="1"/>
      <c r="AF30686"/>
    </row>
    <row r="30687" spans="28:32" x14ac:dyDescent="0.2">
      <c r="AB30687" s="1"/>
      <c r="AF30687"/>
    </row>
    <row r="30688" spans="28:32" x14ac:dyDescent="0.2">
      <c r="AB30688" s="1"/>
      <c r="AF30688"/>
    </row>
    <row r="30689" spans="28:32" x14ac:dyDescent="0.2">
      <c r="AB30689" s="1"/>
      <c r="AF30689"/>
    </row>
    <row r="30690" spans="28:32" x14ac:dyDescent="0.2">
      <c r="AB30690" s="1"/>
      <c r="AF30690"/>
    </row>
    <row r="30691" spans="28:32" x14ac:dyDescent="0.2">
      <c r="AB30691" s="1"/>
      <c r="AF30691"/>
    </row>
    <row r="30692" spans="28:32" x14ac:dyDescent="0.2">
      <c r="AB30692" s="1"/>
      <c r="AF30692"/>
    </row>
    <row r="30693" spans="28:32" x14ac:dyDescent="0.2">
      <c r="AB30693" s="1"/>
      <c r="AF30693"/>
    </row>
    <row r="30694" spans="28:32" x14ac:dyDescent="0.2">
      <c r="AB30694" s="1"/>
      <c r="AF30694"/>
    </row>
    <row r="30695" spans="28:32" x14ac:dyDescent="0.2">
      <c r="AB30695" s="1"/>
      <c r="AF30695"/>
    </row>
    <row r="30696" spans="28:32" x14ac:dyDescent="0.2">
      <c r="AB30696" s="1"/>
      <c r="AF30696"/>
    </row>
    <row r="30697" spans="28:32" x14ac:dyDescent="0.2">
      <c r="AB30697" s="1"/>
      <c r="AF30697"/>
    </row>
    <row r="30698" spans="28:32" x14ac:dyDescent="0.2">
      <c r="AB30698" s="1"/>
      <c r="AF30698"/>
    </row>
    <row r="30699" spans="28:32" x14ac:dyDescent="0.2">
      <c r="AB30699" s="1"/>
      <c r="AF30699"/>
    </row>
    <row r="30700" spans="28:32" x14ac:dyDescent="0.2">
      <c r="AB30700" s="1"/>
      <c r="AF30700"/>
    </row>
    <row r="30701" spans="28:32" x14ac:dyDescent="0.2">
      <c r="AB30701" s="1"/>
      <c r="AF30701"/>
    </row>
    <row r="30702" spans="28:32" x14ac:dyDescent="0.2">
      <c r="AB30702" s="1"/>
      <c r="AF30702"/>
    </row>
    <row r="30703" spans="28:32" x14ac:dyDescent="0.2">
      <c r="AB30703" s="1"/>
      <c r="AF30703"/>
    </row>
    <row r="30704" spans="28:32" x14ac:dyDescent="0.2">
      <c r="AB30704" s="1"/>
      <c r="AF30704"/>
    </row>
    <row r="30705" spans="28:32" x14ac:dyDescent="0.2">
      <c r="AB30705" s="1"/>
      <c r="AF30705"/>
    </row>
    <row r="30706" spans="28:32" x14ac:dyDescent="0.2">
      <c r="AB30706" s="1"/>
      <c r="AF30706"/>
    </row>
    <row r="30707" spans="28:32" x14ac:dyDescent="0.2">
      <c r="AB30707" s="1"/>
      <c r="AF30707"/>
    </row>
    <row r="30708" spans="28:32" x14ac:dyDescent="0.2">
      <c r="AB30708" s="1"/>
      <c r="AF30708"/>
    </row>
    <row r="30709" spans="28:32" x14ac:dyDescent="0.2">
      <c r="AB30709" s="1"/>
      <c r="AF30709"/>
    </row>
    <row r="30710" spans="28:32" x14ac:dyDescent="0.2">
      <c r="AB30710" s="1"/>
      <c r="AF30710"/>
    </row>
    <row r="30711" spans="28:32" x14ac:dyDescent="0.2">
      <c r="AB30711" s="1"/>
      <c r="AF30711"/>
    </row>
    <row r="30712" spans="28:32" x14ac:dyDescent="0.2">
      <c r="AB30712" s="1"/>
      <c r="AF30712"/>
    </row>
    <row r="30713" spans="28:32" x14ac:dyDescent="0.2">
      <c r="AB30713" s="1"/>
      <c r="AF30713"/>
    </row>
    <row r="30714" spans="28:32" x14ac:dyDescent="0.2">
      <c r="AB30714" s="1"/>
      <c r="AF30714"/>
    </row>
    <row r="30715" spans="28:32" x14ac:dyDescent="0.2">
      <c r="AB30715" s="1"/>
      <c r="AF30715"/>
    </row>
    <row r="30716" spans="28:32" x14ac:dyDescent="0.2">
      <c r="AB30716" s="1"/>
      <c r="AF30716"/>
    </row>
    <row r="30717" spans="28:32" x14ac:dyDescent="0.2">
      <c r="AB30717" s="1"/>
      <c r="AF30717"/>
    </row>
    <row r="30718" spans="28:32" x14ac:dyDescent="0.2">
      <c r="AB30718" s="1"/>
      <c r="AF30718"/>
    </row>
    <row r="30719" spans="28:32" x14ac:dyDescent="0.2">
      <c r="AB30719" s="1"/>
      <c r="AF30719"/>
    </row>
    <row r="30720" spans="28:32" x14ac:dyDescent="0.2">
      <c r="AB30720" s="1"/>
      <c r="AF30720"/>
    </row>
    <row r="30721" spans="28:32" x14ac:dyDescent="0.2">
      <c r="AB30721" s="1"/>
      <c r="AF30721"/>
    </row>
    <row r="30722" spans="28:32" x14ac:dyDescent="0.2">
      <c r="AB30722" s="1"/>
      <c r="AF30722"/>
    </row>
    <row r="30723" spans="28:32" x14ac:dyDescent="0.2">
      <c r="AB30723" s="1"/>
      <c r="AF30723"/>
    </row>
    <row r="30724" spans="28:32" x14ac:dyDescent="0.2">
      <c r="AB30724" s="1"/>
      <c r="AF30724"/>
    </row>
    <row r="30725" spans="28:32" x14ac:dyDescent="0.2">
      <c r="AB30725" s="1"/>
      <c r="AF30725"/>
    </row>
    <row r="30726" spans="28:32" x14ac:dyDescent="0.2">
      <c r="AB30726" s="1"/>
      <c r="AF30726"/>
    </row>
    <row r="30727" spans="28:32" x14ac:dyDescent="0.2">
      <c r="AB30727" s="1"/>
      <c r="AF30727"/>
    </row>
    <row r="30728" spans="28:32" x14ac:dyDescent="0.2">
      <c r="AB30728" s="1"/>
      <c r="AF30728"/>
    </row>
    <row r="30729" spans="28:32" x14ac:dyDescent="0.2">
      <c r="AB30729" s="1"/>
      <c r="AF30729"/>
    </row>
    <row r="30730" spans="28:32" x14ac:dyDescent="0.2">
      <c r="AB30730" s="1"/>
      <c r="AF30730"/>
    </row>
    <row r="30731" spans="28:32" x14ac:dyDescent="0.2">
      <c r="AB30731" s="1"/>
      <c r="AF30731"/>
    </row>
    <row r="30732" spans="28:32" x14ac:dyDescent="0.2">
      <c r="AB30732" s="1"/>
      <c r="AF30732"/>
    </row>
    <row r="30733" spans="28:32" x14ac:dyDescent="0.2">
      <c r="AB30733" s="1"/>
      <c r="AF30733"/>
    </row>
    <row r="30734" spans="28:32" x14ac:dyDescent="0.2">
      <c r="AB30734" s="1"/>
      <c r="AF30734"/>
    </row>
    <row r="30735" spans="28:32" x14ac:dyDescent="0.2">
      <c r="AB30735" s="1"/>
      <c r="AF30735"/>
    </row>
    <row r="30736" spans="28:32" x14ac:dyDescent="0.2">
      <c r="AB30736" s="1"/>
      <c r="AF30736"/>
    </row>
    <row r="30737" spans="28:32" x14ac:dyDescent="0.2">
      <c r="AB30737" s="1"/>
      <c r="AF30737"/>
    </row>
    <row r="30738" spans="28:32" x14ac:dyDescent="0.2">
      <c r="AB30738" s="1"/>
      <c r="AF30738"/>
    </row>
    <row r="30739" spans="28:32" x14ac:dyDescent="0.2">
      <c r="AB30739" s="1"/>
      <c r="AF30739"/>
    </row>
    <row r="30740" spans="28:32" x14ac:dyDescent="0.2">
      <c r="AB30740" s="1"/>
      <c r="AF30740"/>
    </row>
    <row r="30741" spans="28:32" x14ac:dyDescent="0.2">
      <c r="AB30741" s="1"/>
      <c r="AF30741"/>
    </row>
    <row r="30742" spans="28:32" x14ac:dyDescent="0.2">
      <c r="AB30742" s="1"/>
      <c r="AF30742"/>
    </row>
    <row r="30743" spans="28:32" x14ac:dyDescent="0.2">
      <c r="AB30743" s="1"/>
      <c r="AF30743"/>
    </row>
    <row r="30744" spans="28:32" x14ac:dyDescent="0.2">
      <c r="AB30744" s="1"/>
      <c r="AF30744"/>
    </row>
    <row r="30745" spans="28:32" x14ac:dyDescent="0.2">
      <c r="AB30745" s="1"/>
      <c r="AF30745"/>
    </row>
    <row r="30746" spans="28:32" x14ac:dyDescent="0.2">
      <c r="AB30746" s="1"/>
      <c r="AF30746"/>
    </row>
    <row r="30747" spans="28:32" x14ac:dyDescent="0.2">
      <c r="AB30747" s="1"/>
      <c r="AF30747"/>
    </row>
    <row r="30748" spans="28:32" x14ac:dyDescent="0.2">
      <c r="AB30748" s="1"/>
      <c r="AF30748"/>
    </row>
    <row r="30749" spans="28:32" x14ac:dyDescent="0.2">
      <c r="AB30749" s="1"/>
      <c r="AF30749"/>
    </row>
    <row r="30750" spans="28:32" x14ac:dyDescent="0.2">
      <c r="AB30750" s="1"/>
      <c r="AF30750"/>
    </row>
    <row r="30751" spans="28:32" x14ac:dyDescent="0.2">
      <c r="AB30751" s="1"/>
      <c r="AF30751"/>
    </row>
    <row r="30752" spans="28:32" x14ac:dyDescent="0.2">
      <c r="AB30752" s="1"/>
      <c r="AF30752"/>
    </row>
    <row r="30753" spans="28:32" x14ac:dyDescent="0.2">
      <c r="AB30753" s="1"/>
      <c r="AF30753"/>
    </row>
    <row r="30754" spans="28:32" x14ac:dyDescent="0.2">
      <c r="AB30754" s="1"/>
      <c r="AF30754"/>
    </row>
    <row r="30755" spans="28:32" x14ac:dyDescent="0.2">
      <c r="AB30755" s="1"/>
      <c r="AF30755"/>
    </row>
    <row r="30756" spans="28:32" x14ac:dyDescent="0.2">
      <c r="AB30756" s="1"/>
      <c r="AF30756"/>
    </row>
    <row r="30757" spans="28:32" x14ac:dyDescent="0.2">
      <c r="AB30757" s="1"/>
      <c r="AF30757"/>
    </row>
    <row r="30758" spans="28:32" x14ac:dyDescent="0.2">
      <c r="AB30758" s="1"/>
      <c r="AF30758"/>
    </row>
    <row r="30759" spans="28:32" x14ac:dyDescent="0.2">
      <c r="AB30759" s="1"/>
      <c r="AF30759"/>
    </row>
    <row r="30760" spans="28:32" x14ac:dyDescent="0.2">
      <c r="AB30760" s="1"/>
      <c r="AF30760"/>
    </row>
    <row r="30761" spans="28:32" x14ac:dyDescent="0.2">
      <c r="AB30761" s="1"/>
      <c r="AF30761"/>
    </row>
    <row r="30762" spans="28:32" x14ac:dyDescent="0.2">
      <c r="AB30762" s="1"/>
      <c r="AF30762"/>
    </row>
    <row r="30763" spans="28:32" x14ac:dyDescent="0.2">
      <c r="AB30763" s="1"/>
      <c r="AF30763"/>
    </row>
    <row r="30764" spans="28:32" x14ac:dyDescent="0.2">
      <c r="AB30764" s="1"/>
      <c r="AF30764"/>
    </row>
    <row r="30765" spans="28:32" x14ac:dyDescent="0.2">
      <c r="AB30765" s="1"/>
      <c r="AF30765"/>
    </row>
    <row r="30766" spans="28:32" x14ac:dyDescent="0.2">
      <c r="AB30766" s="1"/>
      <c r="AF30766"/>
    </row>
    <row r="30767" spans="28:32" x14ac:dyDescent="0.2">
      <c r="AB30767" s="1"/>
      <c r="AF30767"/>
    </row>
    <row r="30768" spans="28:32" x14ac:dyDescent="0.2">
      <c r="AB30768" s="1"/>
      <c r="AF30768"/>
    </row>
    <row r="30769" spans="28:32" x14ac:dyDescent="0.2">
      <c r="AB30769" s="1"/>
      <c r="AF30769"/>
    </row>
    <row r="30770" spans="28:32" x14ac:dyDescent="0.2">
      <c r="AB30770" s="1"/>
      <c r="AF30770"/>
    </row>
    <row r="30771" spans="28:32" x14ac:dyDescent="0.2">
      <c r="AB30771" s="1"/>
      <c r="AF30771"/>
    </row>
    <row r="30772" spans="28:32" x14ac:dyDescent="0.2">
      <c r="AB30772" s="1"/>
      <c r="AF30772"/>
    </row>
    <row r="30773" spans="28:32" x14ac:dyDescent="0.2">
      <c r="AB30773" s="1"/>
      <c r="AF30773"/>
    </row>
    <row r="30774" spans="28:32" x14ac:dyDescent="0.2">
      <c r="AB30774" s="1"/>
      <c r="AF30774"/>
    </row>
    <row r="30775" spans="28:32" x14ac:dyDescent="0.2">
      <c r="AB30775" s="1"/>
      <c r="AF30775"/>
    </row>
    <row r="30776" spans="28:32" x14ac:dyDescent="0.2">
      <c r="AB30776" s="1"/>
      <c r="AF30776"/>
    </row>
    <row r="30777" spans="28:32" x14ac:dyDescent="0.2">
      <c r="AB30777" s="1"/>
      <c r="AF30777"/>
    </row>
    <row r="30778" spans="28:32" x14ac:dyDescent="0.2">
      <c r="AB30778" s="1"/>
      <c r="AF30778"/>
    </row>
    <row r="30779" spans="28:32" x14ac:dyDescent="0.2">
      <c r="AB30779" s="1"/>
      <c r="AF30779"/>
    </row>
    <row r="30780" spans="28:32" x14ac:dyDescent="0.2">
      <c r="AB30780" s="1"/>
      <c r="AF30780"/>
    </row>
    <row r="30781" spans="28:32" x14ac:dyDescent="0.2">
      <c r="AB30781" s="1"/>
      <c r="AF30781"/>
    </row>
    <row r="30782" spans="28:32" x14ac:dyDescent="0.2">
      <c r="AB30782" s="1"/>
      <c r="AF30782"/>
    </row>
    <row r="30783" spans="28:32" x14ac:dyDescent="0.2">
      <c r="AB30783" s="1"/>
      <c r="AF30783"/>
    </row>
    <row r="30784" spans="28:32" x14ac:dyDescent="0.2">
      <c r="AB30784" s="1"/>
      <c r="AF30784"/>
    </row>
    <row r="30785" spans="28:32" x14ac:dyDescent="0.2">
      <c r="AB30785" s="1"/>
      <c r="AF30785"/>
    </row>
    <row r="30786" spans="28:32" x14ac:dyDescent="0.2">
      <c r="AB30786" s="1"/>
      <c r="AF30786"/>
    </row>
    <row r="30787" spans="28:32" x14ac:dyDescent="0.2">
      <c r="AB30787" s="1"/>
      <c r="AF30787"/>
    </row>
    <row r="30788" spans="28:32" x14ac:dyDescent="0.2">
      <c r="AB30788" s="1"/>
      <c r="AF30788"/>
    </row>
    <row r="30789" spans="28:32" x14ac:dyDescent="0.2">
      <c r="AB30789" s="1"/>
      <c r="AF30789"/>
    </row>
    <row r="30790" spans="28:32" x14ac:dyDescent="0.2">
      <c r="AB30790" s="1"/>
      <c r="AF30790"/>
    </row>
    <row r="30791" spans="28:32" x14ac:dyDescent="0.2">
      <c r="AB30791" s="1"/>
      <c r="AF30791"/>
    </row>
    <row r="30792" spans="28:32" x14ac:dyDescent="0.2">
      <c r="AB30792" s="1"/>
      <c r="AF30792"/>
    </row>
    <row r="30793" spans="28:32" x14ac:dyDescent="0.2">
      <c r="AB30793" s="1"/>
      <c r="AF30793"/>
    </row>
    <row r="30794" spans="28:32" x14ac:dyDescent="0.2">
      <c r="AB30794" s="1"/>
      <c r="AF30794"/>
    </row>
    <row r="30795" spans="28:32" x14ac:dyDescent="0.2">
      <c r="AB30795" s="1"/>
      <c r="AF30795"/>
    </row>
    <row r="30796" spans="28:32" x14ac:dyDescent="0.2">
      <c r="AB30796" s="1"/>
      <c r="AF30796"/>
    </row>
    <row r="30797" spans="28:32" x14ac:dyDescent="0.2">
      <c r="AB30797" s="1"/>
      <c r="AF30797"/>
    </row>
    <row r="30798" spans="28:32" x14ac:dyDescent="0.2">
      <c r="AB30798" s="1"/>
      <c r="AF30798"/>
    </row>
    <row r="30799" spans="28:32" x14ac:dyDescent="0.2">
      <c r="AB30799" s="1"/>
      <c r="AF30799"/>
    </row>
    <row r="30800" spans="28:32" x14ac:dyDescent="0.2">
      <c r="AB30800" s="1"/>
      <c r="AF30800"/>
    </row>
    <row r="30801" spans="28:32" x14ac:dyDescent="0.2">
      <c r="AB30801" s="1"/>
      <c r="AF30801"/>
    </row>
    <row r="30802" spans="28:32" x14ac:dyDescent="0.2">
      <c r="AB30802" s="1"/>
      <c r="AF30802"/>
    </row>
    <row r="30803" spans="28:32" x14ac:dyDescent="0.2">
      <c r="AB30803" s="1"/>
      <c r="AF30803"/>
    </row>
    <row r="30804" spans="28:32" x14ac:dyDescent="0.2">
      <c r="AB30804" s="1"/>
      <c r="AF30804"/>
    </row>
    <row r="30805" spans="28:32" x14ac:dyDescent="0.2">
      <c r="AB30805" s="1"/>
      <c r="AF30805"/>
    </row>
    <row r="30806" spans="28:32" x14ac:dyDescent="0.2">
      <c r="AB30806" s="1"/>
      <c r="AF30806"/>
    </row>
    <row r="30807" spans="28:32" x14ac:dyDescent="0.2">
      <c r="AB30807" s="1"/>
      <c r="AF30807"/>
    </row>
    <row r="30808" spans="28:32" x14ac:dyDescent="0.2">
      <c r="AB30808" s="1"/>
      <c r="AF30808"/>
    </row>
    <row r="30809" spans="28:32" x14ac:dyDescent="0.2">
      <c r="AB30809" s="1"/>
      <c r="AF30809"/>
    </row>
    <row r="30810" spans="28:32" x14ac:dyDescent="0.2">
      <c r="AB30810" s="1"/>
      <c r="AF30810"/>
    </row>
    <row r="30811" spans="28:32" x14ac:dyDescent="0.2">
      <c r="AB30811" s="1"/>
      <c r="AF30811"/>
    </row>
    <row r="30812" spans="28:32" x14ac:dyDescent="0.2">
      <c r="AB30812" s="1"/>
      <c r="AF30812"/>
    </row>
    <row r="30813" spans="28:32" x14ac:dyDescent="0.2">
      <c r="AB30813" s="1"/>
      <c r="AF30813"/>
    </row>
    <row r="30814" spans="28:32" x14ac:dyDescent="0.2">
      <c r="AB30814" s="1"/>
      <c r="AF30814"/>
    </row>
    <row r="30815" spans="28:32" x14ac:dyDescent="0.2">
      <c r="AB30815" s="1"/>
      <c r="AF30815"/>
    </row>
    <row r="30816" spans="28:32" x14ac:dyDescent="0.2">
      <c r="AB30816" s="1"/>
      <c r="AF30816"/>
    </row>
    <row r="30817" spans="28:32" x14ac:dyDescent="0.2">
      <c r="AB30817" s="1"/>
      <c r="AF30817"/>
    </row>
    <row r="30818" spans="28:32" x14ac:dyDescent="0.2">
      <c r="AB30818" s="1"/>
      <c r="AF30818"/>
    </row>
    <row r="30819" spans="28:32" x14ac:dyDescent="0.2">
      <c r="AB30819" s="1"/>
      <c r="AF30819"/>
    </row>
    <row r="30820" spans="28:32" x14ac:dyDescent="0.2">
      <c r="AB30820" s="1"/>
      <c r="AF30820"/>
    </row>
    <row r="30821" spans="28:32" x14ac:dyDescent="0.2">
      <c r="AB30821" s="1"/>
      <c r="AF30821"/>
    </row>
    <row r="30822" spans="28:32" x14ac:dyDescent="0.2">
      <c r="AB30822" s="1"/>
      <c r="AF30822"/>
    </row>
    <row r="30823" spans="28:32" x14ac:dyDescent="0.2">
      <c r="AB30823" s="1"/>
      <c r="AF30823"/>
    </row>
    <row r="30824" spans="28:32" x14ac:dyDescent="0.2">
      <c r="AB30824" s="1"/>
      <c r="AF30824"/>
    </row>
    <row r="30825" spans="28:32" x14ac:dyDescent="0.2">
      <c r="AB30825" s="1"/>
      <c r="AF30825"/>
    </row>
    <row r="30826" spans="28:32" x14ac:dyDescent="0.2">
      <c r="AB30826" s="1"/>
      <c r="AF30826"/>
    </row>
    <row r="30827" spans="28:32" x14ac:dyDescent="0.2">
      <c r="AB30827" s="1"/>
      <c r="AF30827"/>
    </row>
    <row r="30828" spans="28:32" x14ac:dyDescent="0.2">
      <c r="AB30828" s="1"/>
      <c r="AF30828"/>
    </row>
    <row r="30829" spans="28:32" x14ac:dyDescent="0.2">
      <c r="AB30829" s="1"/>
      <c r="AF30829"/>
    </row>
    <row r="30830" spans="28:32" x14ac:dyDescent="0.2">
      <c r="AB30830" s="1"/>
      <c r="AF30830"/>
    </row>
    <row r="30831" spans="28:32" x14ac:dyDescent="0.2">
      <c r="AB30831" s="1"/>
      <c r="AF30831"/>
    </row>
    <row r="30832" spans="28:32" x14ac:dyDescent="0.2">
      <c r="AB30832" s="1"/>
      <c r="AF30832"/>
    </row>
    <row r="30833" spans="28:32" x14ac:dyDescent="0.2">
      <c r="AB30833" s="1"/>
      <c r="AF30833"/>
    </row>
    <row r="30834" spans="28:32" x14ac:dyDescent="0.2">
      <c r="AB30834" s="1"/>
      <c r="AF30834"/>
    </row>
    <row r="30835" spans="28:32" x14ac:dyDescent="0.2">
      <c r="AB30835" s="1"/>
      <c r="AF30835"/>
    </row>
    <row r="30836" spans="28:32" x14ac:dyDescent="0.2">
      <c r="AB30836" s="1"/>
      <c r="AF30836"/>
    </row>
    <row r="30837" spans="28:32" x14ac:dyDescent="0.2">
      <c r="AB30837" s="1"/>
      <c r="AF30837"/>
    </row>
    <row r="30838" spans="28:32" x14ac:dyDescent="0.2">
      <c r="AB30838" s="1"/>
      <c r="AF30838"/>
    </row>
    <row r="30839" spans="28:32" x14ac:dyDescent="0.2">
      <c r="AB30839" s="1"/>
      <c r="AF30839"/>
    </row>
    <row r="30840" spans="28:32" x14ac:dyDescent="0.2">
      <c r="AB30840" s="1"/>
      <c r="AF30840"/>
    </row>
    <row r="30841" spans="28:32" x14ac:dyDescent="0.2">
      <c r="AB30841" s="1"/>
      <c r="AF30841"/>
    </row>
    <row r="30842" spans="28:32" x14ac:dyDescent="0.2">
      <c r="AB30842" s="1"/>
      <c r="AF30842"/>
    </row>
    <row r="30843" spans="28:32" x14ac:dyDescent="0.2">
      <c r="AB30843" s="1"/>
      <c r="AF30843"/>
    </row>
    <row r="30844" spans="28:32" x14ac:dyDescent="0.2">
      <c r="AB30844" s="1"/>
      <c r="AF30844"/>
    </row>
    <row r="30845" spans="28:32" x14ac:dyDescent="0.2">
      <c r="AB30845" s="1"/>
      <c r="AF30845"/>
    </row>
    <row r="30846" spans="28:32" x14ac:dyDescent="0.2">
      <c r="AB30846" s="1"/>
      <c r="AF30846"/>
    </row>
    <row r="30847" spans="28:32" x14ac:dyDescent="0.2">
      <c r="AB30847" s="1"/>
      <c r="AF30847"/>
    </row>
    <row r="30848" spans="28:32" x14ac:dyDescent="0.2">
      <c r="AB30848" s="1"/>
      <c r="AF30848"/>
    </row>
    <row r="30849" spans="28:32" x14ac:dyDescent="0.2">
      <c r="AB30849" s="1"/>
      <c r="AF30849"/>
    </row>
    <row r="30850" spans="28:32" x14ac:dyDescent="0.2">
      <c r="AB30850" s="1"/>
      <c r="AF30850"/>
    </row>
    <row r="30851" spans="28:32" x14ac:dyDescent="0.2">
      <c r="AB30851" s="1"/>
      <c r="AF30851"/>
    </row>
    <row r="30852" spans="28:32" x14ac:dyDescent="0.2">
      <c r="AB30852" s="1"/>
      <c r="AF30852"/>
    </row>
    <row r="30853" spans="28:32" x14ac:dyDescent="0.2">
      <c r="AB30853" s="1"/>
      <c r="AF30853"/>
    </row>
    <row r="30854" spans="28:32" x14ac:dyDescent="0.2">
      <c r="AB30854" s="1"/>
      <c r="AF30854"/>
    </row>
    <row r="30855" spans="28:32" x14ac:dyDescent="0.2">
      <c r="AB30855" s="1"/>
      <c r="AF30855"/>
    </row>
    <row r="30856" spans="28:32" x14ac:dyDescent="0.2">
      <c r="AB30856" s="1"/>
      <c r="AF30856"/>
    </row>
    <row r="30857" spans="28:32" x14ac:dyDescent="0.2">
      <c r="AB30857" s="1"/>
      <c r="AF30857"/>
    </row>
    <row r="30858" spans="28:32" x14ac:dyDescent="0.2">
      <c r="AB30858" s="1"/>
      <c r="AF30858"/>
    </row>
    <row r="30859" spans="28:32" x14ac:dyDescent="0.2">
      <c r="AB30859" s="1"/>
      <c r="AF30859"/>
    </row>
    <row r="30860" spans="28:32" x14ac:dyDescent="0.2">
      <c r="AB30860" s="1"/>
      <c r="AF30860"/>
    </row>
    <row r="30861" spans="28:32" x14ac:dyDescent="0.2">
      <c r="AB30861" s="1"/>
      <c r="AF30861"/>
    </row>
    <row r="30862" spans="28:32" x14ac:dyDescent="0.2">
      <c r="AB30862" s="1"/>
      <c r="AF30862"/>
    </row>
    <row r="30863" spans="28:32" x14ac:dyDescent="0.2">
      <c r="AB30863" s="1"/>
      <c r="AF30863"/>
    </row>
    <row r="30864" spans="28:32" x14ac:dyDescent="0.2">
      <c r="AB30864" s="1"/>
      <c r="AF30864"/>
    </row>
    <row r="30865" spans="28:32" x14ac:dyDescent="0.2">
      <c r="AB30865" s="1"/>
      <c r="AF30865"/>
    </row>
    <row r="30866" spans="28:32" x14ac:dyDescent="0.2">
      <c r="AB30866" s="1"/>
      <c r="AF30866"/>
    </row>
    <row r="30867" spans="28:32" x14ac:dyDescent="0.2">
      <c r="AB30867" s="1"/>
      <c r="AF30867"/>
    </row>
    <row r="30868" spans="28:32" x14ac:dyDescent="0.2">
      <c r="AB30868" s="1"/>
      <c r="AF30868"/>
    </row>
    <row r="30869" spans="28:32" x14ac:dyDescent="0.2">
      <c r="AB30869" s="1"/>
      <c r="AF30869"/>
    </row>
    <row r="30870" spans="28:32" x14ac:dyDescent="0.2">
      <c r="AB30870" s="1"/>
      <c r="AF30870"/>
    </row>
    <row r="30871" spans="28:32" x14ac:dyDescent="0.2">
      <c r="AB30871" s="1"/>
      <c r="AF30871"/>
    </row>
    <row r="30872" spans="28:32" x14ac:dyDescent="0.2">
      <c r="AB30872" s="1"/>
      <c r="AF30872"/>
    </row>
    <row r="30873" spans="28:32" x14ac:dyDescent="0.2">
      <c r="AB30873" s="1"/>
      <c r="AF30873"/>
    </row>
    <row r="30874" spans="28:32" x14ac:dyDescent="0.2">
      <c r="AB30874" s="1"/>
      <c r="AF30874"/>
    </row>
    <row r="30875" spans="28:32" x14ac:dyDescent="0.2">
      <c r="AB30875" s="1"/>
      <c r="AF30875"/>
    </row>
    <row r="30876" spans="28:32" x14ac:dyDescent="0.2">
      <c r="AB30876" s="1"/>
      <c r="AF30876"/>
    </row>
    <row r="30877" spans="28:32" x14ac:dyDescent="0.2">
      <c r="AB30877" s="1"/>
      <c r="AF30877"/>
    </row>
    <row r="30878" spans="28:32" x14ac:dyDescent="0.2">
      <c r="AB30878" s="1"/>
      <c r="AF30878"/>
    </row>
    <row r="30879" spans="28:32" x14ac:dyDescent="0.2">
      <c r="AB30879" s="1"/>
      <c r="AF30879"/>
    </row>
    <row r="30880" spans="28:32" x14ac:dyDescent="0.2">
      <c r="AB30880" s="1"/>
      <c r="AF30880"/>
    </row>
    <row r="30881" spans="28:32" x14ac:dyDescent="0.2">
      <c r="AB30881" s="1"/>
      <c r="AF30881"/>
    </row>
    <row r="30882" spans="28:32" x14ac:dyDescent="0.2">
      <c r="AB30882" s="1"/>
      <c r="AF30882"/>
    </row>
    <row r="30883" spans="28:32" x14ac:dyDescent="0.2">
      <c r="AB30883" s="1"/>
      <c r="AF30883"/>
    </row>
    <row r="30884" spans="28:32" x14ac:dyDescent="0.2">
      <c r="AB30884" s="1"/>
      <c r="AF30884"/>
    </row>
    <row r="30885" spans="28:32" x14ac:dyDescent="0.2">
      <c r="AB30885" s="1"/>
      <c r="AF30885"/>
    </row>
    <row r="30886" spans="28:32" x14ac:dyDescent="0.2">
      <c r="AB30886" s="1"/>
      <c r="AF30886"/>
    </row>
    <row r="30887" spans="28:32" x14ac:dyDescent="0.2">
      <c r="AB30887" s="1"/>
      <c r="AF30887"/>
    </row>
    <row r="30888" spans="28:32" x14ac:dyDescent="0.2">
      <c r="AB30888" s="1"/>
      <c r="AF30888"/>
    </row>
    <row r="30889" spans="28:32" x14ac:dyDescent="0.2">
      <c r="AB30889" s="1"/>
      <c r="AF30889"/>
    </row>
    <row r="30890" spans="28:32" x14ac:dyDescent="0.2">
      <c r="AB30890" s="1"/>
      <c r="AF30890"/>
    </row>
    <row r="30891" spans="28:32" x14ac:dyDescent="0.2">
      <c r="AB30891" s="1"/>
      <c r="AF30891"/>
    </row>
    <row r="30892" spans="28:32" x14ac:dyDescent="0.2">
      <c r="AB30892" s="1"/>
      <c r="AF30892"/>
    </row>
    <row r="30893" spans="28:32" x14ac:dyDescent="0.2">
      <c r="AB30893" s="1"/>
      <c r="AF30893"/>
    </row>
    <row r="30894" spans="28:32" x14ac:dyDescent="0.2">
      <c r="AB30894" s="1"/>
      <c r="AF30894"/>
    </row>
    <row r="30895" spans="28:32" x14ac:dyDescent="0.2">
      <c r="AB30895" s="1"/>
      <c r="AF30895"/>
    </row>
    <row r="30896" spans="28:32" x14ac:dyDescent="0.2">
      <c r="AB30896" s="1"/>
      <c r="AF30896"/>
    </row>
    <row r="30897" spans="28:32" x14ac:dyDescent="0.2">
      <c r="AB30897" s="1"/>
      <c r="AF30897"/>
    </row>
    <row r="30898" spans="28:32" x14ac:dyDescent="0.2">
      <c r="AB30898" s="1"/>
      <c r="AF30898"/>
    </row>
    <row r="30899" spans="28:32" x14ac:dyDescent="0.2">
      <c r="AB30899" s="1"/>
      <c r="AF30899"/>
    </row>
    <row r="30900" spans="28:32" x14ac:dyDescent="0.2">
      <c r="AB30900" s="1"/>
      <c r="AF30900"/>
    </row>
    <row r="30901" spans="28:32" x14ac:dyDescent="0.2">
      <c r="AB30901" s="1"/>
      <c r="AF30901"/>
    </row>
    <row r="30902" spans="28:32" x14ac:dyDescent="0.2">
      <c r="AB30902" s="1"/>
      <c r="AF30902"/>
    </row>
    <row r="30903" spans="28:32" x14ac:dyDescent="0.2">
      <c r="AB30903" s="1"/>
      <c r="AF30903"/>
    </row>
    <row r="30904" spans="28:32" x14ac:dyDescent="0.2">
      <c r="AB30904" s="1"/>
      <c r="AF30904"/>
    </row>
    <row r="30905" spans="28:32" x14ac:dyDescent="0.2">
      <c r="AB30905" s="1"/>
      <c r="AF30905"/>
    </row>
    <row r="30906" spans="28:32" x14ac:dyDescent="0.2">
      <c r="AB30906" s="1"/>
      <c r="AF30906"/>
    </row>
    <row r="30907" spans="28:32" x14ac:dyDescent="0.2">
      <c r="AB30907" s="1"/>
      <c r="AF30907"/>
    </row>
    <row r="30908" spans="28:32" x14ac:dyDescent="0.2">
      <c r="AB30908" s="1"/>
      <c r="AF30908"/>
    </row>
    <row r="30909" spans="28:32" x14ac:dyDescent="0.2">
      <c r="AB30909" s="1"/>
      <c r="AF30909"/>
    </row>
    <row r="30910" spans="28:32" x14ac:dyDescent="0.2">
      <c r="AB30910" s="1"/>
      <c r="AF30910"/>
    </row>
    <row r="30911" spans="28:32" x14ac:dyDescent="0.2">
      <c r="AB30911" s="1"/>
      <c r="AF30911"/>
    </row>
    <row r="30912" spans="28:32" x14ac:dyDescent="0.2">
      <c r="AB30912" s="1"/>
      <c r="AF30912"/>
    </row>
    <row r="30913" spans="28:32" x14ac:dyDescent="0.2">
      <c r="AB30913" s="1"/>
      <c r="AF30913"/>
    </row>
    <row r="30914" spans="28:32" x14ac:dyDescent="0.2">
      <c r="AB30914" s="1"/>
      <c r="AF30914"/>
    </row>
    <row r="30915" spans="28:32" x14ac:dyDescent="0.2">
      <c r="AB30915" s="1"/>
      <c r="AF30915"/>
    </row>
    <row r="30916" spans="28:32" x14ac:dyDescent="0.2">
      <c r="AB30916" s="1"/>
      <c r="AF30916"/>
    </row>
    <row r="30917" spans="28:32" x14ac:dyDescent="0.2">
      <c r="AB30917" s="1"/>
      <c r="AF30917"/>
    </row>
    <row r="30918" spans="28:32" x14ac:dyDescent="0.2">
      <c r="AB30918" s="1"/>
      <c r="AF30918"/>
    </row>
    <row r="30919" spans="28:32" x14ac:dyDescent="0.2">
      <c r="AB30919" s="1"/>
      <c r="AF30919"/>
    </row>
    <row r="30920" spans="28:32" x14ac:dyDescent="0.2">
      <c r="AB30920" s="1"/>
      <c r="AF30920"/>
    </row>
    <row r="30921" spans="28:32" x14ac:dyDescent="0.2">
      <c r="AB30921" s="1"/>
      <c r="AF30921"/>
    </row>
    <row r="30922" spans="28:32" x14ac:dyDescent="0.2">
      <c r="AB30922" s="1"/>
      <c r="AF30922"/>
    </row>
    <row r="30923" spans="28:32" x14ac:dyDescent="0.2">
      <c r="AB30923" s="1"/>
      <c r="AF30923"/>
    </row>
    <row r="30924" spans="28:32" x14ac:dyDescent="0.2">
      <c r="AB30924" s="1"/>
      <c r="AF30924"/>
    </row>
    <row r="30925" spans="28:32" x14ac:dyDescent="0.2">
      <c r="AB30925" s="1"/>
      <c r="AF30925"/>
    </row>
    <row r="30926" spans="28:32" x14ac:dyDescent="0.2">
      <c r="AB30926" s="1"/>
      <c r="AF30926"/>
    </row>
    <row r="30927" spans="28:32" x14ac:dyDescent="0.2">
      <c r="AB30927" s="1"/>
      <c r="AF30927"/>
    </row>
    <row r="30928" spans="28:32" x14ac:dyDescent="0.2">
      <c r="AB30928" s="1"/>
      <c r="AF30928"/>
    </row>
    <row r="30929" spans="28:32" x14ac:dyDescent="0.2">
      <c r="AB30929" s="1"/>
      <c r="AF30929"/>
    </row>
    <row r="30930" spans="28:32" x14ac:dyDescent="0.2">
      <c r="AB30930" s="1"/>
      <c r="AF30930"/>
    </row>
    <row r="30931" spans="28:32" x14ac:dyDescent="0.2">
      <c r="AB30931" s="1"/>
      <c r="AF30931"/>
    </row>
    <row r="30932" spans="28:32" x14ac:dyDescent="0.2">
      <c r="AB30932" s="1"/>
      <c r="AF30932"/>
    </row>
    <row r="30933" spans="28:32" x14ac:dyDescent="0.2">
      <c r="AB30933" s="1"/>
      <c r="AF30933"/>
    </row>
    <row r="30934" spans="28:32" x14ac:dyDescent="0.2">
      <c r="AB30934" s="1"/>
      <c r="AF30934"/>
    </row>
    <row r="30935" spans="28:32" x14ac:dyDescent="0.2">
      <c r="AB30935" s="1"/>
      <c r="AF30935"/>
    </row>
    <row r="30936" spans="28:32" x14ac:dyDescent="0.2">
      <c r="AB30936" s="1"/>
      <c r="AF30936"/>
    </row>
    <row r="30937" spans="28:32" x14ac:dyDescent="0.2">
      <c r="AB30937" s="1"/>
      <c r="AF30937"/>
    </row>
    <row r="30938" spans="28:32" x14ac:dyDescent="0.2">
      <c r="AB30938" s="1"/>
      <c r="AF30938"/>
    </row>
    <row r="30939" spans="28:32" x14ac:dyDescent="0.2">
      <c r="AB30939" s="1"/>
      <c r="AF30939"/>
    </row>
    <row r="30940" spans="28:32" x14ac:dyDescent="0.2">
      <c r="AB30940" s="1"/>
      <c r="AF30940"/>
    </row>
    <row r="30941" spans="28:32" x14ac:dyDescent="0.2">
      <c r="AB30941" s="1"/>
      <c r="AF30941"/>
    </row>
    <row r="30942" spans="28:32" x14ac:dyDescent="0.2">
      <c r="AB30942" s="1"/>
      <c r="AF30942"/>
    </row>
    <row r="30943" spans="28:32" x14ac:dyDescent="0.2">
      <c r="AB30943" s="1"/>
      <c r="AF30943"/>
    </row>
    <row r="30944" spans="28:32" x14ac:dyDescent="0.2">
      <c r="AB30944" s="1"/>
      <c r="AF30944"/>
    </row>
    <row r="30945" spans="28:32" x14ac:dyDescent="0.2">
      <c r="AB30945" s="1"/>
      <c r="AF30945"/>
    </row>
    <row r="30946" spans="28:32" x14ac:dyDescent="0.2">
      <c r="AB30946" s="1"/>
      <c r="AF30946"/>
    </row>
    <row r="30947" spans="28:32" x14ac:dyDescent="0.2">
      <c r="AB30947" s="1"/>
      <c r="AF30947"/>
    </row>
    <row r="30948" spans="28:32" x14ac:dyDescent="0.2">
      <c r="AB30948" s="1"/>
      <c r="AF30948"/>
    </row>
    <row r="30949" spans="28:32" x14ac:dyDescent="0.2">
      <c r="AB30949" s="1"/>
      <c r="AF30949"/>
    </row>
    <row r="30950" spans="28:32" x14ac:dyDescent="0.2">
      <c r="AB30950" s="1"/>
      <c r="AF30950"/>
    </row>
    <row r="30951" spans="28:32" x14ac:dyDescent="0.2">
      <c r="AB30951" s="1"/>
      <c r="AF30951"/>
    </row>
    <row r="30952" spans="28:32" x14ac:dyDescent="0.2">
      <c r="AB30952" s="1"/>
      <c r="AF30952"/>
    </row>
    <row r="30953" spans="28:32" x14ac:dyDescent="0.2">
      <c r="AB30953" s="1"/>
      <c r="AF30953"/>
    </row>
    <row r="30954" spans="28:32" x14ac:dyDescent="0.2">
      <c r="AB30954" s="1"/>
      <c r="AF30954"/>
    </row>
    <row r="30955" spans="28:32" x14ac:dyDescent="0.2">
      <c r="AB30955" s="1"/>
      <c r="AF30955"/>
    </row>
    <row r="30956" spans="28:32" x14ac:dyDescent="0.2">
      <c r="AB30956" s="1"/>
      <c r="AF30956"/>
    </row>
    <row r="30957" spans="28:32" x14ac:dyDescent="0.2">
      <c r="AB30957" s="1"/>
      <c r="AF30957"/>
    </row>
    <row r="30958" spans="28:32" x14ac:dyDescent="0.2">
      <c r="AB30958" s="1"/>
      <c r="AF30958"/>
    </row>
    <row r="30959" spans="28:32" x14ac:dyDescent="0.2">
      <c r="AB30959" s="1"/>
      <c r="AF30959"/>
    </row>
    <row r="30960" spans="28:32" x14ac:dyDescent="0.2">
      <c r="AB30960" s="1"/>
      <c r="AF30960"/>
    </row>
    <row r="30961" spans="28:32" x14ac:dyDescent="0.2">
      <c r="AB30961" s="1"/>
      <c r="AF30961"/>
    </row>
    <row r="30962" spans="28:32" x14ac:dyDescent="0.2">
      <c r="AB30962" s="1"/>
      <c r="AF30962"/>
    </row>
    <row r="30963" spans="28:32" x14ac:dyDescent="0.2">
      <c r="AB30963" s="1"/>
      <c r="AF30963"/>
    </row>
    <row r="30964" spans="28:32" x14ac:dyDescent="0.2">
      <c r="AB30964" s="1"/>
      <c r="AF30964"/>
    </row>
    <row r="30965" spans="28:32" x14ac:dyDescent="0.2">
      <c r="AB30965" s="1"/>
      <c r="AF30965"/>
    </row>
    <row r="30966" spans="28:32" x14ac:dyDescent="0.2">
      <c r="AB30966" s="1"/>
      <c r="AF30966"/>
    </row>
    <row r="30967" spans="28:32" x14ac:dyDescent="0.2">
      <c r="AB30967" s="1"/>
      <c r="AF30967"/>
    </row>
    <row r="30968" spans="28:32" x14ac:dyDescent="0.2">
      <c r="AB30968" s="1"/>
      <c r="AF30968"/>
    </row>
    <row r="30969" spans="28:32" x14ac:dyDescent="0.2">
      <c r="AB30969" s="1"/>
      <c r="AF30969"/>
    </row>
    <row r="30970" spans="28:32" x14ac:dyDescent="0.2">
      <c r="AB30970" s="1"/>
      <c r="AF30970"/>
    </row>
    <row r="30971" spans="28:32" x14ac:dyDescent="0.2">
      <c r="AB30971" s="1"/>
      <c r="AF30971"/>
    </row>
    <row r="30972" spans="28:32" x14ac:dyDescent="0.2">
      <c r="AB30972" s="1"/>
      <c r="AF30972"/>
    </row>
    <row r="30973" spans="28:32" x14ac:dyDescent="0.2">
      <c r="AB30973" s="1"/>
      <c r="AF30973"/>
    </row>
    <row r="30974" spans="28:32" x14ac:dyDescent="0.2">
      <c r="AB30974" s="1"/>
      <c r="AF30974"/>
    </row>
    <row r="30975" spans="28:32" x14ac:dyDescent="0.2">
      <c r="AB30975" s="1"/>
      <c r="AF30975"/>
    </row>
    <row r="30976" spans="28:32" x14ac:dyDescent="0.2">
      <c r="AB30976" s="1"/>
      <c r="AF30976"/>
    </row>
    <row r="30977" spans="28:32" x14ac:dyDescent="0.2">
      <c r="AB30977" s="1"/>
      <c r="AF30977"/>
    </row>
    <row r="30978" spans="28:32" x14ac:dyDescent="0.2">
      <c r="AB30978" s="1"/>
      <c r="AF30978"/>
    </row>
    <row r="30979" spans="28:32" x14ac:dyDescent="0.2">
      <c r="AB30979" s="1"/>
      <c r="AF30979"/>
    </row>
    <row r="30980" spans="28:32" x14ac:dyDescent="0.2">
      <c r="AB30980" s="1"/>
      <c r="AF30980"/>
    </row>
    <row r="30981" spans="28:32" x14ac:dyDescent="0.2">
      <c r="AB30981" s="1"/>
      <c r="AF30981"/>
    </row>
    <row r="30982" spans="28:32" x14ac:dyDescent="0.2">
      <c r="AB30982" s="1"/>
      <c r="AF30982"/>
    </row>
    <row r="30983" spans="28:32" x14ac:dyDescent="0.2">
      <c r="AB30983" s="1"/>
      <c r="AF30983"/>
    </row>
    <row r="30984" spans="28:32" x14ac:dyDescent="0.2">
      <c r="AB30984" s="1"/>
      <c r="AF30984"/>
    </row>
    <row r="30985" spans="28:32" x14ac:dyDescent="0.2">
      <c r="AB30985" s="1"/>
      <c r="AF30985"/>
    </row>
    <row r="30986" spans="28:32" x14ac:dyDescent="0.2">
      <c r="AB30986" s="1"/>
      <c r="AF30986"/>
    </row>
    <row r="30987" spans="28:32" x14ac:dyDescent="0.2">
      <c r="AB30987" s="1"/>
      <c r="AF30987"/>
    </row>
    <row r="30988" spans="28:32" x14ac:dyDescent="0.2">
      <c r="AB30988" s="1"/>
      <c r="AF30988"/>
    </row>
    <row r="30989" spans="28:32" x14ac:dyDescent="0.2">
      <c r="AB30989" s="1"/>
      <c r="AF30989"/>
    </row>
    <row r="30990" spans="28:32" x14ac:dyDescent="0.2">
      <c r="AB30990" s="1"/>
      <c r="AF30990"/>
    </row>
    <row r="30991" spans="28:32" x14ac:dyDescent="0.2">
      <c r="AB30991" s="1"/>
      <c r="AF30991"/>
    </row>
    <row r="30992" spans="28:32" x14ac:dyDescent="0.2">
      <c r="AB30992" s="1"/>
      <c r="AF30992"/>
    </row>
    <row r="30993" spans="28:32" x14ac:dyDescent="0.2">
      <c r="AB30993" s="1"/>
      <c r="AF30993"/>
    </row>
    <row r="30994" spans="28:32" x14ac:dyDescent="0.2">
      <c r="AB30994" s="1"/>
      <c r="AF30994"/>
    </row>
    <row r="30995" spans="28:32" x14ac:dyDescent="0.2">
      <c r="AB30995" s="1"/>
      <c r="AF30995"/>
    </row>
    <row r="30996" spans="28:32" x14ac:dyDescent="0.2">
      <c r="AB30996" s="1"/>
      <c r="AF30996"/>
    </row>
    <row r="30997" spans="28:32" x14ac:dyDescent="0.2">
      <c r="AB30997" s="1"/>
      <c r="AF30997"/>
    </row>
    <row r="30998" spans="28:32" x14ac:dyDescent="0.2">
      <c r="AB30998" s="1"/>
      <c r="AF30998"/>
    </row>
    <row r="30999" spans="28:32" x14ac:dyDescent="0.2">
      <c r="AB30999" s="1"/>
      <c r="AF30999"/>
    </row>
    <row r="31000" spans="28:32" x14ac:dyDescent="0.2">
      <c r="AB31000" s="1"/>
      <c r="AF31000"/>
    </row>
    <row r="31001" spans="28:32" x14ac:dyDescent="0.2">
      <c r="AB31001" s="1"/>
      <c r="AF31001"/>
    </row>
    <row r="31002" spans="28:32" x14ac:dyDescent="0.2">
      <c r="AB31002" s="1"/>
      <c r="AF31002"/>
    </row>
    <row r="31003" spans="28:32" x14ac:dyDescent="0.2">
      <c r="AB31003" s="1"/>
      <c r="AF31003"/>
    </row>
    <row r="31004" spans="28:32" x14ac:dyDescent="0.2">
      <c r="AB31004" s="1"/>
      <c r="AF31004"/>
    </row>
    <row r="31005" spans="28:32" x14ac:dyDescent="0.2">
      <c r="AB31005" s="1"/>
      <c r="AF31005"/>
    </row>
    <row r="31006" spans="28:32" x14ac:dyDescent="0.2">
      <c r="AB31006" s="1"/>
      <c r="AF31006"/>
    </row>
    <row r="31007" spans="28:32" x14ac:dyDescent="0.2">
      <c r="AB31007" s="1"/>
      <c r="AF31007"/>
    </row>
    <row r="31008" spans="28:32" x14ac:dyDescent="0.2">
      <c r="AB31008" s="1"/>
      <c r="AF31008"/>
    </row>
    <row r="31009" spans="28:32" x14ac:dyDescent="0.2">
      <c r="AB31009" s="1"/>
      <c r="AF31009"/>
    </row>
    <row r="31010" spans="28:32" x14ac:dyDescent="0.2">
      <c r="AB31010" s="1"/>
      <c r="AF31010"/>
    </row>
    <row r="31011" spans="28:32" x14ac:dyDescent="0.2">
      <c r="AB31011" s="1"/>
      <c r="AF31011"/>
    </row>
    <row r="31012" spans="28:32" x14ac:dyDescent="0.2">
      <c r="AB31012" s="1"/>
      <c r="AF31012"/>
    </row>
    <row r="31013" spans="28:32" x14ac:dyDescent="0.2">
      <c r="AB31013" s="1"/>
      <c r="AF31013"/>
    </row>
    <row r="31014" spans="28:32" x14ac:dyDescent="0.2">
      <c r="AB31014" s="1"/>
      <c r="AF31014"/>
    </row>
    <row r="31015" spans="28:32" x14ac:dyDescent="0.2">
      <c r="AB31015" s="1"/>
      <c r="AF31015"/>
    </row>
    <row r="31016" spans="28:32" x14ac:dyDescent="0.2">
      <c r="AB31016" s="1"/>
      <c r="AF31016"/>
    </row>
    <row r="31017" spans="28:32" x14ac:dyDescent="0.2">
      <c r="AB31017" s="1"/>
      <c r="AF31017"/>
    </row>
    <row r="31018" spans="28:32" x14ac:dyDescent="0.2">
      <c r="AB31018" s="1"/>
      <c r="AF31018"/>
    </row>
    <row r="31019" spans="28:32" x14ac:dyDescent="0.2">
      <c r="AB31019" s="1"/>
      <c r="AF31019"/>
    </row>
    <row r="31020" spans="28:32" x14ac:dyDescent="0.2">
      <c r="AB31020" s="1"/>
      <c r="AF31020"/>
    </row>
    <row r="31021" spans="28:32" x14ac:dyDescent="0.2">
      <c r="AB31021" s="1"/>
      <c r="AF31021"/>
    </row>
    <row r="31022" spans="28:32" x14ac:dyDescent="0.2">
      <c r="AB31022" s="1"/>
      <c r="AF31022"/>
    </row>
    <row r="31023" spans="28:32" x14ac:dyDescent="0.2">
      <c r="AB31023" s="1"/>
      <c r="AF31023"/>
    </row>
    <row r="31024" spans="28:32" x14ac:dyDescent="0.2">
      <c r="AB31024" s="1"/>
      <c r="AF31024"/>
    </row>
    <row r="31025" spans="28:32" x14ac:dyDescent="0.2">
      <c r="AB31025" s="1"/>
      <c r="AF31025"/>
    </row>
    <row r="31026" spans="28:32" x14ac:dyDescent="0.2">
      <c r="AB31026" s="1"/>
      <c r="AF31026"/>
    </row>
    <row r="31027" spans="28:32" x14ac:dyDescent="0.2">
      <c r="AB31027" s="1"/>
      <c r="AF31027"/>
    </row>
    <row r="31028" spans="28:32" x14ac:dyDescent="0.2">
      <c r="AB31028" s="1"/>
      <c r="AF31028"/>
    </row>
    <row r="31029" spans="28:32" x14ac:dyDescent="0.2">
      <c r="AB31029" s="1"/>
      <c r="AF31029"/>
    </row>
    <row r="31030" spans="28:32" x14ac:dyDescent="0.2">
      <c r="AB31030" s="1"/>
      <c r="AF31030"/>
    </row>
    <row r="31031" spans="28:32" x14ac:dyDescent="0.2">
      <c r="AB31031" s="1"/>
      <c r="AF31031"/>
    </row>
    <row r="31032" spans="28:32" x14ac:dyDescent="0.2">
      <c r="AB31032" s="1"/>
      <c r="AF31032"/>
    </row>
    <row r="31033" spans="28:32" x14ac:dyDescent="0.2">
      <c r="AB31033" s="1"/>
      <c r="AF31033"/>
    </row>
    <row r="31034" spans="28:32" x14ac:dyDescent="0.2">
      <c r="AB31034" s="1"/>
      <c r="AF31034"/>
    </row>
    <row r="31035" spans="28:32" x14ac:dyDescent="0.2">
      <c r="AB31035" s="1"/>
      <c r="AF31035"/>
    </row>
    <row r="31036" spans="28:32" x14ac:dyDescent="0.2">
      <c r="AB31036" s="1"/>
      <c r="AF31036"/>
    </row>
    <row r="31037" spans="28:32" x14ac:dyDescent="0.2">
      <c r="AB31037" s="1"/>
      <c r="AF31037"/>
    </row>
    <row r="31038" spans="28:32" x14ac:dyDescent="0.2">
      <c r="AB31038" s="1"/>
      <c r="AF31038"/>
    </row>
    <row r="31039" spans="28:32" x14ac:dyDescent="0.2">
      <c r="AB31039" s="1"/>
      <c r="AF31039"/>
    </row>
    <row r="31040" spans="28:32" x14ac:dyDescent="0.2">
      <c r="AB31040" s="1"/>
      <c r="AF31040"/>
    </row>
    <row r="31041" spans="28:32" x14ac:dyDescent="0.2">
      <c r="AB31041" s="1"/>
      <c r="AF31041"/>
    </row>
    <row r="31042" spans="28:32" x14ac:dyDescent="0.2">
      <c r="AB31042" s="1"/>
      <c r="AF31042"/>
    </row>
    <row r="31043" spans="28:32" x14ac:dyDescent="0.2">
      <c r="AB31043" s="1"/>
      <c r="AF31043"/>
    </row>
    <row r="31044" spans="28:32" x14ac:dyDescent="0.2">
      <c r="AB31044" s="1"/>
      <c r="AF31044"/>
    </row>
    <row r="31045" spans="28:32" x14ac:dyDescent="0.2">
      <c r="AB31045" s="1"/>
      <c r="AF31045"/>
    </row>
    <row r="31046" spans="28:32" x14ac:dyDescent="0.2">
      <c r="AB31046" s="1"/>
      <c r="AF31046"/>
    </row>
    <row r="31047" spans="28:32" x14ac:dyDescent="0.2">
      <c r="AB31047" s="1"/>
      <c r="AF31047"/>
    </row>
    <row r="31048" spans="28:32" x14ac:dyDescent="0.2">
      <c r="AB31048" s="1"/>
      <c r="AF31048"/>
    </row>
    <row r="31049" spans="28:32" x14ac:dyDescent="0.2">
      <c r="AB31049" s="1"/>
      <c r="AF31049"/>
    </row>
    <row r="31050" spans="28:32" x14ac:dyDescent="0.2">
      <c r="AB31050" s="1"/>
      <c r="AF31050"/>
    </row>
    <row r="31051" spans="28:32" x14ac:dyDescent="0.2">
      <c r="AB31051" s="1"/>
      <c r="AF31051"/>
    </row>
    <row r="31052" spans="28:32" x14ac:dyDescent="0.2">
      <c r="AB31052" s="1"/>
      <c r="AF31052"/>
    </row>
    <row r="31053" spans="28:32" x14ac:dyDescent="0.2">
      <c r="AB31053" s="1"/>
      <c r="AF31053"/>
    </row>
    <row r="31054" spans="28:32" x14ac:dyDescent="0.2">
      <c r="AB31054" s="1"/>
      <c r="AF31054"/>
    </row>
    <row r="31055" spans="28:32" x14ac:dyDescent="0.2">
      <c r="AB31055" s="1"/>
      <c r="AF31055"/>
    </row>
    <row r="31056" spans="28:32" x14ac:dyDescent="0.2">
      <c r="AB31056" s="1"/>
      <c r="AF31056"/>
    </row>
    <row r="31057" spans="28:32" x14ac:dyDescent="0.2">
      <c r="AB31057" s="1"/>
      <c r="AF31057"/>
    </row>
    <row r="31058" spans="28:32" x14ac:dyDescent="0.2">
      <c r="AB31058" s="1"/>
      <c r="AF31058"/>
    </row>
    <row r="31059" spans="28:32" x14ac:dyDescent="0.2">
      <c r="AB31059" s="1"/>
      <c r="AF31059"/>
    </row>
    <row r="31060" spans="28:32" x14ac:dyDescent="0.2">
      <c r="AB31060" s="1"/>
      <c r="AF31060"/>
    </row>
    <row r="31061" spans="28:32" x14ac:dyDescent="0.2">
      <c r="AB31061" s="1"/>
      <c r="AF31061"/>
    </row>
    <row r="31062" spans="28:32" x14ac:dyDescent="0.2">
      <c r="AB31062" s="1"/>
      <c r="AF31062"/>
    </row>
    <row r="31063" spans="28:32" x14ac:dyDescent="0.2">
      <c r="AB31063" s="1"/>
      <c r="AF31063"/>
    </row>
    <row r="31064" spans="28:32" x14ac:dyDescent="0.2">
      <c r="AB31064" s="1"/>
      <c r="AF31064"/>
    </row>
    <row r="31065" spans="28:32" x14ac:dyDescent="0.2">
      <c r="AB31065" s="1"/>
      <c r="AF31065"/>
    </row>
    <row r="31066" spans="28:32" x14ac:dyDescent="0.2">
      <c r="AB31066" s="1"/>
      <c r="AF31066"/>
    </row>
    <row r="31067" spans="28:32" x14ac:dyDescent="0.2">
      <c r="AB31067" s="1"/>
      <c r="AF31067"/>
    </row>
    <row r="31068" spans="28:32" x14ac:dyDescent="0.2">
      <c r="AB31068" s="1"/>
      <c r="AF31068"/>
    </row>
    <row r="31069" spans="28:32" x14ac:dyDescent="0.2">
      <c r="AB31069" s="1"/>
      <c r="AF31069"/>
    </row>
    <row r="31070" spans="28:32" x14ac:dyDescent="0.2">
      <c r="AB31070" s="1"/>
      <c r="AF31070"/>
    </row>
    <row r="31071" spans="28:32" x14ac:dyDescent="0.2">
      <c r="AB31071" s="1"/>
      <c r="AF31071"/>
    </row>
    <row r="31072" spans="28:32" x14ac:dyDescent="0.2">
      <c r="AB31072" s="1"/>
      <c r="AF31072"/>
    </row>
    <row r="31073" spans="28:32" x14ac:dyDescent="0.2">
      <c r="AB31073" s="1"/>
      <c r="AF31073"/>
    </row>
    <row r="31074" spans="28:32" x14ac:dyDescent="0.2">
      <c r="AB31074" s="1"/>
      <c r="AF31074"/>
    </row>
    <row r="31075" spans="28:32" x14ac:dyDescent="0.2">
      <c r="AB31075" s="1"/>
      <c r="AF31075"/>
    </row>
    <row r="31076" spans="28:32" x14ac:dyDescent="0.2">
      <c r="AB31076" s="1"/>
      <c r="AF31076"/>
    </row>
    <row r="31077" spans="28:32" x14ac:dyDescent="0.2">
      <c r="AB31077" s="1"/>
      <c r="AF31077"/>
    </row>
    <row r="31078" spans="28:32" x14ac:dyDescent="0.2">
      <c r="AB31078" s="1"/>
      <c r="AF31078"/>
    </row>
    <row r="31079" spans="28:32" x14ac:dyDescent="0.2">
      <c r="AB31079" s="1"/>
      <c r="AF31079"/>
    </row>
    <row r="31080" spans="28:32" x14ac:dyDescent="0.2">
      <c r="AB31080" s="1"/>
      <c r="AF31080"/>
    </row>
    <row r="31081" spans="28:32" x14ac:dyDescent="0.2">
      <c r="AB31081" s="1"/>
      <c r="AF31081"/>
    </row>
    <row r="31082" spans="28:32" x14ac:dyDescent="0.2">
      <c r="AB31082" s="1"/>
      <c r="AF31082"/>
    </row>
    <row r="31083" spans="28:32" x14ac:dyDescent="0.2">
      <c r="AB31083" s="1"/>
      <c r="AF31083"/>
    </row>
    <row r="31084" spans="28:32" x14ac:dyDescent="0.2">
      <c r="AB31084" s="1"/>
      <c r="AF31084"/>
    </row>
    <row r="31085" spans="28:32" x14ac:dyDescent="0.2">
      <c r="AB31085" s="1"/>
      <c r="AF31085"/>
    </row>
    <row r="31086" spans="28:32" x14ac:dyDescent="0.2">
      <c r="AB31086" s="1"/>
      <c r="AF31086"/>
    </row>
    <row r="31087" spans="28:32" x14ac:dyDescent="0.2">
      <c r="AB31087" s="1"/>
      <c r="AF31087"/>
    </row>
    <row r="31088" spans="28:32" x14ac:dyDescent="0.2">
      <c r="AB31088" s="1"/>
      <c r="AF31088"/>
    </row>
    <row r="31089" spans="28:32" x14ac:dyDescent="0.2">
      <c r="AB31089" s="1"/>
      <c r="AF31089"/>
    </row>
    <row r="31090" spans="28:32" x14ac:dyDescent="0.2">
      <c r="AB31090" s="1"/>
      <c r="AF31090"/>
    </row>
    <row r="31091" spans="28:32" x14ac:dyDescent="0.2">
      <c r="AB31091" s="1"/>
      <c r="AF31091"/>
    </row>
    <row r="31092" spans="28:32" x14ac:dyDescent="0.2">
      <c r="AB31092" s="1"/>
      <c r="AF31092"/>
    </row>
    <row r="31093" spans="28:32" x14ac:dyDescent="0.2">
      <c r="AB31093" s="1"/>
      <c r="AF31093"/>
    </row>
    <row r="31094" spans="28:32" x14ac:dyDescent="0.2">
      <c r="AB31094" s="1"/>
      <c r="AF31094"/>
    </row>
    <row r="31095" spans="28:32" x14ac:dyDescent="0.2">
      <c r="AB31095" s="1"/>
      <c r="AF31095"/>
    </row>
    <row r="31096" spans="28:32" x14ac:dyDescent="0.2">
      <c r="AB31096" s="1"/>
      <c r="AF31096"/>
    </row>
    <row r="31097" spans="28:32" x14ac:dyDescent="0.2">
      <c r="AB31097" s="1"/>
      <c r="AF31097"/>
    </row>
    <row r="31098" spans="28:32" x14ac:dyDescent="0.2">
      <c r="AB31098" s="1"/>
      <c r="AF31098"/>
    </row>
    <row r="31099" spans="28:32" x14ac:dyDescent="0.2">
      <c r="AB31099" s="1"/>
      <c r="AF31099"/>
    </row>
    <row r="31100" spans="28:32" x14ac:dyDescent="0.2">
      <c r="AB31100" s="1"/>
      <c r="AF31100"/>
    </row>
    <row r="31101" spans="28:32" x14ac:dyDescent="0.2">
      <c r="AB31101" s="1"/>
      <c r="AF31101"/>
    </row>
    <row r="31102" spans="28:32" x14ac:dyDescent="0.2">
      <c r="AB31102" s="1"/>
      <c r="AF31102"/>
    </row>
    <row r="31103" spans="28:32" x14ac:dyDescent="0.2">
      <c r="AB31103" s="1"/>
      <c r="AF31103"/>
    </row>
    <row r="31104" spans="28:32" x14ac:dyDescent="0.2">
      <c r="AB31104" s="1"/>
      <c r="AF31104"/>
    </row>
    <row r="31105" spans="28:32" x14ac:dyDescent="0.2">
      <c r="AB31105" s="1"/>
      <c r="AF31105"/>
    </row>
    <row r="31106" spans="28:32" x14ac:dyDescent="0.2">
      <c r="AB31106" s="1"/>
      <c r="AF31106"/>
    </row>
    <row r="31107" spans="28:32" x14ac:dyDescent="0.2">
      <c r="AB31107" s="1"/>
      <c r="AF31107"/>
    </row>
    <row r="31108" spans="28:32" x14ac:dyDescent="0.2">
      <c r="AB31108" s="1"/>
      <c r="AF31108"/>
    </row>
    <row r="31109" spans="28:32" x14ac:dyDescent="0.2">
      <c r="AB31109" s="1"/>
      <c r="AF31109"/>
    </row>
    <row r="31110" spans="28:32" x14ac:dyDescent="0.2">
      <c r="AB31110" s="1"/>
      <c r="AF31110"/>
    </row>
    <row r="31111" spans="28:32" x14ac:dyDescent="0.2">
      <c r="AB31111" s="1"/>
      <c r="AF31111"/>
    </row>
    <row r="31112" spans="28:32" x14ac:dyDescent="0.2">
      <c r="AB31112" s="1"/>
      <c r="AF31112"/>
    </row>
    <row r="31113" spans="28:32" x14ac:dyDescent="0.2">
      <c r="AB31113" s="1"/>
      <c r="AF31113"/>
    </row>
    <row r="31114" spans="28:32" x14ac:dyDescent="0.2">
      <c r="AB31114" s="1"/>
      <c r="AF31114"/>
    </row>
    <row r="31115" spans="28:32" x14ac:dyDescent="0.2">
      <c r="AB31115" s="1"/>
      <c r="AF31115"/>
    </row>
    <row r="31116" spans="28:32" x14ac:dyDescent="0.2">
      <c r="AB31116" s="1"/>
      <c r="AF31116"/>
    </row>
    <row r="31117" spans="28:32" x14ac:dyDescent="0.2">
      <c r="AB31117" s="1"/>
      <c r="AF31117"/>
    </row>
    <row r="31118" spans="28:32" x14ac:dyDescent="0.2">
      <c r="AB31118" s="1"/>
      <c r="AF31118"/>
    </row>
    <row r="31119" spans="28:32" x14ac:dyDescent="0.2">
      <c r="AB31119" s="1"/>
      <c r="AF31119"/>
    </row>
    <row r="31120" spans="28:32" x14ac:dyDescent="0.2">
      <c r="AB31120" s="1"/>
      <c r="AF31120"/>
    </row>
    <row r="31121" spans="28:32" x14ac:dyDescent="0.2">
      <c r="AB31121" s="1"/>
      <c r="AF31121"/>
    </row>
    <row r="31122" spans="28:32" x14ac:dyDescent="0.2">
      <c r="AB31122" s="1"/>
      <c r="AF31122"/>
    </row>
    <row r="31123" spans="28:32" x14ac:dyDescent="0.2">
      <c r="AB31123" s="1"/>
      <c r="AF31123"/>
    </row>
    <row r="31124" spans="28:32" x14ac:dyDescent="0.2">
      <c r="AB31124" s="1"/>
      <c r="AF31124"/>
    </row>
    <row r="31125" spans="28:32" x14ac:dyDescent="0.2">
      <c r="AB31125" s="1"/>
      <c r="AF31125"/>
    </row>
    <row r="31126" spans="28:32" x14ac:dyDescent="0.2">
      <c r="AB31126" s="1"/>
      <c r="AF31126"/>
    </row>
    <row r="31127" spans="28:32" x14ac:dyDescent="0.2">
      <c r="AB31127" s="1"/>
      <c r="AF31127"/>
    </row>
    <row r="31128" spans="28:32" x14ac:dyDescent="0.2">
      <c r="AB31128" s="1"/>
      <c r="AF31128"/>
    </row>
    <row r="31129" spans="28:32" x14ac:dyDescent="0.2">
      <c r="AB31129" s="1"/>
      <c r="AF31129"/>
    </row>
    <row r="31130" spans="28:32" x14ac:dyDescent="0.2">
      <c r="AB31130" s="1"/>
      <c r="AF31130"/>
    </row>
    <row r="31131" spans="28:32" x14ac:dyDescent="0.2">
      <c r="AB31131" s="1"/>
      <c r="AF31131"/>
    </row>
    <row r="31132" spans="28:32" x14ac:dyDescent="0.2">
      <c r="AB31132" s="1"/>
      <c r="AF31132"/>
    </row>
    <row r="31133" spans="28:32" x14ac:dyDescent="0.2">
      <c r="AB31133" s="1"/>
      <c r="AF31133"/>
    </row>
    <row r="31134" spans="28:32" x14ac:dyDescent="0.2">
      <c r="AB31134" s="1"/>
      <c r="AF31134"/>
    </row>
    <row r="31135" spans="28:32" x14ac:dyDescent="0.2">
      <c r="AB31135" s="1"/>
      <c r="AF31135"/>
    </row>
    <row r="31136" spans="28:32" x14ac:dyDescent="0.2">
      <c r="AB31136" s="1"/>
      <c r="AF31136"/>
    </row>
    <row r="31137" spans="28:32" x14ac:dyDescent="0.2">
      <c r="AB31137" s="1"/>
      <c r="AF31137"/>
    </row>
    <row r="31138" spans="28:32" x14ac:dyDescent="0.2">
      <c r="AB31138" s="1"/>
      <c r="AF31138"/>
    </row>
    <row r="31139" spans="28:32" x14ac:dyDescent="0.2">
      <c r="AB31139" s="1"/>
      <c r="AF31139"/>
    </row>
    <row r="31140" spans="28:32" x14ac:dyDescent="0.2">
      <c r="AB31140" s="1"/>
      <c r="AF31140"/>
    </row>
    <row r="31141" spans="28:32" x14ac:dyDescent="0.2">
      <c r="AB31141" s="1"/>
      <c r="AF31141"/>
    </row>
    <row r="31142" spans="28:32" x14ac:dyDescent="0.2">
      <c r="AB31142" s="1"/>
      <c r="AF31142"/>
    </row>
    <row r="31143" spans="28:32" x14ac:dyDescent="0.2">
      <c r="AB31143" s="1"/>
      <c r="AF31143"/>
    </row>
    <row r="31144" spans="28:32" x14ac:dyDescent="0.2">
      <c r="AB31144" s="1"/>
      <c r="AF31144"/>
    </row>
    <row r="31145" spans="28:32" x14ac:dyDescent="0.2">
      <c r="AB31145" s="1"/>
      <c r="AF31145"/>
    </row>
    <row r="31146" spans="28:32" x14ac:dyDescent="0.2">
      <c r="AB31146" s="1"/>
      <c r="AF31146"/>
    </row>
    <row r="31147" spans="28:32" x14ac:dyDescent="0.2">
      <c r="AB31147" s="1"/>
      <c r="AF31147"/>
    </row>
    <row r="31148" spans="28:32" x14ac:dyDescent="0.2">
      <c r="AB31148" s="1"/>
      <c r="AF31148"/>
    </row>
    <row r="31149" spans="28:32" x14ac:dyDescent="0.2">
      <c r="AB31149" s="1"/>
      <c r="AF31149"/>
    </row>
    <row r="31150" spans="28:32" x14ac:dyDescent="0.2">
      <c r="AB31150" s="1"/>
      <c r="AF31150"/>
    </row>
    <row r="31151" spans="28:32" x14ac:dyDescent="0.2">
      <c r="AB31151" s="1"/>
      <c r="AF31151"/>
    </row>
    <row r="31152" spans="28:32" x14ac:dyDescent="0.2">
      <c r="AB31152" s="1"/>
      <c r="AF31152"/>
    </row>
    <row r="31153" spans="28:32" x14ac:dyDescent="0.2">
      <c r="AB31153" s="1"/>
      <c r="AF31153"/>
    </row>
    <row r="31154" spans="28:32" x14ac:dyDescent="0.2">
      <c r="AB31154" s="1"/>
      <c r="AF31154"/>
    </row>
    <row r="31155" spans="28:32" x14ac:dyDescent="0.2">
      <c r="AB31155" s="1"/>
      <c r="AF31155"/>
    </row>
    <row r="31156" spans="28:32" x14ac:dyDescent="0.2">
      <c r="AB31156" s="1"/>
      <c r="AF31156"/>
    </row>
    <row r="31157" spans="28:32" x14ac:dyDescent="0.2">
      <c r="AB31157" s="1"/>
      <c r="AF31157"/>
    </row>
    <row r="31158" spans="28:32" x14ac:dyDescent="0.2">
      <c r="AB31158" s="1"/>
      <c r="AF31158"/>
    </row>
    <row r="31159" spans="28:32" x14ac:dyDescent="0.2">
      <c r="AB31159" s="1"/>
      <c r="AF31159"/>
    </row>
    <row r="31160" spans="28:32" x14ac:dyDescent="0.2">
      <c r="AB31160" s="1"/>
      <c r="AF31160"/>
    </row>
    <row r="31161" spans="28:32" x14ac:dyDescent="0.2">
      <c r="AB31161" s="1"/>
      <c r="AF31161"/>
    </row>
    <row r="31162" spans="28:32" x14ac:dyDescent="0.2">
      <c r="AB31162" s="1"/>
      <c r="AF31162"/>
    </row>
    <row r="31163" spans="28:32" x14ac:dyDescent="0.2">
      <c r="AB31163" s="1"/>
      <c r="AF31163"/>
    </row>
    <row r="31164" spans="28:32" x14ac:dyDescent="0.2">
      <c r="AB31164" s="1"/>
      <c r="AF31164"/>
    </row>
    <row r="31165" spans="28:32" x14ac:dyDescent="0.2">
      <c r="AB31165" s="1"/>
      <c r="AF31165"/>
    </row>
    <row r="31166" spans="28:32" x14ac:dyDescent="0.2">
      <c r="AB31166" s="1"/>
      <c r="AF31166"/>
    </row>
    <row r="31167" spans="28:32" x14ac:dyDescent="0.2">
      <c r="AB31167" s="1"/>
      <c r="AF31167"/>
    </row>
    <row r="31168" spans="28:32" x14ac:dyDescent="0.2">
      <c r="AB31168" s="1"/>
      <c r="AF31168"/>
    </row>
    <row r="31169" spans="28:32" x14ac:dyDescent="0.2">
      <c r="AB31169" s="1"/>
      <c r="AF31169"/>
    </row>
    <row r="31170" spans="28:32" x14ac:dyDescent="0.2">
      <c r="AB31170" s="1"/>
      <c r="AF31170"/>
    </row>
    <row r="31171" spans="28:32" x14ac:dyDescent="0.2">
      <c r="AB31171" s="1"/>
      <c r="AF31171"/>
    </row>
    <row r="31172" spans="28:32" x14ac:dyDescent="0.2">
      <c r="AB31172" s="1"/>
      <c r="AF31172"/>
    </row>
    <row r="31173" spans="28:32" x14ac:dyDescent="0.2">
      <c r="AB31173" s="1"/>
      <c r="AF31173"/>
    </row>
    <row r="31174" spans="28:32" x14ac:dyDescent="0.2">
      <c r="AB31174" s="1"/>
      <c r="AF31174"/>
    </row>
    <row r="31175" spans="28:32" x14ac:dyDescent="0.2">
      <c r="AB31175" s="1"/>
      <c r="AF31175"/>
    </row>
    <row r="31176" spans="28:32" x14ac:dyDescent="0.2">
      <c r="AB31176" s="1"/>
      <c r="AF31176"/>
    </row>
    <row r="31177" spans="28:32" x14ac:dyDescent="0.2">
      <c r="AB31177" s="1"/>
      <c r="AF31177"/>
    </row>
    <row r="31178" spans="28:32" x14ac:dyDescent="0.2">
      <c r="AB31178" s="1"/>
      <c r="AF31178"/>
    </row>
    <row r="31179" spans="28:32" x14ac:dyDescent="0.2">
      <c r="AB31179" s="1"/>
      <c r="AF31179"/>
    </row>
    <row r="31180" spans="28:32" x14ac:dyDescent="0.2">
      <c r="AB31180" s="1"/>
      <c r="AF31180"/>
    </row>
    <row r="31181" spans="28:32" x14ac:dyDescent="0.2">
      <c r="AB31181" s="1"/>
      <c r="AF31181"/>
    </row>
    <row r="31182" spans="28:32" x14ac:dyDescent="0.2">
      <c r="AB31182" s="1"/>
      <c r="AF31182"/>
    </row>
    <row r="31183" spans="28:32" x14ac:dyDescent="0.2">
      <c r="AB31183" s="1"/>
      <c r="AF31183"/>
    </row>
    <row r="31184" spans="28:32" x14ac:dyDescent="0.2">
      <c r="AB31184" s="1"/>
      <c r="AF31184"/>
    </row>
    <row r="31185" spans="28:32" x14ac:dyDescent="0.2">
      <c r="AB31185" s="1"/>
      <c r="AF31185"/>
    </row>
    <row r="31186" spans="28:32" x14ac:dyDescent="0.2">
      <c r="AB31186" s="1"/>
      <c r="AF31186"/>
    </row>
    <row r="31187" spans="28:32" x14ac:dyDescent="0.2">
      <c r="AB31187" s="1"/>
      <c r="AF31187"/>
    </row>
    <row r="31188" spans="28:32" x14ac:dyDescent="0.2">
      <c r="AB31188" s="1"/>
      <c r="AF31188"/>
    </row>
    <row r="31189" spans="28:32" x14ac:dyDescent="0.2">
      <c r="AB31189" s="1"/>
      <c r="AF31189"/>
    </row>
    <row r="31190" spans="28:32" x14ac:dyDescent="0.2">
      <c r="AB31190" s="1"/>
      <c r="AF31190"/>
    </row>
    <row r="31191" spans="28:32" x14ac:dyDescent="0.2">
      <c r="AB31191" s="1"/>
      <c r="AF31191"/>
    </row>
    <row r="31192" spans="28:32" x14ac:dyDescent="0.2">
      <c r="AB31192" s="1"/>
      <c r="AF31192"/>
    </row>
    <row r="31193" spans="28:32" x14ac:dyDescent="0.2">
      <c r="AB31193" s="1"/>
      <c r="AF31193"/>
    </row>
    <row r="31194" spans="28:32" x14ac:dyDescent="0.2">
      <c r="AB31194" s="1"/>
      <c r="AF31194"/>
    </row>
    <row r="31195" spans="28:32" x14ac:dyDescent="0.2">
      <c r="AB31195" s="1"/>
      <c r="AF31195"/>
    </row>
    <row r="31196" spans="28:32" x14ac:dyDescent="0.2">
      <c r="AB31196" s="1"/>
      <c r="AF31196"/>
    </row>
    <row r="31197" spans="28:32" x14ac:dyDescent="0.2">
      <c r="AB31197" s="1"/>
      <c r="AF31197"/>
    </row>
    <row r="31198" spans="28:32" x14ac:dyDescent="0.2">
      <c r="AB31198" s="1"/>
      <c r="AF31198"/>
    </row>
    <row r="31199" spans="28:32" x14ac:dyDescent="0.2">
      <c r="AB31199" s="1"/>
      <c r="AF31199"/>
    </row>
    <row r="31200" spans="28:32" x14ac:dyDescent="0.2">
      <c r="AB31200" s="1"/>
      <c r="AF31200"/>
    </row>
    <row r="31201" spans="28:32" x14ac:dyDescent="0.2">
      <c r="AB31201" s="1"/>
      <c r="AF31201"/>
    </row>
    <row r="31202" spans="28:32" x14ac:dyDescent="0.2">
      <c r="AB31202" s="1"/>
      <c r="AF31202"/>
    </row>
    <row r="31203" spans="28:32" x14ac:dyDescent="0.2">
      <c r="AB31203" s="1"/>
      <c r="AF31203"/>
    </row>
    <row r="31204" spans="28:32" x14ac:dyDescent="0.2">
      <c r="AB31204" s="1"/>
      <c r="AF31204"/>
    </row>
    <row r="31205" spans="28:32" x14ac:dyDescent="0.2">
      <c r="AB31205" s="1"/>
      <c r="AF31205"/>
    </row>
    <row r="31206" spans="28:32" x14ac:dyDescent="0.2">
      <c r="AB31206" s="1"/>
      <c r="AF31206"/>
    </row>
    <row r="31207" spans="28:32" x14ac:dyDescent="0.2">
      <c r="AB31207" s="1"/>
      <c r="AF31207"/>
    </row>
    <row r="31208" spans="28:32" x14ac:dyDescent="0.2">
      <c r="AB31208" s="1"/>
      <c r="AF31208"/>
    </row>
    <row r="31209" spans="28:32" x14ac:dyDescent="0.2">
      <c r="AB31209" s="1"/>
      <c r="AF31209"/>
    </row>
    <row r="31210" spans="28:32" x14ac:dyDescent="0.2">
      <c r="AB31210" s="1"/>
      <c r="AF31210"/>
    </row>
    <row r="31211" spans="28:32" x14ac:dyDescent="0.2">
      <c r="AB31211" s="1"/>
      <c r="AF31211"/>
    </row>
    <row r="31212" spans="28:32" x14ac:dyDescent="0.2">
      <c r="AB31212" s="1"/>
      <c r="AF31212"/>
    </row>
    <row r="31213" spans="28:32" x14ac:dyDescent="0.2">
      <c r="AB31213" s="1"/>
      <c r="AF31213"/>
    </row>
    <row r="31214" spans="28:32" x14ac:dyDescent="0.2">
      <c r="AB31214" s="1"/>
      <c r="AF31214"/>
    </row>
    <row r="31215" spans="28:32" x14ac:dyDescent="0.2">
      <c r="AB31215" s="1"/>
      <c r="AF31215"/>
    </row>
    <row r="31216" spans="28:32" x14ac:dyDescent="0.2">
      <c r="AB31216" s="1"/>
      <c r="AF31216"/>
    </row>
    <row r="31217" spans="28:32" x14ac:dyDescent="0.2">
      <c r="AB31217" s="1"/>
      <c r="AF31217"/>
    </row>
    <row r="31218" spans="28:32" x14ac:dyDescent="0.2">
      <c r="AB31218" s="1"/>
      <c r="AF31218"/>
    </row>
    <row r="31219" spans="28:32" x14ac:dyDescent="0.2">
      <c r="AB31219" s="1"/>
      <c r="AF31219"/>
    </row>
    <row r="31220" spans="28:32" x14ac:dyDescent="0.2">
      <c r="AB31220" s="1"/>
      <c r="AF31220"/>
    </row>
    <row r="31221" spans="28:32" x14ac:dyDescent="0.2">
      <c r="AB31221" s="1"/>
      <c r="AF31221"/>
    </row>
    <row r="31222" spans="28:32" x14ac:dyDescent="0.2">
      <c r="AB31222" s="1"/>
      <c r="AF31222"/>
    </row>
    <row r="31223" spans="28:32" x14ac:dyDescent="0.2">
      <c r="AB31223" s="1"/>
      <c r="AF31223"/>
    </row>
    <row r="31224" spans="28:32" x14ac:dyDescent="0.2">
      <c r="AB31224" s="1"/>
      <c r="AF31224"/>
    </row>
    <row r="31225" spans="28:32" x14ac:dyDescent="0.2">
      <c r="AB31225" s="1"/>
      <c r="AF31225"/>
    </row>
    <row r="31226" spans="28:32" x14ac:dyDescent="0.2">
      <c r="AB31226" s="1"/>
      <c r="AF31226"/>
    </row>
    <row r="31227" spans="28:32" x14ac:dyDescent="0.2">
      <c r="AB31227" s="1"/>
      <c r="AF31227"/>
    </row>
    <row r="31228" spans="28:32" x14ac:dyDescent="0.2">
      <c r="AB31228" s="1"/>
      <c r="AF31228"/>
    </row>
    <row r="31229" spans="28:32" x14ac:dyDescent="0.2">
      <c r="AB31229" s="1"/>
      <c r="AF31229"/>
    </row>
    <row r="31230" spans="28:32" x14ac:dyDescent="0.2">
      <c r="AB31230" s="1"/>
      <c r="AF31230"/>
    </row>
    <row r="31231" spans="28:32" x14ac:dyDescent="0.2">
      <c r="AB31231" s="1"/>
      <c r="AF31231"/>
    </row>
    <row r="31232" spans="28:32" x14ac:dyDescent="0.2">
      <c r="AB31232" s="1"/>
      <c r="AF31232"/>
    </row>
    <row r="31233" spans="28:32" x14ac:dyDescent="0.2">
      <c r="AB31233" s="1"/>
      <c r="AF31233"/>
    </row>
    <row r="31234" spans="28:32" x14ac:dyDescent="0.2">
      <c r="AB31234" s="1"/>
      <c r="AF31234"/>
    </row>
    <row r="31235" spans="28:32" x14ac:dyDescent="0.2">
      <c r="AB31235" s="1"/>
      <c r="AF31235"/>
    </row>
    <row r="31236" spans="28:32" x14ac:dyDescent="0.2">
      <c r="AB31236" s="1"/>
      <c r="AF31236"/>
    </row>
    <row r="31237" spans="28:32" x14ac:dyDescent="0.2">
      <c r="AB31237" s="1"/>
      <c r="AF31237"/>
    </row>
    <row r="31238" spans="28:32" x14ac:dyDescent="0.2">
      <c r="AB31238" s="1"/>
      <c r="AF31238"/>
    </row>
    <row r="31239" spans="28:32" x14ac:dyDescent="0.2">
      <c r="AB31239" s="1"/>
      <c r="AF31239"/>
    </row>
    <row r="31240" spans="28:32" x14ac:dyDescent="0.2">
      <c r="AB31240" s="1"/>
      <c r="AF31240"/>
    </row>
    <row r="31241" spans="28:32" x14ac:dyDescent="0.2">
      <c r="AB31241" s="1"/>
      <c r="AF31241"/>
    </row>
    <row r="31242" spans="28:32" x14ac:dyDescent="0.2">
      <c r="AB31242" s="1"/>
      <c r="AF31242"/>
    </row>
    <row r="31243" spans="28:32" x14ac:dyDescent="0.2">
      <c r="AB31243" s="1"/>
      <c r="AF31243"/>
    </row>
    <row r="31244" spans="28:32" x14ac:dyDescent="0.2">
      <c r="AB31244" s="1"/>
      <c r="AF31244"/>
    </row>
    <row r="31245" spans="28:32" x14ac:dyDescent="0.2">
      <c r="AB31245" s="1"/>
      <c r="AF31245"/>
    </row>
    <row r="31246" spans="28:32" x14ac:dyDescent="0.2">
      <c r="AB31246" s="1"/>
      <c r="AF31246"/>
    </row>
    <row r="31247" spans="28:32" x14ac:dyDescent="0.2">
      <c r="AB31247" s="1"/>
      <c r="AF31247"/>
    </row>
    <row r="31248" spans="28:32" x14ac:dyDescent="0.2">
      <c r="AB31248" s="1"/>
      <c r="AF31248"/>
    </row>
    <row r="31249" spans="28:32" x14ac:dyDescent="0.2">
      <c r="AB31249" s="1"/>
      <c r="AF31249"/>
    </row>
    <row r="31250" spans="28:32" x14ac:dyDescent="0.2">
      <c r="AB31250" s="1"/>
      <c r="AF31250"/>
    </row>
    <row r="31251" spans="28:32" x14ac:dyDescent="0.2">
      <c r="AB31251" s="1"/>
      <c r="AF31251"/>
    </row>
    <row r="31252" spans="28:32" x14ac:dyDescent="0.2">
      <c r="AB31252" s="1"/>
      <c r="AF31252"/>
    </row>
    <row r="31253" spans="28:32" x14ac:dyDescent="0.2">
      <c r="AB31253" s="1"/>
      <c r="AF31253"/>
    </row>
    <row r="31254" spans="28:32" x14ac:dyDescent="0.2">
      <c r="AB31254" s="1"/>
      <c r="AF31254"/>
    </row>
    <row r="31255" spans="28:32" x14ac:dyDescent="0.2">
      <c r="AB31255" s="1"/>
      <c r="AF31255"/>
    </row>
    <row r="31256" spans="28:32" x14ac:dyDescent="0.2">
      <c r="AB31256" s="1"/>
      <c r="AF31256"/>
    </row>
    <row r="31257" spans="28:32" x14ac:dyDescent="0.2">
      <c r="AB31257" s="1"/>
      <c r="AF31257"/>
    </row>
    <row r="31258" spans="28:32" x14ac:dyDescent="0.2">
      <c r="AB31258" s="1"/>
      <c r="AF31258"/>
    </row>
    <row r="31259" spans="28:32" x14ac:dyDescent="0.2">
      <c r="AB31259" s="1"/>
      <c r="AF31259"/>
    </row>
    <row r="31260" spans="28:32" x14ac:dyDescent="0.2">
      <c r="AB31260" s="1"/>
      <c r="AF31260"/>
    </row>
    <row r="31261" spans="28:32" x14ac:dyDescent="0.2">
      <c r="AB31261" s="1"/>
      <c r="AF31261"/>
    </row>
    <row r="31262" spans="28:32" x14ac:dyDescent="0.2">
      <c r="AB31262" s="1"/>
      <c r="AF31262"/>
    </row>
    <row r="31263" spans="28:32" x14ac:dyDescent="0.2">
      <c r="AB31263" s="1"/>
      <c r="AF31263"/>
    </row>
    <row r="31264" spans="28:32" x14ac:dyDescent="0.2">
      <c r="AB31264" s="1"/>
      <c r="AF31264"/>
    </row>
    <row r="31265" spans="28:32" x14ac:dyDescent="0.2">
      <c r="AB31265" s="1"/>
      <c r="AF31265"/>
    </row>
    <row r="31266" spans="28:32" x14ac:dyDescent="0.2">
      <c r="AB31266" s="1"/>
      <c r="AF31266"/>
    </row>
    <row r="31267" spans="28:32" x14ac:dyDescent="0.2">
      <c r="AB31267" s="1"/>
      <c r="AF31267"/>
    </row>
    <row r="31268" spans="28:32" x14ac:dyDescent="0.2">
      <c r="AB31268" s="1"/>
      <c r="AF31268"/>
    </row>
    <row r="31269" spans="28:32" x14ac:dyDescent="0.2">
      <c r="AB31269" s="1"/>
      <c r="AF31269"/>
    </row>
    <row r="31270" spans="28:32" x14ac:dyDescent="0.2">
      <c r="AB31270" s="1"/>
      <c r="AF31270"/>
    </row>
    <row r="31271" spans="28:32" x14ac:dyDescent="0.2">
      <c r="AB31271" s="1"/>
      <c r="AF31271"/>
    </row>
    <row r="31272" spans="28:32" x14ac:dyDescent="0.2">
      <c r="AB31272" s="1"/>
      <c r="AF31272"/>
    </row>
    <row r="31273" spans="28:32" x14ac:dyDescent="0.2">
      <c r="AB31273" s="1"/>
      <c r="AF31273"/>
    </row>
    <row r="31274" spans="28:32" x14ac:dyDescent="0.2">
      <c r="AB31274" s="1"/>
      <c r="AF31274"/>
    </row>
    <row r="31275" spans="28:32" x14ac:dyDescent="0.2">
      <c r="AB31275" s="1"/>
      <c r="AF31275"/>
    </row>
    <row r="31276" spans="28:32" x14ac:dyDescent="0.2">
      <c r="AB31276" s="1"/>
      <c r="AF31276"/>
    </row>
    <row r="31277" spans="28:32" x14ac:dyDescent="0.2">
      <c r="AB31277" s="1"/>
      <c r="AF31277"/>
    </row>
    <row r="31278" spans="28:32" x14ac:dyDescent="0.2">
      <c r="AB31278" s="1"/>
      <c r="AF31278"/>
    </row>
    <row r="31279" spans="28:32" x14ac:dyDescent="0.2">
      <c r="AB31279" s="1"/>
      <c r="AF31279"/>
    </row>
    <row r="31280" spans="28:32" x14ac:dyDescent="0.2">
      <c r="AB31280" s="1"/>
      <c r="AF31280"/>
    </row>
    <row r="31281" spans="28:32" x14ac:dyDescent="0.2">
      <c r="AB31281" s="1"/>
      <c r="AF31281"/>
    </row>
    <row r="31282" spans="28:32" x14ac:dyDescent="0.2">
      <c r="AB31282" s="1"/>
      <c r="AF31282"/>
    </row>
    <row r="31283" spans="28:32" x14ac:dyDescent="0.2">
      <c r="AB31283" s="1"/>
      <c r="AF31283"/>
    </row>
    <row r="31284" spans="28:32" x14ac:dyDescent="0.2">
      <c r="AB31284" s="1"/>
      <c r="AF31284"/>
    </row>
    <row r="31285" spans="28:32" x14ac:dyDescent="0.2">
      <c r="AB31285" s="1"/>
      <c r="AF31285"/>
    </row>
    <row r="31286" spans="28:32" x14ac:dyDescent="0.2">
      <c r="AB31286" s="1"/>
      <c r="AF31286"/>
    </row>
    <row r="31287" spans="28:32" x14ac:dyDescent="0.2">
      <c r="AB31287" s="1"/>
      <c r="AF31287"/>
    </row>
    <row r="31288" spans="28:32" x14ac:dyDescent="0.2">
      <c r="AB31288" s="1"/>
      <c r="AF31288"/>
    </row>
    <row r="31289" spans="28:32" x14ac:dyDescent="0.2">
      <c r="AB31289" s="1"/>
      <c r="AF31289"/>
    </row>
    <row r="31290" spans="28:32" x14ac:dyDescent="0.2">
      <c r="AB31290" s="1"/>
      <c r="AF31290"/>
    </row>
    <row r="31291" spans="28:32" x14ac:dyDescent="0.2">
      <c r="AB31291" s="1"/>
      <c r="AF31291"/>
    </row>
    <row r="31292" spans="28:32" x14ac:dyDescent="0.2">
      <c r="AB31292" s="1"/>
      <c r="AF31292"/>
    </row>
    <row r="31293" spans="28:32" x14ac:dyDescent="0.2">
      <c r="AB31293" s="1"/>
      <c r="AF31293"/>
    </row>
    <row r="31294" spans="28:32" x14ac:dyDescent="0.2">
      <c r="AB31294" s="1"/>
      <c r="AF31294"/>
    </row>
    <row r="31295" spans="28:32" x14ac:dyDescent="0.2">
      <c r="AB31295" s="1"/>
      <c r="AF31295"/>
    </row>
    <row r="31296" spans="28:32" x14ac:dyDescent="0.2">
      <c r="AB31296" s="1"/>
      <c r="AF31296"/>
    </row>
    <row r="31297" spans="28:32" x14ac:dyDescent="0.2">
      <c r="AB31297" s="1"/>
      <c r="AF31297"/>
    </row>
    <row r="31298" spans="28:32" x14ac:dyDescent="0.2">
      <c r="AB31298" s="1"/>
      <c r="AF31298"/>
    </row>
    <row r="31299" spans="28:32" x14ac:dyDescent="0.2">
      <c r="AB31299" s="1"/>
      <c r="AF31299"/>
    </row>
    <row r="31300" spans="28:32" x14ac:dyDescent="0.2">
      <c r="AB31300" s="1"/>
      <c r="AF31300"/>
    </row>
    <row r="31301" spans="28:32" x14ac:dyDescent="0.2">
      <c r="AB31301" s="1"/>
      <c r="AF31301"/>
    </row>
    <row r="31302" spans="28:32" x14ac:dyDescent="0.2">
      <c r="AB31302" s="1"/>
      <c r="AF31302"/>
    </row>
    <row r="31303" spans="28:32" x14ac:dyDescent="0.2">
      <c r="AB31303" s="1"/>
      <c r="AF31303"/>
    </row>
    <row r="31304" spans="28:32" x14ac:dyDescent="0.2">
      <c r="AB31304" s="1"/>
      <c r="AF31304"/>
    </row>
    <row r="31305" spans="28:32" x14ac:dyDescent="0.2">
      <c r="AB31305" s="1"/>
      <c r="AF31305"/>
    </row>
    <row r="31306" spans="28:32" x14ac:dyDescent="0.2">
      <c r="AB31306" s="1"/>
      <c r="AF31306"/>
    </row>
    <row r="31307" spans="28:32" x14ac:dyDescent="0.2">
      <c r="AB31307" s="1"/>
      <c r="AF31307"/>
    </row>
    <row r="31308" spans="28:32" x14ac:dyDescent="0.2">
      <c r="AB31308" s="1"/>
      <c r="AF31308"/>
    </row>
    <row r="31309" spans="28:32" x14ac:dyDescent="0.2">
      <c r="AB31309" s="1"/>
      <c r="AF31309"/>
    </row>
    <row r="31310" spans="28:32" x14ac:dyDescent="0.2">
      <c r="AB31310" s="1"/>
      <c r="AF31310"/>
    </row>
    <row r="31311" spans="28:32" x14ac:dyDescent="0.2">
      <c r="AB31311" s="1"/>
      <c r="AF31311"/>
    </row>
    <row r="31312" spans="28:32" x14ac:dyDescent="0.2">
      <c r="AB31312" s="1"/>
      <c r="AF31312"/>
    </row>
    <row r="31313" spans="28:32" x14ac:dyDescent="0.2">
      <c r="AB31313" s="1"/>
      <c r="AF31313"/>
    </row>
    <row r="31314" spans="28:32" x14ac:dyDescent="0.2">
      <c r="AB31314" s="1"/>
      <c r="AF31314"/>
    </row>
    <row r="31315" spans="28:32" x14ac:dyDescent="0.2">
      <c r="AB31315" s="1"/>
      <c r="AF31315"/>
    </row>
    <row r="31316" spans="28:32" x14ac:dyDescent="0.2">
      <c r="AB31316" s="1"/>
      <c r="AF31316"/>
    </row>
    <row r="31317" spans="28:32" x14ac:dyDescent="0.2">
      <c r="AB31317" s="1"/>
      <c r="AF31317"/>
    </row>
    <row r="31318" spans="28:32" x14ac:dyDescent="0.2">
      <c r="AB31318" s="1"/>
      <c r="AF31318"/>
    </row>
    <row r="31319" spans="28:32" x14ac:dyDescent="0.2">
      <c r="AB31319" s="1"/>
      <c r="AF31319"/>
    </row>
    <row r="31320" spans="28:32" x14ac:dyDescent="0.2">
      <c r="AB31320" s="1"/>
      <c r="AF31320"/>
    </row>
    <row r="31321" spans="28:32" x14ac:dyDescent="0.2">
      <c r="AB31321" s="1"/>
      <c r="AF31321"/>
    </row>
    <row r="31322" spans="28:32" x14ac:dyDescent="0.2">
      <c r="AB31322" s="1"/>
      <c r="AF31322"/>
    </row>
    <row r="31323" spans="28:32" x14ac:dyDescent="0.2">
      <c r="AB31323" s="1"/>
      <c r="AF31323"/>
    </row>
    <row r="31324" spans="28:32" x14ac:dyDescent="0.2">
      <c r="AB31324" s="1"/>
      <c r="AF31324"/>
    </row>
    <row r="31325" spans="28:32" x14ac:dyDescent="0.2">
      <c r="AB31325" s="1"/>
      <c r="AF31325"/>
    </row>
    <row r="31326" spans="28:32" x14ac:dyDescent="0.2">
      <c r="AB31326" s="1"/>
      <c r="AF31326"/>
    </row>
    <row r="31327" spans="28:32" x14ac:dyDescent="0.2">
      <c r="AB31327" s="1"/>
      <c r="AF31327"/>
    </row>
    <row r="31328" spans="28:32" x14ac:dyDescent="0.2">
      <c r="AB31328" s="1"/>
      <c r="AF31328"/>
    </row>
    <row r="31329" spans="28:32" x14ac:dyDescent="0.2">
      <c r="AB31329" s="1"/>
      <c r="AF31329"/>
    </row>
    <row r="31330" spans="28:32" x14ac:dyDescent="0.2">
      <c r="AB31330" s="1"/>
      <c r="AF31330"/>
    </row>
    <row r="31331" spans="28:32" x14ac:dyDescent="0.2">
      <c r="AB31331" s="1"/>
      <c r="AF31331"/>
    </row>
    <row r="31332" spans="28:32" x14ac:dyDescent="0.2">
      <c r="AB31332" s="1"/>
      <c r="AF31332"/>
    </row>
    <row r="31333" spans="28:32" x14ac:dyDescent="0.2">
      <c r="AB31333" s="1"/>
      <c r="AF31333"/>
    </row>
    <row r="31334" spans="28:32" x14ac:dyDescent="0.2">
      <c r="AB31334" s="1"/>
      <c r="AF31334"/>
    </row>
    <row r="31335" spans="28:32" x14ac:dyDescent="0.2">
      <c r="AB31335" s="1"/>
      <c r="AF31335"/>
    </row>
    <row r="31336" spans="28:32" x14ac:dyDescent="0.2">
      <c r="AB31336" s="1"/>
      <c r="AF31336"/>
    </row>
    <row r="31337" spans="28:32" x14ac:dyDescent="0.2">
      <c r="AB31337" s="1"/>
      <c r="AF31337"/>
    </row>
    <row r="31338" spans="28:32" x14ac:dyDescent="0.2">
      <c r="AB31338" s="1"/>
      <c r="AF31338"/>
    </row>
    <row r="31339" spans="28:32" x14ac:dyDescent="0.2">
      <c r="AB31339" s="1"/>
      <c r="AF31339"/>
    </row>
    <row r="31340" spans="28:32" x14ac:dyDescent="0.2">
      <c r="AB31340" s="1"/>
      <c r="AF31340"/>
    </row>
    <row r="31341" spans="28:32" x14ac:dyDescent="0.2">
      <c r="AB31341" s="1"/>
      <c r="AF31341"/>
    </row>
    <row r="31342" spans="28:32" x14ac:dyDescent="0.2">
      <c r="AB31342" s="1"/>
      <c r="AF31342"/>
    </row>
    <row r="31343" spans="28:32" x14ac:dyDescent="0.2">
      <c r="AB31343" s="1"/>
      <c r="AF31343"/>
    </row>
    <row r="31344" spans="28:32" x14ac:dyDescent="0.2">
      <c r="AB31344" s="1"/>
      <c r="AF31344"/>
    </row>
    <row r="31345" spans="28:32" x14ac:dyDescent="0.2">
      <c r="AB31345" s="1"/>
      <c r="AF31345"/>
    </row>
    <row r="31346" spans="28:32" x14ac:dyDescent="0.2">
      <c r="AB31346" s="1"/>
      <c r="AF31346"/>
    </row>
    <row r="31347" spans="28:32" x14ac:dyDescent="0.2">
      <c r="AB31347" s="1"/>
      <c r="AF31347"/>
    </row>
    <row r="31348" spans="28:32" x14ac:dyDescent="0.2">
      <c r="AB31348" s="1"/>
      <c r="AF31348"/>
    </row>
    <row r="31349" spans="28:32" x14ac:dyDescent="0.2">
      <c r="AB31349" s="1"/>
      <c r="AF31349"/>
    </row>
    <row r="31350" spans="28:32" x14ac:dyDescent="0.2">
      <c r="AB31350" s="1"/>
      <c r="AF31350"/>
    </row>
    <row r="31351" spans="28:32" x14ac:dyDescent="0.2">
      <c r="AB31351" s="1"/>
      <c r="AF31351"/>
    </row>
    <row r="31352" spans="28:32" x14ac:dyDescent="0.2">
      <c r="AB31352" s="1"/>
      <c r="AF31352"/>
    </row>
    <row r="31353" spans="28:32" x14ac:dyDescent="0.2">
      <c r="AB31353" s="1"/>
      <c r="AF31353"/>
    </row>
    <row r="31354" spans="28:32" x14ac:dyDescent="0.2">
      <c r="AB31354" s="1"/>
      <c r="AF31354"/>
    </row>
    <row r="31355" spans="28:32" x14ac:dyDescent="0.2">
      <c r="AB31355" s="1"/>
      <c r="AF31355"/>
    </row>
    <row r="31356" spans="28:32" x14ac:dyDescent="0.2">
      <c r="AB31356" s="1"/>
      <c r="AF31356"/>
    </row>
    <row r="31357" spans="28:32" x14ac:dyDescent="0.2">
      <c r="AB31357" s="1"/>
      <c r="AF31357"/>
    </row>
    <row r="31358" spans="28:32" x14ac:dyDescent="0.2">
      <c r="AB31358" s="1"/>
      <c r="AF31358"/>
    </row>
    <row r="31359" spans="28:32" x14ac:dyDescent="0.2">
      <c r="AB31359" s="1"/>
      <c r="AF31359"/>
    </row>
    <row r="31360" spans="28:32" x14ac:dyDescent="0.2">
      <c r="AB31360" s="1"/>
      <c r="AF31360"/>
    </row>
    <row r="31361" spans="28:32" x14ac:dyDescent="0.2">
      <c r="AB31361" s="1"/>
      <c r="AF31361"/>
    </row>
    <row r="31362" spans="28:32" x14ac:dyDescent="0.2">
      <c r="AB31362" s="1"/>
      <c r="AF31362"/>
    </row>
    <row r="31363" spans="28:32" x14ac:dyDescent="0.2">
      <c r="AB31363" s="1"/>
      <c r="AF31363"/>
    </row>
    <row r="31364" spans="28:32" x14ac:dyDescent="0.2">
      <c r="AB31364" s="1"/>
      <c r="AF31364"/>
    </row>
    <row r="31365" spans="28:32" x14ac:dyDescent="0.2">
      <c r="AB31365" s="1"/>
      <c r="AF31365"/>
    </row>
    <row r="31366" spans="28:32" x14ac:dyDescent="0.2">
      <c r="AB31366" s="1"/>
      <c r="AF31366"/>
    </row>
    <row r="31367" spans="28:32" x14ac:dyDescent="0.2">
      <c r="AB31367" s="1"/>
      <c r="AF31367"/>
    </row>
    <row r="31368" spans="28:32" x14ac:dyDescent="0.2">
      <c r="AB31368" s="1"/>
      <c r="AF31368"/>
    </row>
    <row r="31369" spans="28:32" x14ac:dyDescent="0.2">
      <c r="AB31369" s="1"/>
      <c r="AF31369"/>
    </row>
    <row r="31370" spans="28:32" x14ac:dyDescent="0.2">
      <c r="AB31370" s="1"/>
      <c r="AF31370"/>
    </row>
    <row r="31371" spans="28:32" x14ac:dyDescent="0.2">
      <c r="AB31371" s="1"/>
      <c r="AF31371"/>
    </row>
    <row r="31372" spans="28:32" x14ac:dyDescent="0.2">
      <c r="AB31372" s="1"/>
      <c r="AF31372"/>
    </row>
    <row r="31373" spans="28:32" x14ac:dyDescent="0.2">
      <c r="AB31373" s="1"/>
      <c r="AF31373"/>
    </row>
    <row r="31374" spans="28:32" x14ac:dyDescent="0.2">
      <c r="AB31374" s="1"/>
      <c r="AF31374"/>
    </row>
    <row r="31375" spans="28:32" x14ac:dyDescent="0.2">
      <c r="AB31375" s="1"/>
      <c r="AF31375"/>
    </row>
    <row r="31376" spans="28:32" x14ac:dyDescent="0.2">
      <c r="AB31376" s="1"/>
      <c r="AF31376"/>
    </row>
    <row r="31377" spans="28:32" x14ac:dyDescent="0.2">
      <c r="AB31377" s="1"/>
      <c r="AF31377"/>
    </row>
    <row r="31378" spans="28:32" x14ac:dyDescent="0.2">
      <c r="AB31378" s="1"/>
      <c r="AF31378"/>
    </row>
    <row r="31379" spans="28:32" x14ac:dyDescent="0.2">
      <c r="AB31379" s="1"/>
      <c r="AF31379"/>
    </row>
    <row r="31380" spans="28:32" x14ac:dyDescent="0.2">
      <c r="AB31380" s="1"/>
      <c r="AF31380"/>
    </row>
    <row r="31381" spans="28:32" x14ac:dyDescent="0.2">
      <c r="AB31381" s="1"/>
      <c r="AF31381"/>
    </row>
    <row r="31382" spans="28:32" x14ac:dyDescent="0.2">
      <c r="AB31382" s="1"/>
      <c r="AF31382"/>
    </row>
    <row r="31383" spans="28:32" x14ac:dyDescent="0.2">
      <c r="AB31383" s="1"/>
      <c r="AF31383"/>
    </row>
    <row r="31384" spans="28:32" x14ac:dyDescent="0.2">
      <c r="AB31384" s="1"/>
      <c r="AF31384"/>
    </row>
    <row r="31385" spans="28:32" x14ac:dyDescent="0.2">
      <c r="AB31385" s="1"/>
      <c r="AF31385"/>
    </row>
    <row r="31386" spans="28:32" x14ac:dyDescent="0.2">
      <c r="AB31386" s="1"/>
      <c r="AF31386"/>
    </row>
    <row r="31387" spans="28:32" x14ac:dyDescent="0.2">
      <c r="AB31387" s="1"/>
      <c r="AF31387"/>
    </row>
    <row r="31388" spans="28:32" x14ac:dyDescent="0.2">
      <c r="AB31388" s="1"/>
      <c r="AF31388"/>
    </row>
    <row r="31389" spans="28:32" x14ac:dyDescent="0.2">
      <c r="AB31389" s="1"/>
      <c r="AF31389"/>
    </row>
    <row r="31390" spans="28:32" x14ac:dyDescent="0.2">
      <c r="AB31390" s="1"/>
      <c r="AF31390"/>
    </row>
    <row r="31391" spans="28:32" x14ac:dyDescent="0.2">
      <c r="AB31391" s="1"/>
      <c r="AF31391"/>
    </row>
    <row r="31392" spans="28:32" x14ac:dyDescent="0.2">
      <c r="AB31392" s="1"/>
      <c r="AF31392"/>
    </row>
    <row r="31393" spans="28:32" x14ac:dyDescent="0.2">
      <c r="AB31393" s="1"/>
      <c r="AF31393"/>
    </row>
    <row r="31394" spans="28:32" x14ac:dyDescent="0.2">
      <c r="AB31394" s="1"/>
      <c r="AF31394"/>
    </row>
    <row r="31395" spans="28:32" x14ac:dyDescent="0.2">
      <c r="AB31395" s="1"/>
      <c r="AF31395"/>
    </row>
    <row r="31396" spans="28:32" x14ac:dyDescent="0.2">
      <c r="AB31396" s="1"/>
      <c r="AF31396"/>
    </row>
    <row r="31397" spans="28:32" x14ac:dyDescent="0.2">
      <c r="AB31397" s="1"/>
      <c r="AF31397"/>
    </row>
    <row r="31398" spans="28:32" x14ac:dyDescent="0.2">
      <c r="AB31398" s="1"/>
      <c r="AF31398"/>
    </row>
    <row r="31399" spans="28:32" x14ac:dyDescent="0.2">
      <c r="AB31399" s="1"/>
      <c r="AF31399"/>
    </row>
    <row r="31400" spans="28:32" x14ac:dyDescent="0.2">
      <c r="AB31400" s="1"/>
      <c r="AF31400"/>
    </row>
    <row r="31401" spans="28:32" x14ac:dyDescent="0.2">
      <c r="AB31401" s="1"/>
      <c r="AF31401"/>
    </row>
    <row r="31402" spans="28:32" x14ac:dyDescent="0.2">
      <c r="AB31402" s="1"/>
      <c r="AF31402"/>
    </row>
    <row r="31403" spans="28:32" x14ac:dyDescent="0.2">
      <c r="AB31403" s="1"/>
      <c r="AF31403"/>
    </row>
    <row r="31404" spans="28:32" x14ac:dyDescent="0.2">
      <c r="AB31404" s="1"/>
      <c r="AF31404"/>
    </row>
    <row r="31405" spans="28:32" x14ac:dyDescent="0.2">
      <c r="AB31405" s="1"/>
      <c r="AF31405"/>
    </row>
    <row r="31406" spans="28:32" x14ac:dyDescent="0.2">
      <c r="AB31406" s="1"/>
      <c r="AF31406"/>
    </row>
    <row r="31407" spans="28:32" x14ac:dyDescent="0.2">
      <c r="AB31407" s="1"/>
      <c r="AF31407"/>
    </row>
    <row r="31408" spans="28:32" x14ac:dyDescent="0.2">
      <c r="AB31408" s="1"/>
      <c r="AF31408"/>
    </row>
    <row r="31409" spans="28:32" x14ac:dyDescent="0.2">
      <c r="AB31409" s="1"/>
      <c r="AF31409"/>
    </row>
    <row r="31410" spans="28:32" x14ac:dyDescent="0.2">
      <c r="AB31410" s="1"/>
      <c r="AF31410"/>
    </row>
    <row r="31411" spans="28:32" x14ac:dyDescent="0.2">
      <c r="AB31411" s="1"/>
      <c r="AF31411"/>
    </row>
    <row r="31412" spans="28:32" x14ac:dyDescent="0.2">
      <c r="AB31412" s="1"/>
      <c r="AF31412"/>
    </row>
    <row r="31413" spans="28:32" x14ac:dyDescent="0.2">
      <c r="AB31413" s="1"/>
      <c r="AF31413"/>
    </row>
    <row r="31414" spans="28:32" x14ac:dyDescent="0.2">
      <c r="AB31414" s="1"/>
      <c r="AF31414"/>
    </row>
    <row r="31415" spans="28:32" x14ac:dyDescent="0.2">
      <c r="AB31415" s="1"/>
      <c r="AF31415"/>
    </row>
    <row r="31416" spans="28:32" x14ac:dyDescent="0.2">
      <c r="AB31416" s="1"/>
      <c r="AF31416"/>
    </row>
    <row r="31417" spans="28:32" x14ac:dyDescent="0.2">
      <c r="AB31417" s="1"/>
      <c r="AF31417"/>
    </row>
    <row r="31418" spans="28:32" x14ac:dyDescent="0.2">
      <c r="AB31418" s="1"/>
      <c r="AF31418"/>
    </row>
    <row r="31419" spans="28:32" x14ac:dyDescent="0.2">
      <c r="AB31419" s="1"/>
      <c r="AF31419"/>
    </row>
    <row r="31420" spans="28:32" x14ac:dyDescent="0.2">
      <c r="AB31420" s="1"/>
      <c r="AF31420"/>
    </row>
    <row r="31421" spans="28:32" x14ac:dyDescent="0.2">
      <c r="AB31421" s="1"/>
      <c r="AF31421"/>
    </row>
    <row r="31422" spans="28:32" x14ac:dyDescent="0.2">
      <c r="AB31422" s="1"/>
      <c r="AF31422"/>
    </row>
    <row r="31423" spans="28:32" x14ac:dyDescent="0.2">
      <c r="AB31423" s="1"/>
      <c r="AF31423"/>
    </row>
    <row r="31424" spans="28:32" x14ac:dyDescent="0.2">
      <c r="AB31424" s="1"/>
      <c r="AF31424"/>
    </row>
    <row r="31425" spans="28:32" x14ac:dyDescent="0.2">
      <c r="AB31425" s="1"/>
      <c r="AF31425"/>
    </row>
    <row r="31426" spans="28:32" x14ac:dyDescent="0.2">
      <c r="AB31426" s="1"/>
      <c r="AF31426"/>
    </row>
    <row r="31427" spans="28:32" x14ac:dyDescent="0.2">
      <c r="AB31427" s="1"/>
      <c r="AF31427"/>
    </row>
    <row r="31428" spans="28:32" x14ac:dyDescent="0.2">
      <c r="AB31428" s="1"/>
      <c r="AF31428"/>
    </row>
    <row r="31429" spans="28:32" x14ac:dyDescent="0.2">
      <c r="AB31429" s="1"/>
      <c r="AF31429"/>
    </row>
    <row r="31430" spans="28:32" x14ac:dyDescent="0.2">
      <c r="AB31430" s="1"/>
      <c r="AF31430"/>
    </row>
    <row r="31431" spans="28:32" x14ac:dyDescent="0.2">
      <c r="AB31431" s="1"/>
      <c r="AF31431"/>
    </row>
    <row r="31432" spans="28:32" x14ac:dyDescent="0.2">
      <c r="AB31432" s="1"/>
      <c r="AF31432"/>
    </row>
    <row r="31433" spans="28:32" x14ac:dyDescent="0.2">
      <c r="AB31433" s="1"/>
      <c r="AF31433"/>
    </row>
    <row r="31434" spans="28:32" x14ac:dyDescent="0.2">
      <c r="AB31434" s="1"/>
      <c r="AF31434"/>
    </row>
    <row r="31435" spans="28:32" x14ac:dyDescent="0.2">
      <c r="AB31435" s="1"/>
      <c r="AF31435"/>
    </row>
    <row r="31436" spans="28:32" x14ac:dyDescent="0.2">
      <c r="AB31436" s="1"/>
      <c r="AF31436"/>
    </row>
    <row r="31437" spans="28:32" x14ac:dyDescent="0.2">
      <c r="AB31437" s="1"/>
      <c r="AF31437"/>
    </row>
    <row r="31438" spans="28:32" x14ac:dyDescent="0.2">
      <c r="AB31438" s="1"/>
      <c r="AF31438"/>
    </row>
    <row r="31439" spans="28:32" x14ac:dyDescent="0.2">
      <c r="AB31439" s="1"/>
      <c r="AF31439"/>
    </row>
    <row r="31440" spans="28:32" x14ac:dyDescent="0.2">
      <c r="AB31440" s="1"/>
      <c r="AF31440"/>
    </row>
    <row r="31441" spans="28:32" x14ac:dyDescent="0.2">
      <c r="AB31441" s="1"/>
      <c r="AF31441"/>
    </row>
    <row r="31442" spans="28:32" x14ac:dyDescent="0.2">
      <c r="AB31442" s="1"/>
      <c r="AF31442"/>
    </row>
    <row r="31443" spans="28:32" x14ac:dyDescent="0.2">
      <c r="AB31443" s="1"/>
      <c r="AF31443"/>
    </row>
    <row r="31444" spans="28:32" x14ac:dyDescent="0.2">
      <c r="AB31444" s="1"/>
      <c r="AF31444"/>
    </row>
    <row r="31445" spans="28:32" x14ac:dyDescent="0.2">
      <c r="AB31445" s="1"/>
      <c r="AF31445"/>
    </row>
    <row r="31446" spans="28:32" x14ac:dyDescent="0.2">
      <c r="AB31446" s="1"/>
      <c r="AF31446"/>
    </row>
    <row r="31447" spans="28:32" x14ac:dyDescent="0.2">
      <c r="AB31447" s="1"/>
      <c r="AF31447"/>
    </row>
    <row r="31448" spans="28:32" x14ac:dyDescent="0.2">
      <c r="AB31448" s="1"/>
      <c r="AF31448"/>
    </row>
    <row r="31449" spans="28:32" x14ac:dyDescent="0.2">
      <c r="AB31449" s="1"/>
      <c r="AF31449"/>
    </row>
    <row r="31450" spans="28:32" x14ac:dyDescent="0.2">
      <c r="AB31450" s="1"/>
      <c r="AF31450"/>
    </row>
    <row r="31451" spans="28:32" x14ac:dyDescent="0.2">
      <c r="AB31451" s="1"/>
      <c r="AF31451"/>
    </row>
    <row r="31452" spans="28:32" x14ac:dyDescent="0.2">
      <c r="AB31452" s="1"/>
      <c r="AF31452"/>
    </row>
    <row r="31453" spans="28:32" x14ac:dyDescent="0.2">
      <c r="AB31453" s="1"/>
      <c r="AF31453"/>
    </row>
    <row r="31454" spans="28:32" x14ac:dyDescent="0.2">
      <c r="AB31454" s="1"/>
      <c r="AF31454"/>
    </row>
    <row r="31455" spans="28:32" x14ac:dyDescent="0.2">
      <c r="AB31455" s="1"/>
      <c r="AF31455"/>
    </row>
    <row r="31456" spans="28:32" x14ac:dyDescent="0.2">
      <c r="AB31456" s="1"/>
      <c r="AF31456"/>
    </row>
    <row r="31457" spans="28:32" x14ac:dyDescent="0.2">
      <c r="AB31457" s="1"/>
      <c r="AF31457"/>
    </row>
    <row r="31458" spans="28:32" x14ac:dyDescent="0.2">
      <c r="AB31458" s="1"/>
      <c r="AF31458"/>
    </row>
    <row r="31459" spans="28:32" x14ac:dyDescent="0.2">
      <c r="AB31459" s="1"/>
      <c r="AF31459"/>
    </row>
    <row r="31460" spans="28:32" x14ac:dyDescent="0.2">
      <c r="AB31460" s="1"/>
      <c r="AF31460"/>
    </row>
    <row r="31461" spans="28:32" x14ac:dyDescent="0.2">
      <c r="AB31461" s="1"/>
      <c r="AF31461"/>
    </row>
    <row r="31462" spans="28:32" x14ac:dyDescent="0.2">
      <c r="AB31462" s="1"/>
      <c r="AF31462"/>
    </row>
    <row r="31463" spans="28:32" x14ac:dyDescent="0.2">
      <c r="AB31463" s="1"/>
      <c r="AF31463"/>
    </row>
    <row r="31464" spans="28:32" x14ac:dyDescent="0.2">
      <c r="AB31464" s="1"/>
      <c r="AF31464"/>
    </row>
    <row r="31465" spans="28:32" x14ac:dyDescent="0.2">
      <c r="AB31465" s="1"/>
      <c r="AF31465"/>
    </row>
    <row r="31466" spans="28:32" x14ac:dyDescent="0.2">
      <c r="AB31466" s="1"/>
      <c r="AF31466"/>
    </row>
    <row r="31467" spans="28:32" x14ac:dyDescent="0.2">
      <c r="AB31467" s="1"/>
      <c r="AF31467"/>
    </row>
    <row r="31468" spans="28:32" x14ac:dyDescent="0.2">
      <c r="AB31468" s="1"/>
      <c r="AF31468"/>
    </row>
    <row r="31469" spans="28:32" x14ac:dyDescent="0.2">
      <c r="AB31469" s="1"/>
      <c r="AF31469"/>
    </row>
    <row r="31470" spans="28:32" x14ac:dyDescent="0.2">
      <c r="AB31470" s="1"/>
      <c r="AF31470"/>
    </row>
    <row r="31471" spans="28:32" x14ac:dyDescent="0.2">
      <c r="AB31471" s="1"/>
      <c r="AF31471"/>
    </row>
    <row r="31472" spans="28:32" x14ac:dyDescent="0.2">
      <c r="AB31472" s="1"/>
      <c r="AF31472"/>
    </row>
    <row r="31473" spans="28:32" x14ac:dyDescent="0.2">
      <c r="AB31473" s="1"/>
      <c r="AF31473"/>
    </row>
    <row r="31474" spans="28:32" x14ac:dyDescent="0.2">
      <c r="AB31474" s="1"/>
      <c r="AF31474"/>
    </row>
    <row r="31475" spans="28:32" x14ac:dyDescent="0.2">
      <c r="AB31475" s="1"/>
      <c r="AF31475"/>
    </row>
    <row r="31476" spans="28:32" x14ac:dyDescent="0.2">
      <c r="AB31476" s="1"/>
      <c r="AF31476"/>
    </row>
    <row r="31477" spans="28:32" x14ac:dyDescent="0.2">
      <c r="AB31477" s="1"/>
      <c r="AF31477"/>
    </row>
    <row r="31478" spans="28:32" x14ac:dyDescent="0.2">
      <c r="AB31478" s="1"/>
      <c r="AF31478"/>
    </row>
    <row r="31479" spans="28:32" x14ac:dyDescent="0.2">
      <c r="AB31479" s="1"/>
      <c r="AF31479"/>
    </row>
    <row r="31480" spans="28:32" x14ac:dyDescent="0.2">
      <c r="AB31480" s="1"/>
      <c r="AF31480"/>
    </row>
    <row r="31481" spans="28:32" x14ac:dyDescent="0.2">
      <c r="AB31481" s="1"/>
      <c r="AF31481"/>
    </row>
    <row r="31482" spans="28:32" x14ac:dyDescent="0.2">
      <c r="AB31482" s="1"/>
      <c r="AF31482"/>
    </row>
    <row r="31483" spans="28:32" x14ac:dyDescent="0.2">
      <c r="AB31483" s="1"/>
      <c r="AF31483"/>
    </row>
    <row r="31484" spans="28:32" x14ac:dyDescent="0.2">
      <c r="AB31484" s="1"/>
      <c r="AF31484"/>
    </row>
    <row r="31485" spans="28:32" x14ac:dyDescent="0.2">
      <c r="AB31485" s="1"/>
      <c r="AF31485"/>
    </row>
    <row r="31486" spans="28:32" x14ac:dyDescent="0.2">
      <c r="AB31486" s="1"/>
      <c r="AF31486"/>
    </row>
    <row r="31487" spans="28:32" x14ac:dyDescent="0.2">
      <c r="AB31487" s="1"/>
      <c r="AF31487"/>
    </row>
    <row r="31488" spans="28:32" x14ac:dyDescent="0.2">
      <c r="AB31488" s="1"/>
      <c r="AF31488"/>
    </row>
    <row r="31489" spans="28:32" x14ac:dyDescent="0.2">
      <c r="AB31489" s="1"/>
      <c r="AF31489"/>
    </row>
    <row r="31490" spans="28:32" x14ac:dyDescent="0.2">
      <c r="AB31490" s="1"/>
      <c r="AF31490"/>
    </row>
    <row r="31491" spans="28:32" x14ac:dyDescent="0.2">
      <c r="AB31491" s="1"/>
      <c r="AF31491"/>
    </row>
    <row r="31492" spans="28:32" x14ac:dyDescent="0.2">
      <c r="AB31492" s="1"/>
      <c r="AF31492"/>
    </row>
    <row r="31493" spans="28:32" x14ac:dyDescent="0.2">
      <c r="AB31493" s="1"/>
      <c r="AF31493"/>
    </row>
    <row r="31494" spans="28:32" x14ac:dyDescent="0.2">
      <c r="AB31494" s="1"/>
      <c r="AF31494"/>
    </row>
    <row r="31495" spans="28:32" x14ac:dyDescent="0.2">
      <c r="AB31495" s="1"/>
      <c r="AF31495"/>
    </row>
    <row r="31496" spans="28:32" x14ac:dyDescent="0.2">
      <c r="AB31496" s="1"/>
      <c r="AF31496"/>
    </row>
    <row r="31497" spans="28:32" x14ac:dyDescent="0.2">
      <c r="AB31497" s="1"/>
      <c r="AF31497"/>
    </row>
    <row r="31498" spans="28:32" x14ac:dyDescent="0.2">
      <c r="AB31498" s="1"/>
      <c r="AF31498"/>
    </row>
    <row r="31499" spans="28:32" x14ac:dyDescent="0.2">
      <c r="AB31499" s="1"/>
      <c r="AF31499"/>
    </row>
    <row r="31500" spans="28:32" x14ac:dyDescent="0.2">
      <c r="AB31500" s="1"/>
      <c r="AF31500"/>
    </row>
    <row r="31501" spans="28:32" x14ac:dyDescent="0.2">
      <c r="AB31501" s="1"/>
      <c r="AF31501"/>
    </row>
    <row r="31502" spans="28:32" x14ac:dyDescent="0.2">
      <c r="AB31502" s="1"/>
      <c r="AF31502"/>
    </row>
    <row r="31503" spans="28:32" x14ac:dyDescent="0.2">
      <c r="AB31503" s="1"/>
      <c r="AF31503"/>
    </row>
    <row r="31504" spans="28:32" x14ac:dyDescent="0.2">
      <c r="AB31504" s="1"/>
      <c r="AF31504"/>
    </row>
    <row r="31505" spans="28:32" x14ac:dyDescent="0.2">
      <c r="AB31505" s="1"/>
      <c r="AF31505"/>
    </row>
    <row r="31506" spans="28:32" x14ac:dyDescent="0.2">
      <c r="AB31506" s="1"/>
      <c r="AF31506"/>
    </row>
    <row r="31507" spans="28:32" x14ac:dyDescent="0.2">
      <c r="AB31507" s="1"/>
      <c r="AF31507"/>
    </row>
    <row r="31508" spans="28:32" x14ac:dyDescent="0.2">
      <c r="AB31508" s="1"/>
      <c r="AF31508"/>
    </row>
    <row r="31509" spans="28:32" x14ac:dyDescent="0.2">
      <c r="AB31509" s="1"/>
      <c r="AF31509"/>
    </row>
    <row r="31510" spans="28:32" x14ac:dyDescent="0.2">
      <c r="AB31510" s="1"/>
      <c r="AF31510"/>
    </row>
    <row r="31511" spans="28:32" x14ac:dyDescent="0.2">
      <c r="AB31511" s="1"/>
      <c r="AF31511"/>
    </row>
    <row r="31512" spans="28:32" x14ac:dyDescent="0.2">
      <c r="AB31512" s="1"/>
      <c r="AF31512"/>
    </row>
    <row r="31513" spans="28:32" x14ac:dyDescent="0.2">
      <c r="AB31513" s="1"/>
      <c r="AF31513"/>
    </row>
    <row r="31514" spans="28:32" x14ac:dyDescent="0.2">
      <c r="AB31514" s="1"/>
      <c r="AF31514"/>
    </row>
    <row r="31515" spans="28:32" x14ac:dyDescent="0.2">
      <c r="AB31515" s="1"/>
      <c r="AF31515"/>
    </row>
    <row r="31516" spans="28:32" x14ac:dyDescent="0.2">
      <c r="AB31516" s="1"/>
      <c r="AF31516"/>
    </row>
    <row r="31517" spans="28:32" x14ac:dyDescent="0.2">
      <c r="AB31517" s="1"/>
      <c r="AF31517"/>
    </row>
    <row r="31518" spans="28:32" x14ac:dyDescent="0.2">
      <c r="AB31518" s="1"/>
      <c r="AF31518"/>
    </row>
    <row r="31519" spans="28:32" x14ac:dyDescent="0.2">
      <c r="AB31519" s="1"/>
      <c r="AF31519"/>
    </row>
    <row r="31520" spans="28:32" x14ac:dyDescent="0.2">
      <c r="AB31520" s="1"/>
      <c r="AF31520"/>
    </row>
    <row r="31521" spans="28:32" x14ac:dyDescent="0.2">
      <c r="AB31521" s="1"/>
      <c r="AF31521"/>
    </row>
    <row r="31522" spans="28:32" x14ac:dyDescent="0.2">
      <c r="AB31522" s="1"/>
      <c r="AF31522"/>
    </row>
    <row r="31523" spans="28:32" x14ac:dyDescent="0.2">
      <c r="AB31523" s="1"/>
      <c r="AF31523"/>
    </row>
    <row r="31524" spans="28:32" x14ac:dyDescent="0.2">
      <c r="AB31524" s="1"/>
      <c r="AF31524"/>
    </row>
    <row r="31525" spans="28:32" x14ac:dyDescent="0.2">
      <c r="AB31525" s="1"/>
      <c r="AF31525"/>
    </row>
    <row r="31526" spans="28:32" x14ac:dyDescent="0.2">
      <c r="AB31526" s="1"/>
      <c r="AF31526"/>
    </row>
    <row r="31527" spans="28:32" x14ac:dyDescent="0.2">
      <c r="AB31527" s="1"/>
      <c r="AF31527"/>
    </row>
    <row r="31528" spans="28:32" x14ac:dyDescent="0.2">
      <c r="AB31528" s="1"/>
      <c r="AF31528"/>
    </row>
    <row r="31529" spans="28:32" x14ac:dyDescent="0.2">
      <c r="AB31529" s="1"/>
      <c r="AF31529"/>
    </row>
    <row r="31530" spans="28:32" x14ac:dyDescent="0.2">
      <c r="AB31530" s="1"/>
      <c r="AF31530"/>
    </row>
    <row r="31531" spans="28:32" x14ac:dyDescent="0.2">
      <c r="AB31531" s="1"/>
      <c r="AF31531"/>
    </row>
    <row r="31532" spans="28:32" x14ac:dyDescent="0.2">
      <c r="AB31532" s="1"/>
      <c r="AF31532"/>
    </row>
    <row r="31533" spans="28:32" x14ac:dyDescent="0.2">
      <c r="AB31533" s="1"/>
      <c r="AF31533"/>
    </row>
    <row r="31534" spans="28:32" x14ac:dyDescent="0.2">
      <c r="AB31534" s="1"/>
      <c r="AF31534"/>
    </row>
    <row r="31535" spans="28:32" x14ac:dyDescent="0.2">
      <c r="AB31535" s="1"/>
      <c r="AF31535"/>
    </row>
    <row r="31536" spans="28:32" x14ac:dyDescent="0.2">
      <c r="AB31536" s="1"/>
      <c r="AF31536"/>
    </row>
    <row r="31537" spans="28:32" x14ac:dyDescent="0.2">
      <c r="AB31537" s="1"/>
      <c r="AF31537"/>
    </row>
    <row r="31538" spans="28:32" x14ac:dyDescent="0.2">
      <c r="AB31538" s="1"/>
      <c r="AF31538"/>
    </row>
    <row r="31539" spans="28:32" x14ac:dyDescent="0.2">
      <c r="AB31539" s="1"/>
      <c r="AF31539"/>
    </row>
    <row r="31540" spans="28:32" x14ac:dyDescent="0.2">
      <c r="AB31540" s="1"/>
      <c r="AF31540"/>
    </row>
    <row r="31541" spans="28:32" x14ac:dyDescent="0.2">
      <c r="AB31541" s="1"/>
      <c r="AF31541"/>
    </row>
    <row r="31542" spans="28:32" x14ac:dyDescent="0.2">
      <c r="AB31542" s="1"/>
      <c r="AF31542"/>
    </row>
    <row r="31543" spans="28:32" x14ac:dyDescent="0.2">
      <c r="AB31543" s="1"/>
      <c r="AF31543"/>
    </row>
    <row r="31544" spans="28:32" x14ac:dyDescent="0.2">
      <c r="AB31544" s="1"/>
      <c r="AF31544"/>
    </row>
    <row r="31545" spans="28:32" x14ac:dyDescent="0.2">
      <c r="AB31545" s="1"/>
      <c r="AF31545"/>
    </row>
    <row r="31546" spans="28:32" x14ac:dyDescent="0.2">
      <c r="AB31546" s="1"/>
      <c r="AF31546"/>
    </row>
    <row r="31547" spans="28:32" x14ac:dyDescent="0.2">
      <c r="AB31547" s="1"/>
      <c r="AF31547"/>
    </row>
    <row r="31548" spans="28:32" x14ac:dyDescent="0.2">
      <c r="AB31548" s="1"/>
      <c r="AF31548"/>
    </row>
    <row r="31549" spans="28:32" x14ac:dyDescent="0.2">
      <c r="AB31549" s="1"/>
      <c r="AF31549"/>
    </row>
    <row r="31550" spans="28:32" x14ac:dyDescent="0.2">
      <c r="AB31550" s="1"/>
      <c r="AF31550"/>
    </row>
    <row r="31551" spans="28:32" x14ac:dyDescent="0.2">
      <c r="AB31551" s="1"/>
      <c r="AF31551"/>
    </row>
    <row r="31552" spans="28:32" x14ac:dyDescent="0.2">
      <c r="AB31552" s="1"/>
      <c r="AF31552"/>
    </row>
    <row r="31553" spans="28:32" x14ac:dyDescent="0.2">
      <c r="AB31553" s="1"/>
      <c r="AF31553"/>
    </row>
    <row r="31554" spans="28:32" x14ac:dyDescent="0.2">
      <c r="AB31554" s="1"/>
      <c r="AF31554"/>
    </row>
    <row r="31555" spans="28:32" x14ac:dyDescent="0.2">
      <c r="AB31555" s="1"/>
      <c r="AF31555"/>
    </row>
    <row r="31556" spans="28:32" x14ac:dyDescent="0.2">
      <c r="AB31556" s="1"/>
      <c r="AF31556"/>
    </row>
    <row r="31557" spans="28:32" x14ac:dyDescent="0.2">
      <c r="AB31557" s="1"/>
      <c r="AF31557"/>
    </row>
    <row r="31558" spans="28:32" x14ac:dyDescent="0.2">
      <c r="AB31558" s="1"/>
      <c r="AF31558"/>
    </row>
    <row r="31559" spans="28:32" x14ac:dyDescent="0.2">
      <c r="AB31559" s="1"/>
      <c r="AF31559"/>
    </row>
    <row r="31560" spans="28:32" x14ac:dyDescent="0.2">
      <c r="AB31560" s="1"/>
      <c r="AF31560"/>
    </row>
    <row r="31561" spans="28:32" x14ac:dyDescent="0.2">
      <c r="AB31561" s="1"/>
      <c r="AF31561"/>
    </row>
    <row r="31562" spans="28:32" x14ac:dyDescent="0.2">
      <c r="AB31562" s="1"/>
      <c r="AF31562"/>
    </row>
    <row r="31563" spans="28:32" x14ac:dyDescent="0.2">
      <c r="AB31563" s="1"/>
      <c r="AF31563"/>
    </row>
    <row r="31564" spans="28:32" x14ac:dyDescent="0.2">
      <c r="AB31564" s="1"/>
      <c r="AF31564"/>
    </row>
    <row r="31565" spans="28:32" x14ac:dyDescent="0.2">
      <c r="AB31565" s="1"/>
      <c r="AF31565"/>
    </row>
    <row r="31566" spans="28:32" x14ac:dyDescent="0.2">
      <c r="AB31566" s="1"/>
      <c r="AF31566"/>
    </row>
    <row r="31567" spans="28:32" x14ac:dyDescent="0.2">
      <c r="AB31567" s="1"/>
      <c r="AF31567"/>
    </row>
    <row r="31568" spans="28:32" x14ac:dyDescent="0.2">
      <c r="AB31568" s="1"/>
      <c r="AF31568"/>
    </row>
    <row r="31569" spans="28:32" x14ac:dyDescent="0.2">
      <c r="AB31569" s="1"/>
      <c r="AF31569"/>
    </row>
    <row r="31570" spans="28:32" x14ac:dyDescent="0.2">
      <c r="AB31570" s="1"/>
      <c r="AF31570"/>
    </row>
    <row r="31571" spans="28:32" x14ac:dyDescent="0.2">
      <c r="AB31571" s="1"/>
      <c r="AF31571"/>
    </row>
    <row r="31572" spans="28:32" x14ac:dyDescent="0.2">
      <c r="AB31572" s="1"/>
      <c r="AF31572"/>
    </row>
    <row r="31573" spans="28:32" x14ac:dyDescent="0.2">
      <c r="AB31573" s="1"/>
      <c r="AF31573"/>
    </row>
    <row r="31574" spans="28:32" x14ac:dyDescent="0.2">
      <c r="AB31574" s="1"/>
      <c r="AF31574"/>
    </row>
    <row r="31575" spans="28:32" x14ac:dyDescent="0.2">
      <c r="AB31575" s="1"/>
      <c r="AF31575"/>
    </row>
    <row r="31576" spans="28:32" x14ac:dyDescent="0.2">
      <c r="AB31576" s="1"/>
      <c r="AF31576"/>
    </row>
    <row r="31577" spans="28:32" x14ac:dyDescent="0.2">
      <c r="AB31577" s="1"/>
      <c r="AF31577"/>
    </row>
    <row r="31578" spans="28:32" x14ac:dyDescent="0.2">
      <c r="AB31578" s="1"/>
      <c r="AF31578"/>
    </row>
    <row r="31579" spans="28:32" x14ac:dyDescent="0.2">
      <c r="AB31579" s="1"/>
      <c r="AF31579"/>
    </row>
    <row r="31580" spans="28:32" x14ac:dyDescent="0.2">
      <c r="AB31580" s="1"/>
      <c r="AF31580"/>
    </row>
    <row r="31581" spans="28:32" x14ac:dyDescent="0.2">
      <c r="AB31581" s="1"/>
      <c r="AF31581"/>
    </row>
    <row r="31582" spans="28:32" x14ac:dyDescent="0.2">
      <c r="AB31582" s="1"/>
      <c r="AF31582"/>
    </row>
    <row r="31583" spans="28:32" x14ac:dyDescent="0.2">
      <c r="AB31583" s="1"/>
      <c r="AF31583"/>
    </row>
    <row r="31584" spans="28:32" x14ac:dyDescent="0.2">
      <c r="AB31584" s="1"/>
      <c r="AF31584"/>
    </row>
    <row r="31585" spans="28:32" x14ac:dyDescent="0.2">
      <c r="AB31585" s="1"/>
      <c r="AF31585"/>
    </row>
    <row r="31586" spans="28:32" x14ac:dyDescent="0.2">
      <c r="AB31586" s="1"/>
      <c r="AF31586"/>
    </row>
    <row r="31587" spans="28:32" x14ac:dyDescent="0.2">
      <c r="AB31587" s="1"/>
      <c r="AF31587"/>
    </row>
    <row r="31588" spans="28:32" x14ac:dyDescent="0.2">
      <c r="AB31588" s="1"/>
      <c r="AF31588"/>
    </row>
    <row r="31589" spans="28:32" x14ac:dyDescent="0.2">
      <c r="AB31589" s="1"/>
      <c r="AF31589"/>
    </row>
    <row r="31590" spans="28:32" x14ac:dyDescent="0.2">
      <c r="AB31590" s="1"/>
      <c r="AF31590"/>
    </row>
    <row r="31591" spans="28:32" x14ac:dyDescent="0.2">
      <c r="AB31591" s="1"/>
      <c r="AF31591"/>
    </row>
    <row r="31592" spans="28:32" x14ac:dyDescent="0.2">
      <c r="AB31592" s="1"/>
      <c r="AF31592"/>
    </row>
    <row r="31593" spans="28:32" x14ac:dyDescent="0.2">
      <c r="AB31593" s="1"/>
      <c r="AF31593"/>
    </row>
    <row r="31594" spans="28:32" x14ac:dyDescent="0.2">
      <c r="AB31594" s="1"/>
      <c r="AF31594"/>
    </row>
    <row r="31595" spans="28:32" x14ac:dyDescent="0.2">
      <c r="AB31595" s="1"/>
      <c r="AF31595"/>
    </row>
    <row r="31596" spans="28:32" x14ac:dyDescent="0.2">
      <c r="AB31596" s="1"/>
      <c r="AF31596"/>
    </row>
    <row r="31597" spans="28:32" x14ac:dyDescent="0.2">
      <c r="AB31597" s="1"/>
      <c r="AF31597"/>
    </row>
    <row r="31598" spans="28:32" x14ac:dyDescent="0.2">
      <c r="AB31598" s="1"/>
      <c r="AF31598"/>
    </row>
    <row r="31599" spans="28:32" x14ac:dyDescent="0.2">
      <c r="AB31599" s="1"/>
      <c r="AF31599"/>
    </row>
    <row r="31600" spans="28:32" x14ac:dyDescent="0.2">
      <c r="AB31600" s="1"/>
      <c r="AF31600"/>
    </row>
    <row r="31601" spans="28:32" x14ac:dyDescent="0.2">
      <c r="AB31601" s="1"/>
      <c r="AF31601"/>
    </row>
    <row r="31602" spans="28:32" x14ac:dyDescent="0.2">
      <c r="AB31602" s="1"/>
      <c r="AF31602"/>
    </row>
    <row r="31603" spans="28:32" x14ac:dyDescent="0.2">
      <c r="AB31603" s="1"/>
      <c r="AF31603"/>
    </row>
    <row r="31604" spans="28:32" x14ac:dyDescent="0.2">
      <c r="AB31604" s="1"/>
      <c r="AF31604"/>
    </row>
    <row r="31605" spans="28:32" x14ac:dyDescent="0.2">
      <c r="AB31605" s="1"/>
      <c r="AF31605"/>
    </row>
    <row r="31606" spans="28:32" x14ac:dyDescent="0.2">
      <c r="AB31606" s="1"/>
      <c r="AF31606"/>
    </row>
    <row r="31607" spans="28:32" x14ac:dyDescent="0.2">
      <c r="AB31607" s="1"/>
      <c r="AF31607"/>
    </row>
    <row r="31608" spans="28:32" x14ac:dyDescent="0.2">
      <c r="AB31608" s="1"/>
      <c r="AF31608"/>
    </row>
    <row r="31609" spans="28:32" x14ac:dyDescent="0.2">
      <c r="AB31609" s="1"/>
      <c r="AF31609"/>
    </row>
    <row r="31610" spans="28:32" x14ac:dyDescent="0.2">
      <c r="AB31610" s="1"/>
      <c r="AF31610"/>
    </row>
    <row r="31611" spans="28:32" x14ac:dyDescent="0.2">
      <c r="AB31611" s="1"/>
      <c r="AF31611"/>
    </row>
    <row r="31612" spans="28:32" x14ac:dyDescent="0.2">
      <c r="AB31612" s="1"/>
      <c r="AF31612"/>
    </row>
    <row r="31613" spans="28:32" x14ac:dyDescent="0.2">
      <c r="AB31613" s="1"/>
      <c r="AF31613"/>
    </row>
    <row r="31614" spans="28:32" x14ac:dyDescent="0.2">
      <c r="AB31614" s="1"/>
      <c r="AF31614"/>
    </row>
    <row r="31615" spans="28:32" x14ac:dyDescent="0.2">
      <c r="AB31615" s="1"/>
      <c r="AF31615"/>
    </row>
    <row r="31616" spans="28:32" x14ac:dyDescent="0.2">
      <c r="AB31616" s="1"/>
      <c r="AF31616"/>
    </row>
    <row r="31617" spans="28:32" x14ac:dyDescent="0.2">
      <c r="AB31617" s="1"/>
      <c r="AF31617"/>
    </row>
    <row r="31618" spans="28:32" x14ac:dyDescent="0.2">
      <c r="AB31618" s="1"/>
      <c r="AF31618"/>
    </row>
    <row r="31619" spans="28:32" x14ac:dyDescent="0.2">
      <c r="AB31619" s="1"/>
      <c r="AF31619"/>
    </row>
    <row r="31620" spans="28:32" x14ac:dyDescent="0.2">
      <c r="AB31620" s="1"/>
      <c r="AF31620"/>
    </row>
    <row r="31621" spans="28:32" x14ac:dyDescent="0.2">
      <c r="AB31621" s="1"/>
      <c r="AF31621"/>
    </row>
    <row r="31622" spans="28:32" x14ac:dyDescent="0.2">
      <c r="AB31622" s="1"/>
      <c r="AF31622"/>
    </row>
    <row r="31623" spans="28:32" x14ac:dyDescent="0.2">
      <c r="AB31623" s="1"/>
      <c r="AF31623"/>
    </row>
    <row r="31624" spans="28:32" x14ac:dyDescent="0.2">
      <c r="AB31624" s="1"/>
      <c r="AF31624"/>
    </row>
    <row r="31625" spans="28:32" x14ac:dyDescent="0.2">
      <c r="AB31625" s="1"/>
      <c r="AF31625"/>
    </row>
    <row r="31626" spans="28:32" x14ac:dyDescent="0.2">
      <c r="AB31626" s="1"/>
      <c r="AF31626"/>
    </row>
    <row r="31627" spans="28:32" x14ac:dyDescent="0.2">
      <c r="AB31627" s="1"/>
      <c r="AF31627"/>
    </row>
    <row r="31628" spans="28:32" x14ac:dyDescent="0.2">
      <c r="AB31628" s="1"/>
      <c r="AF31628"/>
    </row>
    <row r="31629" spans="28:32" x14ac:dyDescent="0.2">
      <c r="AB31629" s="1"/>
      <c r="AF31629"/>
    </row>
    <row r="31630" spans="28:32" x14ac:dyDescent="0.2">
      <c r="AB31630" s="1"/>
      <c r="AF31630"/>
    </row>
    <row r="31631" spans="28:32" x14ac:dyDescent="0.2">
      <c r="AB31631" s="1"/>
      <c r="AF31631"/>
    </row>
    <row r="31632" spans="28:32" x14ac:dyDescent="0.2">
      <c r="AB31632" s="1"/>
      <c r="AF31632"/>
    </row>
    <row r="31633" spans="28:32" x14ac:dyDescent="0.2">
      <c r="AB31633" s="1"/>
      <c r="AF31633"/>
    </row>
    <row r="31634" spans="28:32" x14ac:dyDescent="0.2">
      <c r="AB31634" s="1"/>
      <c r="AF31634"/>
    </row>
    <row r="31635" spans="28:32" x14ac:dyDescent="0.2">
      <c r="AB31635" s="1"/>
      <c r="AF31635"/>
    </row>
    <row r="31636" spans="28:32" x14ac:dyDescent="0.2">
      <c r="AB31636" s="1"/>
      <c r="AF31636"/>
    </row>
    <row r="31637" spans="28:32" x14ac:dyDescent="0.2">
      <c r="AB31637" s="1"/>
      <c r="AF31637"/>
    </row>
    <row r="31638" spans="28:32" x14ac:dyDescent="0.2">
      <c r="AB31638" s="1"/>
      <c r="AF31638"/>
    </row>
    <row r="31639" spans="28:32" x14ac:dyDescent="0.2">
      <c r="AB31639" s="1"/>
      <c r="AF31639"/>
    </row>
    <row r="31640" spans="28:32" x14ac:dyDescent="0.2">
      <c r="AB31640" s="1"/>
      <c r="AF31640"/>
    </row>
    <row r="31641" spans="28:32" x14ac:dyDescent="0.2">
      <c r="AB31641" s="1"/>
      <c r="AF31641"/>
    </row>
    <row r="31642" spans="28:32" x14ac:dyDescent="0.2">
      <c r="AB31642" s="1"/>
      <c r="AF31642"/>
    </row>
    <row r="31643" spans="28:32" x14ac:dyDescent="0.2">
      <c r="AB31643" s="1"/>
      <c r="AF31643"/>
    </row>
    <row r="31644" spans="28:32" x14ac:dyDescent="0.2">
      <c r="AB31644" s="1"/>
      <c r="AF31644"/>
    </row>
    <row r="31645" spans="28:32" x14ac:dyDescent="0.2">
      <c r="AB31645" s="1"/>
      <c r="AF31645"/>
    </row>
    <row r="31646" spans="28:32" x14ac:dyDescent="0.2">
      <c r="AB31646" s="1"/>
      <c r="AF31646"/>
    </row>
    <row r="31647" spans="28:32" x14ac:dyDescent="0.2">
      <c r="AB31647" s="1"/>
      <c r="AF31647"/>
    </row>
    <row r="31648" spans="28:32" x14ac:dyDescent="0.2">
      <c r="AB31648" s="1"/>
      <c r="AF31648"/>
    </row>
    <row r="31649" spans="28:32" x14ac:dyDescent="0.2">
      <c r="AB31649" s="1"/>
      <c r="AF31649"/>
    </row>
    <row r="31650" spans="28:32" x14ac:dyDescent="0.2">
      <c r="AB31650" s="1"/>
      <c r="AF31650"/>
    </row>
    <row r="31651" spans="28:32" x14ac:dyDescent="0.2">
      <c r="AB31651" s="1"/>
      <c r="AF31651"/>
    </row>
    <row r="31652" spans="28:32" x14ac:dyDescent="0.2">
      <c r="AB31652" s="1"/>
      <c r="AF31652"/>
    </row>
    <row r="31653" spans="28:32" x14ac:dyDescent="0.2">
      <c r="AB31653" s="1"/>
      <c r="AF31653"/>
    </row>
    <row r="31654" spans="28:32" x14ac:dyDescent="0.2">
      <c r="AB31654" s="1"/>
      <c r="AF31654"/>
    </row>
    <row r="31655" spans="28:32" x14ac:dyDescent="0.2">
      <c r="AB31655" s="1"/>
      <c r="AF31655"/>
    </row>
    <row r="31656" spans="28:32" x14ac:dyDescent="0.2">
      <c r="AB31656" s="1"/>
      <c r="AF31656"/>
    </row>
    <row r="31657" spans="28:32" x14ac:dyDescent="0.2">
      <c r="AB31657" s="1"/>
      <c r="AF31657"/>
    </row>
    <row r="31658" spans="28:32" x14ac:dyDescent="0.2">
      <c r="AB31658" s="1"/>
      <c r="AF31658"/>
    </row>
    <row r="31659" spans="28:32" x14ac:dyDescent="0.2">
      <c r="AB31659" s="1"/>
      <c r="AF31659"/>
    </row>
    <row r="31660" spans="28:32" x14ac:dyDescent="0.2">
      <c r="AB31660" s="1"/>
      <c r="AF31660"/>
    </row>
    <row r="31661" spans="28:32" x14ac:dyDescent="0.2">
      <c r="AB31661" s="1"/>
      <c r="AF31661"/>
    </row>
    <row r="31662" spans="28:32" x14ac:dyDescent="0.2">
      <c r="AB31662" s="1"/>
      <c r="AF31662"/>
    </row>
    <row r="31663" spans="28:32" x14ac:dyDescent="0.2">
      <c r="AB31663" s="1"/>
      <c r="AF31663"/>
    </row>
    <row r="31664" spans="28:32" x14ac:dyDescent="0.2">
      <c r="AB31664" s="1"/>
      <c r="AF31664"/>
    </row>
    <row r="31665" spans="28:32" x14ac:dyDescent="0.2">
      <c r="AB31665" s="1"/>
      <c r="AF31665"/>
    </row>
    <row r="31666" spans="28:32" x14ac:dyDescent="0.2">
      <c r="AB31666" s="1"/>
      <c r="AF31666"/>
    </row>
    <row r="31667" spans="28:32" x14ac:dyDescent="0.2">
      <c r="AB31667" s="1"/>
      <c r="AF31667"/>
    </row>
    <row r="31668" spans="28:32" x14ac:dyDescent="0.2">
      <c r="AB31668" s="1"/>
      <c r="AF31668"/>
    </row>
    <row r="31669" spans="28:32" x14ac:dyDescent="0.2">
      <c r="AB31669" s="1"/>
      <c r="AF31669"/>
    </row>
    <row r="31670" spans="28:32" x14ac:dyDescent="0.2">
      <c r="AB31670" s="1"/>
      <c r="AF31670"/>
    </row>
    <row r="31671" spans="28:32" x14ac:dyDescent="0.2">
      <c r="AB31671" s="1"/>
      <c r="AF31671"/>
    </row>
    <row r="31672" spans="28:32" x14ac:dyDescent="0.2">
      <c r="AB31672" s="1"/>
      <c r="AF31672"/>
    </row>
    <row r="31673" spans="28:32" x14ac:dyDescent="0.2">
      <c r="AB31673" s="1"/>
      <c r="AF31673"/>
    </row>
    <row r="31674" spans="28:32" x14ac:dyDescent="0.2">
      <c r="AB31674" s="1"/>
      <c r="AF31674"/>
    </row>
    <row r="31675" spans="28:32" x14ac:dyDescent="0.2">
      <c r="AB31675" s="1"/>
      <c r="AF31675"/>
    </row>
    <row r="31676" spans="28:32" x14ac:dyDescent="0.2">
      <c r="AB31676" s="1"/>
      <c r="AF31676"/>
    </row>
    <row r="31677" spans="28:32" x14ac:dyDescent="0.2">
      <c r="AB31677" s="1"/>
      <c r="AF31677"/>
    </row>
    <row r="31678" spans="28:32" x14ac:dyDescent="0.2">
      <c r="AB31678" s="1"/>
      <c r="AF31678"/>
    </row>
    <row r="31679" spans="28:32" x14ac:dyDescent="0.2">
      <c r="AB31679" s="1"/>
      <c r="AF31679"/>
    </row>
    <row r="31680" spans="28:32" x14ac:dyDescent="0.2">
      <c r="AB31680" s="1"/>
      <c r="AF31680"/>
    </row>
    <row r="31681" spans="28:32" x14ac:dyDescent="0.2">
      <c r="AB31681" s="1"/>
      <c r="AF31681"/>
    </row>
    <row r="31682" spans="28:32" x14ac:dyDescent="0.2">
      <c r="AB31682" s="1"/>
      <c r="AF31682"/>
    </row>
    <row r="31683" spans="28:32" x14ac:dyDescent="0.2">
      <c r="AB31683" s="1"/>
      <c r="AF31683"/>
    </row>
    <row r="31684" spans="28:32" x14ac:dyDescent="0.2">
      <c r="AB31684" s="1"/>
      <c r="AF31684"/>
    </row>
    <row r="31685" spans="28:32" x14ac:dyDescent="0.2">
      <c r="AB31685" s="1"/>
      <c r="AF31685"/>
    </row>
    <row r="31686" spans="28:32" x14ac:dyDescent="0.2">
      <c r="AB31686" s="1"/>
      <c r="AF31686"/>
    </row>
    <row r="31687" spans="28:32" x14ac:dyDescent="0.2">
      <c r="AB31687" s="1"/>
      <c r="AF31687"/>
    </row>
    <row r="31688" spans="28:32" x14ac:dyDescent="0.2">
      <c r="AB31688" s="1"/>
      <c r="AF31688"/>
    </row>
    <row r="31689" spans="28:32" x14ac:dyDescent="0.2">
      <c r="AB31689" s="1"/>
      <c r="AF31689"/>
    </row>
    <row r="31690" spans="28:32" x14ac:dyDescent="0.2">
      <c r="AB31690" s="1"/>
      <c r="AF31690"/>
    </row>
    <row r="31691" spans="28:32" x14ac:dyDescent="0.2">
      <c r="AB31691" s="1"/>
      <c r="AF31691"/>
    </row>
    <row r="31692" spans="28:32" x14ac:dyDescent="0.2">
      <c r="AB31692" s="1"/>
      <c r="AF31692"/>
    </row>
    <row r="31693" spans="28:32" x14ac:dyDescent="0.2">
      <c r="AB31693" s="1"/>
      <c r="AF31693"/>
    </row>
    <row r="31694" spans="28:32" x14ac:dyDescent="0.2">
      <c r="AB31694" s="1"/>
      <c r="AF31694"/>
    </row>
    <row r="31695" spans="28:32" x14ac:dyDescent="0.2">
      <c r="AB31695" s="1"/>
      <c r="AF31695"/>
    </row>
    <row r="31696" spans="28:32" x14ac:dyDescent="0.2">
      <c r="AB31696" s="1"/>
      <c r="AF31696"/>
    </row>
    <row r="31697" spans="28:32" x14ac:dyDescent="0.2">
      <c r="AB31697" s="1"/>
      <c r="AF31697"/>
    </row>
    <row r="31698" spans="28:32" x14ac:dyDescent="0.2">
      <c r="AB31698" s="1"/>
      <c r="AF31698"/>
    </row>
    <row r="31699" spans="28:32" x14ac:dyDescent="0.2">
      <c r="AB31699" s="1"/>
      <c r="AF31699"/>
    </row>
    <row r="31700" spans="28:32" x14ac:dyDescent="0.2">
      <c r="AB31700" s="1"/>
      <c r="AF31700"/>
    </row>
    <row r="31701" spans="28:32" x14ac:dyDescent="0.2">
      <c r="AB31701" s="1"/>
      <c r="AF31701"/>
    </row>
    <row r="31702" spans="28:32" x14ac:dyDescent="0.2">
      <c r="AB31702" s="1"/>
      <c r="AF31702"/>
    </row>
    <row r="31703" spans="28:32" x14ac:dyDescent="0.2">
      <c r="AB31703" s="1"/>
      <c r="AF31703"/>
    </row>
    <row r="31704" spans="28:32" x14ac:dyDescent="0.2">
      <c r="AB31704" s="1"/>
      <c r="AF31704"/>
    </row>
    <row r="31705" spans="28:32" x14ac:dyDescent="0.2">
      <c r="AB31705" s="1"/>
      <c r="AF31705"/>
    </row>
    <row r="31706" spans="28:32" x14ac:dyDescent="0.2">
      <c r="AB31706" s="1"/>
      <c r="AF31706"/>
    </row>
    <row r="31707" spans="28:32" x14ac:dyDescent="0.2">
      <c r="AB31707" s="1"/>
      <c r="AF31707"/>
    </row>
    <row r="31708" spans="28:32" x14ac:dyDescent="0.2">
      <c r="AB31708" s="1"/>
      <c r="AF31708"/>
    </row>
    <row r="31709" spans="28:32" x14ac:dyDescent="0.2">
      <c r="AB31709" s="1"/>
      <c r="AF31709"/>
    </row>
    <row r="31710" spans="28:32" x14ac:dyDescent="0.2">
      <c r="AB31710" s="1"/>
      <c r="AF31710"/>
    </row>
    <row r="31711" spans="28:32" x14ac:dyDescent="0.2">
      <c r="AB31711" s="1"/>
      <c r="AF31711"/>
    </row>
    <row r="31712" spans="28:32" x14ac:dyDescent="0.2">
      <c r="AB31712" s="1"/>
      <c r="AF31712"/>
    </row>
    <row r="31713" spans="28:32" x14ac:dyDescent="0.2">
      <c r="AB31713" s="1"/>
      <c r="AF31713"/>
    </row>
    <row r="31714" spans="28:32" x14ac:dyDescent="0.2">
      <c r="AB31714" s="1"/>
      <c r="AF31714"/>
    </row>
    <row r="31715" spans="28:32" x14ac:dyDescent="0.2">
      <c r="AB31715" s="1"/>
      <c r="AF31715"/>
    </row>
    <row r="31716" spans="28:32" x14ac:dyDescent="0.2">
      <c r="AB31716" s="1"/>
      <c r="AF31716"/>
    </row>
    <row r="31717" spans="28:32" x14ac:dyDescent="0.2">
      <c r="AB31717" s="1"/>
      <c r="AF31717"/>
    </row>
    <row r="31718" spans="28:32" x14ac:dyDescent="0.2">
      <c r="AB31718" s="1"/>
      <c r="AF31718"/>
    </row>
    <row r="31719" spans="28:32" x14ac:dyDescent="0.2">
      <c r="AB31719" s="1"/>
      <c r="AF31719"/>
    </row>
    <row r="31720" spans="28:32" x14ac:dyDescent="0.2">
      <c r="AB31720" s="1"/>
      <c r="AF31720"/>
    </row>
    <row r="31721" spans="28:32" x14ac:dyDescent="0.2">
      <c r="AB31721" s="1"/>
      <c r="AF31721"/>
    </row>
    <row r="31722" spans="28:32" x14ac:dyDescent="0.2">
      <c r="AB31722" s="1"/>
      <c r="AF31722"/>
    </row>
    <row r="31723" spans="28:32" x14ac:dyDescent="0.2">
      <c r="AB31723" s="1"/>
      <c r="AF31723"/>
    </row>
    <row r="31724" spans="28:32" x14ac:dyDescent="0.2">
      <c r="AB31724" s="1"/>
      <c r="AF31724"/>
    </row>
    <row r="31725" spans="28:32" x14ac:dyDescent="0.2">
      <c r="AB31725" s="1"/>
      <c r="AF31725"/>
    </row>
    <row r="31726" spans="28:32" x14ac:dyDescent="0.2">
      <c r="AB31726" s="1"/>
      <c r="AF31726"/>
    </row>
    <row r="31727" spans="28:32" x14ac:dyDescent="0.2">
      <c r="AB31727" s="1"/>
      <c r="AF31727"/>
    </row>
    <row r="31728" spans="28:32" x14ac:dyDescent="0.2">
      <c r="AB31728" s="1"/>
      <c r="AF31728"/>
    </row>
    <row r="31729" spans="28:32" x14ac:dyDescent="0.2">
      <c r="AB31729" s="1"/>
      <c r="AF31729"/>
    </row>
    <row r="31730" spans="28:32" x14ac:dyDescent="0.2">
      <c r="AB31730" s="1"/>
      <c r="AF31730"/>
    </row>
    <row r="31731" spans="28:32" x14ac:dyDescent="0.2">
      <c r="AB31731" s="1"/>
      <c r="AF31731"/>
    </row>
    <row r="31732" spans="28:32" x14ac:dyDescent="0.2">
      <c r="AB31732" s="1"/>
      <c r="AF31732"/>
    </row>
    <row r="31733" spans="28:32" x14ac:dyDescent="0.2">
      <c r="AB31733" s="1"/>
      <c r="AF31733"/>
    </row>
    <row r="31734" spans="28:32" x14ac:dyDescent="0.2">
      <c r="AB31734" s="1"/>
      <c r="AF31734"/>
    </row>
    <row r="31735" spans="28:32" x14ac:dyDescent="0.2">
      <c r="AB31735" s="1"/>
      <c r="AF31735"/>
    </row>
    <row r="31736" spans="28:32" x14ac:dyDescent="0.2">
      <c r="AB31736" s="1"/>
      <c r="AF31736"/>
    </row>
    <row r="31737" spans="28:32" x14ac:dyDescent="0.2">
      <c r="AB31737" s="1"/>
      <c r="AF31737"/>
    </row>
    <row r="31738" spans="28:32" x14ac:dyDescent="0.2">
      <c r="AB31738" s="1"/>
      <c r="AF31738"/>
    </row>
    <row r="31739" spans="28:32" x14ac:dyDescent="0.2">
      <c r="AB31739" s="1"/>
      <c r="AF31739"/>
    </row>
    <row r="31740" spans="28:32" x14ac:dyDescent="0.2">
      <c r="AB31740" s="1"/>
      <c r="AF31740"/>
    </row>
    <row r="31741" spans="28:32" x14ac:dyDescent="0.2">
      <c r="AB31741" s="1"/>
      <c r="AF31741"/>
    </row>
    <row r="31742" spans="28:32" x14ac:dyDescent="0.2">
      <c r="AB31742" s="1"/>
      <c r="AF31742"/>
    </row>
    <row r="31743" spans="28:32" x14ac:dyDescent="0.2">
      <c r="AB31743" s="1"/>
      <c r="AF31743"/>
    </row>
    <row r="31744" spans="28:32" x14ac:dyDescent="0.2">
      <c r="AB31744" s="1"/>
      <c r="AF31744"/>
    </row>
    <row r="31745" spans="28:32" x14ac:dyDescent="0.2">
      <c r="AB31745" s="1"/>
      <c r="AF31745"/>
    </row>
    <row r="31746" spans="28:32" x14ac:dyDescent="0.2">
      <c r="AB31746" s="1"/>
      <c r="AF31746"/>
    </row>
    <row r="31747" spans="28:32" x14ac:dyDescent="0.2">
      <c r="AB31747" s="1"/>
      <c r="AF31747"/>
    </row>
    <row r="31748" spans="28:32" x14ac:dyDescent="0.2">
      <c r="AB31748" s="1"/>
      <c r="AF31748"/>
    </row>
    <row r="31749" spans="28:32" x14ac:dyDescent="0.2">
      <c r="AB31749" s="1"/>
      <c r="AF31749"/>
    </row>
    <row r="31750" spans="28:32" x14ac:dyDescent="0.2">
      <c r="AB31750" s="1"/>
      <c r="AF31750"/>
    </row>
    <row r="31751" spans="28:32" x14ac:dyDescent="0.2">
      <c r="AB31751" s="1"/>
      <c r="AF31751"/>
    </row>
    <row r="31752" spans="28:32" x14ac:dyDescent="0.2">
      <c r="AB31752" s="1"/>
      <c r="AF31752"/>
    </row>
    <row r="31753" spans="28:32" x14ac:dyDescent="0.2">
      <c r="AB31753" s="1"/>
      <c r="AF31753"/>
    </row>
    <row r="31754" spans="28:32" x14ac:dyDescent="0.2">
      <c r="AB31754" s="1"/>
      <c r="AF31754"/>
    </row>
    <row r="31755" spans="28:32" x14ac:dyDescent="0.2">
      <c r="AB31755" s="1"/>
      <c r="AF31755"/>
    </row>
    <row r="31756" spans="28:32" x14ac:dyDescent="0.2">
      <c r="AB31756" s="1"/>
      <c r="AF31756"/>
    </row>
    <row r="31757" spans="28:32" x14ac:dyDescent="0.2">
      <c r="AB31757" s="1"/>
      <c r="AF31757"/>
    </row>
    <row r="31758" spans="28:32" x14ac:dyDescent="0.2">
      <c r="AB31758" s="1"/>
      <c r="AF31758"/>
    </row>
    <row r="31759" spans="28:32" x14ac:dyDescent="0.2">
      <c r="AB31759" s="1"/>
      <c r="AF31759"/>
    </row>
    <row r="31760" spans="28:32" x14ac:dyDescent="0.2">
      <c r="AB31760" s="1"/>
      <c r="AF31760"/>
    </row>
    <row r="31761" spans="28:32" x14ac:dyDescent="0.2">
      <c r="AB31761" s="1"/>
      <c r="AF31761"/>
    </row>
    <row r="31762" spans="28:32" x14ac:dyDescent="0.2">
      <c r="AB31762" s="1"/>
      <c r="AF31762"/>
    </row>
    <row r="31763" spans="28:32" x14ac:dyDescent="0.2">
      <c r="AB31763" s="1"/>
      <c r="AF31763"/>
    </row>
    <row r="31764" spans="28:32" x14ac:dyDescent="0.2">
      <c r="AB31764" s="1"/>
      <c r="AF31764"/>
    </row>
    <row r="31765" spans="28:32" x14ac:dyDescent="0.2">
      <c r="AB31765" s="1"/>
      <c r="AF31765"/>
    </row>
    <row r="31766" spans="28:32" x14ac:dyDescent="0.2">
      <c r="AB31766" s="1"/>
      <c r="AF31766"/>
    </row>
    <row r="31767" spans="28:32" x14ac:dyDescent="0.2">
      <c r="AB31767" s="1"/>
      <c r="AF31767"/>
    </row>
    <row r="31768" spans="28:32" x14ac:dyDescent="0.2">
      <c r="AB31768" s="1"/>
      <c r="AF31768"/>
    </row>
    <row r="31769" spans="28:32" x14ac:dyDescent="0.2">
      <c r="AB31769" s="1"/>
      <c r="AF31769"/>
    </row>
    <row r="31770" spans="28:32" x14ac:dyDescent="0.2">
      <c r="AB31770" s="1"/>
      <c r="AF31770"/>
    </row>
    <row r="31771" spans="28:32" x14ac:dyDescent="0.2">
      <c r="AB31771" s="1"/>
      <c r="AF31771"/>
    </row>
    <row r="31772" spans="28:32" x14ac:dyDescent="0.2">
      <c r="AB31772" s="1"/>
      <c r="AF31772"/>
    </row>
    <row r="31773" spans="28:32" x14ac:dyDescent="0.2">
      <c r="AB31773" s="1"/>
      <c r="AF31773"/>
    </row>
    <row r="31774" spans="28:32" x14ac:dyDescent="0.2">
      <c r="AB31774" s="1"/>
      <c r="AF31774"/>
    </row>
    <row r="31775" spans="28:32" x14ac:dyDescent="0.2">
      <c r="AB31775" s="1"/>
      <c r="AF31775"/>
    </row>
    <row r="31776" spans="28:32" x14ac:dyDescent="0.2">
      <c r="AB31776" s="1"/>
      <c r="AF31776"/>
    </row>
    <row r="31777" spans="28:32" x14ac:dyDescent="0.2">
      <c r="AB31777" s="1"/>
      <c r="AF31777"/>
    </row>
    <row r="31778" spans="28:32" x14ac:dyDescent="0.2">
      <c r="AB31778" s="1"/>
      <c r="AF31778"/>
    </row>
    <row r="31779" spans="28:32" x14ac:dyDescent="0.2">
      <c r="AB31779" s="1"/>
      <c r="AF31779"/>
    </row>
    <row r="31780" spans="28:32" x14ac:dyDescent="0.2">
      <c r="AB31780" s="1"/>
      <c r="AF31780"/>
    </row>
    <row r="31781" spans="28:32" x14ac:dyDescent="0.2">
      <c r="AB31781" s="1"/>
      <c r="AF31781"/>
    </row>
    <row r="31782" spans="28:32" x14ac:dyDescent="0.2">
      <c r="AB31782" s="1"/>
      <c r="AF31782"/>
    </row>
    <row r="31783" spans="28:32" x14ac:dyDescent="0.2">
      <c r="AB31783" s="1"/>
      <c r="AF31783"/>
    </row>
    <row r="31784" spans="28:32" x14ac:dyDescent="0.2">
      <c r="AB31784" s="1"/>
      <c r="AF31784"/>
    </row>
    <row r="31785" spans="28:32" x14ac:dyDescent="0.2">
      <c r="AB31785" s="1"/>
      <c r="AF31785"/>
    </row>
    <row r="31786" spans="28:32" x14ac:dyDescent="0.2">
      <c r="AB31786" s="1"/>
      <c r="AF31786"/>
    </row>
    <row r="31787" spans="28:32" x14ac:dyDescent="0.2">
      <c r="AB31787" s="1"/>
      <c r="AF31787"/>
    </row>
    <row r="31788" spans="28:32" x14ac:dyDescent="0.2">
      <c r="AB31788" s="1"/>
      <c r="AF31788"/>
    </row>
    <row r="31789" spans="28:32" x14ac:dyDescent="0.2">
      <c r="AB31789" s="1"/>
      <c r="AF31789"/>
    </row>
    <row r="31790" spans="28:32" x14ac:dyDescent="0.2">
      <c r="AB31790" s="1"/>
      <c r="AF31790"/>
    </row>
    <row r="31791" spans="28:32" x14ac:dyDescent="0.2">
      <c r="AB31791" s="1"/>
      <c r="AF31791"/>
    </row>
    <row r="31792" spans="28:32" x14ac:dyDescent="0.2">
      <c r="AB31792" s="1"/>
      <c r="AF31792"/>
    </row>
    <row r="31793" spans="28:32" x14ac:dyDescent="0.2">
      <c r="AB31793" s="1"/>
      <c r="AF31793"/>
    </row>
    <row r="31794" spans="28:32" x14ac:dyDescent="0.2">
      <c r="AB31794" s="1"/>
      <c r="AF31794"/>
    </row>
    <row r="31795" spans="28:32" x14ac:dyDescent="0.2">
      <c r="AB31795" s="1"/>
      <c r="AF31795"/>
    </row>
    <row r="31796" spans="28:32" x14ac:dyDescent="0.2">
      <c r="AB31796" s="1"/>
      <c r="AF31796"/>
    </row>
    <row r="31797" spans="28:32" x14ac:dyDescent="0.2">
      <c r="AB31797" s="1"/>
      <c r="AF31797"/>
    </row>
    <row r="31798" spans="28:32" x14ac:dyDescent="0.2">
      <c r="AB31798" s="1"/>
      <c r="AF31798"/>
    </row>
    <row r="31799" spans="28:32" x14ac:dyDescent="0.2">
      <c r="AB31799" s="1"/>
      <c r="AF31799"/>
    </row>
    <row r="31800" spans="28:32" x14ac:dyDescent="0.2">
      <c r="AB31800" s="1"/>
      <c r="AF31800"/>
    </row>
    <row r="31801" spans="28:32" x14ac:dyDescent="0.2">
      <c r="AB31801" s="1"/>
      <c r="AF31801"/>
    </row>
    <row r="31802" spans="28:32" x14ac:dyDescent="0.2">
      <c r="AB31802" s="1"/>
      <c r="AF31802"/>
    </row>
    <row r="31803" spans="28:32" x14ac:dyDescent="0.2">
      <c r="AB31803" s="1"/>
      <c r="AF31803"/>
    </row>
    <row r="31804" spans="28:32" x14ac:dyDescent="0.2">
      <c r="AB31804" s="1"/>
      <c r="AF31804"/>
    </row>
    <row r="31805" spans="28:32" x14ac:dyDescent="0.2">
      <c r="AB31805" s="1"/>
      <c r="AF31805"/>
    </row>
    <row r="31806" spans="28:32" x14ac:dyDescent="0.2">
      <c r="AB31806" s="1"/>
      <c r="AF31806"/>
    </row>
    <row r="31807" spans="28:32" x14ac:dyDescent="0.2">
      <c r="AB31807" s="1"/>
      <c r="AF31807"/>
    </row>
    <row r="31808" spans="28:32" x14ac:dyDescent="0.2">
      <c r="AB31808" s="1"/>
      <c r="AF31808"/>
    </row>
    <row r="31809" spans="28:32" x14ac:dyDescent="0.2">
      <c r="AB31809" s="1"/>
      <c r="AF31809"/>
    </row>
    <row r="31810" spans="28:32" x14ac:dyDescent="0.2">
      <c r="AB31810" s="1"/>
      <c r="AF31810"/>
    </row>
    <row r="31811" spans="28:32" x14ac:dyDescent="0.2">
      <c r="AB31811" s="1"/>
      <c r="AF31811"/>
    </row>
    <row r="31812" spans="28:32" x14ac:dyDescent="0.2">
      <c r="AB31812" s="1"/>
      <c r="AF31812"/>
    </row>
    <row r="31813" spans="28:32" x14ac:dyDescent="0.2">
      <c r="AB31813" s="1"/>
      <c r="AF31813"/>
    </row>
    <row r="31814" spans="28:32" x14ac:dyDescent="0.2">
      <c r="AB31814" s="1"/>
      <c r="AF31814"/>
    </row>
    <row r="31815" spans="28:32" x14ac:dyDescent="0.2">
      <c r="AB31815" s="1"/>
      <c r="AF31815"/>
    </row>
    <row r="31816" spans="28:32" x14ac:dyDescent="0.2">
      <c r="AB31816" s="1"/>
      <c r="AF31816"/>
    </row>
    <row r="31817" spans="28:32" x14ac:dyDescent="0.2">
      <c r="AB31817" s="1"/>
      <c r="AF31817"/>
    </row>
    <row r="31818" spans="28:32" x14ac:dyDescent="0.2">
      <c r="AB31818" s="1"/>
      <c r="AF31818"/>
    </row>
    <row r="31819" spans="28:32" x14ac:dyDescent="0.2">
      <c r="AB31819" s="1"/>
      <c r="AF31819"/>
    </row>
    <row r="31820" spans="28:32" x14ac:dyDescent="0.2">
      <c r="AB31820" s="1"/>
      <c r="AF31820"/>
    </row>
    <row r="31821" spans="28:32" x14ac:dyDescent="0.2">
      <c r="AB31821" s="1"/>
      <c r="AF31821"/>
    </row>
    <row r="31822" spans="28:32" x14ac:dyDescent="0.2">
      <c r="AB31822" s="1"/>
      <c r="AF31822"/>
    </row>
    <row r="31823" spans="28:32" x14ac:dyDescent="0.2">
      <c r="AB31823" s="1"/>
      <c r="AF31823"/>
    </row>
    <row r="31824" spans="28:32" x14ac:dyDescent="0.2">
      <c r="AB31824" s="1"/>
      <c r="AF31824"/>
    </row>
    <row r="31825" spans="28:32" x14ac:dyDescent="0.2">
      <c r="AB31825" s="1"/>
      <c r="AF31825"/>
    </row>
    <row r="31826" spans="28:32" x14ac:dyDescent="0.2">
      <c r="AB31826" s="1"/>
      <c r="AF31826"/>
    </row>
    <row r="31827" spans="28:32" x14ac:dyDescent="0.2">
      <c r="AB31827" s="1"/>
      <c r="AF31827"/>
    </row>
    <row r="31828" spans="28:32" x14ac:dyDescent="0.2">
      <c r="AB31828" s="1"/>
      <c r="AF31828"/>
    </row>
    <row r="31829" spans="28:32" x14ac:dyDescent="0.2">
      <c r="AB31829" s="1"/>
      <c r="AF31829"/>
    </row>
    <row r="31830" spans="28:32" x14ac:dyDescent="0.2">
      <c r="AB31830" s="1"/>
      <c r="AF31830"/>
    </row>
    <row r="31831" spans="28:32" x14ac:dyDescent="0.2">
      <c r="AB31831" s="1"/>
      <c r="AF31831"/>
    </row>
    <row r="31832" spans="28:32" x14ac:dyDescent="0.2">
      <c r="AB31832" s="1"/>
      <c r="AF31832"/>
    </row>
    <row r="31833" spans="28:32" x14ac:dyDescent="0.2">
      <c r="AB31833" s="1"/>
      <c r="AF31833"/>
    </row>
    <row r="31834" spans="28:32" x14ac:dyDescent="0.2">
      <c r="AB31834" s="1"/>
      <c r="AF31834"/>
    </row>
    <row r="31835" spans="28:32" x14ac:dyDescent="0.2">
      <c r="AB31835" s="1"/>
      <c r="AF31835"/>
    </row>
    <row r="31836" spans="28:32" x14ac:dyDescent="0.2">
      <c r="AB31836" s="1"/>
      <c r="AF31836"/>
    </row>
    <row r="31837" spans="28:32" x14ac:dyDescent="0.2">
      <c r="AB31837" s="1"/>
      <c r="AF31837"/>
    </row>
    <row r="31838" spans="28:32" x14ac:dyDescent="0.2">
      <c r="AB31838" s="1"/>
      <c r="AF31838"/>
    </row>
    <row r="31839" spans="28:32" x14ac:dyDescent="0.2">
      <c r="AB31839" s="1"/>
      <c r="AF31839"/>
    </row>
    <row r="31840" spans="28:32" x14ac:dyDescent="0.2">
      <c r="AB31840" s="1"/>
      <c r="AF31840"/>
    </row>
    <row r="31841" spans="28:32" x14ac:dyDescent="0.2">
      <c r="AB31841" s="1"/>
      <c r="AF31841"/>
    </row>
    <row r="31842" spans="28:32" x14ac:dyDescent="0.2">
      <c r="AB31842" s="1"/>
      <c r="AF31842"/>
    </row>
    <row r="31843" spans="28:32" x14ac:dyDescent="0.2">
      <c r="AB31843" s="1"/>
      <c r="AF31843"/>
    </row>
    <row r="31844" spans="28:32" x14ac:dyDescent="0.2">
      <c r="AB31844" s="1"/>
      <c r="AF31844"/>
    </row>
    <row r="31845" spans="28:32" x14ac:dyDescent="0.2">
      <c r="AB31845" s="1"/>
      <c r="AF31845"/>
    </row>
    <row r="31846" spans="28:32" x14ac:dyDescent="0.2">
      <c r="AB31846" s="1"/>
      <c r="AF31846"/>
    </row>
    <row r="31847" spans="28:32" x14ac:dyDescent="0.2">
      <c r="AB31847" s="1"/>
      <c r="AF31847"/>
    </row>
    <row r="31848" spans="28:32" x14ac:dyDescent="0.2">
      <c r="AB31848" s="1"/>
      <c r="AF31848"/>
    </row>
    <row r="31849" spans="28:32" x14ac:dyDescent="0.2">
      <c r="AB31849" s="1"/>
      <c r="AF31849"/>
    </row>
    <row r="31850" spans="28:32" x14ac:dyDescent="0.2">
      <c r="AB31850" s="1"/>
      <c r="AF31850"/>
    </row>
    <row r="31851" spans="28:32" x14ac:dyDescent="0.2">
      <c r="AB31851" s="1"/>
      <c r="AF31851"/>
    </row>
    <row r="31852" spans="28:32" x14ac:dyDescent="0.2">
      <c r="AB31852" s="1"/>
      <c r="AF31852"/>
    </row>
    <row r="31853" spans="28:32" x14ac:dyDescent="0.2">
      <c r="AB31853" s="1"/>
      <c r="AF31853"/>
    </row>
    <row r="31854" spans="28:32" x14ac:dyDescent="0.2">
      <c r="AB31854" s="1"/>
      <c r="AF31854"/>
    </row>
    <row r="31855" spans="28:32" x14ac:dyDescent="0.2">
      <c r="AB31855" s="1"/>
      <c r="AF31855"/>
    </row>
    <row r="31856" spans="28:32" x14ac:dyDescent="0.2">
      <c r="AB31856" s="1"/>
      <c r="AF31856"/>
    </row>
    <row r="31857" spans="28:32" x14ac:dyDescent="0.2">
      <c r="AB31857" s="1"/>
      <c r="AF31857"/>
    </row>
    <row r="31858" spans="28:32" x14ac:dyDescent="0.2">
      <c r="AB31858" s="1"/>
      <c r="AF31858"/>
    </row>
    <row r="31859" spans="28:32" x14ac:dyDescent="0.2">
      <c r="AB31859" s="1"/>
      <c r="AF31859"/>
    </row>
    <row r="31860" spans="28:32" x14ac:dyDescent="0.2">
      <c r="AB31860" s="1"/>
      <c r="AF31860"/>
    </row>
    <row r="31861" spans="28:32" x14ac:dyDescent="0.2">
      <c r="AB31861" s="1"/>
      <c r="AF31861"/>
    </row>
    <row r="31862" spans="28:32" x14ac:dyDescent="0.2">
      <c r="AB31862" s="1"/>
      <c r="AF31862"/>
    </row>
    <row r="31863" spans="28:32" x14ac:dyDescent="0.2">
      <c r="AB31863" s="1"/>
      <c r="AF31863"/>
    </row>
    <row r="31864" spans="28:32" x14ac:dyDescent="0.2">
      <c r="AB31864" s="1"/>
      <c r="AF31864"/>
    </row>
    <row r="31865" spans="28:32" x14ac:dyDescent="0.2">
      <c r="AB31865" s="1"/>
      <c r="AF31865"/>
    </row>
    <row r="31866" spans="28:32" x14ac:dyDescent="0.2">
      <c r="AB31866" s="1"/>
      <c r="AF31866"/>
    </row>
    <row r="31867" spans="28:32" x14ac:dyDescent="0.2">
      <c r="AB31867" s="1"/>
      <c r="AF31867"/>
    </row>
    <row r="31868" spans="28:32" x14ac:dyDescent="0.2">
      <c r="AB31868" s="1"/>
      <c r="AF31868"/>
    </row>
    <row r="31869" spans="28:32" x14ac:dyDescent="0.2">
      <c r="AB31869" s="1"/>
      <c r="AF31869"/>
    </row>
    <row r="31870" spans="28:32" x14ac:dyDescent="0.2">
      <c r="AB31870" s="1"/>
      <c r="AF31870"/>
    </row>
    <row r="31871" spans="28:32" x14ac:dyDescent="0.2">
      <c r="AB31871" s="1"/>
      <c r="AF31871"/>
    </row>
    <row r="31872" spans="28:32" x14ac:dyDescent="0.2">
      <c r="AB31872" s="1"/>
      <c r="AF31872"/>
    </row>
    <row r="31873" spans="28:32" x14ac:dyDescent="0.2">
      <c r="AB31873" s="1"/>
      <c r="AF31873"/>
    </row>
    <row r="31874" spans="28:32" x14ac:dyDescent="0.2">
      <c r="AB31874" s="1"/>
      <c r="AF31874"/>
    </row>
    <row r="31875" spans="28:32" x14ac:dyDescent="0.2">
      <c r="AB31875" s="1"/>
      <c r="AF31875"/>
    </row>
    <row r="31876" spans="28:32" x14ac:dyDescent="0.2">
      <c r="AB31876" s="1"/>
      <c r="AF31876"/>
    </row>
    <row r="31877" spans="28:32" x14ac:dyDescent="0.2">
      <c r="AB31877" s="1"/>
      <c r="AF31877"/>
    </row>
    <row r="31878" spans="28:32" x14ac:dyDescent="0.2">
      <c r="AB31878" s="1"/>
      <c r="AF31878"/>
    </row>
    <row r="31879" spans="28:32" x14ac:dyDescent="0.2">
      <c r="AB31879" s="1"/>
      <c r="AF31879"/>
    </row>
    <row r="31880" spans="28:32" x14ac:dyDescent="0.2">
      <c r="AB31880" s="1"/>
      <c r="AF31880"/>
    </row>
    <row r="31881" spans="28:32" x14ac:dyDescent="0.2">
      <c r="AB31881" s="1"/>
      <c r="AF31881"/>
    </row>
    <row r="31882" spans="28:32" x14ac:dyDescent="0.2">
      <c r="AB31882" s="1"/>
      <c r="AF31882"/>
    </row>
    <row r="31883" spans="28:32" x14ac:dyDescent="0.2">
      <c r="AB31883" s="1"/>
      <c r="AF31883"/>
    </row>
    <row r="31884" spans="28:32" x14ac:dyDescent="0.2">
      <c r="AB31884" s="1"/>
      <c r="AF31884"/>
    </row>
    <row r="31885" spans="28:32" x14ac:dyDescent="0.2">
      <c r="AB31885" s="1"/>
      <c r="AF31885"/>
    </row>
    <row r="31886" spans="28:32" x14ac:dyDescent="0.2">
      <c r="AB31886" s="1"/>
      <c r="AF31886"/>
    </row>
    <row r="31887" spans="28:32" x14ac:dyDescent="0.2">
      <c r="AB31887" s="1"/>
      <c r="AF31887"/>
    </row>
    <row r="31888" spans="28:32" x14ac:dyDescent="0.2">
      <c r="AB31888" s="1"/>
      <c r="AF31888"/>
    </row>
    <row r="31889" spans="28:32" x14ac:dyDescent="0.2">
      <c r="AB31889" s="1"/>
      <c r="AF31889"/>
    </row>
    <row r="31890" spans="28:32" x14ac:dyDescent="0.2">
      <c r="AB31890" s="1"/>
      <c r="AF31890"/>
    </row>
    <row r="31891" spans="28:32" x14ac:dyDescent="0.2">
      <c r="AB31891" s="1"/>
      <c r="AF31891"/>
    </row>
    <row r="31892" spans="28:32" x14ac:dyDescent="0.2">
      <c r="AB31892" s="1"/>
      <c r="AF31892"/>
    </row>
    <row r="31893" spans="28:32" x14ac:dyDescent="0.2">
      <c r="AB31893" s="1"/>
      <c r="AF31893"/>
    </row>
    <row r="31894" spans="28:32" x14ac:dyDescent="0.2">
      <c r="AB31894" s="1"/>
      <c r="AF31894"/>
    </row>
    <row r="31895" spans="28:32" x14ac:dyDescent="0.2">
      <c r="AB31895" s="1"/>
      <c r="AF31895"/>
    </row>
    <row r="31896" spans="28:32" x14ac:dyDescent="0.2">
      <c r="AB31896" s="1"/>
      <c r="AF31896"/>
    </row>
    <row r="31897" spans="28:32" x14ac:dyDescent="0.2">
      <c r="AB31897" s="1"/>
      <c r="AF31897"/>
    </row>
    <row r="31898" spans="28:32" x14ac:dyDescent="0.2">
      <c r="AB31898" s="1"/>
      <c r="AF31898"/>
    </row>
    <row r="31899" spans="28:32" x14ac:dyDescent="0.2">
      <c r="AB31899" s="1"/>
      <c r="AF31899"/>
    </row>
    <row r="31900" spans="28:32" x14ac:dyDescent="0.2">
      <c r="AB31900" s="1"/>
      <c r="AF31900"/>
    </row>
    <row r="31901" spans="28:32" x14ac:dyDescent="0.2">
      <c r="AB31901" s="1"/>
      <c r="AF31901"/>
    </row>
    <row r="31902" spans="28:32" x14ac:dyDescent="0.2">
      <c r="AB31902" s="1"/>
      <c r="AF31902"/>
    </row>
    <row r="31903" spans="28:32" x14ac:dyDescent="0.2">
      <c r="AB31903" s="1"/>
      <c r="AF31903"/>
    </row>
    <row r="31904" spans="28:32" x14ac:dyDescent="0.2">
      <c r="AB31904" s="1"/>
      <c r="AF31904"/>
    </row>
    <row r="31905" spans="28:32" x14ac:dyDescent="0.2">
      <c r="AB31905" s="1"/>
      <c r="AF31905"/>
    </row>
    <row r="31906" spans="28:32" x14ac:dyDescent="0.2">
      <c r="AB31906" s="1"/>
      <c r="AF31906"/>
    </row>
    <row r="31907" spans="28:32" x14ac:dyDescent="0.2">
      <c r="AB31907" s="1"/>
      <c r="AF31907"/>
    </row>
    <row r="31908" spans="28:32" x14ac:dyDescent="0.2">
      <c r="AB31908" s="1"/>
      <c r="AF31908"/>
    </row>
    <row r="31909" spans="28:32" x14ac:dyDescent="0.2">
      <c r="AB31909" s="1"/>
      <c r="AF31909"/>
    </row>
    <row r="31910" spans="28:32" x14ac:dyDescent="0.2">
      <c r="AB31910" s="1"/>
      <c r="AF31910"/>
    </row>
    <row r="31911" spans="28:32" x14ac:dyDescent="0.2">
      <c r="AB31911" s="1"/>
      <c r="AF31911"/>
    </row>
    <row r="31912" spans="28:32" x14ac:dyDescent="0.2">
      <c r="AB31912" s="1"/>
      <c r="AF31912"/>
    </row>
    <row r="31913" spans="28:32" x14ac:dyDescent="0.2">
      <c r="AB31913" s="1"/>
      <c r="AF31913"/>
    </row>
    <row r="31914" spans="28:32" x14ac:dyDescent="0.2">
      <c r="AB31914" s="1"/>
      <c r="AF31914"/>
    </row>
    <row r="31915" spans="28:32" x14ac:dyDescent="0.2">
      <c r="AB31915" s="1"/>
      <c r="AF31915"/>
    </row>
    <row r="31916" spans="28:32" x14ac:dyDescent="0.2">
      <c r="AB31916" s="1"/>
      <c r="AF31916"/>
    </row>
    <row r="31917" spans="28:32" x14ac:dyDescent="0.2">
      <c r="AB31917" s="1"/>
      <c r="AF31917"/>
    </row>
    <row r="31918" spans="28:32" x14ac:dyDescent="0.2">
      <c r="AB31918" s="1"/>
      <c r="AF31918"/>
    </row>
    <row r="31919" spans="28:32" x14ac:dyDescent="0.2">
      <c r="AB31919" s="1"/>
      <c r="AF31919"/>
    </row>
    <row r="31920" spans="28:32" x14ac:dyDescent="0.2">
      <c r="AB31920" s="1"/>
      <c r="AF31920"/>
    </row>
    <row r="31921" spans="28:32" x14ac:dyDescent="0.2">
      <c r="AB31921" s="1"/>
      <c r="AF31921"/>
    </row>
    <row r="31922" spans="28:32" x14ac:dyDescent="0.2">
      <c r="AB31922" s="1"/>
      <c r="AF31922"/>
    </row>
    <row r="31923" spans="28:32" x14ac:dyDescent="0.2">
      <c r="AB31923" s="1"/>
      <c r="AF31923"/>
    </row>
    <row r="31924" spans="28:32" x14ac:dyDescent="0.2">
      <c r="AB31924" s="1"/>
      <c r="AF31924"/>
    </row>
    <row r="31925" spans="28:32" x14ac:dyDescent="0.2">
      <c r="AB31925" s="1"/>
      <c r="AF31925"/>
    </row>
    <row r="31926" spans="28:32" x14ac:dyDescent="0.2">
      <c r="AB31926" s="1"/>
      <c r="AF31926"/>
    </row>
    <row r="31927" spans="28:32" x14ac:dyDescent="0.2">
      <c r="AB31927" s="1"/>
      <c r="AF31927"/>
    </row>
    <row r="31928" spans="28:32" x14ac:dyDescent="0.2">
      <c r="AB31928" s="1"/>
      <c r="AF31928"/>
    </row>
    <row r="31929" spans="28:32" x14ac:dyDescent="0.2">
      <c r="AB31929" s="1"/>
      <c r="AF31929"/>
    </row>
    <row r="31930" spans="28:32" x14ac:dyDescent="0.2">
      <c r="AB31930" s="1"/>
      <c r="AF31930"/>
    </row>
    <row r="31931" spans="28:32" x14ac:dyDescent="0.2">
      <c r="AB31931" s="1"/>
      <c r="AF31931"/>
    </row>
    <row r="31932" spans="28:32" x14ac:dyDescent="0.2">
      <c r="AB31932" s="1"/>
      <c r="AF31932"/>
    </row>
    <row r="31933" spans="28:32" x14ac:dyDescent="0.2">
      <c r="AB31933" s="1"/>
      <c r="AF31933"/>
    </row>
    <row r="31934" spans="28:32" x14ac:dyDescent="0.2">
      <c r="AB31934" s="1"/>
      <c r="AF31934"/>
    </row>
    <row r="31935" spans="28:32" x14ac:dyDescent="0.2">
      <c r="AB31935" s="1"/>
      <c r="AF31935"/>
    </row>
    <row r="31936" spans="28:32" x14ac:dyDescent="0.2">
      <c r="AB31936" s="1"/>
      <c r="AF31936"/>
    </row>
    <row r="31937" spans="28:32" x14ac:dyDescent="0.2">
      <c r="AB31937" s="1"/>
      <c r="AF31937"/>
    </row>
    <row r="31938" spans="28:32" x14ac:dyDescent="0.2">
      <c r="AB31938" s="1"/>
      <c r="AF31938"/>
    </row>
    <row r="31939" spans="28:32" x14ac:dyDescent="0.2">
      <c r="AB31939" s="1"/>
      <c r="AF31939"/>
    </row>
    <row r="31940" spans="28:32" x14ac:dyDescent="0.2">
      <c r="AB31940" s="1"/>
      <c r="AF31940"/>
    </row>
    <row r="31941" spans="28:32" x14ac:dyDescent="0.2">
      <c r="AB31941" s="1"/>
      <c r="AF31941"/>
    </row>
    <row r="31942" spans="28:32" x14ac:dyDescent="0.2">
      <c r="AB31942" s="1"/>
      <c r="AF31942"/>
    </row>
    <row r="31943" spans="28:32" x14ac:dyDescent="0.2">
      <c r="AB31943" s="1"/>
      <c r="AF31943"/>
    </row>
    <row r="31944" spans="28:32" x14ac:dyDescent="0.2">
      <c r="AB31944" s="1"/>
      <c r="AF31944"/>
    </row>
    <row r="31945" spans="28:32" x14ac:dyDescent="0.2">
      <c r="AB31945" s="1"/>
      <c r="AF31945"/>
    </row>
    <row r="31946" spans="28:32" x14ac:dyDescent="0.2">
      <c r="AB31946" s="1"/>
      <c r="AF31946"/>
    </row>
    <row r="31947" spans="28:32" x14ac:dyDescent="0.2">
      <c r="AB31947" s="1"/>
      <c r="AF31947"/>
    </row>
    <row r="31948" spans="28:32" x14ac:dyDescent="0.2">
      <c r="AB31948" s="1"/>
      <c r="AF31948"/>
    </row>
    <row r="31949" spans="28:32" x14ac:dyDescent="0.2">
      <c r="AB31949" s="1"/>
      <c r="AF31949"/>
    </row>
    <row r="31950" spans="28:32" x14ac:dyDescent="0.2">
      <c r="AB31950" s="1"/>
      <c r="AF31950"/>
    </row>
    <row r="31951" spans="28:32" x14ac:dyDescent="0.2">
      <c r="AB31951" s="1"/>
      <c r="AF31951"/>
    </row>
    <row r="31952" spans="28:32" x14ac:dyDescent="0.2">
      <c r="AB31952" s="1"/>
      <c r="AF31952"/>
    </row>
    <row r="31953" spans="28:32" x14ac:dyDescent="0.2">
      <c r="AB31953" s="1"/>
      <c r="AF31953"/>
    </row>
    <row r="31954" spans="28:32" x14ac:dyDescent="0.2">
      <c r="AB31954" s="1"/>
      <c r="AF31954"/>
    </row>
    <row r="31955" spans="28:32" x14ac:dyDescent="0.2">
      <c r="AB31955" s="1"/>
      <c r="AF31955"/>
    </row>
    <row r="31956" spans="28:32" x14ac:dyDescent="0.2">
      <c r="AB31956" s="1"/>
      <c r="AF31956"/>
    </row>
    <row r="31957" spans="28:32" x14ac:dyDescent="0.2">
      <c r="AB31957" s="1"/>
      <c r="AF31957"/>
    </row>
    <row r="31958" spans="28:32" x14ac:dyDescent="0.2">
      <c r="AB31958" s="1"/>
      <c r="AF31958"/>
    </row>
    <row r="31959" spans="28:32" x14ac:dyDescent="0.2">
      <c r="AB31959" s="1"/>
      <c r="AF31959"/>
    </row>
    <row r="31960" spans="28:32" x14ac:dyDescent="0.2">
      <c r="AB31960" s="1"/>
      <c r="AF31960"/>
    </row>
    <row r="31961" spans="28:32" x14ac:dyDescent="0.2">
      <c r="AB31961" s="1"/>
      <c r="AF31961"/>
    </row>
    <row r="31962" spans="28:32" x14ac:dyDescent="0.2">
      <c r="AB31962" s="1"/>
      <c r="AF31962"/>
    </row>
    <row r="31963" spans="28:32" x14ac:dyDescent="0.2">
      <c r="AB31963" s="1"/>
      <c r="AF31963"/>
    </row>
    <row r="31964" spans="28:32" x14ac:dyDescent="0.2">
      <c r="AB31964" s="1"/>
      <c r="AF31964"/>
    </row>
    <row r="31965" spans="28:32" x14ac:dyDescent="0.2">
      <c r="AB31965" s="1"/>
      <c r="AF31965"/>
    </row>
    <row r="31966" spans="28:32" x14ac:dyDescent="0.2">
      <c r="AB31966" s="1"/>
      <c r="AF31966"/>
    </row>
    <row r="31967" spans="28:32" x14ac:dyDescent="0.2">
      <c r="AB31967" s="1"/>
      <c r="AF31967"/>
    </row>
    <row r="31968" spans="28:32" x14ac:dyDescent="0.2">
      <c r="AB31968" s="1"/>
      <c r="AF31968"/>
    </row>
    <row r="31969" spans="28:32" x14ac:dyDescent="0.2">
      <c r="AB31969" s="1"/>
      <c r="AF31969"/>
    </row>
    <row r="31970" spans="28:32" x14ac:dyDescent="0.2">
      <c r="AB31970" s="1"/>
      <c r="AF31970"/>
    </row>
    <row r="31971" spans="28:32" x14ac:dyDescent="0.2">
      <c r="AB31971" s="1"/>
      <c r="AF31971"/>
    </row>
    <row r="31972" spans="28:32" x14ac:dyDescent="0.2">
      <c r="AB31972" s="1"/>
      <c r="AF31972"/>
    </row>
    <row r="31973" spans="28:32" x14ac:dyDescent="0.2">
      <c r="AB31973" s="1"/>
      <c r="AF31973"/>
    </row>
    <row r="31974" spans="28:32" x14ac:dyDescent="0.2">
      <c r="AB31974" s="1"/>
      <c r="AF31974"/>
    </row>
    <row r="31975" spans="28:32" x14ac:dyDescent="0.2">
      <c r="AB31975" s="1"/>
      <c r="AF31975"/>
    </row>
    <row r="31976" spans="28:32" x14ac:dyDescent="0.2">
      <c r="AB31976" s="1"/>
      <c r="AF31976"/>
    </row>
    <row r="31977" spans="28:32" x14ac:dyDescent="0.2">
      <c r="AB31977" s="1"/>
      <c r="AF31977"/>
    </row>
    <row r="31978" spans="28:32" x14ac:dyDescent="0.2">
      <c r="AB31978" s="1"/>
      <c r="AF31978"/>
    </row>
    <row r="31979" spans="28:32" x14ac:dyDescent="0.2">
      <c r="AB31979" s="1"/>
      <c r="AF31979"/>
    </row>
    <row r="31980" spans="28:32" x14ac:dyDescent="0.2">
      <c r="AB31980" s="1"/>
      <c r="AF31980"/>
    </row>
    <row r="31981" spans="28:32" x14ac:dyDescent="0.2">
      <c r="AB31981" s="1"/>
      <c r="AF31981"/>
    </row>
    <row r="31982" spans="28:32" x14ac:dyDescent="0.2">
      <c r="AB31982" s="1"/>
      <c r="AF31982"/>
    </row>
    <row r="31983" spans="28:32" x14ac:dyDescent="0.2">
      <c r="AB31983" s="1"/>
      <c r="AF31983"/>
    </row>
    <row r="31984" spans="28:32" x14ac:dyDescent="0.2">
      <c r="AB31984" s="1"/>
      <c r="AF31984"/>
    </row>
    <row r="31985" spans="28:32" x14ac:dyDescent="0.2">
      <c r="AB31985" s="1"/>
      <c r="AF31985"/>
    </row>
    <row r="31986" spans="28:32" x14ac:dyDescent="0.2">
      <c r="AB31986" s="1"/>
      <c r="AF31986"/>
    </row>
    <row r="31987" spans="28:32" x14ac:dyDescent="0.2">
      <c r="AB31987" s="1"/>
      <c r="AF31987"/>
    </row>
    <row r="31988" spans="28:32" x14ac:dyDescent="0.2">
      <c r="AB31988" s="1"/>
      <c r="AF31988"/>
    </row>
    <row r="31989" spans="28:32" x14ac:dyDescent="0.2">
      <c r="AB31989" s="1"/>
      <c r="AF31989"/>
    </row>
    <row r="31990" spans="28:32" x14ac:dyDescent="0.2">
      <c r="AB31990" s="1"/>
      <c r="AF31990"/>
    </row>
    <row r="31991" spans="28:32" x14ac:dyDescent="0.2">
      <c r="AB31991" s="1"/>
      <c r="AF31991"/>
    </row>
    <row r="31992" spans="28:32" x14ac:dyDescent="0.2">
      <c r="AB31992" s="1"/>
      <c r="AF31992"/>
    </row>
    <row r="31993" spans="28:32" x14ac:dyDescent="0.2">
      <c r="AB31993" s="1"/>
      <c r="AF31993"/>
    </row>
    <row r="31994" spans="28:32" x14ac:dyDescent="0.2">
      <c r="AB31994" s="1"/>
      <c r="AF31994"/>
    </row>
    <row r="31995" spans="28:32" x14ac:dyDescent="0.2">
      <c r="AB31995" s="1"/>
      <c r="AF31995"/>
    </row>
    <row r="31996" spans="28:32" x14ac:dyDescent="0.2">
      <c r="AB31996" s="1"/>
      <c r="AF31996"/>
    </row>
    <row r="31997" spans="28:32" x14ac:dyDescent="0.2">
      <c r="AB31997" s="1"/>
      <c r="AF31997"/>
    </row>
    <row r="31998" spans="28:32" x14ac:dyDescent="0.2">
      <c r="AB31998" s="1"/>
      <c r="AF31998"/>
    </row>
    <row r="31999" spans="28:32" x14ac:dyDescent="0.2">
      <c r="AB31999" s="1"/>
      <c r="AF31999"/>
    </row>
    <row r="32000" spans="28:32" x14ac:dyDescent="0.2">
      <c r="AB32000" s="1"/>
      <c r="AF32000"/>
    </row>
    <row r="32001" spans="28:32" x14ac:dyDescent="0.2">
      <c r="AB32001" s="1"/>
      <c r="AF32001"/>
    </row>
    <row r="32002" spans="28:32" x14ac:dyDescent="0.2">
      <c r="AB32002" s="1"/>
      <c r="AF32002"/>
    </row>
    <row r="32003" spans="28:32" x14ac:dyDescent="0.2">
      <c r="AB32003" s="1"/>
      <c r="AF32003"/>
    </row>
    <row r="32004" spans="28:32" x14ac:dyDescent="0.2">
      <c r="AB32004" s="1"/>
      <c r="AF32004"/>
    </row>
    <row r="32005" spans="28:32" x14ac:dyDescent="0.2">
      <c r="AB32005" s="1"/>
      <c r="AF32005"/>
    </row>
    <row r="32006" spans="28:32" x14ac:dyDescent="0.2">
      <c r="AB32006" s="1"/>
      <c r="AF32006"/>
    </row>
    <row r="32007" spans="28:32" x14ac:dyDescent="0.2">
      <c r="AB32007" s="1"/>
      <c r="AF32007"/>
    </row>
    <row r="32008" spans="28:32" x14ac:dyDescent="0.2">
      <c r="AB32008" s="1"/>
      <c r="AF32008"/>
    </row>
    <row r="32009" spans="28:32" x14ac:dyDescent="0.2">
      <c r="AB32009" s="1"/>
      <c r="AF32009"/>
    </row>
    <row r="32010" spans="28:32" x14ac:dyDescent="0.2">
      <c r="AB32010" s="1"/>
      <c r="AF32010"/>
    </row>
    <row r="32011" spans="28:32" x14ac:dyDescent="0.2">
      <c r="AB32011" s="1"/>
      <c r="AF32011"/>
    </row>
    <row r="32012" spans="28:32" x14ac:dyDescent="0.2">
      <c r="AB32012" s="1"/>
      <c r="AF32012"/>
    </row>
    <row r="32013" spans="28:32" x14ac:dyDescent="0.2">
      <c r="AB32013" s="1"/>
      <c r="AF32013"/>
    </row>
    <row r="32014" spans="28:32" x14ac:dyDescent="0.2">
      <c r="AB32014" s="1"/>
      <c r="AF32014"/>
    </row>
    <row r="32015" spans="28:32" x14ac:dyDescent="0.2">
      <c r="AB32015" s="1"/>
      <c r="AF32015"/>
    </row>
    <row r="32016" spans="28:32" x14ac:dyDescent="0.2">
      <c r="AB32016" s="1"/>
      <c r="AF32016"/>
    </row>
    <row r="32017" spans="28:32" x14ac:dyDescent="0.2">
      <c r="AB32017" s="1"/>
      <c r="AF32017"/>
    </row>
    <row r="32018" spans="28:32" x14ac:dyDescent="0.2">
      <c r="AB32018" s="1"/>
      <c r="AF32018"/>
    </row>
    <row r="32019" spans="28:32" x14ac:dyDescent="0.2">
      <c r="AB32019" s="1"/>
      <c r="AF32019"/>
    </row>
    <row r="32020" spans="28:32" x14ac:dyDescent="0.2">
      <c r="AB32020" s="1"/>
      <c r="AF32020"/>
    </row>
    <row r="32021" spans="28:32" x14ac:dyDescent="0.2">
      <c r="AB32021" s="1"/>
      <c r="AF32021"/>
    </row>
    <row r="32022" spans="28:32" x14ac:dyDescent="0.2">
      <c r="AB32022" s="1"/>
      <c r="AF32022"/>
    </row>
    <row r="32023" spans="28:32" x14ac:dyDescent="0.2">
      <c r="AB32023" s="1"/>
      <c r="AF32023"/>
    </row>
    <row r="32024" spans="28:32" x14ac:dyDescent="0.2">
      <c r="AB32024" s="1"/>
      <c r="AF32024"/>
    </row>
    <row r="32025" spans="28:32" x14ac:dyDescent="0.2">
      <c r="AB32025" s="1"/>
      <c r="AF32025"/>
    </row>
    <row r="32026" spans="28:32" x14ac:dyDescent="0.2">
      <c r="AB32026" s="1"/>
      <c r="AF32026"/>
    </row>
    <row r="32027" spans="28:32" x14ac:dyDescent="0.2">
      <c r="AB32027" s="1"/>
      <c r="AF32027"/>
    </row>
    <row r="32028" spans="28:32" x14ac:dyDescent="0.2">
      <c r="AB32028" s="1"/>
      <c r="AF32028"/>
    </row>
    <row r="32029" spans="28:32" x14ac:dyDescent="0.2">
      <c r="AB32029" s="1"/>
      <c r="AF32029"/>
    </row>
    <row r="32030" spans="28:32" x14ac:dyDescent="0.2">
      <c r="AB32030" s="1"/>
      <c r="AF32030"/>
    </row>
    <row r="32031" spans="28:32" x14ac:dyDescent="0.2">
      <c r="AB32031" s="1"/>
      <c r="AF32031"/>
    </row>
    <row r="32032" spans="28:32" x14ac:dyDescent="0.2">
      <c r="AB32032" s="1"/>
      <c r="AF32032"/>
    </row>
    <row r="32033" spans="28:32" x14ac:dyDescent="0.2">
      <c r="AB32033" s="1"/>
      <c r="AF32033"/>
    </row>
    <row r="32034" spans="28:32" x14ac:dyDescent="0.2">
      <c r="AB32034" s="1"/>
      <c r="AF32034"/>
    </row>
    <row r="32035" spans="28:32" x14ac:dyDescent="0.2">
      <c r="AB32035" s="1"/>
      <c r="AF32035"/>
    </row>
    <row r="32036" spans="28:32" x14ac:dyDescent="0.2">
      <c r="AB32036" s="1"/>
      <c r="AF32036"/>
    </row>
    <row r="32037" spans="28:32" x14ac:dyDescent="0.2">
      <c r="AB32037" s="1"/>
      <c r="AF32037"/>
    </row>
    <row r="32038" spans="28:32" x14ac:dyDescent="0.2">
      <c r="AB32038" s="1"/>
      <c r="AF32038"/>
    </row>
    <row r="32039" spans="28:32" x14ac:dyDescent="0.2">
      <c r="AB32039" s="1"/>
      <c r="AF32039"/>
    </row>
    <row r="32040" spans="28:32" x14ac:dyDescent="0.2">
      <c r="AB32040" s="1"/>
      <c r="AF32040"/>
    </row>
    <row r="32041" spans="28:32" x14ac:dyDescent="0.2">
      <c r="AB32041" s="1"/>
      <c r="AF32041"/>
    </row>
    <row r="32042" spans="28:32" x14ac:dyDescent="0.2">
      <c r="AB32042" s="1"/>
      <c r="AF32042"/>
    </row>
    <row r="32043" spans="28:32" x14ac:dyDescent="0.2">
      <c r="AB32043" s="1"/>
      <c r="AF32043"/>
    </row>
    <row r="32044" spans="28:32" x14ac:dyDescent="0.2">
      <c r="AB32044" s="1"/>
      <c r="AF32044"/>
    </row>
    <row r="32045" spans="28:32" x14ac:dyDescent="0.2">
      <c r="AB32045" s="1"/>
      <c r="AF32045"/>
    </row>
    <row r="32046" spans="28:32" x14ac:dyDescent="0.2">
      <c r="AB32046" s="1"/>
      <c r="AF32046"/>
    </row>
    <row r="32047" spans="28:32" x14ac:dyDescent="0.2">
      <c r="AB32047" s="1"/>
      <c r="AF32047"/>
    </row>
    <row r="32048" spans="28:32" x14ac:dyDescent="0.2">
      <c r="AB32048" s="1"/>
      <c r="AF32048"/>
    </row>
    <row r="32049" spans="28:32" x14ac:dyDescent="0.2">
      <c r="AB32049" s="1"/>
      <c r="AF32049"/>
    </row>
    <row r="32050" spans="28:32" x14ac:dyDescent="0.2">
      <c r="AB32050" s="1"/>
      <c r="AF32050"/>
    </row>
    <row r="32051" spans="28:32" x14ac:dyDescent="0.2">
      <c r="AB32051" s="1"/>
      <c r="AF32051"/>
    </row>
    <row r="32052" spans="28:32" x14ac:dyDescent="0.2">
      <c r="AB32052" s="1"/>
      <c r="AF32052"/>
    </row>
    <row r="32053" spans="28:32" x14ac:dyDescent="0.2">
      <c r="AB32053" s="1"/>
      <c r="AF32053"/>
    </row>
    <row r="32054" spans="28:32" x14ac:dyDescent="0.2">
      <c r="AB32054" s="1"/>
      <c r="AF32054"/>
    </row>
    <row r="32055" spans="28:32" x14ac:dyDescent="0.2">
      <c r="AB32055" s="1"/>
      <c r="AF32055"/>
    </row>
    <row r="32056" spans="28:32" x14ac:dyDescent="0.2">
      <c r="AB32056" s="1"/>
      <c r="AF32056"/>
    </row>
    <row r="32057" spans="28:32" x14ac:dyDescent="0.2">
      <c r="AB32057" s="1"/>
      <c r="AF32057"/>
    </row>
    <row r="32058" spans="28:32" x14ac:dyDescent="0.2">
      <c r="AB32058" s="1"/>
      <c r="AF32058"/>
    </row>
    <row r="32059" spans="28:32" x14ac:dyDescent="0.2">
      <c r="AB32059" s="1"/>
      <c r="AF32059"/>
    </row>
    <row r="32060" spans="28:32" x14ac:dyDescent="0.2">
      <c r="AB32060" s="1"/>
      <c r="AF32060"/>
    </row>
    <row r="32061" spans="28:32" x14ac:dyDescent="0.2">
      <c r="AB32061" s="1"/>
      <c r="AF32061"/>
    </row>
    <row r="32062" spans="28:32" x14ac:dyDescent="0.2">
      <c r="AB32062" s="1"/>
      <c r="AF32062"/>
    </row>
    <row r="32063" spans="28:32" x14ac:dyDescent="0.2">
      <c r="AB32063" s="1"/>
      <c r="AF32063"/>
    </row>
    <row r="32064" spans="28:32" x14ac:dyDescent="0.2">
      <c r="AB32064" s="1"/>
      <c r="AF32064"/>
    </row>
    <row r="32065" spans="28:32" x14ac:dyDescent="0.2">
      <c r="AB32065" s="1"/>
      <c r="AF32065"/>
    </row>
    <row r="32066" spans="28:32" x14ac:dyDescent="0.2">
      <c r="AB32066" s="1"/>
      <c r="AF32066"/>
    </row>
    <row r="32067" spans="28:32" x14ac:dyDescent="0.2">
      <c r="AB32067" s="1"/>
      <c r="AF32067"/>
    </row>
    <row r="32068" spans="28:32" x14ac:dyDescent="0.2">
      <c r="AB32068" s="1"/>
      <c r="AF32068"/>
    </row>
    <row r="32069" spans="28:32" x14ac:dyDescent="0.2">
      <c r="AB32069" s="1"/>
      <c r="AF32069"/>
    </row>
    <row r="32070" spans="28:32" x14ac:dyDescent="0.2">
      <c r="AB32070" s="1"/>
      <c r="AF32070"/>
    </row>
    <row r="32071" spans="28:32" x14ac:dyDescent="0.2">
      <c r="AB32071" s="1"/>
      <c r="AF32071"/>
    </row>
    <row r="32072" spans="28:32" x14ac:dyDescent="0.2">
      <c r="AB32072" s="1"/>
      <c r="AF32072"/>
    </row>
    <row r="32073" spans="28:32" x14ac:dyDescent="0.2">
      <c r="AB32073" s="1"/>
      <c r="AF32073"/>
    </row>
    <row r="32074" spans="28:32" x14ac:dyDescent="0.2">
      <c r="AB32074" s="1"/>
      <c r="AF32074"/>
    </row>
    <row r="32075" spans="28:32" x14ac:dyDescent="0.2">
      <c r="AB32075" s="1"/>
      <c r="AF32075"/>
    </row>
    <row r="32076" spans="28:32" x14ac:dyDescent="0.2">
      <c r="AB32076" s="1"/>
      <c r="AF32076"/>
    </row>
    <row r="32077" spans="28:32" x14ac:dyDescent="0.2">
      <c r="AB32077" s="1"/>
      <c r="AF32077"/>
    </row>
    <row r="32078" spans="28:32" x14ac:dyDescent="0.2">
      <c r="AB32078" s="1"/>
      <c r="AF32078"/>
    </row>
    <row r="32079" spans="28:32" x14ac:dyDescent="0.2">
      <c r="AB32079" s="1"/>
      <c r="AF32079"/>
    </row>
    <row r="32080" spans="28:32" x14ac:dyDescent="0.2">
      <c r="AB32080" s="1"/>
      <c r="AF32080"/>
    </row>
    <row r="32081" spans="28:32" x14ac:dyDescent="0.2">
      <c r="AB32081" s="1"/>
      <c r="AF32081"/>
    </row>
    <row r="32082" spans="28:32" x14ac:dyDescent="0.2">
      <c r="AB32082" s="1"/>
      <c r="AF32082"/>
    </row>
    <row r="32083" spans="28:32" x14ac:dyDescent="0.2">
      <c r="AB32083" s="1"/>
      <c r="AF32083"/>
    </row>
    <row r="32084" spans="28:32" x14ac:dyDescent="0.2">
      <c r="AB32084" s="1"/>
      <c r="AF32084"/>
    </row>
    <row r="32085" spans="28:32" x14ac:dyDescent="0.2">
      <c r="AB32085" s="1"/>
      <c r="AF32085"/>
    </row>
    <row r="32086" spans="28:32" x14ac:dyDescent="0.2">
      <c r="AB32086" s="1"/>
      <c r="AF32086"/>
    </row>
    <row r="32087" spans="28:32" x14ac:dyDescent="0.2">
      <c r="AB32087" s="1"/>
      <c r="AF32087"/>
    </row>
    <row r="32088" spans="28:32" x14ac:dyDescent="0.2">
      <c r="AB32088" s="1"/>
      <c r="AF32088"/>
    </row>
    <row r="32089" spans="28:32" x14ac:dyDescent="0.2">
      <c r="AB32089" s="1"/>
      <c r="AF32089"/>
    </row>
    <row r="32090" spans="28:32" x14ac:dyDescent="0.2">
      <c r="AB32090" s="1"/>
      <c r="AF32090"/>
    </row>
    <row r="32091" spans="28:32" x14ac:dyDescent="0.2">
      <c r="AB32091" s="1"/>
      <c r="AF32091"/>
    </row>
    <row r="32092" spans="28:32" x14ac:dyDescent="0.2">
      <c r="AB32092" s="1"/>
      <c r="AF32092"/>
    </row>
    <row r="32093" spans="28:32" x14ac:dyDescent="0.2">
      <c r="AB32093" s="1"/>
      <c r="AF32093"/>
    </row>
    <row r="32094" spans="28:32" x14ac:dyDescent="0.2">
      <c r="AB32094" s="1"/>
      <c r="AF32094"/>
    </row>
    <row r="32095" spans="28:32" x14ac:dyDescent="0.2">
      <c r="AB32095" s="1"/>
      <c r="AF32095"/>
    </row>
    <row r="32096" spans="28:32" x14ac:dyDescent="0.2">
      <c r="AB32096" s="1"/>
      <c r="AF32096"/>
    </row>
    <row r="32097" spans="28:32" x14ac:dyDescent="0.2">
      <c r="AB32097" s="1"/>
      <c r="AF32097"/>
    </row>
    <row r="32098" spans="28:32" x14ac:dyDescent="0.2">
      <c r="AB32098" s="1"/>
      <c r="AF32098"/>
    </row>
    <row r="32099" spans="28:32" x14ac:dyDescent="0.2">
      <c r="AB32099" s="1"/>
      <c r="AF32099"/>
    </row>
    <row r="32100" spans="28:32" x14ac:dyDescent="0.2">
      <c r="AB32100" s="1"/>
      <c r="AF32100"/>
    </row>
    <row r="32101" spans="28:32" x14ac:dyDescent="0.2">
      <c r="AB32101" s="1"/>
      <c r="AF32101"/>
    </row>
    <row r="32102" spans="28:32" x14ac:dyDescent="0.2">
      <c r="AB32102" s="1"/>
      <c r="AF32102"/>
    </row>
    <row r="32103" spans="28:32" x14ac:dyDescent="0.2">
      <c r="AB32103" s="1"/>
      <c r="AF32103"/>
    </row>
    <row r="32104" spans="28:32" x14ac:dyDescent="0.2">
      <c r="AB32104" s="1"/>
      <c r="AF32104"/>
    </row>
    <row r="32105" spans="28:32" x14ac:dyDescent="0.2">
      <c r="AB32105" s="1"/>
      <c r="AF32105"/>
    </row>
    <row r="32106" spans="28:32" x14ac:dyDescent="0.2">
      <c r="AB32106" s="1"/>
      <c r="AF32106"/>
    </row>
    <row r="32107" spans="28:32" x14ac:dyDescent="0.2">
      <c r="AB32107" s="1"/>
      <c r="AF32107"/>
    </row>
    <row r="32108" spans="28:32" x14ac:dyDescent="0.2">
      <c r="AB32108" s="1"/>
      <c r="AF32108"/>
    </row>
    <row r="32109" spans="28:32" x14ac:dyDescent="0.2">
      <c r="AB32109" s="1"/>
      <c r="AF32109"/>
    </row>
    <row r="32110" spans="28:32" x14ac:dyDescent="0.2">
      <c r="AB32110" s="1"/>
      <c r="AF32110"/>
    </row>
    <row r="32111" spans="28:32" x14ac:dyDescent="0.2">
      <c r="AB32111" s="1"/>
      <c r="AF32111"/>
    </row>
    <row r="32112" spans="28:32" x14ac:dyDescent="0.2">
      <c r="AB32112" s="1"/>
      <c r="AF32112"/>
    </row>
    <row r="32113" spans="28:32" x14ac:dyDescent="0.2">
      <c r="AB32113" s="1"/>
      <c r="AF32113"/>
    </row>
    <row r="32114" spans="28:32" x14ac:dyDescent="0.2">
      <c r="AB32114" s="1"/>
      <c r="AF32114"/>
    </row>
    <row r="32115" spans="28:32" x14ac:dyDescent="0.2">
      <c r="AB32115" s="1"/>
      <c r="AF32115"/>
    </row>
    <row r="32116" spans="28:32" x14ac:dyDescent="0.2">
      <c r="AB32116" s="1"/>
      <c r="AF32116"/>
    </row>
    <row r="32117" spans="28:32" x14ac:dyDescent="0.2">
      <c r="AB32117" s="1"/>
      <c r="AF32117"/>
    </row>
    <row r="32118" spans="28:32" x14ac:dyDescent="0.2">
      <c r="AB32118" s="1"/>
      <c r="AF32118"/>
    </row>
    <row r="32119" spans="28:32" x14ac:dyDescent="0.2">
      <c r="AB32119" s="1"/>
      <c r="AF32119"/>
    </row>
    <row r="32120" spans="28:32" x14ac:dyDescent="0.2">
      <c r="AB32120" s="1"/>
      <c r="AF32120"/>
    </row>
    <row r="32121" spans="28:32" x14ac:dyDescent="0.2">
      <c r="AB32121" s="1"/>
      <c r="AF32121"/>
    </row>
    <row r="32122" spans="28:32" x14ac:dyDescent="0.2">
      <c r="AB32122" s="1"/>
      <c r="AF32122"/>
    </row>
    <row r="32123" spans="28:32" x14ac:dyDescent="0.2">
      <c r="AB32123" s="1"/>
      <c r="AF32123"/>
    </row>
    <row r="32124" spans="28:32" x14ac:dyDescent="0.2">
      <c r="AB32124" s="1"/>
      <c r="AF32124"/>
    </row>
    <row r="32125" spans="28:32" x14ac:dyDescent="0.2">
      <c r="AB32125" s="1"/>
      <c r="AF32125"/>
    </row>
    <row r="32126" spans="28:32" x14ac:dyDescent="0.2">
      <c r="AB32126" s="1"/>
      <c r="AF32126"/>
    </row>
    <row r="32127" spans="28:32" x14ac:dyDescent="0.2">
      <c r="AB32127" s="1"/>
      <c r="AF32127"/>
    </row>
    <row r="32128" spans="28:32" x14ac:dyDescent="0.2">
      <c r="AB32128" s="1"/>
      <c r="AF32128"/>
    </row>
    <row r="32129" spans="28:32" x14ac:dyDescent="0.2">
      <c r="AB32129" s="1"/>
      <c r="AF32129"/>
    </row>
    <row r="32130" spans="28:32" x14ac:dyDescent="0.2">
      <c r="AB32130" s="1"/>
      <c r="AF32130"/>
    </row>
    <row r="32131" spans="28:32" x14ac:dyDescent="0.2">
      <c r="AB32131" s="1"/>
      <c r="AF32131"/>
    </row>
    <row r="32132" spans="28:32" x14ac:dyDescent="0.2">
      <c r="AB32132" s="1"/>
      <c r="AF32132"/>
    </row>
    <row r="32133" spans="28:32" x14ac:dyDescent="0.2">
      <c r="AB32133" s="1"/>
      <c r="AF32133"/>
    </row>
    <row r="32134" spans="28:32" x14ac:dyDescent="0.2">
      <c r="AB32134" s="1"/>
      <c r="AF32134"/>
    </row>
    <row r="32135" spans="28:32" x14ac:dyDescent="0.2">
      <c r="AB32135" s="1"/>
      <c r="AF32135"/>
    </row>
    <row r="32136" spans="28:32" x14ac:dyDescent="0.2">
      <c r="AB32136" s="1"/>
      <c r="AF32136"/>
    </row>
    <row r="32137" spans="28:32" x14ac:dyDescent="0.2">
      <c r="AB32137" s="1"/>
      <c r="AF32137"/>
    </row>
    <row r="32138" spans="28:32" x14ac:dyDescent="0.2">
      <c r="AB32138" s="1"/>
      <c r="AF32138"/>
    </row>
    <row r="32139" spans="28:32" x14ac:dyDescent="0.2">
      <c r="AB32139" s="1"/>
      <c r="AF32139"/>
    </row>
    <row r="32140" spans="28:32" x14ac:dyDescent="0.2">
      <c r="AB32140" s="1"/>
      <c r="AF32140"/>
    </row>
    <row r="32141" spans="28:32" x14ac:dyDescent="0.2">
      <c r="AB32141" s="1"/>
      <c r="AF32141"/>
    </row>
    <row r="32142" spans="28:32" x14ac:dyDescent="0.2">
      <c r="AB32142" s="1"/>
      <c r="AF32142"/>
    </row>
    <row r="32143" spans="28:32" x14ac:dyDescent="0.2">
      <c r="AB32143" s="1"/>
      <c r="AF32143"/>
    </row>
    <row r="32144" spans="28:32" x14ac:dyDescent="0.2">
      <c r="AB32144" s="1"/>
      <c r="AF32144"/>
    </row>
    <row r="32145" spans="28:32" x14ac:dyDescent="0.2">
      <c r="AB32145" s="1"/>
      <c r="AF32145"/>
    </row>
    <row r="32146" spans="28:32" x14ac:dyDescent="0.2">
      <c r="AB32146" s="1"/>
      <c r="AF32146"/>
    </row>
    <row r="32147" spans="28:32" x14ac:dyDescent="0.2">
      <c r="AB32147" s="1"/>
      <c r="AF32147"/>
    </row>
    <row r="32148" spans="28:32" x14ac:dyDescent="0.2">
      <c r="AB32148" s="1"/>
      <c r="AF32148"/>
    </row>
    <row r="32149" spans="28:32" x14ac:dyDescent="0.2">
      <c r="AB32149" s="1"/>
      <c r="AF32149"/>
    </row>
    <row r="32150" spans="28:32" x14ac:dyDescent="0.2">
      <c r="AB32150" s="1"/>
      <c r="AF32150"/>
    </row>
    <row r="32151" spans="28:32" x14ac:dyDescent="0.2">
      <c r="AB32151" s="1"/>
      <c r="AF32151"/>
    </row>
    <row r="32152" spans="28:32" x14ac:dyDescent="0.2">
      <c r="AB32152" s="1"/>
      <c r="AF32152"/>
    </row>
    <row r="32153" spans="28:32" x14ac:dyDescent="0.2">
      <c r="AB32153" s="1"/>
      <c r="AF32153"/>
    </row>
    <row r="32154" spans="28:32" x14ac:dyDescent="0.2">
      <c r="AB32154" s="1"/>
      <c r="AF32154"/>
    </row>
    <row r="32155" spans="28:32" x14ac:dyDescent="0.2">
      <c r="AB32155" s="1"/>
      <c r="AF32155"/>
    </row>
    <row r="32156" spans="28:32" x14ac:dyDescent="0.2">
      <c r="AB32156" s="1"/>
      <c r="AF32156"/>
    </row>
    <row r="32157" spans="28:32" x14ac:dyDescent="0.2">
      <c r="AB32157" s="1"/>
      <c r="AF32157"/>
    </row>
    <row r="32158" spans="28:32" x14ac:dyDescent="0.2">
      <c r="AB32158" s="1"/>
      <c r="AF32158"/>
    </row>
    <row r="32159" spans="28:32" x14ac:dyDescent="0.2">
      <c r="AB32159" s="1"/>
      <c r="AF32159"/>
    </row>
    <row r="32160" spans="28:32" x14ac:dyDescent="0.2">
      <c r="AB32160" s="1"/>
      <c r="AF32160"/>
    </row>
    <row r="32161" spans="28:32" x14ac:dyDescent="0.2">
      <c r="AB32161" s="1"/>
      <c r="AF32161"/>
    </row>
    <row r="32162" spans="28:32" x14ac:dyDescent="0.2">
      <c r="AB32162" s="1"/>
      <c r="AF32162"/>
    </row>
    <row r="32163" spans="28:32" x14ac:dyDescent="0.2">
      <c r="AB32163" s="1"/>
      <c r="AF32163"/>
    </row>
    <row r="32164" spans="28:32" x14ac:dyDescent="0.2">
      <c r="AB32164" s="1"/>
      <c r="AF32164"/>
    </row>
    <row r="32165" spans="28:32" x14ac:dyDescent="0.2">
      <c r="AB32165" s="1"/>
      <c r="AF32165"/>
    </row>
    <row r="32166" spans="28:32" x14ac:dyDescent="0.2">
      <c r="AB32166" s="1"/>
      <c r="AF32166"/>
    </row>
    <row r="32167" spans="28:32" x14ac:dyDescent="0.2">
      <c r="AB32167" s="1"/>
      <c r="AF32167"/>
    </row>
    <row r="32168" spans="28:32" x14ac:dyDescent="0.2">
      <c r="AB32168" s="1"/>
      <c r="AF32168"/>
    </row>
    <row r="32169" spans="28:32" x14ac:dyDescent="0.2">
      <c r="AB32169" s="1"/>
      <c r="AF32169"/>
    </row>
    <row r="32170" spans="28:32" x14ac:dyDescent="0.2">
      <c r="AB32170" s="1"/>
      <c r="AF32170"/>
    </row>
    <row r="32171" spans="28:32" x14ac:dyDescent="0.2">
      <c r="AB32171" s="1"/>
      <c r="AF32171"/>
    </row>
    <row r="32172" spans="28:32" x14ac:dyDescent="0.2">
      <c r="AB32172" s="1"/>
      <c r="AF32172"/>
    </row>
    <row r="32173" spans="28:32" x14ac:dyDescent="0.2">
      <c r="AB32173" s="1"/>
      <c r="AF32173"/>
    </row>
    <row r="32174" spans="28:32" x14ac:dyDescent="0.2">
      <c r="AB32174" s="1"/>
      <c r="AF32174"/>
    </row>
    <row r="32175" spans="28:32" x14ac:dyDescent="0.2">
      <c r="AB32175" s="1"/>
      <c r="AF32175"/>
    </row>
    <row r="32176" spans="28:32" x14ac:dyDescent="0.2">
      <c r="AB32176" s="1"/>
      <c r="AF32176"/>
    </row>
    <row r="32177" spans="28:32" x14ac:dyDescent="0.2">
      <c r="AB32177" s="1"/>
      <c r="AF32177"/>
    </row>
    <row r="32178" spans="28:32" x14ac:dyDescent="0.2">
      <c r="AB32178" s="1"/>
      <c r="AF32178"/>
    </row>
    <row r="32179" spans="28:32" x14ac:dyDescent="0.2">
      <c r="AB32179" s="1"/>
      <c r="AF32179"/>
    </row>
    <row r="32180" spans="28:32" x14ac:dyDescent="0.2">
      <c r="AB32180" s="1"/>
      <c r="AF32180"/>
    </row>
    <row r="32181" spans="28:32" x14ac:dyDescent="0.2">
      <c r="AB32181" s="1"/>
      <c r="AF32181"/>
    </row>
    <row r="32182" spans="28:32" x14ac:dyDescent="0.2">
      <c r="AB32182" s="1"/>
      <c r="AF32182"/>
    </row>
    <row r="32183" spans="28:32" x14ac:dyDescent="0.2">
      <c r="AB32183" s="1"/>
      <c r="AF32183"/>
    </row>
    <row r="32184" spans="28:32" x14ac:dyDescent="0.2">
      <c r="AB32184" s="1"/>
      <c r="AF32184"/>
    </row>
    <row r="32185" spans="28:32" x14ac:dyDescent="0.2">
      <c r="AB32185" s="1"/>
      <c r="AF32185"/>
    </row>
    <row r="32186" spans="28:32" x14ac:dyDescent="0.2">
      <c r="AB32186" s="1"/>
      <c r="AF32186"/>
    </row>
    <row r="32187" spans="28:32" x14ac:dyDescent="0.2">
      <c r="AB32187" s="1"/>
      <c r="AF32187"/>
    </row>
    <row r="32188" spans="28:32" x14ac:dyDescent="0.2">
      <c r="AB32188" s="1"/>
      <c r="AF32188"/>
    </row>
    <row r="32189" spans="28:32" x14ac:dyDescent="0.2">
      <c r="AB32189" s="1"/>
      <c r="AF32189"/>
    </row>
    <row r="32190" spans="28:32" x14ac:dyDescent="0.2">
      <c r="AB32190" s="1"/>
      <c r="AF32190"/>
    </row>
    <row r="32191" spans="28:32" x14ac:dyDescent="0.2">
      <c r="AB32191" s="1"/>
      <c r="AF32191"/>
    </row>
    <row r="32192" spans="28:32" x14ac:dyDescent="0.2">
      <c r="AB32192" s="1"/>
      <c r="AF32192"/>
    </row>
    <row r="32193" spans="28:32" x14ac:dyDescent="0.2">
      <c r="AB32193" s="1"/>
      <c r="AF32193"/>
    </row>
    <row r="32194" spans="28:32" x14ac:dyDescent="0.2">
      <c r="AB32194" s="1"/>
      <c r="AF32194"/>
    </row>
    <row r="32195" spans="28:32" x14ac:dyDescent="0.2">
      <c r="AB32195" s="1"/>
      <c r="AF32195"/>
    </row>
    <row r="32196" spans="28:32" x14ac:dyDescent="0.2">
      <c r="AB32196" s="1"/>
      <c r="AF32196"/>
    </row>
    <row r="32197" spans="28:32" x14ac:dyDescent="0.2">
      <c r="AB32197" s="1"/>
      <c r="AF32197"/>
    </row>
    <row r="32198" spans="28:32" x14ac:dyDescent="0.2">
      <c r="AB32198" s="1"/>
      <c r="AF32198"/>
    </row>
    <row r="32199" spans="28:32" x14ac:dyDescent="0.2">
      <c r="AB32199" s="1"/>
      <c r="AF32199"/>
    </row>
    <row r="32200" spans="28:32" x14ac:dyDescent="0.2">
      <c r="AB32200" s="1"/>
      <c r="AF32200"/>
    </row>
    <row r="32201" spans="28:32" x14ac:dyDescent="0.2">
      <c r="AB32201" s="1"/>
      <c r="AF32201"/>
    </row>
    <row r="32202" spans="28:32" x14ac:dyDescent="0.2">
      <c r="AB32202" s="1"/>
      <c r="AF32202"/>
    </row>
    <row r="32203" spans="28:32" x14ac:dyDescent="0.2">
      <c r="AB32203" s="1"/>
      <c r="AF32203"/>
    </row>
    <row r="32204" spans="28:32" x14ac:dyDescent="0.2">
      <c r="AB32204" s="1"/>
      <c r="AF32204"/>
    </row>
    <row r="32205" spans="28:32" x14ac:dyDescent="0.2">
      <c r="AB32205" s="1"/>
      <c r="AF32205"/>
    </row>
    <row r="32206" spans="28:32" x14ac:dyDescent="0.2">
      <c r="AB32206" s="1"/>
      <c r="AF32206"/>
    </row>
    <row r="32207" spans="28:32" x14ac:dyDescent="0.2">
      <c r="AB32207" s="1"/>
      <c r="AF32207"/>
    </row>
    <row r="32208" spans="28:32" x14ac:dyDescent="0.2">
      <c r="AB32208" s="1"/>
      <c r="AF32208"/>
    </row>
    <row r="32209" spans="28:32" x14ac:dyDescent="0.2">
      <c r="AB32209" s="1"/>
      <c r="AF32209"/>
    </row>
    <row r="32210" spans="28:32" x14ac:dyDescent="0.2">
      <c r="AB32210" s="1"/>
      <c r="AF32210"/>
    </row>
    <row r="32211" spans="28:32" x14ac:dyDescent="0.2">
      <c r="AB32211" s="1"/>
      <c r="AF32211"/>
    </row>
    <row r="32212" spans="28:32" x14ac:dyDescent="0.2">
      <c r="AB32212" s="1"/>
      <c r="AF32212"/>
    </row>
    <row r="32213" spans="28:32" x14ac:dyDescent="0.2">
      <c r="AB32213" s="1"/>
      <c r="AF32213"/>
    </row>
    <row r="32214" spans="28:32" x14ac:dyDescent="0.2">
      <c r="AB32214" s="1"/>
      <c r="AF32214"/>
    </row>
    <row r="32215" spans="28:32" x14ac:dyDescent="0.2">
      <c r="AB32215" s="1"/>
      <c r="AF32215"/>
    </row>
    <row r="32216" spans="28:32" x14ac:dyDescent="0.2">
      <c r="AB32216" s="1"/>
      <c r="AF32216"/>
    </row>
    <row r="32217" spans="28:32" x14ac:dyDescent="0.2">
      <c r="AB32217" s="1"/>
      <c r="AF32217"/>
    </row>
    <row r="32218" spans="28:32" x14ac:dyDescent="0.2">
      <c r="AB32218" s="1"/>
      <c r="AF32218"/>
    </row>
    <row r="32219" spans="28:32" x14ac:dyDescent="0.2">
      <c r="AB32219" s="1"/>
      <c r="AF32219"/>
    </row>
    <row r="32220" spans="28:32" x14ac:dyDescent="0.2">
      <c r="AB32220" s="1"/>
      <c r="AF32220"/>
    </row>
    <row r="32221" spans="28:32" x14ac:dyDescent="0.2">
      <c r="AB32221" s="1"/>
      <c r="AF32221"/>
    </row>
    <row r="32222" spans="28:32" x14ac:dyDescent="0.2">
      <c r="AB32222" s="1"/>
      <c r="AF32222"/>
    </row>
    <row r="32223" spans="28:32" x14ac:dyDescent="0.2">
      <c r="AB32223" s="1"/>
      <c r="AF32223"/>
    </row>
    <row r="32224" spans="28:32" x14ac:dyDescent="0.2">
      <c r="AB32224" s="1"/>
      <c r="AF32224"/>
    </row>
    <row r="32225" spans="28:32" x14ac:dyDescent="0.2">
      <c r="AB32225" s="1"/>
      <c r="AF32225"/>
    </row>
    <row r="32226" spans="28:32" x14ac:dyDescent="0.2">
      <c r="AB32226" s="1"/>
      <c r="AF32226"/>
    </row>
    <row r="32227" spans="28:32" x14ac:dyDescent="0.2">
      <c r="AB32227" s="1"/>
      <c r="AF32227"/>
    </row>
    <row r="32228" spans="28:32" x14ac:dyDescent="0.2">
      <c r="AB32228" s="1"/>
      <c r="AF32228"/>
    </row>
    <row r="32229" spans="28:32" x14ac:dyDescent="0.2">
      <c r="AB32229" s="1"/>
      <c r="AF32229"/>
    </row>
    <row r="32230" spans="28:32" x14ac:dyDescent="0.2">
      <c r="AB32230" s="1"/>
      <c r="AF32230"/>
    </row>
    <row r="32231" spans="28:32" x14ac:dyDescent="0.2">
      <c r="AB32231" s="1"/>
      <c r="AF32231"/>
    </row>
    <row r="32232" spans="28:32" x14ac:dyDescent="0.2">
      <c r="AB32232" s="1"/>
      <c r="AF32232"/>
    </row>
    <row r="32233" spans="28:32" x14ac:dyDescent="0.2">
      <c r="AB32233" s="1"/>
      <c r="AF32233"/>
    </row>
    <row r="32234" spans="28:32" x14ac:dyDescent="0.2">
      <c r="AB32234" s="1"/>
      <c r="AF32234"/>
    </row>
    <row r="32235" spans="28:32" x14ac:dyDescent="0.2">
      <c r="AB32235" s="1"/>
      <c r="AF32235"/>
    </row>
    <row r="32236" spans="28:32" x14ac:dyDescent="0.2">
      <c r="AB32236" s="1"/>
      <c r="AF32236"/>
    </row>
    <row r="32237" spans="28:32" x14ac:dyDescent="0.2">
      <c r="AB32237" s="1"/>
      <c r="AF32237"/>
    </row>
    <row r="32238" spans="28:32" x14ac:dyDescent="0.2">
      <c r="AB32238" s="1"/>
      <c r="AF32238"/>
    </row>
    <row r="32239" spans="28:32" x14ac:dyDescent="0.2">
      <c r="AB32239" s="1"/>
      <c r="AF32239"/>
    </row>
    <row r="32240" spans="28:32" x14ac:dyDescent="0.2">
      <c r="AB32240" s="1"/>
      <c r="AF32240"/>
    </row>
    <row r="32241" spans="28:32" x14ac:dyDescent="0.2">
      <c r="AB32241" s="1"/>
      <c r="AF32241"/>
    </row>
    <row r="32242" spans="28:32" x14ac:dyDescent="0.2">
      <c r="AB32242" s="1"/>
      <c r="AF32242"/>
    </row>
    <row r="32243" spans="28:32" x14ac:dyDescent="0.2">
      <c r="AB32243" s="1"/>
      <c r="AF32243"/>
    </row>
    <row r="32244" spans="28:32" x14ac:dyDescent="0.2">
      <c r="AB32244" s="1"/>
      <c r="AF32244"/>
    </row>
    <row r="32245" spans="28:32" x14ac:dyDescent="0.2">
      <c r="AB32245" s="1"/>
      <c r="AF32245"/>
    </row>
    <row r="32246" spans="28:32" x14ac:dyDescent="0.2">
      <c r="AB32246" s="1"/>
      <c r="AF32246"/>
    </row>
    <row r="32247" spans="28:32" x14ac:dyDescent="0.2">
      <c r="AB32247" s="1"/>
      <c r="AF32247"/>
    </row>
    <row r="32248" spans="28:32" x14ac:dyDescent="0.2">
      <c r="AB32248" s="1"/>
      <c r="AF32248"/>
    </row>
    <row r="32249" spans="28:32" x14ac:dyDescent="0.2">
      <c r="AB32249" s="1"/>
      <c r="AF32249"/>
    </row>
    <row r="32250" spans="28:32" x14ac:dyDescent="0.2">
      <c r="AB32250" s="1"/>
      <c r="AF32250"/>
    </row>
    <row r="32251" spans="28:32" x14ac:dyDescent="0.2">
      <c r="AB32251" s="1"/>
      <c r="AF32251"/>
    </row>
    <row r="32252" spans="28:32" x14ac:dyDescent="0.2">
      <c r="AB32252" s="1"/>
      <c r="AF32252"/>
    </row>
    <row r="32253" spans="28:32" x14ac:dyDescent="0.2">
      <c r="AB32253" s="1"/>
      <c r="AF32253"/>
    </row>
    <row r="32254" spans="28:32" x14ac:dyDescent="0.2">
      <c r="AB32254" s="1"/>
      <c r="AF32254"/>
    </row>
    <row r="32255" spans="28:32" x14ac:dyDescent="0.2">
      <c r="AB32255" s="1"/>
      <c r="AF32255"/>
    </row>
    <row r="32256" spans="28:32" x14ac:dyDescent="0.2">
      <c r="AB32256" s="1"/>
      <c r="AF32256"/>
    </row>
    <row r="32257" spans="28:32" x14ac:dyDescent="0.2">
      <c r="AB32257" s="1"/>
      <c r="AF32257"/>
    </row>
    <row r="32258" spans="28:32" x14ac:dyDescent="0.2">
      <c r="AB32258" s="1"/>
      <c r="AF32258"/>
    </row>
    <row r="32259" spans="28:32" x14ac:dyDescent="0.2">
      <c r="AB32259" s="1"/>
      <c r="AF32259"/>
    </row>
    <row r="32260" spans="28:32" x14ac:dyDescent="0.2">
      <c r="AB32260" s="1"/>
      <c r="AF32260"/>
    </row>
    <row r="32261" spans="28:32" x14ac:dyDescent="0.2">
      <c r="AB32261" s="1"/>
      <c r="AF32261"/>
    </row>
    <row r="32262" spans="28:32" x14ac:dyDescent="0.2">
      <c r="AB32262" s="1"/>
      <c r="AF32262"/>
    </row>
    <row r="32263" spans="28:32" x14ac:dyDescent="0.2">
      <c r="AB32263" s="1"/>
      <c r="AF32263"/>
    </row>
    <row r="32264" spans="28:32" x14ac:dyDescent="0.2">
      <c r="AB32264" s="1"/>
      <c r="AF32264"/>
    </row>
    <row r="32265" spans="28:32" x14ac:dyDescent="0.2">
      <c r="AB32265" s="1"/>
      <c r="AF32265"/>
    </row>
    <row r="32266" spans="28:32" x14ac:dyDescent="0.2">
      <c r="AB32266" s="1"/>
      <c r="AF32266"/>
    </row>
    <row r="32267" spans="28:32" x14ac:dyDescent="0.2">
      <c r="AB32267" s="1"/>
      <c r="AF32267"/>
    </row>
    <row r="32268" spans="28:32" x14ac:dyDescent="0.2">
      <c r="AB32268" s="1"/>
      <c r="AF32268"/>
    </row>
    <row r="32269" spans="28:32" x14ac:dyDescent="0.2">
      <c r="AB32269" s="1"/>
      <c r="AF32269"/>
    </row>
    <row r="32270" spans="28:32" x14ac:dyDescent="0.2">
      <c r="AB32270" s="1"/>
      <c r="AF32270"/>
    </row>
    <row r="32271" spans="28:32" x14ac:dyDescent="0.2">
      <c r="AB32271" s="1"/>
      <c r="AF32271"/>
    </row>
    <row r="32272" spans="28:32" x14ac:dyDescent="0.2">
      <c r="AB32272" s="1"/>
      <c r="AF32272"/>
    </row>
    <row r="32273" spans="28:32" x14ac:dyDescent="0.2">
      <c r="AB32273" s="1"/>
      <c r="AF32273"/>
    </row>
    <row r="32274" spans="28:32" x14ac:dyDescent="0.2">
      <c r="AB32274" s="1"/>
      <c r="AF32274"/>
    </row>
    <row r="32275" spans="28:32" x14ac:dyDescent="0.2">
      <c r="AB32275" s="1"/>
      <c r="AF32275"/>
    </row>
    <row r="32276" spans="28:32" x14ac:dyDescent="0.2">
      <c r="AB32276" s="1"/>
      <c r="AF32276"/>
    </row>
    <row r="32277" spans="28:32" x14ac:dyDescent="0.2">
      <c r="AB32277" s="1"/>
      <c r="AF32277"/>
    </row>
    <row r="32278" spans="28:32" x14ac:dyDescent="0.2">
      <c r="AB32278" s="1"/>
      <c r="AF32278"/>
    </row>
    <row r="32279" spans="28:32" x14ac:dyDescent="0.2">
      <c r="AB32279" s="1"/>
      <c r="AF32279"/>
    </row>
    <row r="32280" spans="28:32" x14ac:dyDescent="0.2">
      <c r="AB32280" s="1"/>
      <c r="AF32280"/>
    </row>
    <row r="32281" spans="28:32" x14ac:dyDescent="0.2">
      <c r="AB32281" s="1"/>
      <c r="AF32281"/>
    </row>
    <row r="32282" spans="28:32" x14ac:dyDescent="0.2">
      <c r="AB32282" s="1"/>
      <c r="AF32282"/>
    </row>
    <row r="32283" spans="28:32" x14ac:dyDescent="0.2">
      <c r="AB32283" s="1"/>
      <c r="AF32283"/>
    </row>
    <row r="32284" spans="28:32" x14ac:dyDescent="0.2">
      <c r="AB32284" s="1"/>
      <c r="AF32284"/>
    </row>
    <row r="32285" spans="28:32" x14ac:dyDescent="0.2">
      <c r="AB32285" s="1"/>
      <c r="AF32285"/>
    </row>
    <row r="32286" spans="28:32" x14ac:dyDescent="0.2">
      <c r="AB32286" s="1"/>
      <c r="AF32286"/>
    </row>
    <row r="32287" spans="28:32" x14ac:dyDescent="0.2">
      <c r="AB32287" s="1"/>
      <c r="AF32287"/>
    </row>
    <row r="32288" spans="28:32" x14ac:dyDescent="0.2">
      <c r="AB32288" s="1"/>
      <c r="AF32288"/>
    </row>
    <row r="32289" spans="28:32" x14ac:dyDescent="0.2">
      <c r="AB32289" s="1"/>
      <c r="AF32289"/>
    </row>
    <row r="32290" spans="28:32" x14ac:dyDescent="0.2">
      <c r="AB32290" s="1"/>
      <c r="AF32290"/>
    </row>
    <row r="32291" spans="28:32" x14ac:dyDescent="0.2">
      <c r="AB32291" s="1"/>
      <c r="AF32291"/>
    </row>
    <row r="32292" spans="28:32" x14ac:dyDescent="0.2">
      <c r="AB32292" s="1"/>
      <c r="AF32292"/>
    </row>
    <row r="32293" spans="28:32" x14ac:dyDescent="0.2">
      <c r="AB32293" s="1"/>
      <c r="AF32293"/>
    </row>
    <row r="32294" spans="28:32" x14ac:dyDescent="0.2">
      <c r="AB32294" s="1"/>
      <c r="AF32294"/>
    </row>
    <row r="32295" spans="28:32" x14ac:dyDescent="0.2">
      <c r="AB32295" s="1"/>
      <c r="AF32295"/>
    </row>
    <row r="32296" spans="28:32" x14ac:dyDescent="0.2">
      <c r="AB32296" s="1"/>
      <c r="AF32296"/>
    </row>
    <row r="32297" spans="28:32" x14ac:dyDescent="0.2">
      <c r="AB32297" s="1"/>
      <c r="AF32297"/>
    </row>
    <row r="32298" spans="28:32" x14ac:dyDescent="0.2">
      <c r="AB32298" s="1"/>
      <c r="AF32298"/>
    </row>
    <row r="32299" spans="28:32" x14ac:dyDescent="0.2">
      <c r="AB32299" s="1"/>
      <c r="AF32299"/>
    </row>
    <row r="32300" spans="28:32" x14ac:dyDescent="0.2">
      <c r="AB32300" s="1"/>
      <c r="AF32300"/>
    </row>
    <row r="32301" spans="28:32" x14ac:dyDescent="0.2">
      <c r="AB32301" s="1"/>
      <c r="AF32301"/>
    </row>
    <row r="32302" spans="28:32" x14ac:dyDescent="0.2">
      <c r="AB32302" s="1"/>
      <c r="AF32302"/>
    </row>
    <row r="32303" spans="28:32" x14ac:dyDescent="0.2">
      <c r="AB32303" s="1"/>
      <c r="AF32303"/>
    </row>
    <row r="32304" spans="28:32" x14ac:dyDescent="0.2">
      <c r="AB32304" s="1"/>
      <c r="AF32304"/>
    </row>
    <row r="32305" spans="28:32" x14ac:dyDescent="0.2">
      <c r="AB32305" s="1"/>
      <c r="AF32305"/>
    </row>
    <row r="32306" spans="28:32" x14ac:dyDescent="0.2">
      <c r="AB32306" s="1"/>
      <c r="AF32306"/>
    </row>
    <row r="32307" spans="28:32" x14ac:dyDescent="0.2">
      <c r="AB32307" s="1"/>
      <c r="AF32307"/>
    </row>
    <row r="32308" spans="28:32" x14ac:dyDescent="0.2">
      <c r="AB32308" s="1"/>
      <c r="AF32308"/>
    </row>
    <row r="32309" spans="28:32" x14ac:dyDescent="0.2">
      <c r="AB32309" s="1"/>
      <c r="AF32309"/>
    </row>
    <row r="32310" spans="28:32" x14ac:dyDescent="0.2">
      <c r="AB32310" s="1"/>
      <c r="AF32310"/>
    </row>
    <row r="32311" spans="28:32" x14ac:dyDescent="0.2">
      <c r="AB32311" s="1"/>
      <c r="AF32311"/>
    </row>
    <row r="32312" spans="28:32" x14ac:dyDescent="0.2">
      <c r="AB32312" s="1"/>
      <c r="AF32312"/>
    </row>
    <row r="32313" spans="28:32" x14ac:dyDescent="0.2">
      <c r="AB32313" s="1"/>
      <c r="AF32313"/>
    </row>
    <row r="32314" spans="28:32" x14ac:dyDescent="0.2">
      <c r="AB32314" s="1"/>
      <c r="AF32314"/>
    </row>
    <row r="32315" spans="28:32" x14ac:dyDescent="0.2">
      <c r="AB32315" s="1"/>
      <c r="AF32315"/>
    </row>
    <row r="32316" spans="28:32" x14ac:dyDescent="0.2">
      <c r="AB32316" s="1"/>
      <c r="AF32316"/>
    </row>
    <row r="32317" spans="28:32" x14ac:dyDescent="0.2">
      <c r="AB32317" s="1"/>
      <c r="AF32317"/>
    </row>
    <row r="32318" spans="28:32" x14ac:dyDescent="0.2">
      <c r="AB32318" s="1"/>
      <c r="AF32318"/>
    </row>
    <row r="32319" spans="28:32" x14ac:dyDescent="0.2">
      <c r="AB32319" s="1"/>
      <c r="AF32319"/>
    </row>
    <row r="32320" spans="28:32" x14ac:dyDescent="0.2">
      <c r="AB32320" s="1"/>
      <c r="AF32320"/>
    </row>
    <row r="32321" spans="28:32" x14ac:dyDescent="0.2">
      <c r="AB32321" s="1"/>
      <c r="AF32321"/>
    </row>
    <row r="32322" spans="28:32" x14ac:dyDescent="0.2">
      <c r="AB32322" s="1"/>
      <c r="AF32322"/>
    </row>
    <row r="32323" spans="28:32" x14ac:dyDescent="0.2">
      <c r="AB32323" s="1"/>
      <c r="AF32323"/>
    </row>
    <row r="32324" spans="28:32" x14ac:dyDescent="0.2">
      <c r="AB32324" s="1"/>
      <c r="AF32324"/>
    </row>
    <row r="32325" spans="28:32" x14ac:dyDescent="0.2">
      <c r="AB32325" s="1"/>
      <c r="AF32325"/>
    </row>
    <row r="32326" spans="28:32" x14ac:dyDescent="0.2">
      <c r="AB32326" s="1"/>
      <c r="AF32326"/>
    </row>
    <row r="32327" spans="28:32" x14ac:dyDescent="0.2">
      <c r="AB32327" s="1"/>
      <c r="AF32327"/>
    </row>
    <row r="32328" spans="28:32" x14ac:dyDescent="0.2">
      <c r="AB32328" s="1"/>
      <c r="AF32328"/>
    </row>
    <row r="32329" spans="28:32" x14ac:dyDescent="0.2">
      <c r="AB32329" s="1"/>
      <c r="AF32329"/>
    </row>
    <row r="32330" spans="28:32" x14ac:dyDescent="0.2">
      <c r="AB32330" s="1"/>
      <c r="AF32330"/>
    </row>
    <row r="32331" spans="28:32" x14ac:dyDescent="0.2">
      <c r="AB32331" s="1"/>
      <c r="AF32331"/>
    </row>
    <row r="32332" spans="28:32" x14ac:dyDescent="0.2">
      <c r="AB32332" s="1"/>
      <c r="AF32332"/>
    </row>
    <row r="32333" spans="28:32" x14ac:dyDescent="0.2">
      <c r="AB32333" s="1"/>
      <c r="AF32333"/>
    </row>
    <row r="32334" spans="28:32" x14ac:dyDescent="0.2">
      <c r="AB32334" s="1"/>
      <c r="AF32334"/>
    </row>
    <row r="32335" spans="28:32" x14ac:dyDescent="0.2">
      <c r="AB32335" s="1"/>
      <c r="AF32335"/>
    </row>
    <row r="32336" spans="28:32" x14ac:dyDescent="0.2">
      <c r="AB32336" s="1"/>
      <c r="AF32336"/>
    </row>
    <row r="32337" spans="28:32" x14ac:dyDescent="0.2">
      <c r="AB32337" s="1"/>
      <c r="AF32337"/>
    </row>
    <row r="32338" spans="28:32" x14ac:dyDescent="0.2">
      <c r="AB32338" s="1"/>
      <c r="AF32338"/>
    </row>
    <row r="32339" spans="28:32" x14ac:dyDescent="0.2">
      <c r="AB32339" s="1"/>
      <c r="AF32339"/>
    </row>
    <row r="32340" spans="28:32" x14ac:dyDescent="0.2">
      <c r="AB32340" s="1"/>
      <c r="AF32340"/>
    </row>
    <row r="32341" spans="28:32" x14ac:dyDescent="0.2">
      <c r="AB32341" s="1"/>
      <c r="AF32341"/>
    </row>
    <row r="32342" spans="28:32" x14ac:dyDescent="0.2">
      <c r="AB32342" s="1"/>
      <c r="AF32342"/>
    </row>
    <row r="32343" spans="28:32" x14ac:dyDescent="0.2">
      <c r="AB32343" s="1"/>
      <c r="AF32343"/>
    </row>
    <row r="32344" spans="28:32" x14ac:dyDescent="0.2">
      <c r="AB32344" s="1"/>
      <c r="AF32344"/>
    </row>
    <row r="32345" spans="28:32" x14ac:dyDescent="0.2">
      <c r="AB32345" s="1"/>
      <c r="AF32345"/>
    </row>
    <row r="32346" spans="28:32" x14ac:dyDescent="0.2">
      <c r="AB32346" s="1"/>
      <c r="AF32346"/>
    </row>
    <row r="32347" spans="28:32" x14ac:dyDescent="0.2">
      <c r="AB32347" s="1"/>
      <c r="AF32347"/>
    </row>
    <row r="32348" spans="28:32" x14ac:dyDescent="0.2">
      <c r="AB32348" s="1"/>
      <c r="AF32348"/>
    </row>
    <row r="32349" spans="28:32" x14ac:dyDescent="0.2">
      <c r="AB32349" s="1"/>
      <c r="AF32349"/>
    </row>
    <row r="32350" spans="28:32" x14ac:dyDescent="0.2">
      <c r="AB32350" s="1"/>
      <c r="AF32350"/>
    </row>
    <row r="32351" spans="28:32" x14ac:dyDescent="0.2">
      <c r="AB32351" s="1"/>
      <c r="AF32351"/>
    </row>
    <row r="32352" spans="28:32" x14ac:dyDescent="0.2">
      <c r="AB32352" s="1"/>
      <c r="AF32352"/>
    </row>
    <row r="32353" spans="28:32" x14ac:dyDescent="0.2">
      <c r="AB32353" s="1"/>
      <c r="AF32353"/>
    </row>
    <row r="32354" spans="28:32" x14ac:dyDescent="0.2">
      <c r="AB32354" s="1"/>
      <c r="AF32354"/>
    </row>
    <row r="32355" spans="28:32" x14ac:dyDescent="0.2">
      <c r="AB32355" s="1"/>
      <c r="AF32355"/>
    </row>
    <row r="32356" spans="28:32" x14ac:dyDescent="0.2">
      <c r="AB32356" s="1"/>
      <c r="AF32356"/>
    </row>
    <row r="32357" spans="28:32" x14ac:dyDescent="0.2">
      <c r="AB32357" s="1"/>
      <c r="AF32357"/>
    </row>
    <row r="32358" spans="28:32" x14ac:dyDescent="0.2">
      <c r="AB32358" s="1"/>
      <c r="AF32358"/>
    </row>
    <row r="32359" spans="28:32" x14ac:dyDescent="0.2">
      <c r="AB32359" s="1"/>
      <c r="AF32359"/>
    </row>
    <row r="32360" spans="28:32" x14ac:dyDescent="0.2">
      <c r="AB32360" s="1"/>
      <c r="AF32360"/>
    </row>
    <row r="32361" spans="28:32" x14ac:dyDescent="0.2">
      <c r="AB32361" s="1"/>
      <c r="AF32361"/>
    </row>
    <row r="32362" spans="28:32" x14ac:dyDescent="0.2">
      <c r="AB32362" s="1"/>
      <c r="AF32362"/>
    </row>
    <row r="32363" spans="28:32" x14ac:dyDescent="0.2">
      <c r="AB32363" s="1"/>
      <c r="AF32363"/>
    </row>
    <row r="32364" spans="28:32" x14ac:dyDescent="0.2">
      <c r="AB32364" s="1"/>
      <c r="AF32364"/>
    </row>
    <row r="32365" spans="28:32" x14ac:dyDescent="0.2">
      <c r="AB32365" s="1"/>
      <c r="AF32365"/>
    </row>
    <row r="32366" spans="28:32" x14ac:dyDescent="0.2">
      <c r="AB32366" s="1"/>
      <c r="AF32366"/>
    </row>
    <row r="32367" spans="28:32" x14ac:dyDescent="0.2">
      <c r="AB32367" s="1"/>
      <c r="AF32367"/>
    </row>
    <row r="32368" spans="28:32" x14ac:dyDescent="0.2">
      <c r="AB32368" s="1"/>
      <c r="AF32368"/>
    </row>
    <row r="32369" spans="28:32" x14ac:dyDescent="0.2">
      <c r="AB32369" s="1"/>
      <c r="AF32369"/>
    </row>
    <row r="32370" spans="28:32" x14ac:dyDescent="0.2">
      <c r="AB32370" s="1"/>
      <c r="AF32370"/>
    </row>
    <row r="32371" spans="28:32" x14ac:dyDescent="0.2">
      <c r="AB32371" s="1"/>
      <c r="AF32371"/>
    </row>
    <row r="32372" spans="28:32" x14ac:dyDescent="0.2">
      <c r="AB32372" s="1"/>
      <c r="AF32372"/>
    </row>
    <row r="32373" spans="28:32" x14ac:dyDescent="0.2">
      <c r="AB32373" s="1"/>
      <c r="AF32373"/>
    </row>
    <row r="32374" spans="28:32" x14ac:dyDescent="0.2">
      <c r="AB32374" s="1"/>
      <c r="AF32374"/>
    </row>
    <row r="32375" spans="28:32" x14ac:dyDescent="0.2">
      <c r="AB32375" s="1"/>
      <c r="AF32375"/>
    </row>
    <row r="32376" spans="28:32" x14ac:dyDescent="0.2">
      <c r="AB32376" s="1"/>
      <c r="AF32376"/>
    </row>
    <row r="32377" spans="28:32" x14ac:dyDescent="0.2">
      <c r="AB32377" s="1"/>
      <c r="AF32377"/>
    </row>
    <row r="32378" spans="28:32" x14ac:dyDescent="0.2">
      <c r="AB32378" s="1"/>
      <c r="AF32378"/>
    </row>
    <row r="32379" spans="28:32" x14ac:dyDescent="0.2">
      <c r="AB32379" s="1"/>
      <c r="AF32379"/>
    </row>
    <row r="32380" spans="28:32" x14ac:dyDescent="0.2">
      <c r="AB32380" s="1"/>
      <c r="AF32380"/>
    </row>
    <row r="32381" spans="28:32" x14ac:dyDescent="0.2">
      <c r="AB32381" s="1"/>
      <c r="AF32381"/>
    </row>
    <row r="32382" spans="28:32" x14ac:dyDescent="0.2">
      <c r="AB32382" s="1"/>
      <c r="AF32382"/>
    </row>
    <row r="32383" spans="28:32" x14ac:dyDescent="0.2">
      <c r="AB32383" s="1"/>
      <c r="AF32383"/>
    </row>
    <row r="32384" spans="28:32" x14ac:dyDescent="0.2">
      <c r="AB32384" s="1"/>
      <c r="AF32384"/>
    </row>
    <row r="32385" spans="28:32" x14ac:dyDescent="0.2">
      <c r="AB32385" s="1"/>
      <c r="AF32385"/>
    </row>
    <row r="32386" spans="28:32" x14ac:dyDescent="0.2">
      <c r="AB32386" s="1"/>
      <c r="AF32386"/>
    </row>
    <row r="32387" spans="28:32" x14ac:dyDescent="0.2">
      <c r="AB32387" s="1"/>
      <c r="AF32387"/>
    </row>
    <row r="32388" spans="28:32" x14ac:dyDescent="0.2">
      <c r="AB32388" s="1"/>
      <c r="AF32388"/>
    </row>
    <row r="32389" spans="28:32" x14ac:dyDescent="0.2">
      <c r="AB32389" s="1"/>
      <c r="AF32389"/>
    </row>
    <row r="32390" spans="28:32" x14ac:dyDescent="0.2">
      <c r="AB32390" s="1"/>
      <c r="AF32390"/>
    </row>
    <row r="32391" spans="28:32" x14ac:dyDescent="0.2">
      <c r="AB32391" s="1"/>
      <c r="AF32391"/>
    </row>
    <row r="32392" spans="28:32" x14ac:dyDescent="0.2">
      <c r="AB32392" s="1"/>
      <c r="AF32392"/>
    </row>
    <row r="32393" spans="28:32" x14ac:dyDescent="0.2">
      <c r="AB32393" s="1"/>
      <c r="AF32393"/>
    </row>
    <row r="32394" spans="28:32" x14ac:dyDescent="0.2">
      <c r="AB32394" s="1"/>
      <c r="AF32394"/>
    </row>
    <row r="32395" spans="28:32" x14ac:dyDescent="0.2">
      <c r="AB32395" s="1"/>
      <c r="AF32395"/>
    </row>
    <row r="32396" spans="28:32" x14ac:dyDescent="0.2">
      <c r="AB32396" s="1"/>
      <c r="AF32396"/>
    </row>
    <row r="32397" spans="28:32" x14ac:dyDescent="0.2">
      <c r="AB32397" s="1"/>
      <c r="AF32397"/>
    </row>
    <row r="32398" spans="28:32" x14ac:dyDescent="0.2">
      <c r="AB32398" s="1"/>
      <c r="AF32398"/>
    </row>
    <row r="32399" spans="28:32" x14ac:dyDescent="0.2">
      <c r="AB32399" s="1"/>
      <c r="AF32399"/>
    </row>
    <row r="32400" spans="28:32" x14ac:dyDescent="0.2">
      <c r="AB32400" s="1"/>
      <c r="AF32400"/>
    </row>
    <row r="32401" spans="28:32" x14ac:dyDescent="0.2">
      <c r="AB32401" s="1"/>
      <c r="AF32401"/>
    </row>
    <row r="32402" spans="28:32" x14ac:dyDescent="0.2">
      <c r="AB32402" s="1"/>
      <c r="AF32402"/>
    </row>
    <row r="32403" spans="28:32" x14ac:dyDescent="0.2">
      <c r="AB32403" s="1"/>
      <c r="AF32403"/>
    </row>
    <row r="32404" spans="28:32" x14ac:dyDescent="0.2">
      <c r="AB32404" s="1"/>
      <c r="AF32404"/>
    </row>
    <row r="32405" spans="28:32" x14ac:dyDescent="0.2">
      <c r="AB32405" s="1"/>
      <c r="AF32405"/>
    </row>
    <row r="32406" spans="28:32" x14ac:dyDescent="0.2">
      <c r="AB32406" s="1"/>
      <c r="AF32406"/>
    </row>
    <row r="32407" spans="28:32" x14ac:dyDescent="0.2">
      <c r="AB32407" s="1"/>
      <c r="AF32407"/>
    </row>
    <row r="32408" spans="28:32" x14ac:dyDescent="0.2">
      <c r="AB32408" s="1"/>
      <c r="AF32408"/>
    </row>
    <row r="32409" spans="28:32" x14ac:dyDescent="0.2">
      <c r="AB32409" s="1"/>
      <c r="AF32409"/>
    </row>
    <row r="32410" spans="28:32" x14ac:dyDescent="0.2">
      <c r="AB32410" s="1"/>
      <c r="AF32410"/>
    </row>
    <row r="32411" spans="28:32" x14ac:dyDescent="0.2">
      <c r="AB32411" s="1"/>
      <c r="AF32411"/>
    </row>
    <row r="32412" spans="28:32" x14ac:dyDescent="0.2">
      <c r="AB32412" s="1"/>
      <c r="AF32412"/>
    </row>
    <row r="32413" spans="28:32" x14ac:dyDescent="0.2">
      <c r="AB32413" s="1"/>
      <c r="AF32413"/>
    </row>
    <row r="32414" spans="28:32" x14ac:dyDescent="0.2">
      <c r="AB32414" s="1"/>
      <c r="AF32414"/>
    </row>
    <row r="32415" spans="28:32" x14ac:dyDescent="0.2">
      <c r="AB32415" s="1"/>
      <c r="AF32415"/>
    </row>
    <row r="32416" spans="28:32" x14ac:dyDescent="0.2">
      <c r="AB32416" s="1"/>
      <c r="AF32416"/>
    </row>
    <row r="32417" spans="28:32" x14ac:dyDescent="0.2">
      <c r="AB32417" s="1"/>
      <c r="AF32417"/>
    </row>
    <row r="32418" spans="28:32" x14ac:dyDescent="0.2">
      <c r="AB32418" s="1"/>
      <c r="AF32418"/>
    </row>
    <row r="32419" spans="28:32" x14ac:dyDescent="0.2">
      <c r="AB32419" s="1"/>
      <c r="AF32419"/>
    </row>
    <row r="32420" spans="28:32" x14ac:dyDescent="0.2">
      <c r="AB32420" s="1"/>
      <c r="AF32420"/>
    </row>
    <row r="32421" spans="28:32" x14ac:dyDescent="0.2">
      <c r="AB32421" s="1"/>
      <c r="AF32421"/>
    </row>
    <row r="32422" spans="28:32" x14ac:dyDescent="0.2">
      <c r="AB32422" s="1"/>
      <c r="AF32422"/>
    </row>
    <row r="32423" spans="28:32" x14ac:dyDescent="0.2">
      <c r="AB32423" s="1"/>
      <c r="AF32423"/>
    </row>
    <row r="32424" spans="28:32" x14ac:dyDescent="0.2">
      <c r="AB32424" s="1"/>
      <c r="AF32424"/>
    </row>
    <row r="32425" spans="28:32" x14ac:dyDescent="0.2">
      <c r="AB32425" s="1"/>
      <c r="AF32425"/>
    </row>
    <row r="32426" spans="28:32" x14ac:dyDescent="0.2">
      <c r="AB32426" s="1"/>
      <c r="AF32426"/>
    </row>
    <row r="32427" spans="28:32" x14ac:dyDescent="0.2">
      <c r="AB32427" s="1"/>
      <c r="AF32427"/>
    </row>
    <row r="32428" spans="28:32" x14ac:dyDescent="0.2">
      <c r="AB32428" s="1"/>
      <c r="AF32428"/>
    </row>
    <row r="32429" spans="28:32" x14ac:dyDescent="0.2">
      <c r="AB32429" s="1"/>
      <c r="AF32429"/>
    </row>
    <row r="32430" spans="28:32" x14ac:dyDescent="0.2">
      <c r="AB32430" s="1"/>
      <c r="AF32430"/>
    </row>
    <row r="32431" spans="28:32" x14ac:dyDescent="0.2">
      <c r="AB32431" s="1"/>
      <c r="AF32431"/>
    </row>
    <row r="32432" spans="28:32" x14ac:dyDescent="0.2">
      <c r="AB32432" s="1"/>
      <c r="AF32432"/>
    </row>
    <row r="32433" spans="28:32" x14ac:dyDescent="0.2">
      <c r="AB32433" s="1"/>
      <c r="AF32433"/>
    </row>
    <row r="32434" spans="28:32" x14ac:dyDescent="0.2">
      <c r="AB32434" s="1"/>
      <c r="AF32434"/>
    </row>
    <row r="32435" spans="28:32" x14ac:dyDescent="0.2">
      <c r="AB32435" s="1"/>
      <c r="AF32435"/>
    </row>
    <row r="32436" spans="28:32" x14ac:dyDescent="0.2">
      <c r="AB32436" s="1"/>
      <c r="AF32436"/>
    </row>
    <row r="32437" spans="28:32" x14ac:dyDescent="0.2">
      <c r="AB32437" s="1"/>
      <c r="AF32437"/>
    </row>
    <row r="32438" spans="28:32" x14ac:dyDescent="0.2">
      <c r="AB32438" s="1"/>
      <c r="AF32438"/>
    </row>
    <row r="32439" spans="28:32" x14ac:dyDescent="0.2">
      <c r="AB32439" s="1"/>
      <c r="AF32439"/>
    </row>
    <row r="32440" spans="28:32" x14ac:dyDescent="0.2">
      <c r="AB32440" s="1"/>
      <c r="AF32440"/>
    </row>
    <row r="32441" spans="28:32" x14ac:dyDescent="0.2">
      <c r="AB32441" s="1"/>
      <c r="AF32441"/>
    </row>
    <row r="32442" spans="28:32" x14ac:dyDescent="0.2">
      <c r="AB32442" s="1"/>
      <c r="AF32442"/>
    </row>
    <row r="32443" spans="28:32" x14ac:dyDescent="0.2">
      <c r="AB32443" s="1"/>
      <c r="AF32443"/>
    </row>
    <row r="32444" spans="28:32" x14ac:dyDescent="0.2">
      <c r="AB32444" s="1"/>
      <c r="AF32444"/>
    </row>
    <row r="32445" spans="28:32" x14ac:dyDescent="0.2">
      <c r="AB32445" s="1"/>
      <c r="AF32445"/>
    </row>
    <row r="32446" spans="28:32" x14ac:dyDescent="0.2">
      <c r="AB32446" s="1"/>
      <c r="AF32446"/>
    </row>
    <row r="32447" spans="28:32" x14ac:dyDescent="0.2">
      <c r="AB32447" s="1"/>
      <c r="AF32447"/>
    </row>
    <row r="32448" spans="28:32" x14ac:dyDescent="0.2">
      <c r="AB32448" s="1"/>
      <c r="AF32448"/>
    </row>
    <row r="32449" spans="28:32" x14ac:dyDescent="0.2">
      <c r="AB32449" s="1"/>
      <c r="AF32449"/>
    </row>
    <row r="32450" spans="28:32" x14ac:dyDescent="0.2">
      <c r="AB32450" s="1"/>
      <c r="AF32450"/>
    </row>
    <row r="32451" spans="28:32" x14ac:dyDescent="0.2">
      <c r="AB32451" s="1"/>
      <c r="AF32451"/>
    </row>
    <row r="32452" spans="28:32" x14ac:dyDescent="0.2">
      <c r="AB32452" s="1"/>
      <c r="AF32452"/>
    </row>
    <row r="32453" spans="28:32" x14ac:dyDescent="0.2">
      <c r="AB32453" s="1"/>
      <c r="AF32453"/>
    </row>
    <row r="32454" spans="28:32" x14ac:dyDescent="0.2">
      <c r="AB32454" s="1"/>
      <c r="AF32454"/>
    </row>
    <row r="32455" spans="28:32" x14ac:dyDescent="0.2">
      <c r="AB32455" s="1"/>
      <c r="AF32455"/>
    </row>
    <row r="32456" spans="28:32" x14ac:dyDescent="0.2">
      <c r="AB32456" s="1"/>
      <c r="AF32456"/>
    </row>
    <row r="32457" spans="28:32" x14ac:dyDescent="0.2">
      <c r="AB32457" s="1"/>
      <c r="AF32457"/>
    </row>
    <row r="32458" spans="28:32" x14ac:dyDescent="0.2">
      <c r="AB32458" s="1"/>
      <c r="AF32458"/>
    </row>
    <row r="32459" spans="28:32" x14ac:dyDescent="0.2">
      <c r="AB32459" s="1"/>
      <c r="AF32459"/>
    </row>
    <row r="32460" spans="28:32" x14ac:dyDescent="0.2">
      <c r="AB32460" s="1"/>
      <c r="AF32460"/>
    </row>
    <row r="32461" spans="28:32" x14ac:dyDescent="0.2">
      <c r="AB32461" s="1"/>
      <c r="AF32461"/>
    </row>
    <row r="32462" spans="28:32" x14ac:dyDescent="0.2">
      <c r="AB32462" s="1"/>
      <c r="AF32462"/>
    </row>
    <row r="32463" spans="28:32" x14ac:dyDescent="0.2">
      <c r="AB32463" s="1"/>
      <c r="AF32463"/>
    </row>
    <row r="32464" spans="28:32" x14ac:dyDescent="0.2">
      <c r="AB32464" s="1"/>
      <c r="AF32464"/>
    </row>
    <row r="32465" spans="28:32" x14ac:dyDescent="0.2">
      <c r="AB32465" s="1"/>
      <c r="AF32465"/>
    </row>
    <row r="32466" spans="28:32" x14ac:dyDescent="0.2">
      <c r="AB32466" s="1"/>
      <c r="AF32466"/>
    </row>
    <row r="32467" spans="28:32" x14ac:dyDescent="0.2">
      <c r="AB32467" s="1"/>
      <c r="AF32467"/>
    </row>
    <row r="32468" spans="28:32" x14ac:dyDescent="0.2">
      <c r="AB32468" s="1"/>
      <c r="AF32468"/>
    </row>
    <row r="32469" spans="28:32" x14ac:dyDescent="0.2">
      <c r="AB32469" s="1"/>
      <c r="AF32469"/>
    </row>
    <row r="32470" spans="28:32" x14ac:dyDescent="0.2">
      <c r="AB32470" s="1"/>
      <c r="AF32470"/>
    </row>
    <row r="32471" spans="28:32" x14ac:dyDescent="0.2">
      <c r="AB32471" s="1"/>
      <c r="AF32471"/>
    </row>
    <row r="32472" spans="28:32" x14ac:dyDescent="0.2">
      <c r="AB32472" s="1"/>
      <c r="AF32472"/>
    </row>
    <row r="32473" spans="28:32" x14ac:dyDescent="0.2">
      <c r="AB32473" s="1"/>
      <c r="AF32473"/>
    </row>
    <row r="32474" spans="28:32" x14ac:dyDescent="0.2">
      <c r="AB32474" s="1"/>
      <c r="AF32474"/>
    </row>
    <row r="32475" spans="28:32" x14ac:dyDescent="0.2">
      <c r="AB32475" s="1"/>
      <c r="AF32475"/>
    </row>
    <row r="32476" spans="28:32" x14ac:dyDescent="0.2">
      <c r="AB32476" s="1"/>
      <c r="AF32476"/>
    </row>
    <row r="32477" spans="28:32" x14ac:dyDescent="0.2">
      <c r="AB32477" s="1"/>
      <c r="AF32477"/>
    </row>
    <row r="32478" spans="28:32" x14ac:dyDescent="0.2">
      <c r="AB32478" s="1"/>
      <c r="AF32478"/>
    </row>
    <row r="32479" spans="28:32" x14ac:dyDescent="0.2">
      <c r="AB32479" s="1"/>
      <c r="AF32479"/>
    </row>
    <row r="32480" spans="28:32" x14ac:dyDescent="0.2">
      <c r="AB32480" s="1"/>
      <c r="AF32480"/>
    </row>
    <row r="32481" spans="28:32" x14ac:dyDescent="0.2">
      <c r="AB32481" s="1"/>
      <c r="AF32481"/>
    </row>
    <row r="32482" spans="28:32" x14ac:dyDescent="0.2">
      <c r="AB32482" s="1"/>
      <c r="AF32482"/>
    </row>
    <row r="32483" spans="28:32" x14ac:dyDescent="0.2">
      <c r="AB32483" s="1"/>
      <c r="AF32483"/>
    </row>
    <row r="32484" spans="28:32" x14ac:dyDescent="0.2">
      <c r="AB32484" s="1"/>
      <c r="AF32484"/>
    </row>
    <row r="32485" spans="28:32" x14ac:dyDescent="0.2">
      <c r="AB32485" s="1"/>
      <c r="AF32485"/>
    </row>
    <row r="32486" spans="28:32" x14ac:dyDescent="0.2">
      <c r="AB32486" s="1"/>
      <c r="AF32486"/>
    </row>
    <row r="32487" spans="28:32" x14ac:dyDescent="0.2">
      <c r="AB32487" s="1"/>
      <c r="AF32487"/>
    </row>
    <row r="32488" spans="28:32" x14ac:dyDescent="0.2">
      <c r="AB32488" s="1"/>
      <c r="AF32488"/>
    </row>
    <row r="32489" spans="28:32" x14ac:dyDescent="0.2">
      <c r="AB32489" s="1"/>
      <c r="AF32489"/>
    </row>
    <row r="32490" spans="28:32" x14ac:dyDescent="0.2">
      <c r="AB32490" s="1"/>
      <c r="AF32490"/>
    </row>
    <row r="32491" spans="28:32" x14ac:dyDescent="0.2">
      <c r="AB32491" s="1"/>
      <c r="AF32491"/>
    </row>
    <row r="32492" spans="28:32" x14ac:dyDescent="0.2">
      <c r="AB32492" s="1"/>
      <c r="AF32492"/>
    </row>
    <row r="32493" spans="28:32" x14ac:dyDescent="0.2">
      <c r="AB32493" s="1"/>
      <c r="AF32493"/>
    </row>
    <row r="32494" spans="28:32" x14ac:dyDescent="0.2">
      <c r="AB32494" s="1"/>
      <c r="AF32494"/>
    </row>
    <row r="32495" spans="28:32" x14ac:dyDescent="0.2">
      <c r="AB32495" s="1"/>
      <c r="AF32495"/>
    </row>
    <row r="32496" spans="28:32" x14ac:dyDescent="0.2">
      <c r="AB32496" s="1"/>
      <c r="AF32496"/>
    </row>
    <row r="32497" spans="28:32" x14ac:dyDescent="0.2">
      <c r="AB32497" s="1"/>
      <c r="AF32497"/>
    </row>
    <row r="32498" spans="28:32" x14ac:dyDescent="0.2">
      <c r="AB32498" s="1"/>
      <c r="AF32498"/>
    </row>
    <row r="32499" spans="28:32" x14ac:dyDescent="0.2">
      <c r="AB32499" s="1"/>
      <c r="AF32499"/>
    </row>
    <row r="32500" spans="28:32" x14ac:dyDescent="0.2">
      <c r="AB32500" s="1"/>
      <c r="AF32500"/>
    </row>
    <row r="32501" spans="28:32" x14ac:dyDescent="0.2">
      <c r="AB32501" s="1"/>
      <c r="AF32501"/>
    </row>
    <row r="32502" spans="28:32" x14ac:dyDescent="0.2">
      <c r="AB32502" s="1"/>
      <c r="AF32502"/>
    </row>
    <row r="32503" spans="28:32" x14ac:dyDescent="0.2">
      <c r="AB32503" s="1"/>
      <c r="AF32503"/>
    </row>
    <row r="32504" spans="28:32" x14ac:dyDescent="0.2">
      <c r="AB32504" s="1"/>
      <c r="AF32504"/>
    </row>
    <row r="32505" spans="28:32" x14ac:dyDescent="0.2">
      <c r="AB32505" s="1"/>
      <c r="AF32505"/>
    </row>
    <row r="32506" spans="28:32" x14ac:dyDescent="0.2">
      <c r="AB32506" s="1"/>
      <c r="AF32506"/>
    </row>
    <row r="32507" spans="28:32" x14ac:dyDescent="0.2">
      <c r="AB32507" s="1"/>
      <c r="AF32507"/>
    </row>
    <row r="32508" spans="28:32" x14ac:dyDescent="0.2">
      <c r="AB32508" s="1"/>
      <c r="AF32508"/>
    </row>
    <row r="32509" spans="28:32" x14ac:dyDescent="0.2">
      <c r="AB32509" s="1"/>
      <c r="AF32509"/>
    </row>
    <row r="32510" spans="28:32" x14ac:dyDescent="0.2">
      <c r="AB32510" s="1"/>
      <c r="AF32510"/>
    </row>
    <row r="32511" spans="28:32" x14ac:dyDescent="0.2">
      <c r="AB32511" s="1"/>
      <c r="AF32511"/>
    </row>
    <row r="32512" spans="28:32" x14ac:dyDescent="0.2">
      <c r="AB32512" s="1"/>
      <c r="AF32512"/>
    </row>
    <row r="32513" spans="28:32" x14ac:dyDescent="0.2">
      <c r="AB32513" s="1"/>
      <c r="AF32513"/>
    </row>
    <row r="32514" spans="28:32" x14ac:dyDescent="0.2">
      <c r="AB32514" s="1"/>
      <c r="AF32514"/>
    </row>
    <row r="32515" spans="28:32" x14ac:dyDescent="0.2">
      <c r="AB32515" s="1"/>
      <c r="AF32515"/>
    </row>
    <row r="32516" spans="28:32" x14ac:dyDescent="0.2">
      <c r="AB32516" s="1"/>
      <c r="AF32516"/>
    </row>
    <row r="32517" spans="28:32" x14ac:dyDescent="0.2">
      <c r="AB32517" s="1"/>
      <c r="AF32517"/>
    </row>
    <row r="32518" spans="28:32" x14ac:dyDescent="0.2">
      <c r="AB32518" s="1"/>
      <c r="AF32518"/>
    </row>
    <row r="32519" spans="28:32" x14ac:dyDescent="0.2">
      <c r="AB32519" s="1"/>
      <c r="AF32519"/>
    </row>
    <row r="32520" spans="28:32" x14ac:dyDescent="0.2">
      <c r="AB32520" s="1"/>
      <c r="AF32520"/>
    </row>
    <row r="32521" spans="28:32" x14ac:dyDescent="0.2">
      <c r="AB32521" s="1"/>
      <c r="AF32521"/>
    </row>
    <row r="32522" spans="28:32" x14ac:dyDescent="0.2">
      <c r="AB32522" s="1"/>
      <c r="AF32522"/>
    </row>
    <row r="32523" spans="28:32" x14ac:dyDescent="0.2">
      <c r="AB32523" s="1"/>
      <c r="AF32523"/>
    </row>
    <row r="32524" spans="28:32" x14ac:dyDescent="0.2">
      <c r="AB32524" s="1"/>
      <c r="AF32524"/>
    </row>
    <row r="32525" spans="28:32" x14ac:dyDescent="0.2">
      <c r="AB32525" s="1"/>
      <c r="AF32525"/>
    </row>
    <row r="32526" spans="28:32" x14ac:dyDescent="0.2">
      <c r="AB32526" s="1"/>
      <c r="AF32526"/>
    </row>
    <row r="32527" spans="28:32" x14ac:dyDescent="0.2">
      <c r="AB32527" s="1"/>
      <c r="AF32527"/>
    </row>
    <row r="32528" spans="28:32" x14ac:dyDescent="0.2">
      <c r="AB32528" s="1"/>
      <c r="AF32528"/>
    </row>
    <row r="32529" spans="28:32" x14ac:dyDescent="0.2">
      <c r="AB32529" s="1"/>
      <c r="AF32529"/>
    </row>
    <row r="32530" spans="28:32" x14ac:dyDescent="0.2">
      <c r="AB32530" s="1"/>
      <c r="AF32530"/>
    </row>
    <row r="32531" spans="28:32" x14ac:dyDescent="0.2">
      <c r="AB32531" s="1"/>
      <c r="AF32531"/>
    </row>
    <row r="32532" spans="28:32" x14ac:dyDescent="0.2">
      <c r="AB32532" s="1"/>
      <c r="AF32532"/>
    </row>
    <row r="32533" spans="28:32" x14ac:dyDescent="0.2">
      <c r="AB32533" s="1"/>
      <c r="AF32533"/>
    </row>
    <row r="32534" spans="28:32" x14ac:dyDescent="0.2">
      <c r="AB32534" s="1"/>
      <c r="AF32534"/>
    </row>
    <row r="32535" spans="28:32" x14ac:dyDescent="0.2">
      <c r="AB32535" s="1"/>
      <c r="AF32535"/>
    </row>
    <row r="32536" spans="28:32" x14ac:dyDescent="0.2">
      <c r="AB32536" s="1"/>
      <c r="AF32536"/>
    </row>
    <row r="32537" spans="28:32" x14ac:dyDescent="0.2">
      <c r="AB32537" s="1"/>
      <c r="AF32537"/>
    </row>
    <row r="32538" spans="28:32" x14ac:dyDescent="0.2">
      <c r="AB32538" s="1"/>
      <c r="AF32538"/>
    </row>
    <row r="32539" spans="28:32" x14ac:dyDescent="0.2">
      <c r="AB32539" s="1"/>
      <c r="AF32539"/>
    </row>
    <row r="32540" spans="28:32" x14ac:dyDescent="0.2">
      <c r="AB32540" s="1"/>
      <c r="AF32540"/>
    </row>
    <row r="32541" spans="28:32" x14ac:dyDescent="0.2">
      <c r="AB32541" s="1"/>
      <c r="AF32541"/>
    </row>
    <row r="32542" spans="28:32" x14ac:dyDescent="0.2">
      <c r="AB32542" s="1"/>
      <c r="AF32542"/>
    </row>
    <row r="32543" spans="28:32" x14ac:dyDescent="0.2">
      <c r="AB32543" s="1"/>
      <c r="AF32543"/>
    </row>
    <row r="32544" spans="28:32" x14ac:dyDescent="0.2">
      <c r="AB32544" s="1"/>
      <c r="AF32544"/>
    </row>
    <row r="32545" spans="28:32" x14ac:dyDescent="0.2">
      <c r="AB32545" s="1"/>
      <c r="AF32545"/>
    </row>
    <row r="32546" spans="28:32" x14ac:dyDescent="0.2">
      <c r="AB32546" s="1"/>
      <c r="AF32546"/>
    </row>
    <row r="32547" spans="28:32" x14ac:dyDescent="0.2">
      <c r="AB32547" s="1"/>
      <c r="AF32547"/>
    </row>
    <row r="32548" spans="28:32" x14ac:dyDescent="0.2">
      <c r="AB32548" s="1"/>
      <c r="AF32548"/>
    </row>
    <row r="32549" spans="28:32" x14ac:dyDescent="0.2">
      <c r="AB32549" s="1"/>
      <c r="AF32549"/>
    </row>
    <row r="32550" spans="28:32" x14ac:dyDescent="0.2">
      <c r="AB32550" s="1"/>
      <c r="AF32550"/>
    </row>
    <row r="32551" spans="28:32" x14ac:dyDescent="0.2">
      <c r="AB32551" s="1"/>
      <c r="AF32551"/>
    </row>
    <row r="32552" spans="28:32" x14ac:dyDescent="0.2">
      <c r="AB32552" s="1"/>
      <c r="AF32552"/>
    </row>
    <row r="32553" spans="28:32" x14ac:dyDescent="0.2">
      <c r="AB32553" s="1"/>
      <c r="AF32553"/>
    </row>
    <row r="32554" spans="28:32" x14ac:dyDescent="0.2">
      <c r="AB32554" s="1"/>
      <c r="AF32554"/>
    </row>
    <row r="32555" spans="28:32" x14ac:dyDescent="0.2">
      <c r="AB32555" s="1"/>
      <c r="AF32555"/>
    </row>
    <row r="32556" spans="28:32" x14ac:dyDescent="0.2">
      <c r="AB32556" s="1"/>
      <c r="AF32556"/>
    </row>
    <row r="32557" spans="28:32" x14ac:dyDescent="0.2">
      <c r="AB32557" s="1"/>
      <c r="AF32557"/>
    </row>
    <row r="32558" spans="28:32" x14ac:dyDescent="0.2">
      <c r="AB32558" s="1"/>
      <c r="AF32558"/>
    </row>
    <row r="32559" spans="28:32" x14ac:dyDescent="0.2">
      <c r="AB32559" s="1"/>
      <c r="AF32559"/>
    </row>
    <row r="32560" spans="28:32" x14ac:dyDescent="0.2">
      <c r="AB32560" s="1"/>
      <c r="AF32560"/>
    </row>
    <row r="32561" spans="28:32" x14ac:dyDescent="0.2">
      <c r="AB32561" s="1"/>
      <c r="AF32561"/>
    </row>
    <row r="32562" spans="28:32" x14ac:dyDescent="0.2">
      <c r="AB32562" s="1"/>
      <c r="AF32562"/>
    </row>
    <row r="32563" spans="28:32" x14ac:dyDescent="0.2">
      <c r="AB32563" s="1"/>
      <c r="AF32563"/>
    </row>
    <row r="32564" spans="28:32" x14ac:dyDescent="0.2">
      <c r="AB32564" s="1"/>
      <c r="AF32564"/>
    </row>
    <row r="32565" spans="28:32" x14ac:dyDescent="0.2">
      <c r="AB32565" s="1"/>
      <c r="AF32565"/>
    </row>
    <row r="32566" spans="28:32" x14ac:dyDescent="0.2">
      <c r="AB32566" s="1"/>
      <c r="AF32566"/>
    </row>
    <row r="32567" spans="28:32" x14ac:dyDescent="0.2">
      <c r="AB32567" s="1"/>
      <c r="AF32567"/>
    </row>
    <row r="32568" spans="28:32" x14ac:dyDescent="0.2">
      <c r="AB32568" s="1"/>
      <c r="AF32568"/>
    </row>
    <row r="32569" spans="28:32" x14ac:dyDescent="0.2">
      <c r="AB32569" s="1"/>
      <c r="AF32569"/>
    </row>
    <row r="32570" spans="28:32" x14ac:dyDescent="0.2">
      <c r="AB32570" s="1"/>
      <c r="AF32570"/>
    </row>
    <row r="32571" spans="28:32" x14ac:dyDescent="0.2">
      <c r="AB32571" s="1"/>
      <c r="AF32571"/>
    </row>
    <row r="32572" spans="28:32" x14ac:dyDescent="0.2">
      <c r="AB32572" s="1"/>
      <c r="AF32572"/>
    </row>
    <row r="32573" spans="28:32" x14ac:dyDescent="0.2">
      <c r="AB32573" s="1"/>
      <c r="AF32573"/>
    </row>
    <row r="32574" spans="28:32" x14ac:dyDescent="0.2">
      <c r="AB32574" s="1"/>
      <c r="AF32574"/>
    </row>
    <row r="32575" spans="28:32" x14ac:dyDescent="0.2">
      <c r="AB32575" s="1"/>
      <c r="AF32575"/>
    </row>
    <row r="32576" spans="28:32" x14ac:dyDescent="0.2">
      <c r="AB32576" s="1"/>
      <c r="AF32576"/>
    </row>
    <row r="32577" spans="28:32" x14ac:dyDescent="0.2">
      <c r="AB32577" s="1"/>
      <c r="AF32577"/>
    </row>
    <row r="32578" spans="28:32" x14ac:dyDescent="0.2">
      <c r="AB32578" s="1"/>
      <c r="AF32578"/>
    </row>
    <row r="32579" spans="28:32" x14ac:dyDescent="0.2">
      <c r="AB32579" s="1"/>
      <c r="AF32579"/>
    </row>
    <row r="32580" spans="28:32" x14ac:dyDescent="0.2">
      <c r="AB32580" s="1"/>
      <c r="AF32580"/>
    </row>
    <row r="32581" spans="28:32" x14ac:dyDescent="0.2">
      <c r="AB32581" s="1"/>
      <c r="AF32581"/>
    </row>
    <row r="32582" spans="28:32" x14ac:dyDescent="0.2">
      <c r="AB32582" s="1"/>
      <c r="AF32582"/>
    </row>
    <row r="32583" spans="28:32" x14ac:dyDescent="0.2">
      <c r="AB32583" s="1"/>
      <c r="AF32583"/>
    </row>
    <row r="32584" spans="28:32" x14ac:dyDescent="0.2">
      <c r="AB32584" s="1"/>
      <c r="AF32584"/>
    </row>
    <row r="32585" spans="28:32" x14ac:dyDescent="0.2">
      <c r="AB32585" s="1"/>
      <c r="AF32585"/>
    </row>
    <row r="32586" spans="28:32" x14ac:dyDescent="0.2">
      <c r="AB32586" s="1"/>
      <c r="AF32586"/>
    </row>
    <row r="32587" spans="28:32" x14ac:dyDescent="0.2">
      <c r="AB32587" s="1"/>
      <c r="AF32587"/>
    </row>
    <row r="32588" spans="28:32" x14ac:dyDescent="0.2">
      <c r="AB32588" s="1"/>
      <c r="AF32588"/>
    </row>
    <row r="32589" spans="28:32" x14ac:dyDescent="0.2">
      <c r="AB32589" s="1"/>
      <c r="AF32589"/>
    </row>
    <row r="32590" spans="28:32" x14ac:dyDescent="0.2">
      <c r="AB32590" s="1"/>
      <c r="AF32590"/>
    </row>
    <row r="32591" spans="28:32" x14ac:dyDescent="0.2">
      <c r="AB32591" s="1"/>
      <c r="AF32591"/>
    </row>
    <row r="32592" spans="28:32" x14ac:dyDescent="0.2">
      <c r="AB32592" s="1"/>
      <c r="AF32592"/>
    </row>
    <row r="32593" spans="28:32" x14ac:dyDescent="0.2">
      <c r="AB32593" s="1"/>
      <c r="AF32593"/>
    </row>
    <row r="32594" spans="28:32" x14ac:dyDescent="0.2">
      <c r="AB32594" s="1"/>
      <c r="AF32594"/>
    </row>
    <row r="32595" spans="28:32" x14ac:dyDescent="0.2">
      <c r="AB32595" s="1"/>
      <c r="AF32595"/>
    </row>
    <row r="32596" spans="28:32" x14ac:dyDescent="0.2">
      <c r="AB32596" s="1"/>
      <c r="AF32596"/>
    </row>
    <row r="32597" spans="28:32" x14ac:dyDescent="0.2">
      <c r="AB32597" s="1"/>
      <c r="AF32597"/>
    </row>
    <row r="32598" spans="28:32" x14ac:dyDescent="0.2">
      <c r="AB32598" s="1"/>
      <c r="AF32598"/>
    </row>
    <row r="32599" spans="28:32" x14ac:dyDescent="0.2">
      <c r="AB32599" s="1"/>
      <c r="AF32599"/>
    </row>
    <row r="32600" spans="28:32" x14ac:dyDescent="0.2">
      <c r="AB32600" s="1"/>
      <c r="AF32600"/>
    </row>
    <row r="32601" spans="28:32" x14ac:dyDescent="0.2">
      <c r="AB32601" s="1"/>
      <c r="AF32601"/>
    </row>
    <row r="32602" spans="28:32" x14ac:dyDescent="0.2">
      <c r="AB32602" s="1"/>
      <c r="AF32602"/>
    </row>
    <row r="32603" spans="28:32" x14ac:dyDescent="0.2">
      <c r="AB32603" s="1"/>
      <c r="AF32603"/>
    </row>
    <row r="32604" spans="28:32" x14ac:dyDescent="0.2">
      <c r="AB32604" s="1"/>
      <c r="AF32604"/>
    </row>
    <row r="32605" spans="28:32" x14ac:dyDescent="0.2">
      <c r="AB32605" s="1"/>
      <c r="AF32605"/>
    </row>
    <row r="32606" spans="28:32" x14ac:dyDescent="0.2">
      <c r="AB32606" s="1"/>
      <c r="AF32606"/>
    </row>
    <row r="32607" spans="28:32" x14ac:dyDescent="0.2">
      <c r="AB32607" s="1"/>
      <c r="AF32607"/>
    </row>
    <row r="32608" spans="28:32" x14ac:dyDescent="0.2">
      <c r="AB32608" s="1"/>
      <c r="AF32608"/>
    </row>
    <row r="32609" spans="28:32" x14ac:dyDescent="0.2">
      <c r="AB32609" s="1"/>
      <c r="AF32609"/>
    </row>
    <row r="32610" spans="28:32" x14ac:dyDescent="0.2">
      <c r="AB32610" s="1"/>
      <c r="AF32610"/>
    </row>
    <row r="32611" spans="28:32" x14ac:dyDescent="0.2">
      <c r="AB32611" s="1"/>
      <c r="AF32611"/>
    </row>
    <row r="32612" spans="28:32" x14ac:dyDescent="0.2">
      <c r="AB32612" s="1"/>
      <c r="AF32612"/>
    </row>
    <row r="32613" spans="28:32" x14ac:dyDescent="0.2">
      <c r="AB32613" s="1"/>
      <c r="AF32613"/>
    </row>
    <row r="32614" spans="28:32" x14ac:dyDescent="0.2">
      <c r="AB32614" s="1"/>
      <c r="AF32614"/>
    </row>
    <row r="32615" spans="28:32" x14ac:dyDescent="0.2">
      <c r="AB32615" s="1"/>
      <c r="AF32615"/>
    </row>
    <row r="32616" spans="28:32" x14ac:dyDescent="0.2">
      <c r="AB32616" s="1"/>
      <c r="AF32616"/>
    </row>
    <row r="32617" spans="28:32" x14ac:dyDescent="0.2">
      <c r="AB32617" s="1"/>
      <c r="AF32617"/>
    </row>
    <row r="32618" spans="28:32" x14ac:dyDescent="0.2">
      <c r="AB32618" s="1"/>
      <c r="AF32618"/>
    </row>
    <row r="32619" spans="28:32" x14ac:dyDescent="0.2">
      <c r="AB32619" s="1"/>
      <c r="AF32619"/>
    </row>
    <row r="32620" spans="28:32" x14ac:dyDescent="0.2">
      <c r="AB32620" s="1"/>
      <c r="AF32620"/>
    </row>
    <row r="32621" spans="28:32" x14ac:dyDescent="0.2">
      <c r="AB32621" s="1"/>
      <c r="AF32621"/>
    </row>
    <row r="32622" spans="28:32" x14ac:dyDescent="0.2">
      <c r="AB32622" s="1"/>
      <c r="AF32622"/>
    </row>
    <row r="32623" spans="28:32" x14ac:dyDescent="0.2">
      <c r="AB32623" s="1"/>
      <c r="AF32623"/>
    </row>
    <row r="32624" spans="28:32" x14ac:dyDescent="0.2">
      <c r="AB32624" s="1"/>
      <c r="AF32624"/>
    </row>
    <row r="32625" spans="28:32" x14ac:dyDescent="0.2">
      <c r="AB32625" s="1"/>
      <c r="AF32625"/>
    </row>
    <row r="32626" spans="28:32" x14ac:dyDescent="0.2">
      <c r="AB32626" s="1"/>
      <c r="AF32626"/>
    </row>
    <row r="32627" spans="28:32" x14ac:dyDescent="0.2">
      <c r="AB32627" s="1"/>
      <c r="AF32627"/>
    </row>
    <row r="32628" spans="28:32" x14ac:dyDescent="0.2">
      <c r="AB32628" s="1"/>
      <c r="AF32628"/>
    </row>
    <row r="32629" spans="28:32" x14ac:dyDescent="0.2">
      <c r="AB32629" s="1"/>
      <c r="AF32629"/>
    </row>
    <row r="32630" spans="28:32" x14ac:dyDescent="0.2">
      <c r="AB32630" s="1"/>
      <c r="AF32630"/>
    </row>
    <row r="32631" spans="28:32" x14ac:dyDescent="0.2">
      <c r="AB32631" s="1"/>
      <c r="AF32631"/>
    </row>
    <row r="32632" spans="28:32" x14ac:dyDescent="0.2">
      <c r="AB32632" s="1"/>
      <c r="AF32632"/>
    </row>
    <row r="32633" spans="28:32" x14ac:dyDescent="0.2">
      <c r="AB32633" s="1"/>
      <c r="AF32633"/>
    </row>
    <row r="32634" spans="28:32" x14ac:dyDescent="0.2">
      <c r="AB32634" s="1"/>
      <c r="AF32634"/>
    </row>
    <row r="32635" spans="28:32" x14ac:dyDescent="0.2">
      <c r="AB32635" s="1"/>
      <c r="AF32635"/>
    </row>
    <row r="32636" spans="28:32" x14ac:dyDescent="0.2">
      <c r="AB32636" s="1"/>
      <c r="AF32636"/>
    </row>
    <row r="32637" spans="28:32" x14ac:dyDescent="0.2">
      <c r="AB32637" s="1"/>
      <c r="AF32637"/>
    </row>
    <row r="32638" spans="28:32" x14ac:dyDescent="0.2">
      <c r="AB32638" s="1"/>
      <c r="AF32638"/>
    </row>
    <row r="32639" spans="28:32" x14ac:dyDescent="0.2">
      <c r="AB32639" s="1"/>
      <c r="AF32639"/>
    </row>
    <row r="32640" spans="28:32" x14ac:dyDescent="0.2">
      <c r="AB32640" s="1"/>
      <c r="AF32640"/>
    </row>
    <row r="32641" spans="28:32" x14ac:dyDescent="0.2">
      <c r="AB32641" s="1"/>
      <c r="AF32641"/>
    </row>
    <row r="32642" spans="28:32" x14ac:dyDescent="0.2">
      <c r="AB32642" s="1"/>
      <c r="AF32642"/>
    </row>
    <row r="32643" spans="28:32" x14ac:dyDescent="0.2">
      <c r="AB32643" s="1"/>
      <c r="AF32643"/>
    </row>
    <row r="32644" spans="28:32" x14ac:dyDescent="0.2">
      <c r="AB32644" s="1"/>
      <c r="AF32644"/>
    </row>
    <row r="32645" spans="28:32" x14ac:dyDescent="0.2">
      <c r="AB32645" s="1"/>
      <c r="AF32645"/>
    </row>
    <row r="32646" spans="28:32" x14ac:dyDescent="0.2">
      <c r="AB32646" s="1"/>
      <c r="AF32646"/>
    </row>
    <row r="32647" spans="28:32" x14ac:dyDescent="0.2">
      <c r="AB32647" s="1"/>
      <c r="AF32647"/>
    </row>
    <row r="32648" spans="28:32" x14ac:dyDescent="0.2">
      <c r="AB32648" s="1"/>
      <c r="AF32648"/>
    </row>
    <row r="32649" spans="28:32" x14ac:dyDescent="0.2">
      <c r="AB32649" s="1"/>
      <c r="AF32649"/>
    </row>
    <row r="32650" spans="28:32" x14ac:dyDescent="0.2">
      <c r="AB32650" s="1"/>
      <c r="AF32650"/>
    </row>
    <row r="32651" spans="28:32" x14ac:dyDescent="0.2">
      <c r="AB32651" s="1"/>
      <c r="AF32651"/>
    </row>
    <row r="32652" spans="28:32" x14ac:dyDescent="0.2">
      <c r="AB32652" s="1"/>
      <c r="AF32652"/>
    </row>
    <row r="32653" spans="28:32" x14ac:dyDescent="0.2">
      <c r="AB32653" s="1"/>
      <c r="AF32653"/>
    </row>
    <row r="32654" spans="28:32" x14ac:dyDescent="0.2">
      <c r="AB32654" s="1"/>
      <c r="AF32654"/>
    </row>
    <row r="32655" spans="28:32" x14ac:dyDescent="0.2">
      <c r="AB32655" s="1"/>
      <c r="AF32655"/>
    </row>
    <row r="32656" spans="28:32" x14ac:dyDescent="0.2">
      <c r="AB32656" s="1"/>
      <c r="AF32656"/>
    </row>
    <row r="32657" spans="28:32" x14ac:dyDescent="0.2">
      <c r="AB32657" s="1"/>
      <c r="AF32657"/>
    </row>
    <row r="32658" spans="28:32" x14ac:dyDescent="0.2">
      <c r="AB32658" s="1"/>
      <c r="AF32658"/>
    </row>
    <row r="32659" spans="28:32" x14ac:dyDescent="0.2">
      <c r="AB32659" s="1"/>
      <c r="AF32659"/>
    </row>
    <row r="32660" spans="28:32" x14ac:dyDescent="0.2">
      <c r="AB32660" s="1"/>
      <c r="AF32660"/>
    </row>
    <row r="32661" spans="28:32" x14ac:dyDescent="0.2">
      <c r="AB32661" s="1"/>
      <c r="AF32661"/>
    </row>
    <row r="32662" spans="28:32" x14ac:dyDescent="0.2">
      <c r="AB32662" s="1"/>
      <c r="AF32662"/>
    </row>
    <row r="32663" spans="28:32" x14ac:dyDescent="0.2">
      <c r="AB32663" s="1"/>
      <c r="AF32663"/>
    </row>
    <row r="32664" spans="28:32" x14ac:dyDescent="0.2">
      <c r="AB32664" s="1"/>
      <c r="AF32664"/>
    </row>
    <row r="32665" spans="28:32" x14ac:dyDescent="0.2">
      <c r="AB32665" s="1"/>
      <c r="AF32665"/>
    </row>
    <row r="32666" spans="28:32" x14ac:dyDescent="0.2">
      <c r="AB32666" s="1"/>
      <c r="AF32666"/>
    </row>
    <row r="32667" spans="28:32" x14ac:dyDescent="0.2">
      <c r="AB32667" s="1"/>
      <c r="AF32667"/>
    </row>
    <row r="32668" spans="28:32" x14ac:dyDescent="0.2">
      <c r="AB32668" s="1"/>
      <c r="AF32668"/>
    </row>
    <row r="32669" spans="28:32" x14ac:dyDescent="0.2">
      <c r="AB32669" s="1"/>
      <c r="AF32669"/>
    </row>
    <row r="32670" spans="28:32" x14ac:dyDescent="0.2">
      <c r="AB32670" s="1"/>
      <c r="AF32670"/>
    </row>
    <row r="32671" spans="28:32" x14ac:dyDescent="0.2">
      <c r="AB32671" s="1"/>
      <c r="AF32671"/>
    </row>
    <row r="32672" spans="28:32" x14ac:dyDescent="0.2">
      <c r="AB32672" s="1"/>
      <c r="AF32672"/>
    </row>
    <row r="32673" spans="28:32" x14ac:dyDescent="0.2">
      <c r="AB32673" s="1"/>
      <c r="AF32673"/>
    </row>
    <row r="32674" spans="28:32" x14ac:dyDescent="0.2">
      <c r="AB32674" s="1"/>
      <c r="AF32674"/>
    </row>
    <row r="32675" spans="28:32" x14ac:dyDescent="0.2">
      <c r="AB32675" s="1"/>
      <c r="AF32675"/>
    </row>
    <row r="32676" spans="28:32" x14ac:dyDescent="0.2">
      <c r="AB32676" s="1"/>
      <c r="AF32676"/>
    </row>
    <row r="32677" spans="28:32" x14ac:dyDescent="0.2">
      <c r="AB32677" s="1"/>
      <c r="AF32677"/>
    </row>
    <row r="32678" spans="28:32" x14ac:dyDescent="0.2">
      <c r="AB32678" s="1"/>
      <c r="AF32678"/>
    </row>
    <row r="32679" spans="28:32" x14ac:dyDescent="0.2">
      <c r="AB32679" s="1"/>
      <c r="AF32679"/>
    </row>
    <row r="32680" spans="28:32" x14ac:dyDescent="0.2">
      <c r="AB32680" s="1"/>
      <c r="AF32680"/>
    </row>
    <row r="32681" spans="28:32" x14ac:dyDescent="0.2">
      <c r="AB32681" s="1"/>
      <c r="AF32681"/>
    </row>
    <row r="32682" spans="28:32" x14ac:dyDescent="0.2">
      <c r="AB32682" s="1"/>
      <c r="AF32682"/>
    </row>
    <row r="32683" spans="28:32" x14ac:dyDescent="0.2">
      <c r="AB32683" s="1"/>
      <c r="AF32683"/>
    </row>
    <row r="32684" spans="28:32" x14ac:dyDescent="0.2">
      <c r="AB32684" s="1"/>
      <c r="AF32684"/>
    </row>
    <row r="32685" spans="28:32" x14ac:dyDescent="0.2">
      <c r="AB32685" s="1"/>
      <c r="AF32685"/>
    </row>
    <row r="32686" spans="28:32" x14ac:dyDescent="0.2">
      <c r="AB32686" s="1"/>
      <c r="AF32686"/>
    </row>
    <row r="32687" spans="28:32" x14ac:dyDescent="0.2">
      <c r="AB32687" s="1"/>
      <c r="AF32687"/>
    </row>
    <row r="32688" spans="28:32" x14ac:dyDescent="0.2">
      <c r="AB32688" s="1"/>
      <c r="AF32688"/>
    </row>
    <row r="32689" spans="28:32" x14ac:dyDescent="0.2">
      <c r="AB32689" s="1"/>
      <c r="AF32689"/>
    </row>
    <row r="32690" spans="28:32" x14ac:dyDescent="0.2">
      <c r="AB32690" s="1"/>
      <c r="AF32690"/>
    </row>
    <row r="32691" spans="28:32" x14ac:dyDescent="0.2">
      <c r="AB32691" s="1"/>
      <c r="AF32691"/>
    </row>
    <row r="32692" spans="28:32" x14ac:dyDescent="0.2">
      <c r="AB32692" s="1"/>
      <c r="AF32692"/>
    </row>
    <row r="32693" spans="28:32" x14ac:dyDescent="0.2">
      <c r="AB32693" s="1"/>
      <c r="AF32693"/>
    </row>
    <row r="32694" spans="28:32" x14ac:dyDescent="0.2">
      <c r="AB32694" s="1"/>
      <c r="AF32694"/>
    </row>
    <row r="32695" spans="28:32" x14ac:dyDescent="0.2">
      <c r="AB32695" s="1"/>
      <c r="AF32695"/>
    </row>
    <row r="32696" spans="28:32" x14ac:dyDescent="0.2">
      <c r="AB32696" s="1"/>
      <c r="AF32696"/>
    </row>
    <row r="32697" spans="28:32" x14ac:dyDescent="0.2">
      <c r="AB32697" s="1"/>
      <c r="AF32697"/>
    </row>
    <row r="32698" spans="28:32" x14ac:dyDescent="0.2">
      <c r="AB32698" s="1"/>
      <c r="AF32698"/>
    </row>
    <row r="32699" spans="28:32" x14ac:dyDescent="0.2">
      <c r="AB32699" s="1"/>
      <c r="AF32699"/>
    </row>
    <row r="32700" spans="28:32" x14ac:dyDescent="0.2">
      <c r="AB32700" s="1"/>
      <c r="AF32700"/>
    </row>
    <row r="32701" spans="28:32" x14ac:dyDescent="0.2">
      <c r="AB32701" s="1"/>
      <c r="AF32701"/>
    </row>
    <row r="32702" spans="28:32" x14ac:dyDescent="0.2">
      <c r="AB32702" s="1"/>
      <c r="AF32702"/>
    </row>
    <row r="32703" spans="28:32" x14ac:dyDescent="0.2">
      <c r="AB32703" s="1"/>
      <c r="AF32703"/>
    </row>
    <row r="32704" spans="28:32" x14ac:dyDescent="0.2">
      <c r="AB32704" s="1"/>
      <c r="AF32704"/>
    </row>
    <row r="32705" spans="28:32" x14ac:dyDescent="0.2">
      <c r="AB32705" s="1"/>
      <c r="AF32705"/>
    </row>
    <row r="32706" spans="28:32" x14ac:dyDescent="0.2">
      <c r="AB32706" s="1"/>
      <c r="AF32706"/>
    </row>
    <row r="32707" spans="28:32" x14ac:dyDescent="0.2">
      <c r="AB32707" s="1"/>
      <c r="AF32707"/>
    </row>
    <row r="32708" spans="28:32" x14ac:dyDescent="0.2">
      <c r="AB32708" s="1"/>
      <c r="AF32708"/>
    </row>
    <row r="32709" spans="28:32" x14ac:dyDescent="0.2">
      <c r="AB32709" s="1"/>
      <c r="AF32709"/>
    </row>
    <row r="32710" spans="28:32" x14ac:dyDescent="0.2">
      <c r="AB32710" s="1"/>
      <c r="AF32710"/>
    </row>
    <row r="32711" spans="28:32" x14ac:dyDescent="0.2">
      <c r="AB32711" s="1"/>
      <c r="AF32711"/>
    </row>
    <row r="32712" spans="28:32" x14ac:dyDescent="0.2">
      <c r="AB32712" s="1"/>
      <c r="AF32712"/>
    </row>
    <row r="32713" spans="28:32" x14ac:dyDescent="0.2">
      <c r="AB32713" s="1"/>
      <c r="AF32713"/>
    </row>
    <row r="32714" spans="28:32" x14ac:dyDescent="0.2">
      <c r="AB32714" s="1"/>
      <c r="AF32714"/>
    </row>
    <row r="32715" spans="28:32" x14ac:dyDescent="0.2">
      <c r="AB32715" s="1"/>
      <c r="AF32715"/>
    </row>
    <row r="32716" spans="28:32" x14ac:dyDescent="0.2">
      <c r="AB32716" s="1"/>
      <c r="AF32716"/>
    </row>
    <row r="32717" spans="28:32" x14ac:dyDescent="0.2">
      <c r="AB32717" s="1"/>
      <c r="AF32717"/>
    </row>
    <row r="32718" spans="28:32" x14ac:dyDescent="0.2">
      <c r="AB32718" s="1"/>
      <c r="AF32718"/>
    </row>
    <row r="32719" spans="28:32" x14ac:dyDescent="0.2">
      <c r="AB32719" s="1"/>
      <c r="AF32719"/>
    </row>
    <row r="32720" spans="28:32" x14ac:dyDescent="0.2">
      <c r="AB32720" s="1"/>
      <c r="AF32720"/>
    </row>
    <row r="32721" spans="28:32" x14ac:dyDescent="0.2">
      <c r="AB32721" s="1"/>
      <c r="AF32721"/>
    </row>
    <row r="32722" spans="28:32" x14ac:dyDescent="0.2">
      <c r="AB32722" s="1"/>
      <c r="AF32722"/>
    </row>
    <row r="32723" spans="28:32" x14ac:dyDescent="0.2">
      <c r="AB32723" s="1"/>
      <c r="AF32723"/>
    </row>
    <row r="32724" spans="28:32" x14ac:dyDescent="0.2">
      <c r="AB32724" s="1"/>
      <c r="AF32724"/>
    </row>
    <row r="32725" spans="28:32" x14ac:dyDescent="0.2">
      <c r="AB32725" s="1"/>
      <c r="AF32725"/>
    </row>
    <row r="32726" spans="28:32" x14ac:dyDescent="0.2">
      <c r="AB32726" s="1"/>
      <c r="AF32726"/>
    </row>
    <row r="32727" spans="28:32" x14ac:dyDescent="0.2">
      <c r="AB32727" s="1"/>
      <c r="AF32727"/>
    </row>
    <row r="32728" spans="28:32" x14ac:dyDescent="0.2">
      <c r="AB32728" s="1"/>
      <c r="AF32728"/>
    </row>
    <row r="32729" spans="28:32" x14ac:dyDescent="0.2">
      <c r="AB32729" s="1"/>
      <c r="AF32729"/>
    </row>
    <row r="32730" spans="28:32" x14ac:dyDescent="0.2">
      <c r="AB32730" s="1"/>
      <c r="AF32730"/>
    </row>
    <row r="32731" spans="28:32" x14ac:dyDescent="0.2">
      <c r="AB32731" s="1"/>
      <c r="AF32731"/>
    </row>
    <row r="32732" spans="28:32" x14ac:dyDescent="0.2">
      <c r="AB32732" s="1"/>
      <c r="AF32732"/>
    </row>
    <row r="32733" spans="28:32" x14ac:dyDescent="0.2">
      <c r="AB32733" s="1"/>
      <c r="AF32733"/>
    </row>
    <row r="32734" spans="28:32" x14ac:dyDescent="0.2">
      <c r="AB32734" s="1"/>
      <c r="AF32734"/>
    </row>
    <row r="32735" spans="28:32" x14ac:dyDescent="0.2">
      <c r="AB32735" s="1"/>
      <c r="AF32735"/>
    </row>
    <row r="32736" spans="28:32" x14ac:dyDescent="0.2">
      <c r="AB32736" s="1"/>
      <c r="AF32736"/>
    </row>
    <row r="32737" spans="28:32" x14ac:dyDescent="0.2">
      <c r="AB32737" s="1"/>
      <c r="AF32737"/>
    </row>
    <row r="32738" spans="28:32" x14ac:dyDescent="0.2">
      <c r="AB32738" s="1"/>
      <c r="AF32738"/>
    </row>
    <row r="32739" spans="28:32" x14ac:dyDescent="0.2">
      <c r="AB32739" s="1"/>
      <c r="AF32739"/>
    </row>
    <row r="32740" spans="28:32" x14ac:dyDescent="0.2">
      <c r="AB32740" s="1"/>
      <c r="AF32740"/>
    </row>
    <row r="32741" spans="28:32" x14ac:dyDescent="0.2">
      <c r="AB32741" s="1"/>
      <c r="AF32741"/>
    </row>
    <row r="32742" spans="28:32" x14ac:dyDescent="0.2">
      <c r="AB32742" s="1"/>
      <c r="AF32742"/>
    </row>
    <row r="32743" spans="28:32" x14ac:dyDescent="0.2">
      <c r="AB32743" s="1"/>
      <c r="AF32743"/>
    </row>
    <row r="32744" spans="28:32" x14ac:dyDescent="0.2">
      <c r="AB32744" s="1"/>
      <c r="AF32744"/>
    </row>
    <row r="32745" spans="28:32" x14ac:dyDescent="0.2">
      <c r="AB32745" s="1"/>
      <c r="AF32745"/>
    </row>
    <row r="32746" spans="28:32" x14ac:dyDescent="0.2">
      <c r="AB32746" s="1"/>
      <c r="AF32746"/>
    </row>
    <row r="32747" spans="28:32" x14ac:dyDescent="0.2">
      <c r="AB32747" s="1"/>
      <c r="AF32747"/>
    </row>
    <row r="32748" spans="28:32" x14ac:dyDescent="0.2">
      <c r="AB32748" s="1"/>
      <c r="AF32748"/>
    </row>
    <row r="32749" spans="28:32" x14ac:dyDescent="0.2">
      <c r="AB32749" s="1"/>
      <c r="AF32749"/>
    </row>
    <row r="32750" spans="28:32" x14ac:dyDescent="0.2">
      <c r="AB32750" s="1"/>
      <c r="AF32750"/>
    </row>
    <row r="32751" spans="28:32" x14ac:dyDescent="0.2">
      <c r="AB32751" s="1"/>
      <c r="AF32751"/>
    </row>
    <row r="32752" spans="28:32" x14ac:dyDescent="0.2">
      <c r="AB32752" s="1"/>
      <c r="AF32752"/>
    </row>
    <row r="32753" spans="28:32" x14ac:dyDescent="0.2">
      <c r="AB32753" s="1"/>
      <c r="AF32753"/>
    </row>
    <row r="32754" spans="28:32" x14ac:dyDescent="0.2">
      <c r="AB32754" s="1"/>
      <c r="AF32754"/>
    </row>
    <row r="32755" spans="28:32" x14ac:dyDescent="0.2">
      <c r="AB32755" s="1"/>
      <c r="AF32755"/>
    </row>
    <row r="32756" spans="28:32" x14ac:dyDescent="0.2">
      <c r="AB32756" s="1"/>
      <c r="AF32756"/>
    </row>
    <row r="32757" spans="28:32" x14ac:dyDescent="0.2">
      <c r="AB32757" s="1"/>
      <c r="AF32757"/>
    </row>
    <row r="32758" spans="28:32" x14ac:dyDescent="0.2">
      <c r="AB32758" s="1"/>
      <c r="AF32758"/>
    </row>
    <row r="32759" spans="28:32" x14ac:dyDescent="0.2">
      <c r="AB32759" s="1"/>
      <c r="AF32759"/>
    </row>
    <row r="32760" spans="28:32" x14ac:dyDescent="0.2">
      <c r="AB32760" s="1"/>
      <c r="AF32760"/>
    </row>
    <row r="32761" spans="28:32" x14ac:dyDescent="0.2">
      <c r="AB32761" s="1"/>
      <c r="AF32761"/>
    </row>
    <row r="32762" spans="28:32" x14ac:dyDescent="0.2">
      <c r="AB32762" s="1"/>
      <c r="AF32762"/>
    </row>
    <row r="32763" spans="28:32" x14ac:dyDescent="0.2">
      <c r="AB32763" s="1"/>
      <c r="AF32763"/>
    </row>
    <row r="32764" spans="28:32" x14ac:dyDescent="0.2">
      <c r="AB32764" s="1"/>
      <c r="AF32764"/>
    </row>
    <row r="32765" spans="28:32" x14ac:dyDescent="0.2">
      <c r="AB32765" s="1"/>
      <c r="AF32765"/>
    </row>
    <row r="32766" spans="28:32" x14ac:dyDescent="0.2">
      <c r="AB32766" s="1"/>
      <c r="AF32766"/>
    </row>
    <row r="32767" spans="28:32" x14ac:dyDescent="0.2">
      <c r="AB32767" s="1"/>
      <c r="AF32767"/>
    </row>
    <row r="32768" spans="28:32" x14ac:dyDescent="0.2">
      <c r="AB32768" s="1"/>
      <c r="AF32768"/>
    </row>
    <row r="32769" spans="28:32" x14ac:dyDescent="0.2">
      <c r="AB32769" s="1"/>
      <c r="AF32769"/>
    </row>
    <row r="32770" spans="28:32" x14ac:dyDescent="0.2">
      <c r="AB32770" s="1"/>
      <c r="AF32770"/>
    </row>
    <row r="32771" spans="28:32" x14ac:dyDescent="0.2">
      <c r="AB32771" s="1"/>
      <c r="AF32771"/>
    </row>
    <row r="32772" spans="28:32" x14ac:dyDescent="0.2">
      <c r="AB32772" s="1"/>
      <c r="AF32772"/>
    </row>
    <row r="32773" spans="28:32" x14ac:dyDescent="0.2">
      <c r="AB32773" s="1"/>
      <c r="AF32773"/>
    </row>
    <row r="32774" spans="28:32" x14ac:dyDescent="0.2">
      <c r="AB32774" s="1"/>
      <c r="AF32774"/>
    </row>
    <row r="32775" spans="28:32" x14ac:dyDescent="0.2">
      <c r="AB32775" s="1"/>
      <c r="AF32775"/>
    </row>
    <row r="32776" spans="28:32" x14ac:dyDescent="0.2">
      <c r="AB32776" s="1"/>
      <c r="AF32776"/>
    </row>
    <row r="32777" spans="28:32" x14ac:dyDescent="0.2">
      <c r="AB32777" s="1"/>
      <c r="AF32777"/>
    </row>
    <row r="32778" spans="28:32" x14ac:dyDescent="0.2">
      <c r="AB32778" s="1"/>
      <c r="AF32778"/>
    </row>
    <row r="32779" spans="28:32" x14ac:dyDescent="0.2">
      <c r="AB32779" s="1"/>
      <c r="AF32779"/>
    </row>
    <row r="32780" spans="28:32" x14ac:dyDescent="0.2">
      <c r="AB32780" s="1"/>
      <c r="AF32780"/>
    </row>
    <row r="32781" spans="28:32" x14ac:dyDescent="0.2">
      <c r="AB32781" s="1"/>
      <c r="AF32781"/>
    </row>
    <row r="32782" spans="28:32" x14ac:dyDescent="0.2">
      <c r="AB32782" s="1"/>
      <c r="AF32782"/>
    </row>
    <row r="32783" spans="28:32" x14ac:dyDescent="0.2">
      <c r="AB32783" s="1"/>
      <c r="AF32783"/>
    </row>
    <row r="32784" spans="28:32" x14ac:dyDescent="0.2">
      <c r="AB32784" s="1"/>
      <c r="AF32784"/>
    </row>
    <row r="32785" spans="28:32" x14ac:dyDescent="0.2">
      <c r="AB32785" s="1"/>
      <c r="AF32785"/>
    </row>
    <row r="32786" spans="28:32" x14ac:dyDescent="0.2">
      <c r="AB32786" s="1"/>
      <c r="AF32786"/>
    </row>
    <row r="32787" spans="28:32" x14ac:dyDescent="0.2">
      <c r="AB32787" s="1"/>
      <c r="AF32787"/>
    </row>
    <row r="32788" spans="28:32" x14ac:dyDescent="0.2">
      <c r="AB32788" s="1"/>
      <c r="AF32788"/>
    </row>
    <row r="32789" spans="28:32" x14ac:dyDescent="0.2">
      <c r="AB32789" s="1"/>
      <c r="AF32789"/>
    </row>
    <row r="32790" spans="28:32" x14ac:dyDescent="0.2">
      <c r="AB32790" s="1"/>
      <c r="AF32790"/>
    </row>
    <row r="32791" spans="28:32" x14ac:dyDescent="0.2">
      <c r="AB32791" s="1"/>
      <c r="AF32791"/>
    </row>
    <row r="32792" spans="28:32" x14ac:dyDescent="0.2">
      <c r="AB32792" s="1"/>
      <c r="AF32792"/>
    </row>
    <row r="32793" spans="28:32" x14ac:dyDescent="0.2">
      <c r="AB32793" s="1"/>
      <c r="AF32793"/>
    </row>
    <row r="32794" spans="28:32" x14ac:dyDescent="0.2">
      <c r="AB32794" s="1"/>
      <c r="AF32794"/>
    </row>
    <row r="32795" spans="28:32" x14ac:dyDescent="0.2">
      <c r="AB32795" s="1"/>
      <c r="AF32795"/>
    </row>
    <row r="32796" spans="28:32" x14ac:dyDescent="0.2">
      <c r="AB32796" s="1"/>
      <c r="AF32796"/>
    </row>
    <row r="32797" spans="28:32" x14ac:dyDescent="0.2">
      <c r="AB32797" s="1"/>
      <c r="AF32797"/>
    </row>
    <row r="32798" spans="28:32" x14ac:dyDescent="0.2">
      <c r="AB32798" s="1"/>
      <c r="AF32798"/>
    </row>
    <row r="32799" spans="28:32" x14ac:dyDescent="0.2">
      <c r="AB32799" s="1"/>
      <c r="AF32799"/>
    </row>
    <row r="32800" spans="28:32" x14ac:dyDescent="0.2">
      <c r="AB32800" s="1"/>
      <c r="AF32800"/>
    </row>
    <row r="32801" spans="28:32" x14ac:dyDescent="0.2">
      <c r="AB32801" s="1"/>
      <c r="AF32801"/>
    </row>
    <row r="32802" spans="28:32" x14ac:dyDescent="0.2">
      <c r="AB32802" s="1"/>
      <c r="AF32802"/>
    </row>
    <row r="32803" spans="28:32" x14ac:dyDescent="0.2">
      <c r="AB32803" s="1"/>
      <c r="AF32803"/>
    </row>
    <row r="32804" spans="28:32" x14ac:dyDescent="0.2">
      <c r="AB32804" s="1"/>
      <c r="AF32804"/>
    </row>
    <row r="32805" spans="28:32" x14ac:dyDescent="0.2">
      <c r="AB32805" s="1"/>
      <c r="AF32805"/>
    </row>
    <row r="32806" spans="28:32" x14ac:dyDescent="0.2">
      <c r="AB32806" s="1"/>
      <c r="AF32806"/>
    </row>
    <row r="32807" spans="28:32" x14ac:dyDescent="0.2">
      <c r="AB32807" s="1"/>
      <c r="AF32807"/>
    </row>
    <row r="32808" spans="28:32" x14ac:dyDescent="0.2">
      <c r="AB32808" s="1"/>
      <c r="AF32808"/>
    </row>
    <row r="32809" spans="28:32" x14ac:dyDescent="0.2">
      <c r="AB32809" s="1"/>
      <c r="AF32809"/>
    </row>
    <row r="32810" spans="28:32" x14ac:dyDescent="0.2">
      <c r="AB32810" s="1"/>
      <c r="AF32810"/>
    </row>
    <row r="32811" spans="28:32" x14ac:dyDescent="0.2">
      <c r="AB32811" s="1"/>
      <c r="AF32811"/>
    </row>
    <row r="32812" spans="28:32" x14ac:dyDescent="0.2">
      <c r="AB32812" s="1"/>
      <c r="AF32812"/>
    </row>
    <row r="32813" spans="28:32" x14ac:dyDescent="0.2">
      <c r="AB32813" s="1"/>
      <c r="AF32813"/>
    </row>
    <row r="32814" spans="28:32" x14ac:dyDescent="0.2">
      <c r="AB32814" s="1"/>
      <c r="AF32814"/>
    </row>
    <row r="32815" spans="28:32" x14ac:dyDescent="0.2">
      <c r="AB32815" s="1"/>
      <c r="AF32815"/>
    </row>
    <row r="32816" spans="28:32" x14ac:dyDescent="0.2">
      <c r="AB32816" s="1"/>
      <c r="AF32816"/>
    </row>
    <row r="32817" spans="28:32" x14ac:dyDescent="0.2">
      <c r="AB32817" s="1"/>
      <c r="AF32817"/>
    </row>
    <row r="32818" spans="28:32" x14ac:dyDescent="0.2">
      <c r="AB32818" s="1"/>
      <c r="AF32818"/>
    </row>
    <row r="32819" spans="28:32" x14ac:dyDescent="0.2">
      <c r="AB32819" s="1"/>
      <c r="AF32819"/>
    </row>
    <row r="32820" spans="28:32" x14ac:dyDescent="0.2">
      <c r="AB32820" s="1"/>
      <c r="AF32820"/>
    </row>
    <row r="32821" spans="28:32" x14ac:dyDescent="0.2">
      <c r="AB32821" s="1"/>
      <c r="AF32821"/>
    </row>
    <row r="32822" spans="28:32" x14ac:dyDescent="0.2">
      <c r="AB32822" s="1"/>
      <c r="AF32822"/>
    </row>
    <row r="32823" spans="28:32" x14ac:dyDescent="0.2">
      <c r="AB32823" s="1"/>
      <c r="AF32823"/>
    </row>
    <row r="32824" spans="28:32" x14ac:dyDescent="0.2">
      <c r="AB32824" s="1"/>
      <c r="AF32824"/>
    </row>
    <row r="32825" spans="28:32" x14ac:dyDescent="0.2">
      <c r="AB32825" s="1"/>
      <c r="AF32825"/>
    </row>
    <row r="32826" spans="28:32" x14ac:dyDescent="0.2">
      <c r="AB32826" s="1"/>
      <c r="AF32826"/>
    </row>
    <row r="32827" spans="28:32" x14ac:dyDescent="0.2">
      <c r="AB32827" s="1"/>
      <c r="AF32827"/>
    </row>
    <row r="32828" spans="28:32" x14ac:dyDescent="0.2">
      <c r="AB32828" s="1"/>
      <c r="AF32828"/>
    </row>
    <row r="32829" spans="28:32" x14ac:dyDescent="0.2">
      <c r="AB32829" s="1"/>
      <c r="AF32829"/>
    </row>
    <row r="32830" spans="28:32" x14ac:dyDescent="0.2">
      <c r="AB32830" s="1"/>
      <c r="AF32830"/>
    </row>
    <row r="32831" spans="28:32" x14ac:dyDescent="0.2">
      <c r="AB32831" s="1"/>
      <c r="AF32831"/>
    </row>
    <row r="32832" spans="28:32" x14ac:dyDescent="0.2">
      <c r="AB32832" s="1"/>
      <c r="AF32832"/>
    </row>
    <row r="32833" spans="28:32" x14ac:dyDescent="0.2">
      <c r="AB32833" s="1"/>
      <c r="AF32833"/>
    </row>
    <row r="32834" spans="28:32" x14ac:dyDescent="0.2">
      <c r="AB32834" s="1"/>
      <c r="AF32834"/>
    </row>
    <row r="32835" spans="28:32" x14ac:dyDescent="0.2">
      <c r="AB32835" s="1"/>
      <c r="AF32835"/>
    </row>
    <row r="32836" spans="28:32" x14ac:dyDescent="0.2">
      <c r="AB32836" s="1"/>
      <c r="AF32836"/>
    </row>
    <row r="32837" spans="28:32" x14ac:dyDescent="0.2">
      <c r="AB32837" s="1"/>
      <c r="AF32837"/>
    </row>
    <row r="32838" spans="28:32" x14ac:dyDescent="0.2">
      <c r="AB32838" s="1"/>
      <c r="AF32838"/>
    </row>
    <row r="32839" spans="28:32" x14ac:dyDescent="0.2">
      <c r="AB32839" s="1"/>
      <c r="AF32839"/>
    </row>
    <row r="32840" spans="28:32" x14ac:dyDescent="0.2">
      <c r="AB32840" s="1"/>
      <c r="AF32840"/>
    </row>
    <row r="32841" spans="28:32" x14ac:dyDescent="0.2">
      <c r="AB32841" s="1"/>
      <c r="AF32841"/>
    </row>
    <row r="32842" spans="28:32" x14ac:dyDescent="0.2">
      <c r="AB32842" s="1"/>
      <c r="AF32842"/>
    </row>
    <row r="32843" spans="28:32" x14ac:dyDescent="0.2">
      <c r="AB32843" s="1"/>
      <c r="AF32843"/>
    </row>
    <row r="32844" spans="28:32" x14ac:dyDescent="0.2">
      <c r="AB32844" s="1"/>
      <c r="AF32844"/>
    </row>
    <row r="32845" spans="28:32" x14ac:dyDescent="0.2">
      <c r="AB32845" s="1"/>
      <c r="AF32845"/>
    </row>
    <row r="32846" spans="28:32" x14ac:dyDescent="0.2">
      <c r="AB32846" s="1"/>
      <c r="AF32846"/>
    </row>
    <row r="32847" spans="28:32" x14ac:dyDescent="0.2">
      <c r="AB32847" s="1"/>
      <c r="AF32847"/>
    </row>
    <row r="32848" spans="28:32" x14ac:dyDescent="0.2">
      <c r="AB32848" s="1"/>
      <c r="AF32848"/>
    </row>
    <row r="32849" spans="28:32" x14ac:dyDescent="0.2">
      <c r="AB32849" s="1"/>
      <c r="AF32849"/>
    </row>
    <row r="32850" spans="28:32" x14ac:dyDescent="0.2">
      <c r="AB32850" s="1"/>
      <c r="AF32850"/>
    </row>
    <row r="32851" spans="28:32" x14ac:dyDescent="0.2">
      <c r="AB32851" s="1"/>
      <c r="AF32851"/>
    </row>
    <row r="32852" spans="28:32" x14ac:dyDescent="0.2">
      <c r="AB32852" s="1"/>
      <c r="AF32852"/>
    </row>
    <row r="32853" spans="28:32" x14ac:dyDescent="0.2">
      <c r="AB32853" s="1"/>
      <c r="AF32853"/>
    </row>
    <row r="32854" spans="28:32" x14ac:dyDescent="0.2">
      <c r="AB32854" s="1"/>
      <c r="AF32854"/>
    </row>
    <row r="32855" spans="28:32" x14ac:dyDescent="0.2">
      <c r="AB32855" s="1"/>
      <c r="AF32855"/>
    </row>
    <row r="32856" spans="28:32" x14ac:dyDescent="0.2">
      <c r="AB32856" s="1"/>
      <c r="AF32856"/>
    </row>
    <row r="32857" spans="28:32" x14ac:dyDescent="0.2">
      <c r="AB32857" s="1"/>
      <c r="AF32857"/>
    </row>
    <row r="32858" spans="28:32" x14ac:dyDescent="0.2">
      <c r="AB32858" s="1"/>
      <c r="AF32858"/>
    </row>
    <row r="32859" spans="28:32" x14ac:dyDescent="0.2">
      <c r="AB32859" s="1"/>
      <c r="AF32859"/>
    </row>
    <row r="32860" spans="28:32" x14ac:dyDescent="0.2">
      <c r="AB32860" s="1"/>
      <c r="AF32860"/>
    </row>
    <row r="32861" spans="28:32" x14ac:dyDescent="0.2">
      <c r="AB32861" s="1"/>
      <c r="AF32861"/>
    </row>
    <row r="32862" spans="28:32" x14ac:dyDescent="0.2">
      <c r="AB32862" s="1"/>
      <c r="AF32862"/>
    </row>
    <row r="32863" spans="28:32" x14ac:dyDescent="0.2">
      <c r="AB32863" s="1"/>
      <c r="AF32863"/>
    </row>
    <row r="32864" spans="28:32" x14ac:dyDescent="0.2">
      <c r="AB32864" s="1"/>
      <c r="AF32864"/>
    </row>
    <row r="32865" spans="28:32" x14ac:dyDescent="0.2">
      <c r="AB32865" s="1"/>
      <c r="AF32865"/>
    </row>
    <row r="32866" spans="28:32" x14ac:dyDescent="0.2">
      <c r="AB32866" s="1"/>
      <c r="AF32866"/>
    </row>
    <row r="32867" spans="28:32" x14ac:dyDescent="0.2">
      <c r="AB32867" s="1"/>
      <c r="AF32867"/>
    </row>
    <row r="32868" spans="28:32" x14ac:dyDescent="0.2">
      <c r="AB32868" s="1"/>
      <c r="AF32868"/>
    </row>
    <row r="32869" spans="28:32" x14ac:dyDescent="0.2">
      <c r="AB32869" s="1"/>
      <c r="AF32869"/>
    </row>
    <row r="32870" spans="28:32" x14ac:dyDescent="0.2">
      <c r="AB32870" s="1"/>
      <c r="AF32870"/>
    </row>
    <row r="32871" spans="28:32" x14ac:dyDescent="0.2">
      <c r="AB32871" s="1"/>
      <c r="AF32871"/>
    </row>
    <row r="32872" spans="28:32" x14ac:dyDescent="0.2">
      <c r="AB32872" s="1"/>
      <c r="AF32872"/>
    </row>
    <row r="32873" spans="28:32" x14ac:dyDescent="0.2">
      <c r="AB32873" s="1"/>
      <c r="AF32873"/>
    </row>
    <row r="32874" spans="28:32" x14ac:dyDescent="0.2">
      <c r="AB32874" s="1"/>
      <c r="AF32874"/>
    </row>
    <row r="32875" spans="28:32" x14ac:dyDescent="0.2">
      <c r="AB32875" s="1"/>
      <c r="AF32875"/>
    </row>
    <row r="32876" spans="28:32" x14ac:dyDescent="0.2">
      <c r="AB32876" s="1"/>
      <c r="AF32876"/>
    </row>
    <row r="32877" spans="28:32" x14ac:dyDescent="0.2">
      <c r="AB32877" s="1"/>
      <c r="AF32877"/>
    </row>
    <row r="32878" spans="28:32" x14ac:dyDescent="0.2">
      <c r="AB32878" s="1"/>
      <c r="AF32878"/>
    </row>
    <row r="32879" spans="28:32" x14ac:dyDescent="0.2">
      <c r="AB32879" s="1"/>
      <c r="AF32879"/>
    </row>
    <row r="32880" spans="28:32" x14ac:dyDescent="0.2">
      <c r="AB32880" s="1"/>
      <c r="AF32880"/>
    </row>
    <row r="32881" spans="28:32" x14ac:dyDescent="0.2">
      <c r="AB32881" s="1"/>
      <c r="AF32881"/>
    </row>
    <row r="32882" spans="28:32" x14ac:dyDescent="0.2">
      <c r="AB32882" s="1"/>
      <c r="AF32882"/>
    </row>
    <row r="32883" spans="28:32" x14ac:dyDescent="0.2">
      <c r="AB32883" s="1"/>
      <c r="AF32883"/>
    </row>
    <row r="32884" spans="28:32" x14ac:dyDescent="0.2">
      <c r="AB32884" s="1"/>
      <c r="AF32884"/>
    </row>
    <row r="32885" spans="28:32" x14ac:dyDescent="0.2">
      <c r="AB32885" s="1"/>
      <c r="AF32885"/>
    </row>
    <row r="32886" spans="28:32" x14ac:dyDescent="0.2">
      <c r="AB32886" s="1"/>
      <c r="AF32886"/>
    </row>
    <row r="32887" spans="28:32" x14ac:dyDescent="0.2">
      <c r="AB32887" s="1"/>
      <c r="AF32887"/>
    </row>
    <row r="32888" spans="28:32" x14ac:dyDescent="0.2">
      <c r="AB32888" s="1"/>
      <c r="AF32888"/>
    </row>
    <row r="32889" spans="28:32" x14ac:dyDescent="0.2">
      <c r="AB32889" s="1"/>
      <c r="AF32889"/>
    </row>
    <row r="32890" spans="28:32" x14ac:dyDescent="0.2">
      <c r="AB32890" s="1"/>
      <c r="AF32890"/>
    </row>
    <row r="32891" spans="28:32" x14ac:dyDescent="0.2">
      <c r="AB32891" s="1"/>
      <c r="AF32891"/>
    </row>
    <row r="32892" spans="28:32" x14ac:dyDescent="0.2">
      <c r="AB32892" s="1"/>
      <c r="AF32892"/>
    </row>
    <row r="32893" spans="28:32" x14ac:dyDescent="0.2">
      <c r="AB32893" s="1"/>
      <c r="AF32893"/>
    </row>
    <row r="32894" spans="28:32" x14ac:dyDescent="0.2">
      <c r="AB32894" s="1"/>
      <c r="AF32894"/>
    </row>
    <row r="32895" spans="28:32" x14ac:dyDescent="0.2">
      <c r="AB32895" s="1"/>
      <c r="AF32895"/>
    </row>
    <row r="32896" spans="28:32" x14ac:dyDescent="0.2">
      <c r="AB32896" s="1"/>
      <c r="AF32896"/>
    </row>
    <row r="32897" spans="28:32" x14ac:dyDescent="0.2">
      <c r="AB32897" s="1"/>
      <c r="AF32897"/>
    </row>
    <row r="32898" spans="28:32" x14ac:dyDescent="0.2">
      <c r="AB32898" s="1"/>
      <c r="AF32898"/>
    </row>
    <row r="32899" spans="28:32" x14ac:dyDescent="0.2">
      <c r="AB32899" s="1"/>
      <c r="AF32899"/>
    </row>
    <row r="32900" spans="28:32" x14ac:dyDescent="0.2">
      <c r="AB32900" s="1"/>
      <c r="AF32900"/>
    </row>
    <row r="32901" spans="28:32" x14ac:dyDescent="0.2">
      <c r="AB32901" s="1"/>
      <c r="AF32901"/>
    </row>
    <row r="32902" spans="28:32" x14ac:dyDescent="0.2">
      <c r="AB32902" s="1"/>
      <c r="AF32902"/>
    </row>
    <row r="32903" spans="28:32" x14ac:dyDescent="0.2">
      <c r="AB32903" s="1"/>
      <c r="AF32903"/>
    </row>
    <row r="32904" spans="28:32" x14ac:dyDescent="0.2">
      <c r="AB32904" s="1"/>
      <c r="AF32904"/>
    </row>
    <row r="32905" spans="28:32" x14ac:dyDescent="0.2">
      <c r="AB32905" s="1"/>
      <c r="AF32905"/>
    </row>
    <row r="32906" spans="28:32" x14ac:dyDescent="0.2">
      <c r="AB32906" s="1"/>
      <c r="AF32906"/>
    </row>
    <row r="32907" spans="28:32" x14ac:dyDescent="0.2">
      <c r="AB32907" s="1"/>
      <c r="AF32907"/>
    </row>
    <row r="32908" spans="28:32" x14ac:dyDescent="0.2">
      <c r="AB32908" s="1"/>
      <c r="AF32908"/>
    </row>
    <row r="32909" spans="28:32" x14ac:dyDescent="0.2">
      <c r="AB32909" s="1"/>
      <c r="AF32909"/>
    </row>
    <row r="32910" spans="28:32" x14ac:dyDescent="0.2">
      <c r="AB32910" s="1"/>
      <c r="AF32910"/>
    </row>
    <row r="32911" spans="28:32" x14ac:dyDescent="0.2">
      <c r="AB32911" s="1"/>
      <c r="AF32911"/>
    </row>
    <row r="32912" spans="28:32" x14ac:dyDescent="0.2">
      <c r="AB32912" s="1"/>
      <c r="AF32912"/>
    </row>
    <row r="32913" spans="28:32" x14ac:dyDescent="0.2">
      <c r="AB32913" s="1"/>
      <c r="AF32913"/>
    </row>
    <row r="32914" spans="28:32" x14ac:dyDescent="0.2">
      <c r="AB32914" s="1"/>
      <c r="AF32914"/>
    </row>
    <row r="32915" spans="28:32" x14ac:dyDescent="0.2">
      <c r="AB32915" s="1"/>
      <c r="AF32915"/>
    </row>
    <row r="32916" spans="28:32" x14ac:dyDescent="0.2">
      <c r="AB32916" s="1"/>
      <c r="AF32916"/>
    </row>
    <row r="32917" spans="28:32" x14ac:dyDescent="0.2">
      <c r="AB32917" s="1"/>
      <c r="AF32917"/>
    </row>
    <row r="32918" spans="28:32" x14ac:dyDescent="0.2">
      <c r="AB32918" s="1"/>
      <c r="AF32918"/>
    </row>
    <row r="32919" spans="28:32" x14ac:dyDescent="0.2">
      <c r="AB32919" s="1"/>
      <c r="AF32919"/>
    </row>
    <row r="32920" spans="28:32" x14ac:dyDescent="0.2">
      <c r="AB32920" s="1"/>
      <c r="AF32920"/>
    </row>
    <row r="32921" spans="28:32" x14ac:dyDescent="0.2">
      <c r="AB32921" s="1"/>
      <c r="AF32921"/>
    </row>
    <row r="32922" spans="28:32" x14ac:dyDescent="0.2">
      <c r="AB32922" s="1"/>
      <c r="AF32922"/>
    </row>
    <row r="32923" spans="28:32" x14ac:dyDescent="0.2">
      <c r="AB32923" s="1"/>
      <c r="AF32923"/>
    </row>
    <row r="32924" spans="28:32" x14ac:dyDescent="0.2">
      <c r="AB32924" s="1"/>
      <c r="AF32924"/>
    </row>
    <row r="32925" spans="28:32" x14ac:dyDescent="0.2">
      <c r="AB32925" s="1"/>
      <c r="AF32925"/>
    </row>
    <row r="32926" spans="28:32" x14ac:dyDescent="0.2">
      <c r="AB32926" s="1"/>
      <c r="AF32926"/>
    </row>
    <row r="32927" spans="28:32" x14ac:dyDescent="0.2">
      <c r="AB32927" s="1"/>
      <c r="AF32927"/>
    </row>
    <row r="32928" spans="28:32" x14ac:dyDescent="0.2">
      <c r="AB32928" s="1"/>
      <c r="AF32928"/>
    </row>
    <row r="32929" spans="28:32" x14ac:dyDescent="0.2">
      <c r="AB32929" s="1"/>
      <c r="AF32929"/>
    </row>
    <row r="32930" spans="28:32" x14ac:dyDescent="0.2">
      <c r="AB32930" s="1"/>
      <c r="AF32930"/>
    </row>
    <row r="32931" spans="28:32" x14ac:dyDescent="0.2">
      <c r="AB32931" s="1"/>
      <c r="AF32931"/>
    </row>
    <row r="32932" spans="28:32" x14ac:dyDescent="0.2">
      <c r="AB32932" s="1"/>
      <c r="AF32932"/>
    </row>
    <row r="32933" spans="28:32" x14ac:dyDescent="0.2">
      <c r="AB32933" s="1"/>
      <c r="AF32933"/>
    </row>
    <row r="32934" spans="28:32" x14ac:dyDescent="0.2">
      <c r="AB32934" s="1"/>
      <c r="AF32934"/>
    </row>
    <row r="32935" spans="28:32" x14ac:dyDescent="0.2">
      <c r="AB32935" s="1"/>
      <c r="AF32935"/>
    </row>
    <row r="32936" spans="28:32" x14ac:dyDescent="0.2">
      <c r="AB32936" s="1"/>
      <c r="AF32936"/>
    </row>
    <row r="32937" spans="28:32" x14ac:dyDescent="0.2">
      <c r="AB32937" s="1"/>
      <c r="AF32937"/>
    </row>
    <row r="32938" spans="28:32" x14ac:dyDescent="0.2">
      <c r="AB32938" s="1"/>
      <c r="AF32938"/>
    </row>
    <row r="32939" spans="28:32" x14ac:dyDescent="0.2">
      <c r="AB32939" s="1"/>
      <c r="AF32939"/>
    </row>
    <row r="32940" spans="28:32" x14ac:dyDescent="0.2">
      <c r="AB32940" s="1"/>
      <c r="AF32940"/>
    </row>
    <row r="32941" spans="28:32" x14ac:dyDescent="0.2">
      <c r="AB32941" s="1"/>
      <c r="AF32941"/>
    </row>
    <row r="32942" spans="28:32" x14ac:dyDescent="0.2">
      <c r="AB32942" s="1"/>
      <c r="AF32942"/>
    </row>
    <row r="32943" spans="28:32" x14ac:dyDescent="0.2">
      <c r="AB32943" s="1"/>
      <c r="AF32943"/>
    </row>
    <row r="32944" spans="28:32" x14ac:dyDescent="0.2">
      <c r="AB32944" s="1"/>
      <c r="AF32944"/>
    </row>
    <row r="32945" spans="28:32" x14ac:dyDescent="0.2">
      <c r="AB32945" s="1"/>
      <c r="AF32945"/>
    </row>
    <row r="32946" spans="28:32" x14ac:dyDescent="0.2">
      <c r="AB32946" s="1"/>
      <c r="AF32946"/>
    </row>
    <row r="32947" spans="28:32" x14ac:dyDescent="0.2">
      <c r="AB32947" s="1"/>
      <c r="AF32947"/>
    </row>
    <row r="32948" spans="28:32" x14ac:dyDescent="0.2">
      <c r="AB32948" s="1"/>
      <c r="AF32948"/>
    </row>
    <row r="32949" spans="28:32" x14ac:dyDescent="0.2">
      <c r="AB32949" s="1"/>
      <c r="AF32949"/>
    </row>
    <row r="32950" spans="28:32" x14ac:dyDescent="0.2">
      <c r="AB32950" s="1"/>
      <c r="AF32950"/>
    </row>
    <row r="32951" spans="28:32" x14ac:dyDescent="0.2">
      <c r="AB32951" s="1"/>
      <c r="AF32951"/>
    </row>
    <row r="32952" spans="28:32" x14ac:dyDescent="0.2">
      <c r="AB32952" s="1"/>
      <c r="AF32952"/>
    </row>
    <row r="32953" spans="28:32" x14ac:dyDescent="0.2">
      <c r="AB32953" s="1"/>
      <c r="AF32953"/>
    </row>
    <row r="32954" spans="28:32" x14ac:dyDescent="0.2">
      <c r="AB32954" s="1"/>
      <c r="AF32954"/>
    </row>
    <row r="32955" spans="28:32" x14ac:dyDescent="0.2">
      <c r="AB32955" s="1"/>
      <c r="AF32955"/>
    </row>
    <row r="32956" spans="28:32" x14ac:dyDescent="0.2">
      <c r="AB32956" s="1"/>
      <c r="AF32956"/>
    </row>
    <row r="32957" spans="28:32" x14ac:dyDescent="0.2">
      <c r="AB32957" s="1"/>
      <c r="AF32957"/>
    </row>
    <row r="32958" spans="28:32" x14ac:dyDescent="0.2">
      <c r="AB32958" s="1"/>
      <c r="AF32958"/>
    </row>
    <row r="32959" spans="28:32" x14ac:dyDescent="0.2">
      <c r="AB32959" s="1"/>
      <c r="AF32959"/>
    </row>
    <row r="32960" spans="28:32" x14ac:dyDescent="0.2">
      <c r="AB32960" s="1"/>
      <c r="AF32960"/>
    </row>
    <row r="32961" spans="28:32" x14ac:dyDescent="0.2">
      <c r="AB32961" s="1"/>
      <c r="AF32961"/>
    </row>
    <row r="32962" spans="28:32" x14ac:dyDescent="0.2">
      <c r="AB32962" s="1"/>
      <c r="AF32962"/>
    </row>
    <row r="32963" spans="28:32" x14ac:dyDescent="0.2">
      <c r="AB32963" s="1"/>
      <c r="AF32963"/>
    </row>
    <row r="32964" spans="28:32" x14ac:dyDescent="0.2">
      <c r="AB32964" s="1"/>
      <c r="AF32964"/>
    </row>
    <row r="32965" spans="28:32" x14ac:dyDescent="0.2">
      <c r="AB32965" s="1"/>
      <c r="AF32965"/>
    </row>
    <row r="32966" spans="28:32" x14ac:dyDescent="0.2">
      <c r="AB32966" s="1"/>
      <c r="AF32966"/>
    </row>
    <row r="32967" spans="28:32" x14ac:dyDescent="0.2">
      <c r="AB32967" s="1"/>
      <c r="AF32967"/>
    </row>
    <row r="32968" spans="28:32" x14ac:dyDescent="0.2">
      <c r="AB32968" s="1"/>
      <c r="AF32968"/>
    </row>
    <row r="32969" spans="28:32" x14ac:dyDescent="0.2">
      <c r="AB32969" s="1"/>
      <c r="AF32969"/>
    </row>
    <row r="32970" spans="28:32" x14ac:dyDescent="0.2">
      <c r="AB32970" s="1"/>
      <c r="AF32970"/>
    </row>
    <row r="32971" spans="28:32" x14ac:dyDescent="0.2">
      <c r="AB32971" s="1"/>
      <c r="AF32971"/>
    </row>
    <row r="32972" spans="28:32" x14ac:dyDescent="0.2">
      <c r="AB32972" s="1"/>
      <c r="AF32972"/>
    </row>
    <row r="32973" spans="28:32" x14ac:dyDescent="0.2">
      <c r="AB32973" s="1"/>
      <c r="AF32973"/>
    </row>
    <row r="32974" spans="28:32" x14ac:dyDescent="0.2">
      <c r="AB32974" s="1"/>
      <c r="AF32974"/>
    </row>
    <row r="32975" spans="28:32" x14ac:dyDescent="0.2">
      <c r="AB32975" s="1"/>
      <c r="AF32975"/>
    </row>
    <row r="32976" spans="28:32" x14ac:dyDescent="0.2">
      <c r="AB32976" s="1"/>
      <c r="AF32976"/>
    </row>
    <row r="32977" spans="28:32" x14ac:dyDescent="0.2">
      <c r="AB32977" s="1"/>
      <c r="AF32977"/>
    </row>
    <row r="32978" spans="28:32" x14ac:dyDescent="0.2">
      <c r="AB32978" s="1"/>
      <c r="AF32978"/>
    </row>
    <row r="32979" spans="28:32" x14ac:dyDescent="0.2">
      <c r="AB32979" s="1"/>
      <c r="AF32979"/>
    </row>
    <row r="32980" spans="28:32" x14ac:dyDescent="0.2">
      <c r="AB32980" s="1"/>
      <c r="AF32980"/>
    </row>
    <row r="32981" spans="28:32" x14ac:dyDescent="0.2">
      <c r="AB32981" s="1"/>
      <c r="AF32981"/>
    </row>
    <row r="32982" spans="28:32" x14ac:dyDescent="0.2">
      <c r="AB32982" s="1"/>
      <c r="AF32982"/>
    </row>
    <row r="32983" spans="28:32" x14ac:dyDescent="0.2">
      <c r="AB32983" s="1"/>
      <c r="AF32983"/>
    </row>
    <row r="32984" spans="28:32" x14ac:dyDescent="0.2">
      <c r="AB32984" s="1"/>
      <c r="AF32984"/>
    </row>
    <row r="32985" spans="28:32" x14ac:dyDescent="0.2">
      <c r="AB32985" s="1"/>
      <c r="AF32985"/>
    </row>
    <row r="32986" spans="28:32" x14ac:dyDescent="0.2">
      <c r="AB32986" s="1"/>
      <c r="AF32986"/>
    </row>
    <row r="32987" spans="28:32" x14ac:dyDescent="0.2">
      <c r="AB32987" s="1"/>
      <c r="AF32987"/>
    </row>
    <row r="32988" spans="28:32" x14ac:dyDescent="0.2">
      <c r="AB32988" s="1"/>
      <c r="AF32988"/>
    </row>
    <row r="32989" spans="28:32" x14ac:dyDescent="0.2">
      <c r="AB32989" s="1"/>
      <c r="AF32989"/>
    </row>
    <row r="32990" spans="28:32" x14ac:dyDescent="0.2">
      <c r="AB32990" s="1"/>
      <c r="AF32990"/>
    </row>
    <row r="32991" spans="28:32" x14ac:dyDescent="0.2">
      <c r="AB32991" s="1"/>
      <c r="AF32991"/>
    </row>
    <row r="32992" spans="28:32" x14ac:dyDescent="0.2">
      <c r="AB32992" s="1"/>
      <c r="AF32992"/>
    </row>
    <row r="32993" spans="28:32" x14ac:dyDescent="0.2">
      <c r="AB32993" s="1"/>
      <c r="AF32993"/>
    </row>
    <row r="32994" spans="28:32" x14ac:dyDescent="0.2">
      <c r="AB32994" s="1"/>
      <c r="AF32994"/>
    </row>
    <row r="32995" spans="28:32" x14ac:dyDescent="0.2">
      <c r="AB32995" s="1"/>
      <c r="AF32995"/>
    </row>
    <row r="32996" spans="28:32" x14ac:dyDescent="0.2">
      <c r="AB32996" s="1"/>
      <c r="AF32996"/>
    </row>
    <row r="32997" spans="28:32" x14ac:dyDescent="0.2">
      <c r="AB32997" s="1"/>
      <c r="AF32997"/>
    </row>
    <row r="32998" spans="28:32" x14ac:dyDescent="0.2">
      <c r="AB32998" s="1"/>
      <c r="AF32998"/>
    </row>
    <row r="32999" spans="28:32" x14ac:dyDescent="0.2">
      <c r="AB32999" s="1"/>
      <c r="AF32999"/>
    </row>
    <row r="33000" spans="28:32" x14ac:dyDescent="0.2">
      <c r="AB33000" s="1"/>
      <c r="AF33000"/>
    </row>
    <row r="33001" spans="28:32" x14ac:dyDescent="0.2">
      <c r="AB33001" s="1"/>
      <c r="AF33001"/>
    </row>
    <row r="33002" spans="28:32" x14ac:dyDescent="0.2">
      <c r="AB33002" s="1"/>
      <c r="AF33002"/>
    </row>
    <row r="33003" spans="28:32" x14ac:dyDescent="0.2">
      <c r="AB33003" s="1"/>
      <c r="AF33003"/>
    </row>
    <row r="33004" spans="28:32" x14ac:dyDescent="0.2">
      <c r="AB33004" s="1"/>
      <c r="AF33004"/>
    </row>
    <row r="33005" spans="28:32" x14ac:dyDescent="0.2">
      <c r="AB33005" s="1"/>
      <c r="AF33005"/>
    </row>
    <row r="33006" spans="28:32" x14ac:dyDescent="0.2">
      <c r="AB33006" s="1"/>
      <c r="AF33006"/>
    </row>
    <row r="33007" spans="28:32" x14ac:dyDescent="0.2">
      <c r="AB33007" s="1"/>
      <c r="AF33007"/>
    </row>
    <row r="33008" spans="28:32" x14ac:dyDescent="0.2">
      <c r="AB33008" s="1"/>
      <c r="AF33008"/>
    </row>
    <row r="33009" spans="28:32" x14ac:dyDescent="0.2">
      <c r="AB33009" s="1"/>
      <c r="AF33009"/>
    </row>
    <row r="33010" spans="28:32" x14ac:dyDescent="0.2">
      <c r="AB33010" s="1"/>
      <c r="AF33010"/>
    </row>
    <row r="33011" spans="28:32" x14ac:dyDescent="0.2">
      <c r="AB33011" s="1"/>
      <c r="AF33011"/>
    </row>
    <row r="33012" spans="28:32" x14ac:dyDescent="0.2">
      <c r="AB33012" s="1"/>
      <c r="AF33012"/>
    </row>
    <row r="33013" spans="28:32" x14ac:dyDescent="0.2">
      <c r="AB33013" s="1"/>
      <c r="AF33013"/>
    </row>
    <row r="33014" spans="28:32" x14ac:dyDescent="0.2">
      <c r="AB33014" s="1"/>
      <c r="AF33014"/>
    </row>
    <row r="33015" spans="28:32" x14ac:dyDescent="0.2">
      <c r="AB33015" s="1"/>
      <c r="AF33015"/>
    </row>
    <row r="33016" spans="28:32" x14ac:dyDescent="0.2">
      <c r="AB33016" s="1"/>
      <c r="AF33016"/>
    </row>
    <row r="33017" spans="28:32" x14ac:dyDescent="0.2">
      <c r="AB33017" s="1"/>
      <c r="AF33017"/>
    </row>
    <row r="33018" spans="28:32" x14ac:dyDescent="0.2">
      <c r="AB33018" s="1"/>
      <c r="AF33018"/>
    </row>
    <row r="33019" spans="28:32" x14ac:dyDescent="0.2">
      <c r="AB33019" s="1"/>
      <c r="AF33019"/>
    </row>
    <row r="33020" spans="28:32" x14ac:dyDescent="0.2">
      <c r="AB33020" s="1"/>
      <c r="AF33020"/>
    </row>
    <row r="33021" spans="28:32" x14ac:dyDescent="0.2">
      <c r="AB33021" s="1"/>
      <c r="AF33021"/>
    </row>
    <row r="33022" spans="28:32" x14ac:dyDescent="0.2">
      <c r="AB33022" s="1"/>
      <c r="AF33022"/>
    </row>
    <row r="33023" spans="28:32" x14ac:dyDescent="0.2">
      <c r="AB33023" s="1"/>
      <c r="AF33023"/>
    </row>
    <row r="33024" spans="28:32" x14ac:dyDescent="0.2">
      <c r="AB33024" s="1"/>
      <c r="AF33024"/>
    </row>
    <row r="33025" spans="28:32" x14ac:dyDescent="0.2">
      <c r="AB33025" s="1"/>
      <c r="AF33025"/>
    </row>
    <row r="33026" spans="28:32" x14ac:dyDescent="0.2">
      <c r="AB33026" s="1"/>
      <c r="AF33026"/>
    </row>
    <row r="33027" spans="28:32" x14ac:dyDescent="0.2">
      <c r="AB33027" s="1"/>
      <c r="AF33027"/>
    </row>
    <row r="33028" spans="28:32" x14ac:dyDescent="0.2">
      <c r="AB33028" s="1"/>
      <c r="AF33028"/>
    </row>
    <row r="33029" spans="28:32" x14ac:dyDescent="0.2">
      <c r="AB33029" s="1"/>
      <c r="AF33029"/>
    </row>
    <row r="33030" spans="28:32" x14ac:dyDescent="0.2">
      <c r="AB33030" s="1"/>
      <c r="AF33030"/>
    </row>
    <row r="33031" spans="28:32" x14ac:dyDescent="0.2">
      <c r="AB33031" s="1"/>
      <c r="AF33031"/>
    </row>
    <row r="33032" spans="28:32" x14ac:dyDescent="0.2">
      <c r="AB33032" s="1"/>
      <c r="AF33032"/>
    </row>
    <row r="33033" spans="28:32" x14ac:dyDescent="0.2">
      <c r="AB33033" s="1"/>
      <c r="AF33033"/>
    </row>
    <row r="33034" spans="28:32" x14ac:dyDescent="0.2">
      <c r="AB33034" s="1"/>
      <c r="AF33034"/>
    </row>
    <row r="33035" spans="28:32" x14ac:dyDescent="0.2">
      <c r="AB33035" s="1"/>
      <c r="AF33035"/>
    </row>
    <row r="33036" spans="28:32" x14ac:dyDescent="0.2">
      <c r="AB33036" s="1"/>
      <c r="AF33036"/>
    </row>
    <row r="33037" spans="28:32" x14ac:dyDescent="0.2">
      <c r="AB33037" s="1"/>
      <c r="AF33037"/>
    </row>
    <row r="33038" spans="28:32" x14ac:dyDescent="0.2">
      <c r="AB33038" s="1"/>
      <c r="AF33038"/>
    </row>
    <row r="33039" spans="28:32" x14ac:dyDescent="0.2">
      <c r="AB33039" s="1"/>
      <c r="AF33039"/>
    </row>
    <row r="33040" spans="28:32" x14ac:dyDescent="0.2">
      <c r="AB33040" s="1"/>
      <c r="AF33040"/>
    </row>
    <row r="33041" spans="28:32" x14ac:dyDescent="0.2">
      <c r="AB33041" s="1"/>
      <c r="AF33041"/>
    </row>
    <row r="33042" spans="28:32" x14ac:dyDescent="0.2">
      <c r="AB33042" s="1"/>
      <c r="AF33042"/>
    </row>
    <row r="33043" spans="28:32" x14ac:dyDescent="0.2">
      <c r="AB33043" s="1"/>
      <c r="AF33043"/>
    </row>
    <row r="33044" spans="28:32" x14ac:dyDescent="0.2">
      <c r="AB33044" s="1"/>
      <c r="AF33044"/>
    </row>
    <row r="33045" spans="28:32" x14ac:dyDescent="0.2">
      <c r="AB33045" s="1"/>
      <c r="AF33045"/>
    </row>
    <row r="33046" spans="28:32" x14ac:dyDescent="0.2">
      <c r="AB33046" s="1"/>
      <c r="AF33046"/>
    </row>
    <row r="33047" spans="28:32" x14ac:dyDescent="0.2">
      <c r="AB33047" s="1"/>
      <c r="AF33047"/>
    </row>
    <row r="33048" spans="28:32" x14ac:dyDescent="0.2">
      <c r="AB33048" s="1"/>
      <c r="AF33048"/>
    </row>
    <row r="33049" spans="28:32" x14ac:dyDescent="0.2">
      <c r="AB33049" s="1"/>
      <c r="AF33049"/>
    </row>
    <row r="33050" spans="28:32" x14ac:dyDescent="0.2">
      <c r="AB33050" s="1"/>
      <c r="AF33050"/>
    </row>
    <row r="33051" spans="28:32" x14ac:dyDescent="0.2">
      <c r="AB33051" s="1"/>
      <c r="AF33051"/>
    </row>
    <row r="33052" spans="28:32" x14ac:dyDescent="0.2">
      <c r="AB33052" s="1"/>
      <c r="AF33052"/>
    </row>
    <row r="33053" spans="28:32" x14ac:dyDescent="0.2">
      <c r="AB33053" s="1"/>
      <c r="AF33053"/>
    </row>
    <row r="33054" spans="28:32" x14ac:dyDescent="0.2">
      <c r="AB33054" s="1"/>
      <c r="AF33054"/>
    </row>
    <row r="33055" spans="28:32" x14ac:dyDescent="0.2">
      <c r="AB33055" s="1"/>
      <c r="AF33055"/>
    </row>
    <row r="33056" spans="28:32" x14ac:dyDescent="0.2">
      <c r="AB33056" s="1"/>
      <c r="AF33056"/>
    </row>
    <row r="33057" spans="28:32" x14ac:dyDescent="0.2">
      <c r="AB33057" s="1"/>
      <c r="AF33057"/>
    </row>
    <row r="33058" spans="28:32" x14ac:dyDescent="0.2">
      <c r="AB33058" s="1"/>
      <c r="AF33058"/>
    </row>
    <row r="33059" spans="28:32" x14ac:dyDescent="0.2">
      <c r="AB33059" s="1"/>
      <c r="AF33059"/>
    </row>
    <row r="33060" spans="28:32" x14ac:dyDescent="0.2">
      <c r="AB33060" s="1"/>
      <c r="AF33060"/>
    </row>
    <row r="33061" spans="28:32" x14ac:dyDescent="0.2">
      <c r="AB33061" s="1"/>
      <c r="AF33061"/>
    </row>
    <row r="33062" spans="28:32" x14ac:dyDescent="0.2">
      <c r="AB33062" s="1"/>
      <c r="AF33062"/>
    </row>
    <row r="33063" spans="28:32" x14ac:dyDescent="0.2">
      <c r="AB33063" s="1"/>
      <c r="AF33063"/>
    </row>
    <row r="33064" spans="28:32" x14ac:dyDescent="0.2">
      <c r="AB33064" s="1"/>
      <c r="AF33064"/>
    </row>
    <row r="33065" spans="28:32" x14ac:dyDescent="0.2">
      <c r="AB33065" s="1"/>
      <c r="AF33065"/>
    </row>
    <row r="33066" spans="28:32" x14ac:dyDescent="0.2">
      <c r="AB33066" s="1"/>
      <c r="AF33066"/>
    </row>
    <row r="33067" spans="28:32" x14ac:dyDescent="0.2">
      <c r="AB33067" s="1"/>
      <c r="AF33067"/>
    </row>
    <row r="33068" spans="28:32" x14ac:dyDescent="0.2">
      <c r="AB33068" s="1"/>
      <c r="AF33068"/>
    </row>
    <row r="33069" spans="28:32" x14ac:dyDescent="0.2">
      <c r="AB33069" s="1"/>
      <c r="AF33069"/>
    </row>
    <row r="33070" spans="28:32" x14ac:dyDescent="0.2">
      <c r="AB33070" s="1"/>
      <c r="AF33070"/>
    </row>
    <row r="33071" spans="28:32" x14ac:dyDescent="0.2">
      <c r="AB33071" s="1"/>
      <c r="AF33071"/>
    </row>
    <row r="33072" spans="28:32" x14ac:dyDescent="0.2">
      <c r="AB33072" s="1"/>
      <c r="AF33072"/>
    </row>
    <row r="33073" spans="28:32" x14ac:dyDescent="0.2">
      <c r="AB33073" s="1"/>
      <c r="AF33073"/>
    </row>
    <row r="33074" spans="28:32" x14ac:dyDescent="0.2">
      <c r="AB33074" s="1"/>
      <c r="AF33074"/>
    </row>
    <row r="33075" spans="28:32" x14ac:dyDescent="0.2">
      <c r="AB33075" s="1"/>
      <c r="AF33075"/>
    </row>
    <row r="33076" spans="28:32" x14ac:dyDescent="0.2">
      <c r="AB33076" s="1"/>
      <c r="AF33076"/>
    </row>
    <row r="33077" spans="28:32" x14ac:dyDescent="0.2">
      <c r="AB33077" s="1"/>
      <c r="AF33077"/>
    </row>
    <row r="33078" spans="28:32" x14ac:dyDescent="0.2">
      <c r="AB33078" s="1"/>
      <c r="AF33078"/>
    </row>
    <row r="33079" spans="28:32" x14ac:dyDescent="0.2">
      <c r="AB33079" s="1"/>
      <c r="AF33079"/>
    </row>
    <row r="33080" spans="28:32" x14ac:dyDescent="0.2">
      <c r="AB33080" s="1"/>
      <c r="AF33080"/>
    </row>
    <row r="33081" spans="28:32" x14ac:dyDescent="0.2">
      <c r="AB33081" s="1"/>
      <c r="AF33081"/>
    </row>
    <row r="33082" spans="28:32" x14ac:dyDescent="0.2">
      <c r="AB33082" s="1"/>
      <c r="AF33082"/>
    </row>
    <row r="33083" spans="28:32" x14ac:dyDescent="0.2">
      <c r="AB33083" s="1"/>
      <c r="AF33083"/>
    </row>
    <row r="33084" spans="28:32" x14ac:dyDescent="0.2">
      <c r="AB33084" s="1"/>
      <c r="AF33084"/>
    </row>
    <row r="33085" spans="28:32" x14ac:dyDescent="0.2">
      <c r="AB33085" s="1"/>
      <c r="AF33085"/>
    </row>
    <row r="33086" spans="28:32" x14ac:dyDescent="0.2">
      <c r="AB33086" s="1"/>
      <c r="AF33086"/>
    </row>
    <row r="33087" spans="28:32" x14ac:dyDescent="0.2">
      <c r="AB33087" s="1"/>
      <c r="AF33087"/>
    </row>
    <row r="33088" spans="28:32" x14ac:dyDescent="0.2">
      <c r="AB33088" s="1"/>
      <c r="AF33088"/>
    </row>
    <row r="33089" spans="28:32" x14ac:dyDescent="0.2">
      <c r="AB33089" s="1"/>
      <c r="AF33089"/>
    </row>
    <row r="33090" spans="28:32" x14ac:dyDescent="0.2">
      <c r="AB33090" s="1"/>
      <c r="AF33090"/>
    </row>
    <row r="33091" spans="28:32" x14ac:dyDescent="0.2">
      <c r="AB33091" s="1"/>
      <c r="AF33091"/>
    </row>
    <row r="33092" spans="28:32" x14ac:dyDescent="0.2">
      <c r="AB33092" s="1"/>
      <c r="AF33092"/>
    </row>
    <row r="33093" spans="28:32" x14ac:dyDescent="0.2">
      <c r="AB33093" s="1"/>
      <c r="AF33093"/>
    </row>
    <row r="33094" spans="28:32" x14ac:dyDescent="0.2">
      <c r="AB33094" s="1"/>
      <c r="AF33094"/>
    </row>
    <row r="33095" spans="28:32" x14ac:dyDescent="0.2">
      <c r="AB33095" s="1"/>
      <c r="AF33095"/>
    </row>
    <row r="33096" spans="28:32" x14ac:dyDescent="0.2">
      <c r="AB33096" s="1"/>
      <c r="AF33096"/>
    </row>
    <row r="33097" spans="28:32" x14ac:dyDescent="0.2">
      <c r="AB33097" s="1"/>
      <c r="AF33097"/>
    </row>
    <row r="33098" spans="28:32" x14ac:dyDescent="0.2">
      <c r="AB33098" s="1"/>
      <c r="AF33098"/>
    </row>
    <row r="33099" spans="28:32" x14ac:dyDescent="0.2">
      <c r="AB33099" s="1"/>
      <c r="AF33099"/>
    </row>
    <row r="33100" spans="28:32" x14ac:dyDescent="0.2">
      <c r="AB33100" s="1"/>
      <c r="AF33100"/>
    </row>
    <row r="33101" spans="28:32" x14ac:dyDescent="0.2">
      <c r="AB33101" s="1"/>
      <c r="AF33101"/>
    </row>
    <row r="33102" spans="28:32" x14ac:dyDescent="0.2">
      <c r="AB33102" s="1"/>
      <c r="AF33102"/>
    </row>
    <row r="33103" spans="28:32" x14ac:dyDescent="0.2">
      <c r="AB33103" s="1"/>
      <c r="AF33103"/>
    </row>
    <row r="33104" spans="28:32" x14ac:dyDescent="0.2">
      <c r="AB33104" s="1"/>
      <c r="AF33104"/>
    </row>
    <row r="33105" spans="28:32" x14ac:dyDescent="0.2">
      <c r="AB33105" s="1"/>
      <c r="AF33105"/>
    </row>
    <row r="33106" spans="28:32" x14ac:dyDescent="0.2">
      <c r="AB33106" s="1"/>
      <c r="AF33106"/>
    </row>
    <row r="33107" spans="28:32" x14ac:dyDescent="0.2">
      <c r="AB33107" s="1"/>
      <c r="AF33107"/>
    </row>
    <row r="33108" spans="28:32" x14ac:dyDescent="0.2">
      <c r="AB33108" s="1"/>
      <c r="AF33108"/>
    </row>
    <row r="33109" spans="28:32" x14ac:dyDescent="0.2">
      <c r="AB33109" s="1"/>
      <c r="AF33109"/>
    </row>
    <row r="33110" spans="28:32" x14ac:dyDescent="0.2">
      <c r="AB33110" s="1"/>
      <c r="AF33110"/>
    </row>
    <row r="33111" spans="28:32" x14ac:dyDescent="0.2">
      <c r="AB33111" s="1"/>
      <c r="AF33111"/>
    </row>
    <row r="33112" spans="28:32" x14ac:dyDescent="0.2">
      <c r="AB33112" s="1"/>
      <c r="AF33112"/>
    </row>
    <row r="33113" spans="28:32" x14ac:dyDescent="0.2">
      <c r="AB33113" s="1"/>
      <c r="AF33113"/>
    </row>
    <row r="33114" spans="28:32" x14ac:dyDescent="0.2">
      <c r="AB33114" s="1"/>
      <c r="AF33114"/>
    </row>
    <row r="33115" spans="28:32" x14ac:dyDescent="0.2">
      <c r="AB33115" s="1"/>
      <c r="AF33115"/>
    </row>
    <row r="33116" spans="28:32" x14ac:dyDescent="0.2">
      <c r="AB33116" s="1"/>
      <c r="AF33116"/>
    </row>
    <row r="33117" spans="28:32" x14ac:dyDescent="0.2">
      <c r="AB33117" s="1"/>
      <c r="AF33117"/>
    </row>
    <row r="33118" spans="28:32" x14ac:dyDescent="0.2">
      <c r="AB33118" s="1"/>
      <c r="AF33118"/>
    </row>
    <row r="33119" spans="28:32" x14ac:dyDescent="0.2">
      <c r="AB33119" s="1"/>
      <c r="AF33119"/>
    </row>
    <row r="33120" spans="28:32" x14ac:dyDescent="0.2">
      <c r="AB33120" s="1"/>
      <c r="AF33120"/>
    </row>
    <row r="33121" spans="28:32" x14ac:dyDescent="0.2">
      <c r="AB33121" s="1"/>
      <c r="AF33121"/>
    </row>
    <row r="33122" spans="28:32" x14ac:dyDescent="0.2">
      <c r="AB33122" s="1"/>
      <c r="AF33122"/>
    </row>
    <row r="33123" spans="28:32" x14ac:dyDescent="0.2">
      <c r="AB33123" s="1"/>
      <c r="AF33123"/>
    </row>
    <row r="33124" spans="28:32" x14ac:dyDescent="0.2">
      <c r="AB33124" s="1"/>
      <c r="AF33124"/>
    </row>
    <row r="33125" spans="28:32" x14ac:dyDescent="0.2">
      <c r="AB33125" s="1"/>
      <c r="AF33125"/>
    </row>
    <row r="33126" spans="28:32" x14ac:dyDescent="0.2">
      <c r="AB33126" s="1"/>
      <c r="AF33126"/>
    </row>
    <row r="33127" spans="28:32" x14ac:dyDescent="0.2">
      <c r="AB33127" s="1"/>
      <c r="AF33127"/>
    </row>
    <row r="33128" spans="28:32" x14ac:dyDescent="0.2">
      <c r="AB33128" s="1"/>
      <c r="AF33128"/>
    </row>
    <row r="33129" spans="28:32" x14ac:dyDescent="0.2">
      <c r="AB33129" s="1"/>
      <c r="AF33129"/>
    </row>
    <row r="33130" spans="28:32" x14ac:dyDescent="0.2">
      <c r="AB33130" s="1"/>
      <c r="AF33130"/>
    </row>
    <row r="33131" spans="28:32" x14ac:dyDescent="0.2">
      <c r="AB33131" s="1"/>
      <c r="AF33131"/>
    </row>
    <row r="33132" spans="28:32" x14ac:dyDescent="0.2">
      <c r="AB33132" s="1"/>
      <c r="AF33132"/>
    </row>
    <row r="33133" spans="28:32" x14ac:dyDescent="0.2">
      <c r="AB33133" s="1"/>
      <c r="AF33133"/>
    </row>
    <row r="33134" spans="28:32" x14ac:dyDescent="0.2">
      <c r="AB33134" s="1"/>
      <c r="AF33134"/>
    </row>
    <row r="33135" spans="28:32" x14ac:dyDescent="0.2">
      <c r="AB33135" s="1"/>
      <c r="AF33135"/>
    </row>
    <row r="33136" spans="28:32" x14ac:dyDescent="0.2">
      <c r="AB33136" s="1"/>
      <c r="AF33136"/>
    </row>
    <row r="33137" spans="28:32" x14ac:dyDescent="0.2">
      <c r="AB33137" s="1"/>
      <c r="AF33137"/>
    </row>
    <row r="33138" spans="28:32" x14ac:dyDescent="0.2">
      <c r="AB33138" s="1"/>
      <c r="AF33138"/>
    </row>
    <row r="33139" spans="28:32" x14ac:dyDescent="0.2">
      <c r="AB33139" s="1"/>
      <c r="AF33139"/>
    </row>
    <row r="33140" spans="28:32" x14ac:dyDescent="0.2">
      <c r="AB33140" s="1"/>
      <c r="AF33140"/>
    </row>
    <row r="33141" spans="28:32" x14ac:dyDescent="0.2">
      <c r="AB33141" s="1"/>
      <c r="AF33141"/>
    </row>
    <row r="33142" spans="28:32" x14ac:dyDescent="0.2">
      <c r="AB33142" s="1"/>
      <c r="AF33142"/>
    </row>
    <row r="33143" spans="28:32" x14ac:dyDescent="0.2">
      <c r="AB33143" s="1"/>
      <c r="AF33143"/>
    </row>
    <row r="33144" spans="28:32" x14ac:dyDescent="0.2">
      <c r="AB33144" s="1"/>
      <c r="AF33144"/>
    </row>
    <row r="33145" spans="28:32" x14ac:dyDescent="0.2">
      <c r="AB33145" s="1"/>
      <c r="AF33145"/>
    </row>
    <row r="33146" spans="28:32" x14ac:dyDescent="0.2">
      <c r="AB33146" s="1"/>
      <c r="AF33146"/>
    </row>
    <row r="33147" spans="28:32" x14ac:dyDescent="0.2">
      <c r="AB33147" s="1"/>
      <c r="AF33147"/>
    </row>
    <row r="33148" spans="28:32" x14ac:dyDescent="0.2">
      <c r="AB33148" s="1"/>
      <c r="AF33148"/>
    </row>
    <row r="33149" spans="28:32" x14ac:dyDescent="0.2">
      <c r="AB33149" s="1"/>
      <c r="AF33149"/>
    </row>
    <row r="33150" spans="28:32" x14ac:dyDescent="0.2">
      <c r="AB33150" s="1"/>
      <c r="AF33150"/>
    </row>
    <row r="33151" spans="28:32" x14ac:dyDescent="0.2">
      <c r="AB33151" s="1"/>
      <c r="AF33151"/>
    </row>
    <row r="33152" spans="28:32" x14ac:dyDescent="0.2">
      <c r="AB33152" s="1"/>
      <c r="AF33152"/>
    </row>
    <row r="33153" spans="28:32" x14ac:dyDescent="0.2">
      <c r="AB33153" s="1"/>
      <c r="AF33153"/>
    </row>
    <row r="33154" spans="28:32" x14ac:dyDescent="0.2">
      <c r="AB33154" s="1"/>
      <c r="AF33154"/>
    </row>
    <row r="33155" spans="28:32" x14ac:dyDescent="0.2">
      <c r="AB33155" s="1"/>
      <c r="AF33155"/>
    </row>
    <row r="33156" spans="28:32" x14ac:dyDescent="0.2">
      <c r="AB33156" s="1"/>
      <c r="AF33156"/>
    </row>
    <row r="33157" spans="28:32" x14ac:dyDescent="0.2">
      <c r="AB33157" s="1"/>
      <c r="AF33157"/>
    </row>
    <row r="33158" spans="28:32" x14ac:dyDescent="0.2">
      <c r="AB33158" s="1"/>
      <c r="AF33158"/>
    </row>
    <row r="33159" spans="28:32" x14ac:dyDescent="0.2">
      <c r="AB33159" s="1"/>
      <c r="AF33159"/>
    </row>
    <row r="33160" spans="28:32" x14ac:dyDescent="0.2">
      <c r="AB33160" s="1"/>
      <c r="AF33160"/>
    </row>
    <row r="33161" spans="28:32" x14ac:dyDescent="0.2">
      <c r="AB33161" s="1"/>
      <c r="AF33161"/>
    </row>
    <row r="33162" spans="28:32" x14ac:dyDescent="0.2">
      <c r="AB33162" s="1"/>
      <c r="AF33162"/>
    </row>
    <row r="33163" spans="28:32" x14ac:dyDescent="0.2">
      <c r="AB33163" s="1"/>
      <c r="AF33163"/>
    </row>
    <row r="33164" spans="28:32" x14ac:dyDescent="0.2">
      <c r="AB33164" s="1"/>
      <c r="AF33164"/>
    </row>
    <row r="33165" spans="28:32" x14ac:dyDescent="0.2">
      <c r="AB33165" s="1"/>
      <c r="AF33165"/>
    </row>
    <row r="33166" spans="28:32" x14ac:dyDescent="0.2">
      <c r="AB33166" s="1"/>
      <c r="AF33166"/>
    </row>
    <row r="33167" spans="28:32" x14ac:dyDescent="0.2">
      <c r="AB33167" s="1"/>
      <c r="AF33167"/>
    </row>
    <row r="33168" spans="28:32" x14ac:dyDescent="0.2">
      <c r="AB33168" s="1"/>
      <c r="AF33168"/>
    </row>
    <row r="33169" spans="28:32" x14ac:dyDescent="0.2">
      <c r="AB33169" s="1"/>
      <c r="AF33169"/>
    </row>
    <row r="33170" spans="28:32" x14ac:dyDescent="0.2">
      <c r="AB33170" s="1"/>
      <c r="AF33170"/>
    </row>
    <row r="33171" spans="28:32" x14ac:dyDescent="0.2">
      <c r="AB33171" s="1"/>
      <c r="AF33171"/>
    </row>
    <row r="33172" spans="28:32" x14ac:dyDescent="0.2">
      <c r="AB33172" s="1"/>
      <c r="AF33172"/>
    </row>
    <row r="33173" spans="28:32" x14ac:dyDescent="0.2">
      <c r="AB33173" s="1"/>
      <c r="AF33173"/>
    </row>
    <row r="33174" spans="28:32" x14ac:dyDescent="0.2">
      <c r="AB33174" s="1"/>
      <c r="AF33174"/>
    </row>
    <row r="33175" spans="28:32" x14ac:dyDescent="0.2">
      <c r="AB33175" s="1"/>
      <c r="AF33175"/>
    </row>
    <row r="33176" spans="28:32" x14ac:dyDescent="0.2">
      <c r="AB33176" s="1"/>
      <c r="AF33176"/>
    </row>
    <row r="33177" spans="28:32" x14ac:dyDescent="0.2">
      <c r="AB33177" s="1"/>
      <c r="AF33177"/>
    </row>
    <row r="33178" spans="28:32" x14ac:dyDescent="0.2">
      <c r="AB33178" s="1"/>
      <c r="AF33178"/>
    </row>
    <row r="33179" spans="28:32" x14ac:dyDescent="0.2">
      <c r="AB33179" s="1"/>
      <c r="AF33179"/>
    </row>
    <row r="33180" spans="28:32" x14ac:dyDescent="0.2">
      <c r="AB33180" s="1"/>
      <c r="AF33180"/>
    </row>
    <row r="33181" spans="28:32" x14ac:dyDescent="0.2">
      <c r="AB33181" s="1"/>
      <c r="AF33181"/>
    </row>
    <row r="33182" spans="28:32" x14ac:dyDescent="0.2">
      <c r="AB33182" s="1"/>
      <c r="AF33182"/>
    </row>
    <row r="33183" spans="28:32" x14ac:dyDescent="0.2">
      <c r="AB33183" s="1"/>
      <c r="AF33183"/>
    </row>
    <row r="33184" spans="28:32" x14ac:dyDescent="0.2">
      <c r="AB33184" s="1"/>
      <c r="AF33184"/>
    </row>
    <row r="33185" spans="28:32" x14ac:dyDescent="0.2">
      <c r="AB33185" s="1"/>
      <c r="AF33185"/>
    </row>
    <row r="33186" spans="28:32" x14ac:dyDescent="0.2">
      <c r="AB33186" s="1"/>
      <c r="AF33186"/>
    </row>
    <row r="33187" spans="28:32" x14ac:dyDescent="0.2">
      <c r="AB33187" s="1"/>
      <c r="AF33187"/>
    </row>
    <row r="33188" spans="28:32" x14ac:dyDescent="0.2">
      <c r="AB33188" s="1"/>
      <c r="AF33188"/>
    </row>
    <row r="33189" spans="28:32" x14ac:dyDescent="0.2">
      <c r="AB33189" s="1"/>
      <c r="AF33189"/>
    </row>
    <row r="33190" spans="28:32" x14ac:dyDescent="0.2">
      <c r="AB33190" s="1"/>
      <c r="AF33190"/>
    </row>
    <row r="33191" spans="28:32" x14ac:dyDescent="0.2">
      <c r="AB33191" s="1"/>
      <c r="AF33191"/>
    </row>
    <row r="33192" spans="28:32" x14ac:dyDescent="0.2">
      <c r="AB33192" s="1"/>
      <c r="AF33192"/>
    </row>
    <row r="33193" spans="28:32" x14ac:dyDescent="0.2">
      <c r="AB33193" s="1"/>
      <c r="AF33193"/>
    </row>
    <row r="33194" spans="28:32" x14ac:dyDescent="0.2">
      <c r="AB33194" s="1"/>
      <c r="AF33194"/>
    </row>
    <row r="33195" spans="28:32" x14ac:dyDescent="0.2">
      <c r="AB33195" s="1"/>
      <c r="AF33195"/>
    </row>
    <row r="33196" spans="28:32" x14ac:dyDescent="0.2">
      <c r="AB33196" s="1"/>
      <c r="AF33196"/>
    </row>
    <row r="33197" spans="28:32" x14ac:dyDescent="0.2">
      <c r="AB33197" s="1"/>
      <c r="AF33197"/>
    </row>
    <row r="33198" spans="28:32" x14ac:dyDescent="0.2">
      <c r="AB33198" s="1"/>
      <c r="AF33198"/>
    </row>
    <row r="33199" spans="28:32" x14ac:dyDescent="0.2">
      <c r="AB33199" s="1"/>
      <c r="AF33199"/>
    </row>
    <row r="33200" spans="28:32" x14ac:dyDescent="0.2">
      <c r="AB33200" s="1"/>
      <c r="AF33200"/>
    </row>
    <row r="33201" spans="28:32" x14ac:dyDescent="0.2">
      <c r="AB33201" s="1"/>
      <c r="AF33201"/>
    </row>
    <row r="33202" spans="28:32" x14ac:dyDescent="0.2">
      <c r="AB33202" s="1"/>
      <c r="AF33202"/>
    </row>
    <row r="33203" spans="28:32" x14ac:dyDescent="0.2">
      <c r="AB33203" s="1"/>
      <c r="AF33203"/>
    </row>
    <row r="33204" spans="28:32" x14ac:dyDescent="0.2">
      <c r="AB33204" s="1"/>
      <c r="AF33204"/>
    </row>
    <row r="33205" spans="28:32" x14ac:dyDescent="0.2">
      <c r="AB33205" s="1"/>
      <c r="AF33205"/>
    </row>
    <row r="33206" spans="28:32" x14ac:dyDescent="0.2">
      <c r="AB33206" s="1"/>
      <c r="AF33206"/>
    </row>
    <row r="33207" spans="28:32" x14ac:dyDescent="0.2">
      <c r="AB33207" s="1"/>
      <c r="AF33207"/>
    </row>
    <row r="33208" spans="28:32" x14ac:dyDescent="0.2">
      <c r="AB33208" s="1"/>
      <c r="AF33208"/>
    </row>
    <row r="33209" spans="28:32" x14ac:dyDescent="0.2">
      <c r="AB33209" s="1"/>
      <c r="AF33209"/>
    </row>
    <row r="33210" spans="28:32" x14ac:dyDescent="0.2">
      <c r="AB33210" s="1"/>
      <c r="AF33210"/>
    </row>
    <row r="33211" spans="28:32" x14ac:dyDescent="0.2">
      <c r="AB33211" s="1"/>
      <c r="AF33211"/>
    </row>
    <row r="33212" spans="28:32" x14ac:dyDescent="0.2">
      <c r="AB33212" s="1"/>
      <c r="AF33212"/>
    </row>
    <row r="33213" spans="28:32" x14ac:dyDescent="0.2">
      <c r="AB33213" s="1"/>
      <c r="AF33213"/>
    </row>
    <row r="33214" spans="28:32" x14ac:dyDescent="0.2">
      <c r="AB33214" s="1"/>
      <c r="AF33214"/>
    </row>
    <row r="33215" spans="28:32" x14ac:dyDescent="0.2">
      <c r="AB33215" s="1"/>
      <c r="AF33215"/>
    </row>
    <row r="33216" spans="28:32" x14ac:dyDescent="0.2">
      <c r="AB33216" s="1"/>
      <c r="AF33216"/>
    </row>
    <row r="33217" spans="28:32" x14ac:dyDescent="0.2">
      <c r="AB33217" s="1"/>
      <c r="AF33217"/>
    </row>
    <row r="33218" spans="28:32" x14ac:dyDescent="0.2">
      <c r="AB33218" s="1"/>
      <c r="AF33218"/>
    </row>
    <row r="33219" spans="28:32" x14ac:dyDescent="0.2">
      <c r="AB33219" s="1"/>
      <c r="AF33219"/>
    </row>
    <row r="33220" spans="28:32" x14ac:dyDescent="0.2">
      <c r="AB33220" s="1"/>
      <c r="AF33220"/>
    </row>
    <row r="33221" spans="28:32" x14ac:dyDescent="0.2">
      <c r="AB33221" s="1"/>
      <c r="AF33221"/>
    </row>
    <row r="33222" spans="28:32" x14ac:dyDescent="0.2">
      <c r="AB33222" s="1"/>
      <c r="AF33222"/>
    </row>
    <row r="33223" spans="28:32" x14ac:dyDescent="0.2">
      <c r="AB33223" s="1"/>
      <c r="AF33223"/>
    </row>
    <row r="33224" spans="28:32" x14ac:dyDescent="0.2">
      <c r="AB33224" s="1"/>
      <c r="AF33224"/>
    </row>
    <row r="33225" spans="28:32" x14ac:dyDescent="0.2">
      <c r="AB33225" s="1"/>
      <c r="AF33225"/>
    </row>
    <row r="33226" spans="28:32" x14ac:dyDescent="0.2">
      <c r="AB33226" s="1"/>
      <c r="AF33226"/>
    </row>
    <row r="33227" spans="28:32" x14ac:dyDescent="0.2">
      <c r="AB33227" s="1"/>
      <c r="AF33227"/>
    </row>
    <row r="33228" spans="28:32" x14ac:dyDescent="0.2">
      <c r="AB33228" s="1"/>
      <c r="AF33228"/>
    </row>
    <row r="33229" spans="28:32" x14ac:dyDescent="0.2">
      <c r="AB33229" s="1"/>
      <c r="AF33229"/>
    </row>
    <row r="33230" spans="28:32" x14ac:dyDescent="0.2">
      <c r="AB33230" s="1"/>
      <c r="AF33230"/>
    </row>
    <row r="33231" spans="28:32" x14ac:dyDescent="0.2">
      <c r="AB33231" s="1"/>
      <c r="AF33231"/>
    </row>
    <row r="33232" spans="28:32" x14ac:dyDescent="0.2">
      <c r="AB33232" s="1"/>
      <c r="AF33232"/>
    </row>
    <row r="33233" spans="28:32" x14ac:dyDescent="0.2">
      <c r="AB33233" s="1"/>
      <c r="AF33233"/>
    </row>
    <row r="33234" spans="28:32" x14ac:dyDescent="0.2">
      <c r="AB33234" s="1"/>
      <c r="AF33234"/>
    </row>
    <row r="33235" spans="28:32" x14ac:dyDescent="0.2">
      <c r="AB33235" s="1"/>
      <c r="AF33235"/>
    </row>
    <row r="33236" spans="28:32" x14ac:dyDescent="0.2">
      <c r="AB33236" s="1"/>
      <c r="AF33236"/>
    </row>
    <row r="33237" spans="28:32" x14ac:dyDescent="0.2">
      <c r="AB33237" s="1"/>
      <c r="AF33237"/>
    </row>
    <row r="33238" spans="28:32" x14ac:dyDescent="0.2">
      <c r="AB33238" s="1"/>
      <c r="AF33238"/>
    </row>
    <row r="33239" spans="28:32" x14ac:dyDescent="0.2">
      <c r="AB33239" s="1"/>
      <c r="AF33239"/>
    </row>
    <row r="33240" spans="28:32" x14ac:dyDescent="0.2">
      <c r="AB33240" s="1"/>
      <c r="AF33240"/>
    </row>
    <row r="33241" spans="28:32" x14ac:dyDescent="0.2">
      <c r="AB33241" s="1"/>
      <c r="AF33241"/>
    </row>
    <row r="33242" spans="28:32" x14ac:dyDescent="0.2">
      <c r="AB33242" s="1"/>
      <c r="AF33242"/>
    </row>
    <row r="33243" spans="28:32" x14ac:dyDescent="0.2">
      <c r="AB33243" s="1"/>
      <c r="AF33243"/>
    </row>
    <row r="33244" spans="28:32" x14ac:dyDescent="0.2">
      <c r="AB33244" s="1"/>
      <c r="AF33244"/>
    </row>
    <row r="33245" spans="28:32" x14ac:dyDescent="0.2">
      <c r="AB33245" s="1"/>
      <c r="AF33245"/>
    </row>
    <row r="33246" spans="28:32" x14ac:dyDescent="0.2">
      <c r="AB33246" s="1"/>
      <c r="AF33246"/>
    </row>
    <row r="33247" spans="28:32" x14ac:dyDescent="0.2">
      <c r="AB33247" s="1"/>
      <c r="AF33247"/>
    </row>
    <row r="33248" spans="28:32" x14ac:dyDescent="0.2">
      <c r="AB33248" s="1"/>
      <c r="AF33248"/>
    </row>
    <row r="33249" spans="28:32" x14ac:dyDescent="0.2">
      <c r="AB33249" s="1"/>
      <c r="AF33249"/>
    </row>
    <row r="33250" spans="28:32" x14ac:dyDescent="0.2">
      <c r="AB33250" s="1"/>
      <c r="AF33250"/>
    </row>
    <row r="33251" spans="28:32" x14ac:dyDescent="0.2">
      <c r="AB33251" s="1"/>
      <c r="AF33251"/>
    </row>
    <row r="33252" spans="28:32" x14ac:dyDescent="0.2">
      <c r="AB33252" s="1"/>
      <c r="AF33252"/>
    </row>
    <row r="33253" spans="28:32" x14ac:dyDescent="0.2">
      <c r="AB33253" s="1"/>
      <c r="AF33253"/>
    </row>
    <row r="33254" spans="28:32" x14ac:dyDescent="0.2">
      <c r="AB33254" s="1"/>
      <c r="AF33254"/>
    </row>
    <row r="33255" spans="28:32" x14ac:dyDescent="0.2">
      <c r="AB33255" s="1"/>
      <c r="AF33255"/>
    </row>
    <row r="33256" spans="28:32" x14ac:dyDescent="0.2">
      <c r="AB33256" s="1"/>
      <c r="AF33256"/>
    </row>
    <row r="33257" spans="28:32" x14ac:dyDescent="0.2">
      <c r="AB33257" s="1"/>
      <c r="AF33257"/>
    </row>
    <row r="33258" spans="28:32" x14ac:dyDescent="0.2">
      <c r="AB33258" s="1"/>
      <c r="AF33258"/>
    </row>
    <row r="33259" spans="28:32" x14ac:dyDescent="0.2">
      <c r="AB33259" s="1"/>
      <c r="AF33259"/>
    </row>
    <row r="33260" spans="28:32" x14ac:dyDescent="0.2">
      <c r="AB33260" s="1"/>
      <c r="AF33260"/>
    </row>
    <row r="33261" spans="28:32" x14ac:dyDescent="0.2">
      <c r="AB33261" s="1"/>
      <c r="AF33261"/>
    </row>
    <row r="33262" spans="28:32" x14ac:dyDescent="0.2">
      <c r="AB33262" s="1"/>
      <c r="AF33262"/>
    </row>
    <row r="33263" spans="28:32" x14ac:dyDescent="0.2">
      <c r="AB33263" s="1"/>
      <c r="AF33263"/>
    </row>
    <row r="33264" spans="28:32" x14ac:dyDescent="0.2">
      <c r="AB33264" s="1"/>
      <c r="AF33264"/>
    </row>
    <row r="33265" spans="28:32" x14ac:dyDescent="0.2">
      <c r="AB33265" s="1"/>
      <c r="AF33265"/>
    </row>
    <row r="33266" spans="28:32" x14ac:dyDescent="0.2">
      <c r="AB33266" s="1"/>
      <c r="AF33266"/>
    </row>
    <row r="33267" spans="28:32" x14ac:dyDescent="0.2">
      <c r="AB33267" s="1"/>
      <c r="AF33267"/>
    </row>
    <row r="33268" spans="28:32" x14ac:dyDescent="0.2">
      <c r="AB33268" s="1"/>
      <c r="AF33268"/>
    </row>
    <row r="33269" spans="28:32" x14ac:dyDescent="0.2">
      <c r="AB33269" s="1"/>
      <c r="AF33269"/>
    </row>
    <row r="33270" spans="28:32" x14ac:dyDescent="0.2">
      <c r="AB33270" s="1"/>
      <c r="AF33270"/>
    </row>
    <row r="33271" spans="28:32" x14ac:dyDescent="0.2">
      <c r="AB33271" s="1"/>
      <c r="AF33271"/>
    </row>
    <row r="33272" spans="28:32" x14ac:dyDescent="0.2">
      <c r="AB33272" s="1"/>
      <c r="AF33272"/>
    </row>
    <row r="33273" spans="28:32" x14ac:dyDescent="0.2">
      <c r="AB33273" s="1"/>
      <c r="AF33273"/>
    </row>
    <row r="33274" spans="28:32" x14ac:dyDescent="0.2">
      <c r="AB33274" s="1"/>
      <c r="AF33274"/>
    </row>
    <row r="33275" spans="28:32" x14ac:dyDescent="0.2">
      <c r="AB33275" s="1"/>
      <c r="AF33275"/>
    </row>
    <row r="33276" spans="28:32" x14ac:dyDescent="0.2">
      <c r="AB33276" s="1"/>
      <c r="AF33276"/>
    </row>
    <row r="33277" spans="28:32" x14ac:dyDescent="0.2">
      <c r="AB33277" s="1"/>
      <c r="AF33277"/>
    </row>
    <row r="33278" spans="28:32" x14ac:dyDescent="0.2">
      <c r="AB33278" s="1"/>
      <c r="AF33278"/>
    </row>
    <row r="33279" spans="28:32" x14ac:dyDescent="0.2">
      <c r="AB33279" s="1"/>
      <c r="AF33279"/>
    </row>
    <row r="33280" spans="28:32" x14ac:dyDescent="0.2">
      <c r="AB33280" s="1"/>
      <c r="AF33280"/>
    </row>
    <row r="33281" spans="28:32" x14ac:dyDescent="0.2">
      <c r="AB33281" s="1"/>
      <c r="AF33281"/>
    </row>
    <row r="33282" spans="28:32" x14ac:dyDescent="0.2">
      <c r="AB33282" s="1"/>
      <c r="AF33282"/>
    </row>
    <row r="33283" spans="28:32" x14ac:dyDescent="0.2">
      <c r="AB33283" s="1"/>
      <c r="AF33283"/>
    </row>
    <row r="33284" spans="28:32" x14ac:dyDescent="0.2">
      <c r="AB33284" s="1"/>
      <c r="AF33284"/>
    </row>
    <row r="33285" spans="28:32" x14ac:dyDescent="0.2">
      <c r="AB33285" s="1"/>
      <c r="AF33285"/>
    </row>
    <row r="33286" spans="28:32" x14ac:dyDescent="0.2">
      <c r="AB33286" s="1"/>
      <c r="AF33286"/>
    </row>
    <row r="33287" spans="28:32" x14ac:dyDescent="0.2">
      <c r="AB33287" s="1"/>
      <c r="AF33287"/>
    </row>
    <row r="33288" spans="28:32" x14ac:dyDescent="0.2">
      <c r="AB33288" s="1"/>
      <c r="AF33288"/>
    </row>
    <row r="33289" spans="28:32" x14ac:dyDescent="0.2">
      <c r="AB33289" s="1"/>
      <c r="AF33289"/>
    </row>
    <row r="33290" spans="28:32" x14ac:dyDescent="0.2">
      <c r="AB33290" s="1"/>
      <c r="AF33290"/>
    </row>
    <row r="33291" spans="28:32" x14ac:dyDescent="0.2">
      <c r="AB33291" s="1"/>
      <c r="AF33291"/>
    </row>
    <row r="33292" spans="28:32" x14ac:dyDescent="0.2">
      <c r="AB33292" s="1"/>
      <c r="AF33292"/>
    </row>
    <row r="33293" spans="28:32" x14ac:dyDescent="0.2">
      <c r="AB33293" s="1"/>
      <c r="AF33293"/>
    </row>
    <row r="33294" spans="28:32" x14ac:dyDescent="0.2">
      <c r="AB33294" s="1"/>
      <c r="AF33294"/>
    </row>
    <row r="33295" spans="28:32" x14ac:dyDescent="0.2">
      <c r="AB33295" s="1"/>
      <c r="AF33295"/>
    </row>
    <row r="33296" spans="28:32" x14ac:dyDescent="0.2">
      <c r="AB33296" s="1"/>
      <c r="AF33296"/>
    </row>
    <row r="33297" spans="28:32" x14ac:dyDescent="0.2">
      <c r="AB33297" s="1"/>
      <c r="AF33297"/>
    </row>
    <row r="33298" spans="28:32" x14ac:dyDescent="0.2">
      <c r="AB33298" s="1"/>
      <c r="AF33298"/>
    </row>
    <row r="33299" spans="28:32" x14ac:dyDescent="0.2">
      <c r="AB33299" s="1"/>
      <c r="AF33299"/>
    </row>
    <row r="33300" spans="28:32" x14ac:dyDescent="0.2">
      <c r="AB33300" s="1"/>
      <c r="AF33300"/>
    </row>
    <row r="33301" spans="28:32" x14ac:dyDescent="0.2">
      <c r="AB33301" s="1"/>
      <c r="AF33301"/>
    </row>
    <row r="33302" spans="28:32" x14ac:dyDescent="0.2">
      <c r="AB33302" s="1"/>
      <c r="AF33302"/>
    </row>
    <row r="33303" spans="28:32" x14ac:dyDescent="0.2">
      <c r="AB33303" s="1"/>
      <c r="AF33303"/>
    </row>
    <row r="33304" spans="28:32" x14ac:dyDescent="0.2">
      <c r="AB33304" s="1"/>
      <c r="AF33304"/>
    </row>
    <row r="33305" spans="28:32" x14ac:dyDescent="0.2">
      <c r="AB33305" s="1"/>
      <c r="AF33305"/>
    </row>
    <row r="33306" spans="28:32" x14ac:dyDescent="0.2">
      <c r="AB33306" s="1"/>
      <c r="AF33306"/>
    </row>
    <row r="33307" spans="28:32" x14ac:dyDescent="0.2">
      <c r="AB33307" s="1"/>
      <c r="AF33307"/>
    </row>
    <row r="33308" spans="28:32" x14ac:dyDescent="0.2">
      <c r="AB33308" s="1"/>
      <c r="AF33308"/>
    </row>
    <row r="33309" spans="28:32" x14ac:dyDescent="0.2">
      <c r="AB33309" s="1"/>
      <c r="AF33309"/>
    </row>
    <row r="33310" spans="28:32" x14ac:dyDescent="0.2">
      <c r="AB33310" s="1"/>
      <c r="AF33310"/>
    </row>
    <row r="33311" spans="28:32" x14ac:dyDescent="0.2">
      <c r="AB33311" s="1"/>
      <c r="AF33311"/>
    </row>
    <row r="33312" spans="28:32" x14ac:dyDescent="0.2">
      <c r="AB33312" s="1"/>
      <c r="AF33312"/>
    </row>
    <row r="33313" spans="28:32" x14ac:dyDescent="0.2">
      <c r="AB33313" s="1"/>
      <c r="AF33313"/>
    </row>
    <row r="33314" spans="28:32" x14ac:dyDescent="0.2">
      <c r="AB33314" s="1"/>
      <c r="AF33314"/>
    </row>
    <row r="33315" spans="28:32" x14ac:dyDescent="0.2">
      <c r="AB33315" s="1"/>
      <c r="AF33315"/>
    </row>
    <row r="33316" spans="28:32" x14ac:dyDescent="0.2">
      <c r="AB33316" s="1"/>
      <c r="AF33316"/>
    </row>
    <row r="33317" spans="28:32" x14ac:dyDescent="0.2">
      <c r="AB33317" s="1"/>
      <c r="AF33317"/>
    </row>
    <row r="33318" spans="28:32" x14ac:dyDescent="0.2">
      <c r="AB33318" s="1"/>
      <c r="AF33318"/>
    </row>
    <row r="33319" spans="28:32" x14ac:dyDescent="0.2">
      <c r="AB33319" s="1"/>
      <c r="AF33319"/>
    </row>
    <row r="33320" spans="28:32" x14ac:dyDescent="0.2">
      <c r="AB33320" s="1"/>
      <c r="AF33320"/>
    </row>
    <row r="33321" spans="28:32" x14ac:dyDescent="0.2">
      <c r="AB33321" s="1"/>
      <c r="AF33321"/>
    </row>
    <row r="33322" spans="28:32" x14ac:dyDescent="0.2">
      <c r="AB33322" s="1"/>
      <c r="AF33322"/>
    </row>
    <row r="33323" spans="28:32" x14ac:dyDescent="0.2">
      <c r="AB33323" s="1"/>
      <c r="AF33323"/>
    </row>
    <row r="33324" spans="28:32" x14ac:dyDescent="0.2">
      <c r="AB33324" s="1"/>
      <c r="AF33324"/>
    </row>
    <row r="33325" spans="28:32" x14ac:dyDescent="0.2">
      <c r="AB33325" s="1"/>
      <c r="AF33325"/>
    </row>
    <row r="33326" spans="28:32" x14ac:dyDescent="0.2">
      <c r="AB33326" s="1"/>
      <c r="AF33326"/>
    </row>
    <row r="33327" spans="28:32" x14ac:dyDescent="0.2">
      <c r="AB33327" s="1"/>
      <c r="AF33327"/>
    </row>
    <row r="33328" spans="28:32" x14ac:dyDescent="0.2">
      <c r="AB33328" s="1"/>
      <c r="AF33328"/>
    </row>
    <row r="33329" spans="28:32" x14ac:dyDescent="0.2">
      <c r="AB33329" s="1"/>
      <c r="AF33329"/>
    </row>
    <row r="33330" spans="28:32" x14ac:dyDescent="0.2">
      <c r="AB33330" s="1"/>
      <c r="AF33330"/>
    </row>
    <row r="33331" spans="28:32" x14ac:dyDescent="0.2">
      <c r="AB33331" s="1"/>
      <c r="AF33331"/>
    </row>
    <row r="33332" spans="28:32" x14ac:dyDescent="0.2">
      <c r="AB33332" s="1"/>
      <c r="AF33332"/>
    </row>
    <row r="33333" spans="28:32" x14ac:dyDescent="0.2">
      <c r="AB33333" s="1"/>
      <c r="AF33333"/>
    </row>
    <row r="33334" spans="28:32" x14ac:dyDescent="0.2">
      <c r="AB33334" s="1"/>
      <c r="AF33334"/>
    </row>
    <row r="33335" spans="28:32" x14ac:dyDescent="0.2">
      <c r="AB33335" s="1"/>
      <c r="AF33335"/>
    </row>
    <row r="33336" spans="28:32" x14ac:dyDescent="0.2">
      <c r="AB33336" s="1"/>
      <c r="AF33336"/>
    </row>
    <row r="33337" spans="28:32" x14ac:dyDescent="0.2">
      <c r="AB33337" s="1"/>
      <c r="AF33337"/>
    </row>
    <row r="33338" spans="28:32" x14ac:dyDescent="0.2">
      <c r="AB33338" s="1"/>
      <c r="AF33338"/>
    </row>
    <row r="33339" spans="28:32" x14ac:dyDescent="0.2">
      <c r="AB33339" s="1"/>
      <c r="AF33339"/>
    </row>
    <row r="33340" spans="28:32" x14ac:dyDescent="0.2">
      <c r="AB33340" s="1"/>
      <c r="AF33340"/>
    </row>
    <row r="33341" spans="28:32" x14ac:dyDescent="0.2">
      <c r="AB33341" s="1"/>
      <c r="AF33341"/>
    </row>
    <row r="33342" spans="28:32" x14ac:dyDescent="0.2">
      <c r="AB33342" s="1"/>
      <c r="AF33342"/>
    </row>
    <row r="33343" spans="28:32" x14ac:dyDescent="0.2">
      <c r="AB33343" s="1"/>
      <c r="AF33343"/>
    </row>
    <row r="33344" spans="28:32" x14ac:dyDescent="0.2">
      <c r="AB33344" s="1"/>
      <c r="AF33344"/>
    </row>
    <row r="33345" spans="28:32" x14ac:dyDescent="0.2">
      <c r="AB33345" s="1"/>
      <c r="AF33345"/>
    </row>
    <row r="33346" spans="28:32" x14ac:dyDescent="0.2">
      <c r="AB33346" s="1"/>
      <c r="AF33346"/>
    </row>
    <row r="33347" spans="28:32" x14ac:dyDescent="0.2">
      <c r="AB33347" s="1"/>
      <c r="AF33347"/>
    </row>
    <row r="33348" spans="28:32" x14ac:dyDescent="0.2">
      <c r="AB33348" s="1"/>
      <c r="AF33348"/>
    </row>
    <row r="33349" spans="28:32" x14ac:dyDescent="0.2">
      <c r="AB33349" s="1"/>
      <c r="AF33349"/>
    </row>
    <row r="33350" spans="28:32" x14ac:dyDescent="0.2">
      <c r="AB33350" s="1"/>
      <c r="AF33350"/>
    </row>
    <row r="33351" spans="28:32" x14ac:dyDescent="0.2">
      <c r="AB33351" s="1"/>
      <c r="AF33351"/>
    </row>
    <row r="33352" spans="28:32" x14ac:dyDescent="0.2">
      <c r="AB33352" s="1"/>
      <c r="AF33352"/>
    </row>
    <row r="33353" spans="28:32" x14ac:dyDescent="0.2">
      <c r="AB33353" s="1"/>
      <c r="AF33353"/>
    </row>
    <row r="33354" spans="28:32" x14ac:dyDescent="0.2">
      <c r="AB33354" s="1"/>
      <c r="AF33354"/>
    </row>
    <row r="33355" spans="28:32" x14ac:dyDescent="0.2">
      <c r="AB33355" s="1"/>
      <c r="AF33355"/>
    </row>
    <row r="33356" spans="28:32" x14ac:dyDescent="0.2">
      <c r="AB33356" s="1"/>
      <c r="AF33356"/>
    </row>
    <row r="33357" spans="28:32" x14ac:dyDescent="0.2">
      <c r="AB33357" s="1"/>
      <c r="AF33357"/>
    </row>
    <row r="33358" spans="28:32" x14ac:dyDescent="0.2">
      <c r="AB33358" s="1"/>
      <c r="AF33358"/>
    </row>
    <row r="33359" spans="28:32" x14ac:dyDescent="0.2">
      <c r="AB33359" s="1"/>
      <c r="AF33359"/>
    </row>
    <row r="33360" spans="28:32" x14ac:dyDescent="0.2">
      <c r="AB33360" s="1"/>
      <c r="AF33360"/>
    </row>
    <row r="33361" spans="28:32" x14ac:dyDescent="0.2">
      <c r="AB33361" s="1"/>
      <c r="AF33361"/>
    </row>
    <row r="33362" spans="28:32" x14ac:dyDescent="0.2">
      <c r="AB33362" s="1"/>
      <c r="AF33362"/>
    </row>
    <row r="33363" spans="28:32" x14ac:dyDescent="0.2">
      <c r="AB33363" s="1"/>
      <c r="AF33363"/>
    </row>
    <row r="33364" spans="28:32" x14ac:dyDescent="0.2">
      <c r="AB33364" s="1"/>
      <c r="AF33364"/>
    </row>
    <row r="33365" spans="28:32" x14ac:dyDescent="0.2">
      <c r="AB33365" s="1"/>
      <c r="AF33365"/>
    </row>
    <row r="33366" spans="28:32" x14ac:dyDescent="0.2">
      <c r="AB33366" s="1"/>
      <c r="AF33366"/>
    </row>
    <row r="33367" spans="28:32" x14ac:dyDescent="0.2">
      <c r="AB33367" s="1"/>
      <c r="AF33367"/>
    </row>
    <row r="33368" spans="28:32" x14ac:dyDescent="0.2">
      <c r="AB33368" s="1"/>
      <c r="AF33368"/>
    </row>
    <row r="33369" spans="28:32" x14ac:dyDescent="0.2">
      <c r="AB33369" s="1"/>
      <c r="AF33369"/>
    </row>
    <row r="33370" spans="28:32" x14ac:dyDescent="0.2">
      <c r="AB33370" s="1"/>
      <c r="AF33370"/>
    </row>
    <row r="33371" spans="28:32" x14ac:dyDescent="0.2">
      <c r="AB33371" s="1"/>
      <c r="AF33371"/>
    </row>
    <row r="33372" spans="28:32" x14ac:dyDescent="0.2">
      <c r="AB33372" s="1"/>
      <c r="AF33372"/>
    </row>
    <row r="33373" spans="28:32" x14ac:dyDescent="0.2">
      <c r="AB33373" s="1"/>
      <c r="AF33373"/>
    </row>
    <row r="33374" spans="28:32" x14ac:dyDescent="0.2">
      <c r="AB33374" s="1"/>
      <c r="AF33374"/>
    </row>
    <row r="33375" spans="28:32" x14ac:dyDescent="0.2">
      <c r="AB33375" s="1"/>
      <c r="AF33375"/>
    </row>
    <row r="33376" spans="28:32" x14ac:dyDescent="0.2">
      <c r="AB33376" s="1"/>
      <c r="AF33376"/>
    </row>
    <row r="33377" spans="28:32" x14ac:dyDescent="0.2">
      <c r="AB33377" s="1"/>
      <c r="AF33377"/>
    </row>
    <row r="33378" spans="28:32" x14ac:dyDescent="0.2">
      <c r="AB33378" s="1"/>
      <c r="AF33378"/>
    </row>
    <row r="33379" spans="28:32" x14ac:dyDescent="0.2">
      <c r="AB33379" s="1"/>
      <c r="AF33379"/>
    </row>
    <row r="33380" spans="28:32" x14ac:dyDescent="0.2">
      <c r="AB33380" s="1"/>
      <c r="AF33380"/>
    </row>
    <row r="33381" spans="28:32" x14ac:dyDescent="0.2">
      <c r="AB33381" s="1"/>
      <c r="AF33381"/>
    </row>
    <row r="33382" spans="28:32" x14ac:dyDescent="0.2">
      <c r="AB33382" s="1"/>
      <c r="AF33382"/>
    </row>
    <row r="33383" spans="28:32" x14ac:dyDescent="0.2">
      <c r="AB33383" s="1"/>
      <c r="AF33383"/>
    </row>
    <row r="33384" spans="28:32" x14ac:dyDescent="0.2">
      <c r="AB33384" s="1"/>
      <c r="AF33384"/>
    </row>
    <row r="33385" spans="28:32" x14ac:dyDescent="0.2">
      <c r="AB33385" s="1"/>
      <c r="AF33385"/>
    </row>
    <row r="33386" spans="28:32" x14ac:dyDescent="0.2">
      <c r="AB33386" s="1"/>
      <c r="AF33386"/>
    </row>
    <row r="33387" spans="28:32" x14ac:dyDescent="0.2">
      <c r="AB33387" s="1"/>
      <c r="AF33387"/>
    </row>
    <row r="33388" spans="28:32" x14ac:dyDescent="0.2">
      <c r="AB33388" s="1"/>
      <c r="AF33388"/>
    </row>
    <row r="33389" spans="28:32" x14ac:dyDescent="0.2">
      <c r="AB33389" s="1"/>
      <c r="AF33389"/>
    </row>
    <row r="33390" spans="28:32" x14ac:dyDescent="0.2">
      <c r="AB33390" s="1"/>
      <c r="AF33390"/>
    </row>
    <row r="33391" spans="28:32" x14ac:dyDescent="0.2">
      <c r="AB33391" s="1"/>
      <c r="AF33391"/>
    </row>
    <row r="33392" spans="28:32" x14ac:dyDescent="0.2">
      <c r="AB33392" s="1"/>
      <c r="AF33392"/>
    </row>
    <row r="33393" spans="28:32" x14ac:dyDescent="0.2">
      <c r="AB33393" s="1"/>
      <c r="AF33393"/>
    </row>
    <row r="33394" spans="28:32" x14ac:dyDescent="0.2">
      <c r="AB33394" s="1"/>
      <c r="AF33394"/>
    </row>
    <row r="33395" spans="28:32" x14ac:dyDescent="0.2">
      <c r="AB33395" s="1"/>
      <c r="AF33395"/>
    </row>
    <row r="33396" spans="28:32" x14ac:dyDescent="0.2">
      <c r="AB33396" s="1"/>
      <c r="AF33396"/>
    </row>
    <row r="33397" spans="28:32" x14ac:dyDescent="0.2">
      <c r="AB33397" s="1"/>
      <c r="AF33397"/>
    </row>
    <row r="33398" spans="28:32" x14ac:dyDescent="0.2">
      <c r="AB33398" s="1"/>
      <c r="AF33398"/>
    </row>
    <row r="33399" spans="28:32" x14ac:dyDescent="0.2">
      <c r="AB33399" s="1"/>
      <c r="AF33399"/>
    </row>
    <row r="33400" spans="28:32" x14ac:dyDescent="0.2">
      <c r="AB33400" s="1"/>
      <c r="AF33400"/>
    </row>
    <row r="33401" spans="28:32" x14ac:dyDescent="0.2">
      <c r="AB33401" s="1"/>
      <c r="AF33401"/>
    </row>
    <row r="33402" spans="28:32" x14ac:dyDescent="0.2">
      <c r="AB33402" s="1"/>
      <c r="AF33402"/>
    </row>
    <row r="33403" spans="28:32" x14ac:dyDescent="0.2">
      <c r="AB33403" s="1"/>
      <c r="AF33403"/>
    </row>
    <row r="33404" spans="28:32" x14ac:dyDescent="0.2">
      <c r="AB33404" s="1"/>
      <c r="AF33404"/>
    </row>
    <row r="33405" spans="28:32" x14ac:dyDescent="0.2">
      <c r="AB33405" s="1"/>
      <c r="AF33405"/>
    </row>
    <row r="33406" spans="28:32" x14ac:dyDescent="0.2">
      <c r="AB33406" s="1"/>
      <c r="AF33406"/>
    </row>
    <row r="33407" spans="28:32" x14ac:dyDescent="0.2">
      <c r="AB33407" s="1"/>
      <c r="AF33407"/>
    </row>
    <row r="33408" spans="28:32" x14ac:dyDescent="0.2">
      <c r="AB33408" s="1"/>
      <c r="AF33408"/>
    </row>
    <row r="33409" spans="28:32" x14ac:dyDescent="0.2">
      <c r="AB33409" s="1"/>
      <c r="AF33409"/>
    </row>
    <row r="33410" spans="28:32" x14ac:dyDescent="0.2">
      <c r="AB33410" s="1"/>
      <c r="AF33410"/>
    </row>
    <row r="33411" spans="28:32" x14ac:dyDescent="0.2">
      <c r="AB33411" s="1"/>
      <c r="AF33411"/>
    </row>
    <row r="33412" spans="28:32" x14ac:dyDescent="0.2">
      <c r="AB33412" s="1"/>
      <c r="AF33412"/>
    </row>
    <row r="33413" spans="28:32" x14ac:dyDescent="0.2">
      <c r="AB33413" s="1"/>
      <c r="AF33413"/>
    </row>
    <row r="33414" spans="28:32" x14ac:dyDescent="0.2">
      <c r="AB33414" s="1"/>
      <c r="AF33414"/>
    </row>
    <row r="33415" spans="28:32" x14ac:dyDescent="0.2">
      <c r="AB33415" s="1"/>
      <c r="AF33415"/>
    </row>
    <row r="33416" spans="28:32" x14ac:dyDescent="0.2">
      <c r="AB33416" s="1"/>
      <c r="AF33416"/>
    </row>
    <row r="33417" spans="28:32" x14ac:dyDescent="0.2">
      <c r="AB33417" s="1"/>
      <c r="AF33417"/>
    </row>
    <row r="33418" spans="28:32" x14ac:dyDescent="0.2">
      <c r="AB33418" s="1"/>
      <c r="AF33418"/>
    </row>
    <row r="33419" spans="28:32" x14ac:dyDescent="0.2">
      <c r="AB33419" s="1"/>
      <c r="AF33419"/>
    </row>
    <row r="33420" spans="28:32" x14ac:dyDescent="0.2">
      <c r="AB33420" s="1"/>
      <c r="AF33420"/>
    </row>
    <row r="33421" spans="28:32" x14ac:dyDescent="0.2">
      <c r="AB33421" s="1"/>
      <c r="AF33421"/>
    </row>
    <row r="33422" spans="28:32" x14ac:dyDescent="0.2">
      <c r="AB33422" s="1"/>
      <c r="AF33422"/>
    </row>
    <row r="33423" spans="28:32" x14ac:dyDescent="0.2">
      <c r="AB33423" s="1"/>
      <c r="AF33423"/>
    </row>
    <row r="33424" spans="28:32" x14ac:dyDescent="0.2">
      <c r="AB33424" s="1"/>
      <c r="AF33424"/>
    </row>
    <row r="33425" spans="28:32" x14ac:dyDescent="0.2">
      <c r="AB33425" s="1"/>
      <c r="AF33425"/>
    </row>
    <row r="33426" spans="28:32" x14ac:dyDescent="0.2">
      <c r="AB33426" s="1"/>
      <c r="AF33426"/>
    </row>
    <row r="33427" spans="28:32" x14ac:dyDescent="0.2">
      <c r="AB33427" s="1"/>
      <c r="AF33427"/>
    </row>
    <row r="33428" spans="28:32" x14ac:dyDescent="0.2">
      <c r="AB33428" s="1"/>
      <c r="AF33428"/>
    </row>
    <row r="33429" spans="28:32" x14ac:dyDescent="0.2">
      <c r="AB33429" s="1"/>
      <c r="AF33429"/>
    </row>
    <row r="33430" spans="28:32" x14ac:dyDescent="0.2">
      <c r="AB33430" s="1"/>
      <c r="AF33430"/>
    </row>
    <row r="33431" spans="28:32" x14ac:dyDescent="0.2">
      <c r="AB33431" s="1"/>
      <c r="AF33431"/>
    </row>
    <row r="33432" spans="28:32" x14ac:dyDescent="0.2">
      <c r="AB33432" s="1"/>
      <c r="AF33432"/>
    </row>
    <row r="33433" spans="28:32" x14ac:dyDescent="0.2">
      <c r="AB33433" s="1"/>
      <c r="AF33433"/>
    </row>
    <row r="33434" spans="28:32" x14ac:dyDescent="0.2">
      <c r="AB33434" s="1"/>
      <c r="AF33434"/>
    </row>
    <row r="33435" spans="28:32" x14ac:dyDescent="0.2">
      <c r="AB33435" s="1"/>
      <c r="AF33435"/>
    </row>
    <row r="33436" spans="28:32" x14ac:dyDescent="0.2">
      <c r="AB33436" s="1"/>
      <c r="AF33436"/>
    </row>
    <row r="33437" spans="28:32" x14ac:dyDescent="0.2">
      <c r="AB33437" s="1"/>
      <c r="AF33437"/>
    </row>
    <row r="33438" spans="28:32" x14ac:dyDescent="0.2">
      <c r="AB33438" s="1"/>
      <c r="AF33438"/>
    </row>
    <row r="33439" spans="28:32" x14ac:dyDescent="0.2">
      <c r="AB33439" s="1"/>
      <c r="AF33439"/>
    </row>
    <row r="33440" spans="28:32" x14ac:dyDescent="0.2">
      <c r="AB33440" s="1"/>
      <c r="AF33440"/>
    </row>
    <row r="33441" spans="28:32" x14ac:dyDescent="0.2">
      <c r="AB33441" s="1"/>
      <c r="AF33441"/>
    </row>
    <row r="33442" spans="28:32" x14ac:dyDescent="0.2">
      <c r="AB33442" s="1"/>
      <c r="AF33442"/>
    </row>
    <row r="33443" spans="28:32" x14ac:dyDescent="0.2">
      <c r="AB33443" s="1"/>
      <c r="AF33443"/>
    </row>
    <row r="33444" spans="28:32" x14ac:dyDescent="0.2">
      <c r="AB33444" s="1"/>
      <c r="AF33444"/>
    </row>
    <row r="33445" spans="28:32" x14ac:dyDescent="0.2">
      <c r="AB33445" s="1"/>
      <c r="AF33445"/>
    </row>
    <row r="33446" spans="28:32" x14ac:dyDescent="0.2">
      <c r="AB33446" s="1"/>
      <c r="AF33446"/>
    </row>
    <row r="33447" spans="28:32" x14ac:dyDescent="0.2">
      <c r="AB33447" s="1"/>
      <c r="AF33447"/>
    </row>
    <row r="33448" spans="28:32" x14ac:dyDescent="0.2">
      <c r="AB33448" s="1"/>
      <c r="AF33448"/>
    </row>
    <row r="33449" spans="28:32" x14ac:dyDescent="0.2">
      <c r="AB33449" s="1"/>
      <c r="AF33449"/>
    </row>
    <row r="33450" spans="28:32" x14ac:dyDescent="0.2">
      <c r="AB33450" s="1"/>
      <c r="AF33450"/>
    </row>
    <row r="33451" spans="28:32" x14ac:dyDescent="0.2">
      <c r="AB33451" s="1"/>
      <c r="AF33451"/>
    </row>
    <row r="33452" spans="28:32" x14ac:dyDescent="0.2">
      <c r="AB33452" s="1"/>
      <c r="AF33452"/>
    </row>
    <row r="33453" spans="28:32" x14ac:dyDescent="0.2">
      <c r="AB33453" s="1"/>
      <c r="AF33453"/>
    </row>
    <row r="33454" spans="28:32" x14ac:dyDescent="0.2">
      <c r="AB33454" s="1"/>
      <c r="AF33454"/>
    </row>
    <row r="33455" spans="28:32" x14ac:dyDescent="0.2">
      <c r="AB33455" s="1"/>
      <c r="AF33455"/>
    </row>
    <row r="33456" spans="28:32" x14ac:dyDescent="0.2">
      <c r="AB33456" s="1"/>
      <c r="AF33456"/>
    </row>
    <row r="33457" spans="28:32" x14ac:dyDescent="0.2">
      <c r="AB33457" s="1"/>
      <c r="AF33457"/>
    </row>
    <row r="33458" spans="28:32" x14ac:dyDescent="0.2">
      <c r="AB33458" s="1"/>
      <c r="AF33458"/>
    </row>
    <row r="33459" spans="28:32" x14ac:dyDescent="0.2">
      <c r="AB33459" s="1"/>
      <c r="AF33459"/>
    </row>
    <row r="33460" spans="28:32" x14ac:dyDescent="0.2">
      <c r="AB33460" s="1"/>
      <c r="AF33460"/>
    </row>
    <row r="33461" spans="28:32" x14ac:dyDescent="0.2">
      <c r="AB33461" s="1"/>
      <c r="AF33461"/>
    </row>
    <row r="33462" spans="28:32" x14ac:dyDescent="0.2">
      <c r="AB33462" s="1"/>
      <c r="AF33462"/>
    </row>
    <row r="33463" spans="28:32" x14ac:dyDescent="0.2">
      <c r="AB33463" s="1"/>
      <c r="AF33463"/>
    </row>
    <row r="33464" spans="28:32" x14ac:dyDescent="0.2">
      <c r="AB33464" s="1"/>
      <c r="AF33464"/>
    </row>
    <row r="33465" spans="28:32" x14ac:dyDescent="0.2">
      <c r="AB33465" s="1"/>
      <c r="AF33465"/>
    </row>
    <row r="33466" spans="28:32" x14ac:dyDescent="0.2">
      <c r="AB33466" s="1"/>
      <c r="AF33466"/>
    </row>
    <row r="33467" spans="28:32" x14ac:dyDescent="0.2">
      <c r="AB33467" s="1"/>
      <c r="AF33467"/>
    </row>
    <row r="33468" spans="28:32" x14ac:dyDescent="0.2">
      <c r="AB33468" s="1"/>
      <c r="AF33468"/>
    </row>
    <row r="33469" spans="28:32" x14ac:dyDescent="0.2">
      <c r="AB33469" s="1"/>
      <c r="AF33469"/>
    </row>
    <row r="33470" spans="28:32" x14ac:dyDescent="0.2">
      <c r="AB33470" s="1"/>
      <c r="AF33470"/>
    </row>
    <row r="33471" spans="28:32" x14ac:dyDescent="0.2">
      <c r="AB33471" s="1"/>
      <c r="AF33471"/>
    </row>
    <row r="33472" spans="28:32" x14ac:dyDescent="0.2">
      <c r="AB33472" s="1"/>
      <c r="AF33472"/>
    </row>
    <row r="33473" spans="28:32" x14ac:dyDescent="0.2">
      <c r="AB33473" s="1"/>
      <c r="AF33473"/>
    </row>
    <row r="33474" spans="28:32" x14ac:dyDescent="0.2">
      <c r="AB33474" s="1"/>
      <c r="AF33474"/>
    </row>
    <row r="33475" spans="28:32" x14ac:dyDescent="0.2">
      <c r="AB33475" s="1"/>
      <c r="AF33475"/>
    </row>
    <row r="33476" spans="28:32" x14ac:dyDescent="0.2">
      <c r="AB33476" s="1"/>
      <c r="AF33476"/>
    </row>
    <row r="33477" spans="28:32" x14ac:dyDescent="0.2">
      <c r="AB33477" s="1"/>
      <c r="AF33477"/>
    </row>
    <row r="33478" spans="28:32" x14ac:dyDescent="0.2">
      <c r="AB33478" s="1"/>
      <c r="AF33478"/>
    </row>
    <row r="33479" spans="28:32" x14ac:dyDescent="0.2">
      <c r="AB33479" s="1"/>
      <c r="AF33479"/>
    </row>
    <row r="33480" spans="28:32" x14ac:dyDescent="0.2">
      <c r="AB33480" s="1"/>
      <c r="AF33480"/>
    </row>
    <row r="33481" spans="28:32" x14ac:dyDescent="0.2">
      <c r="AB33481" s="1"/>
      <c r="AF33481"/>
    </row>
    <row r="33482" spans="28:32" x14ac:dyDescent="0.2">
      <c r="AB33482" s="1"/>
      <c r="AF33482"/>
    </row>
    <row r="33483" spans="28:32" x14ac:dyDescent="0.2">
      <c r="AB33483" s="1"/>
      <c r="AF33483"/>
    </row>
    <row r="33484" spans="28:32" x14ac:dyDescent="0.2">
      <c r="AB33484" s="1"/>
      <c r="AF33484"/>
    </row>
    <row r="33485" spans="28:32" x14ac:dyDescent="0.2">
      <c r="AB33485" s="1"/>
      <c r="AF33485"/>
    </row>
    <row r="33486" spans="28:32" x14ac:dyDescent="0.2">
      <c r="AB33486" s="1"/>
      <c r="AF33486"/>
    </row>
    <row r="33487" spans="28:32" x14ac:dyDescent="0.2">
      <c r="AB33487" s="1"/>
      <c r="AF33487"/>
    </row>
    <row r="33488" spans="28:32" x14ac:dyDescent="0.2">
      <c r="AB33488" s="1"/>
      <c r="AF33488"/>
    </row>
    <row r="33489" spans="28:32" x14ac:dyDescent="0.2">
      <c r="AB33489" s="1"/>
      <c r="AF33489"/>
    </row>
    <row r="33490" spans="28:32" x14ac:dyDescent="0.2">
      <c r="AB33490" s="1"/>
      <c r="AF33490"/>
    </row>
    <row r="33491" spans="28:32" x14ac:dyDescent="0.2">
      <c r="AB33491" s="1"/>
      <c r="AF33491"/>
    </row>
    <row r="33492" spans="28:32" x14ac:dyDescent="0.2">
      <c r="AB33492" s="1"/>
      <c r="AF33492"/>
    </row>
    <row r="33493" spans="28:32" x14ac:dyDescent="0.2">
      <c r="AB33493" s="1"/>
      <c r="AF33493"/>
    </row>
    <row r="33494" spans="28:32" x14ac:dyDescent="0.2">
      <c r="AB33494" s="1"/>
      <c r="AF33494"/>
    </row>
    <row r="33495" spans="28:32" x14ac:dyDescent="0.2">
      <c r="AB33495" s="1"/>
      <c r="AF33495"/>
    </row>
    <row r="33496" spans="28:32" x14ac:dyDescent="0.2">
      <c r="AB33496" s="1"/>
      <c r="AF33496"/>
    </row>
    <row r="33497" spans="28:32" x14ac:dyDescent="0.2">
      <c r="AB33497" s="1"/>
      <c r="AF33497"/>
    </row>
    <row r="33498" spans="28:32" x14ac:dyDescent="0.2">
      <c r="AB33498" s="1"/>
      <c r="AF33498"/>
    </row>
    <row r="33499" spans="28:32" x14ac:dyDescent="0.2">
      <c r="AB33499" s="1"/>
      <c r="AF33499"/>
    </row>
    <row r="33500" spans="28:32" x14ac:dyDescent="0.2">
      <c r="AB33500" s="1"/>
      <c r="AF33500"/>
    </row>
    <row r="33501" spans="28:32" x14ac:dyDescent="0.2">
      <c r="AB33501" s="1"/>
      <c r="AF33501"/>
    </row>
    <row r="33502" spans="28:32" x14ac:dyDescent="0.2">
      <c r="AB33502" s="1"/>
      <c r="AF33502"/>
    </row>
    <row r="33503" spans="28:32" x14ac:dyDescent="0.2">
      <c r="AB33503" s="1"/>
      <c r="AF33503"/>
    </row>
    <row r="33504" spans="28:32" x14ac:dyDescent="0.2">
      <c r="AB33504" s="1"/>
      <c r="AF33504"/>
    </row>
    <row r="33505" spans="28:32" x14ac:dyDescent="0.2">
      <c r="AB33505" s="1"/>
      <c r="AF33505"/>
    </row>
    <row r="33506" spans="28:32" x14ac:dyDescent="0.2">
      <c r="AB33506" s="1"/>
      <c r="AF33506"/>
    </row>
    <row r="33507" spans="28:32" x14ac:dyDescent="0.2">
      <c r="AB33507" s="1"/>
      <c r="AF33507"/>
    </row>
    <row r="33508" spans="28:32" x14ac:dyDescent="0.2">
      <c r="AB33508" s="1"/>
      <c r="AF33508"/>
    </row>
    <row r="33509" spans="28:32" x14ac:dyDescent="0.2">
      <c r="AB33509" s="1"/>
      <c r="AF33509"/>
    </row>
    <row r="33510" spans="28:32" x14ac:dyDescent="0.2">
      <c r="AB33510" s="1"/>
      <c r="AF33510"/>
    </row>
    <row r="33511" spans="28:32" x14ac:dyDescent="0.2">
      <c r="AB33511" s="1"/>
      <c r="AF33511"/>
    </row>
    <row r="33512" spans="28:32" x14ac:dyDescent="0.2">
      <c r="AB33512" s="1"/>
      <c r="AF33512"/>
    </row>
    <row r="33513" spans="28:32" x14ac:dyDescent="0.2">
      <c r="AB33513" s="1"/>
      <c r="AF33513"/>
    </row>
    <row r="33514" spans="28:32" x14ac:dyDescent="0.2">
      <c r="AB33514" s="1"/>
      <c r="AF33514"/>
    </row>
    <row r="33515" spans="28:32" x14ac:dyDescent="0.2">
      <c r="AB33515" s="1"/>
      <c r="AF33515"/>
    </row>
    <row r="33516" spans="28:32" x14ac:dyDescent="0.2">
      <c r="AB33516" s="1"/>
      <c r="AF33516"/>
    </row>
    <row r="33517" spans="28:32" x14ac:dyDescent="0.2">
      <c r="AB33517" s="1"/>
      <c r="AF33517"/>
    </row>
    <row r="33518" spans="28:32" x14ac:dyDescent="0.2">
      <c r="AB33518" s="1"/>
      <c r="AF33518"/>
    </row>
    <row r="33519" spans="28:32" x14ac:dyDescent="0.2">
      <c r="AB33519" s="1"/>
      <c r="AF33519"/>
    </row>
    <row r="33520" spans="28:32" x14ac:dyDescent="0.2">
      <c r="AB33520" s="1"/>
      <c r="AF33520"/>
    </row>
    <row r="33521" spans="28:32" x14ac:dyDescent="0.2">
      <c r="AB33521" s="1"/>
      <c r="AF33521"/>
    </row>
    <row r="33522" spans="28:32" x14ac:dyDescent="0.2">
      <c r="AB33522" s="1"/>
      <c r="AF33522"/>
    </row>
    <row r="33523" spans="28:32" x14ac:dyDescent="0.2">
      <c r="AB33523" s="1"/>
      <c r="AF33523"/>
    </row>
    <row r="33524" spans="28:32" x14ac:dyDescent="0.2">
      <c r="AB33524" s="1"/>
      <c r="AF33524"/>
    </row>
    <row r="33525" spans="28:32" x14ac:dyDescent="0.2">
      <c r="AB33525" s="1"/>
      <c r="AF33525"/>
    </row>
    <row r="33526" spans="28:32" x14ac:dyDescent="0.2">
      <c r="AB33526" s="1"/>
      <c r="AF33526"/>
    </row>
    <row r="33527" spans="28:32" x14ac:dyDescent="0.2">
      <c r="AB33527" s="1"/>
      <c r="AF33527"/>
    </row>
    <row r="33528" spans="28:32" x14ac:dyDescent="0.2">
      <c r="AB33528" s="1"/>
      <c r="AF33528"/>
    </row>
    <row r="33529" spans="28:32" x14ac:dyDescent="0.2">
      <c r="AB33529" s="1"/>
      <c r="AF33529"/>
    </row>
    <row r="33530" spans="28:32" x14ac:dyDescent="0.2">
      <c r="AB33530" s="1"/>
      <c r="AF33530"/>
    </row>
    <row r="33531" spans="28:32" x14ac:dyDescent="0.2">
      <c r="AB33531" s="1"/>
      <c r="AF33531"/>
    </row>
    <row r="33532" spans="28:32" x14ac:dyDescent="0.2">
      <c r="AB33532" s="1"/>
      <c r="AF33532"/>
    </row>
    <row r="33533" spans="28:32" x14ac:dyDescent="0.2">
      <c r="AB33533" s="1"/>
      <c r="AF33533"/>
    </row>
    <row r="33534" spans="28:32" x14ac:dyDescent="0.2">
      <c r="AB33534" s="1"/>
      <c r="AF33534"/>
    </row>
    <row r="33535" spans="28:32" x14ac:dyDescent="0.2">
      <c r="AB33535" s="1"/>
      <c r="AF33535"/>
    </row>
    <row r="33536" spans="28:32" x14ac:dyDescent="0.2">
      <c r="AB33536" s="1"/>
      <c r="AF33536"/>
    </row>
    <row r="33537" spans="28:32" x14ac:dyDescent="0.2">
      <c r="AB33537" s="1"/>
      <c r="AF33537"/>
    </row>
    <row r="33538" spans="28:32" x14ac:dyDescent="0.2">
      <c r="AB33538" s="1"/>
      <c r="AF33538"/>
    </row>
    <row r="33539" spans="28:32" x14ac:dyDescent="0.2">
      <c r="AB33539" s="1"/>
      <c r="AF33539"/>
    </row>
    <row r="33540" spans="28:32" x14ac:dyDescent="0.2">
      <c r="AB33540" s="1"/>
      <c r="AF33540"/>
    </row>
    <row r="33541" spans="28:32" x14ac:dyDescent="0.2">
      <c r="AB33541" s="1"/>
      <c r="AF33541"/>
    </row>
    <row r="33542" spans="28:32" x14ac:dyDescent="0.2">
      <c r="AB33542" s="1"/>
      <c r="AF33542"/>
    </row>
    <row r="33543" spans="28:32" x14ac:dyDescent="0.2">
      <c r="AB33543" s="1"/>
      <c r="AF33543"/>
    </row>
    <row r="33544" spans="28:32" x14ac:dyDescent="0.2">
      <c r="AB33544" s="1"/>
      <c r="AF33544"/>
    </row>
    <row r="33545" spans="28:32" x14ac:dyDescent="0.2">
      <c r="AB33545" s="1"/>
      <c r="AF33545"/>
    </row>
    <row r="33546" spans="28:32" x14ac:dyDescent="0.2">
      <c r="AB33546" s="1"/>
      <c r="AF33546"/>
    </row>
    <row r="33547" spans="28:32" x14ac:dyDescent="0.2">
      <c r="AB33547" s="1"/>
      <c r="AF33547"/>
    </row>
    <row r="33548" spans="28:32" x14ac:dyDescent="0.2">
      <c r="AB33548" s="1"/>
      <c r="AF33548"/>
    </row>
    <row r="33549" spans="28:32" x14ac:dyDescent="0.2">
      <c r="AB33549" s="1"/>
      <c r="AF33549"/>
    </row>
    <row r="33550" spans="28:32" x14ac:dyDescent="0.2">
      <c r="AB33550" s="1"/>
      <c r="AF33550"/>
    </row>
    <row r="33551" spans="28:32" x14ac:dyDescent="0.2">
      <c r="AB33551" s="1"/>
      <c r="AF33551"/>
    </row>
    <row r="33552" spans="28:32" x14ac:dyDescent="0.2">
      <c r="AB33552" s="1"/>
      <c r="AF33552"/>
    </row>
    <row r="33553" spans="28:32" x14ac:dyDescent="0.2">
      <c r="AB33553" s="1"/>
      <c r="AF33553"/>
    </row>
    <row r="33554" spans="28:32" x14ac:dyDescent="0.2">
      <c r="AB33554" s="1"/>
      <c r="AF33554"/>
    </row>
    <row r="33555" spans="28:32" x14ac:dyDescent="0.2">
      <c r="AB33555" s="1"/>
      <c r="AF33555"/>
    </row>
    <row r="33556" spans="28:32" x14ac:dyDescent="0.2">
      <c r="AB33556" s="1"/>
      <c r="AF33556"/>
    </row>
    <row r="33557" spans="28:32" x14ac:dyDescent="0.2">
      <c r="AB33557" s="1"/>
      <c r="AF33557"/>
    </row>
    <row r="33558" spans="28:32" x14ac:dyDescent="0.2">
      <c r="AB33558" s="1"/>
      <c r="AF33558"/>
    </row>
    <row r="33559" spans="28:32" x14ac:dyDescent="0.2">
      <c r="AB33559" s="1"/>
      <c r="AF33559"/>
    </row>
    <row r="33560" spans="28:32" x14ac:dyDescent="0.2">
      <c r="AB33560" s="1"/>
      <c r="AF33560"/>
    </row>
    <row r="33561" spans="28:32" x14ac:dyDescent="0.2">
      <c r="AB33561" s="1"/>
      <c r="AF33561"/>
    </row>
    <row r="33562" spans="28:32" x14ac:dyDescent="0.2">
      <c r="AB33562" s="1"/>
      <c r="AF33562"/>
    </row>
    <row r="33563" spans="28:32" x14ac:dyDescent="0.2">
      <c r="AB33563" s="1"/>
      <c r="AF33563"/>
    </row>
    <row r="33564" spans="28:32" x14ac:dyDescent="0.2">
      <c r="AB33564" s="1"/>
      <c r="AF33564"/>
    </row>
    <row r="33565" spans="28:32" x14ac:dyDescent="0.2">
      <c r="AB33565" s="1"/>
      <c r="AF33565"/>
    </row>
    <row r="33566" spans="28:32" x14ac:dyDescent="0.2">
      <c r="AB33566" s="1"/>
      <c r="AF33566"/>
    </row>
    <row r="33567" spans="28:32" x14ac:dyDescent="0.2">
      <c r="AB33567" s="1"/>
      <c r="AF33567"/>
    </row>
    <row r="33568" spans="28:32" x14ac:dyDescent="0.2">
      <c r="AB33568" s="1"/>
      <c r="AF33568"/>
    </row>
    <row r="33569" spans="28:32" x14ac:dyDescent="0.2">
      <c r="AB33569" s="1"/>
      <c r="AF33569"/>
    </row>
    <row r="33570" spans="28:32" x14ac:dyDescent="0.2">
      <c r="AB33570" s="1"/>
      <c r="AF33570"/>
    </row>
    <row r="33571" spans="28:32" x14ac:dyDescent="0.2">
      <c r="AB33571" s="1"/>
      <c r="AF33571"/>
    </row>
    <row r="33572" spans="28:32" x14ac:dyDescent="0.2">
      <c r="AB33572" s="1"/>
      <c r="AF33572"/>
    </row>
    <row r="33573" spans="28:32" x14ac:dyDescent="0.2">
      <c r="AB33573" s="1"/>
      <c r="AF33573"/>
    </row>
    <row r="33574" spans="28:32" x14ac:dyDescent="0.2">
      <c r="AB33574" s="1"/>
      <c r="AF33574"/>
    </row>
    <row r="33575" spans="28:32" x14ac:dyDescent="0.2">
      <c r="AB33575" s="1"/>
      <c r="AF33575"/>
    </row>
    <row r="33576" spans="28:32" x14ac:dyDescent="0.2">
      <c r="AB33576" s="1"/>
      <c r="AF33576"/>
    </row>
    <row r="33577" spans="28:32" x14ac:dyDescent="0.2">
      <c r="AB33577" s="1"/>
      <c r="AF33577"/>
    </row>
    <row r="33578" spans="28:32" x14ac:dyDescent="0.2">
      <c r="AB33578" s="1"/>
      <c r="AF33578"/>
    </row>
    <row r="33579" spans="28:32" x14ac:dyDescent="0.2">
      <c r="AB33579" s="1"/>
      <c r="AF33579"/>
    </row>
    <row r="33580" spans="28:32" x14ac:dyDescent="0.2">
      <c r="AB33580" s="1"/>
      <c r="AF33580"/>
    </row>
    <row r="33581" spans="28:32" x14ac:dyDescent="0.2">
      <c r="AB33581" s="1"/>
      <c r="AF33581"/>
    </row>
    <row r="33582" spans="28:32" x14ac:dyDescent="0.2">
      <c r="AB33582" s="1"/>
      <c r="AF33582"/>
    </row>
    <row r="33583" spans="28:32" x14ac:dyDescent="0.2">
      <c r="AB33583" s="1"/>
      <c r="AF33583"/>
    </row>
    <row r="33584" spans="28:32" x14ac:dyDescent="0.2">
      <c r="AB33584" s="1"/>
      <c r="AF33584"/>
    </row>
    <row r="33585" spans="28:32" x14ac:dyDescent="0.2">
      <c r="AB33585" s="1"/>
      <c r="AF33585"/>
    </row>
    <row r="33586" spans="28:32" x14ac:dyDescent="0.2">
      <c r="AB33586" s="1"/>
      <c r="AF33586"/>
    </row>
    <row r="33587" spans="28:32" x14ac:dyDescent="0.2">
      <c r="AB33587" s="1"/>
      <c r="AF33587"/>
    </row>
    <row r="33588" spans="28:32" x14ac:dyDescent="0.2">
      <c r="AB33588" s="1"/>
      <c r="AF33588"/>
    </row>
    <row r="33589" spans="28:32" x14ac:dyDescent="0.2">
      <c r="AB33589" s="1"/>
      <c r="AF33589"/>
    </row>
    <row r="33590" spans="28:32" x14ac:dyDescent="0.2">
      <c r="AB33590" s="1"/>
      <c r="AF33590"/>
    </row>
    <row r="33591" spans="28:32" x14ac:dyDescent="0.2">
      <c r="AB33591" s="1"/>
      <c r="AF33591"/>
    </row>
    <row r="33592" spans="28:32" x14ac:dyDescent="0.2">
      <c r="AB33592" s="1"/>
      <c r="AF33592"/>
    </row>
    <row r="33593" spans="28:32" x14ac:dyDescent="0.2">
      <c r="AB33593" s="1"/>
      <c r="AF33593"/>
    </row>
    <row r="33594" spans="28:32" x14ac:dyDescent="0.2">
      <c r="AB33594" s="1"/>
      <c r="AF33594"/>
    </row>
    <row r="33595" spans="28:32" x14ac:dyDescent="0.2">
      <c r="AB33595" s="1"/>
      <c r="AF33595"/>
    </row>
    <row r="33596" spans="28:32" x14ac:dyDescent="0.2">
      <c r="AB33596" s="1"/>
      <c r="AF33596"/>
    </row>
    <row r="33597" spans="28:32" x14ac:dyDescent="0.2">
      <c r="AB33597" s="1"/>
      <c r="AF33597"/>
    </row>
    <row r="33598" spans="28:32" x14ac:dyDescent="0.2">
      <c r="AB33598" s="1"/>
      <c r="AF33598"/>
    </row>
    <row r="33599" spans="28:32" x14ac:dyDescent="0.2">
      <c r="AB33599" s="1"/>
      <c r="AF33599"/>
    </row>
    <row r="33600" spans="28:32" x14ac:dyDescent="0.2">
      <c r="AB33600" s="1"/>
      <c r="AF33600"/>
    </row>
    <row r="33601" spans="28:32" x14ac:dyDescent="0.2">
      <c r="AB33601" s="1"/>
      <c r="AF33601"/>
    </row>
    <row r="33602" spans="28:32" x14ac:dyDescent="0.2">
      <c r="AB33602" s="1"/>
      <c r="AF33602"/>
    </row>
    <row r="33603" spans="28:32" x14ac:dyDescent="0.2">
      <c r="AB33603" s="1"/>
      <c r="AF33603"/>
    </row>
    <row r="33604" spans="28:32" x14ac:dyDescent="0.2">
      <c r="AB33604" s="1"/>
      <c r="AF33604"/>
    </row>
    <row r="33605" spans="28:32" x14ac:dyDescent="0.2">
      <c r="AB33605" s="1"/>
      <c r="AF33605"/>
    </row>
    <row r="33606" spans="28:32" x14ac:dyDescent="0.2">
      <c r="AB33606" s="1"/>
      <c r="AF33606"/>
    </row>
    <row r="33607" spans="28:32" x14ac:dyDescent="0.2">
      <c r="AB33607" s="1"/>
      <c r="AF33607"/>
    </row>
    <row r="33608" spans="28:32" x14ac:dyDescent="0.2">
      <c r="AB33608" s="1"/>
      <c r="AF33608"/>
    </row>
    <row r="33609" spans="28:32" x14ac:dyDescent="0.2">
      <c r="AB33609" s="1"/>
      <c r="AF33609"/>
    </row>
    <row r="33610" spans="28:32" x14ac:dyDescent="0.2">
      <c r="AB33610" s="1"/>
      <c r="AF33610"/>
    </row>
    <row r="33611" spans="28:32" x14ac:dyDescent="0.2">
      <c r="AB33611" s="1"/>
      <c r="AF33611"/>
    </row>
    <row r="33612" spans="28:32" x14ac:dyDescent="0.2">
      <c r="AB33612" s="1"/>
      <c r="AF33612"/>
    </row>
    <row r="33613" spans="28:32" x14ac:dyDescent="0.2">
      <c r="AB33613" s="1"/>
      <c r="AF33613"/>
    </row>
    <row r="33614" spans="28:32" x14ac:dyDescent="0.2">
      <c r="AB33614" s="1"/>
      <c r="AF33614"/>
    </row>
    <row r="33615" spans="28:32" x14ac:dyDescent="0.2">
      <c r="AB33615" s="1"/>
      <c r="AF33615"/>
    </row>
    <row r="33616" spans="28:32" x14ac:dyDescent="0.2">
      <c r="AB33616" s="1"/>
      <c r="AF33616"/>
    </row>
    <row r="33617" spans="28:32" x14ac:dyDescent="0.2">
      <c r="AB33617" s="1"/>
      <c r="AF33617"/>
    </row>
    <row r="33618" spans="28:32" x14ac:dyDescent="0.2">
      <c r="AB33618" s="1"/>
      <c r="AF33618"/>
    </row>
    <row r="33619" spans="28:32" x14ac:dyDescent="0.2">
      <c r="AB33619" s="1"/>
      <c r="AF33619"/>
    </row>
    <row r="33620" spans="28:32" x14ac:dyDescent="0.2">
      <c r="AB33620" s="1"/>
      <c r="AF33620"/>
    </row>
    <row r="33621" spans="28:32" x14ac:dyDescent="0.2">
      <c r="AB33621" s="1"/>
      <c r="AF33621"/>
    </row>
    <row r="33622" spans="28:32" x14ac:dyDescent="0.2">
      <c r="AB33622" s="1"/>
      <c r="AF33622"/>
    </row>
    <row r="33623" spans="28:32" x14ac:dyDescent="0.2">
      <c r="AB33623" s="1"/>
      <c r="AF33623"/>
    </row>
    <row r="33624" spans="28:32" x14ac:dyDescent="0.2">
      <c r="AB33624" s="1"/>
      <c r="AF33624"/>
    </row>
    <row r="33625" spans="28:32" x14ac:dyDescent="0.2">
      <c r="AB33625" s="1"/>
      <c r="AF33625"/>
    </row>
    <row r="33626" spans="28:32" x14ac:dyDescent="0.2">
      <c r="AB33626" s="1"/>
      <c r="AF33626"/>
    </row>
    <row r="33627" spans="28:32" x14ac:dyDescent="0.2">
      <c r="AB33627" s="1"/>
      <c r="AF33627"/>
    </row>
    <row r="33628" spans="28:32" x14ac:dyDescent="0.2">
      <c r="AB33628" s="1"/>
      <c r="AF33628"/>
    </row>
    <row r="33629" spans="28:32" x14ac:dyDescent="0.2">
      <c r="AB33629" s="1"/>
      <c r="AF33629"/>
    </row>
    <row r="33630" spans="28:32" x14ac:dyDescent="0.2">
      <c r="AB33630" s="1"/>
      <c r="AF33630"/>
    </row>
    <row r="33631" spans="28:32" x14ac:dyDescent="0.2">
      <c r="AB33631" s="1"/>
      <c r="AF33631"/>
    </row>
    <row r="33632" spans="28:32" x14ac:dyDescent="0.2">
      <c r="AB33632" s="1"/>
      <c r="AF33632"/>
    </row>
    <row r="33633" spans="28:32" x14ac:dyDescent="0.2">
      <c r="AB33633" s="1"/>
      <c r="AF33633"/>
    </row>
    <row r="33634" spans="28:32" x14ac:dyDescent="0.2">
      <c r="AB33634" s="1"/>
      <c r="AF33634"/>
    </row>
    <row r="33635" spans="28:32" x14ac:dyDescent="0.2">
      <c r="AB33635" s="1"/>
      <c r="AF33635"/>
    </row>
    <row r="33636" spans="28:32" x14ac:dyDescent="0.2">
      <c r="AB33636" s="1"/>
      <c r="AF33636"/>
    </row>
    <row r="33637" spans="28:32" x14ac:dyDescent="0.2">
      <c r="AB33637" s="1"/>
      <c r="AF33637"/>
    </row>
    <row r="33638" spans="28:32" x14ac:dyDescent="0.2">
      <c r="AB33638" s="1"/>
      <c r="AF33638"/>
    </row>
    <row r="33639" spans="28:32" x14ac:dyDescent="0.2">
      <c r="AB33639" s="1"/>
      <c r="AF33639"/>
    </row>
    <row r="33640" spans="28:32" x14ac:dyDescent="0.2">
      <c r="AB33640" s="1"/>
      <c r="AF33640"/>
    </row>
    <row r="33641" spans="28:32" x14ac:dyDescent="0.2">
      <c r="AB33641" s="1"/>
      <c r="AF33641"/>
    </row>
    <row r="33642" spans="28:32" x14ac:dyDescent="0.2">
      <c r="AB33642" s="1"/>
      <c r="AF33642"/>
    </row>
    <row r="33643" spans="28:32" x14ac:dyDescent="0.2">
      <c r="AB33643" s="1"/>
      <c r="AF33643"/>
    </row>
    <row r="33644" spans="28:32" x14ac:dyDescent="0.2">
      <c r="AB33644" s="1"/>
      <c r="AF33644"/>
    </row>
    <row r="33645" spans="28:32" x14ac:dyDescent="0.2">
      <c r="AB33645" s="1"/>
      <c r="AF33645"/>
    </row>
    <row r="33646" spans="28:32" x14ac:dyDescent="0.2">
      <c r="AB33646" s="1"/>
      <c r="AF33646"/>
    </row>
    <row r="33647" spans="28:32" x14ac:dyDescent="0.2">
      <c r="AB33647" s="1"/>
      <c r="AF33647"/>
    </row>
    <row r="33648" spans="28:32" x14ac:dyDescent="0.2">
      <c r="AB33648" s="1"/>
      <c r="AF33648"/>
    </row>
    <row r="33649" spans="28:32" x14ac:dyDescent="0.2">
      <c r="AB33649" s="1"/>
      <c r="AF33649"/>
    </row>
    <row r="33650" spans="28:32" x14ac:dyDescent="0.2">
      <c r="AB33650" s="1"/>
      <c r="AF33650"/>
    </row>
    <row r="33651" spans="28:32" x14ac:dyDescent="0.2">
      <c r="AB33651" s="1"/>
      <c r="AF33651"/>
    </row>
    <row r="33652" spans="28:32" x14ac:dyDescent="0.2">
      <c r="AB33652" s="1"/>
      <c r="AF33652"/>
    </row>
    <row r="33653" spans="28:32" x14ac:dyDescent="0.2">
      <c r="AB33653" s="1"/>
      <c r="AF33653"/>
    </row>
    <row r="33654" spans="28:32" x14ac:dyDescent="0.2">
      <c r="AB33654" s="1"/>
      <c r="AF33654"/>
    </row>
    <row r="33655" spans="28:32" x14ac:dyDescent="0.2">
      <c r="AB33655" s="1"/>
      <c r="AF33655"/>
    </row>
    <row r="33656" spans="28:32" x14ac:dyDescent="0.2">
      <c r="AB33656" s="1"/>
      <c r="AF33656"/>
    </row>
    <row r="33657" spans="28:32" x14ac:dyDescent="0.2">
      <c r="AB33657" s="1"/>
      <c r="AF33657"/>
    </row>
    <row r="33658" spans="28:32" x14ac:dyDescent="0.2">
      <c r="AB33658" s="1"/>
      <c r="AF33658"/>
    </row>
    <row r="33659" spans="28:32" x14ac:dyDescent="0.2">
      <c r="AB33659" s="1"/>
      <c r="AF33659"/>
    </row>
    <row r="33660" spans="28:32" x14ac:dyDescent="0.2">
      <c r="AB33660" s="1"/>
      <c r="AF33660"/>
    </row>
    <row r="33661" spans="28:32" x14ac:dyDescent="0.2">
      <c r="AB33661" s="1"/>
      <c r="AF33661"/>
    </row>
    <row r="33662" spans="28:32" x14ac:dyDescent="0.2">
      <c r="AB33662" s="1"/>
      <c r="AF33662"/>
    </row>
    <row r="33663" spans="28:32" x14ac:dyDescent="0.2">
      <c r="AB33663" s="1"/>
      <c r="AF33663"/>
    </row>
    <row r="33664" spans="28:32" x14ac:dyDescent="0.2">
      <c r="AB33664" s="1"/>
      <c r="AF33664"/>
    </row>
    <row r="33665" spans="28:32" x14ac:dyDescent="0.2">
      <c r="AB33665" s="1"/>
      <c r="AF33665"/>
    </row>
    <row r="33666" spans="28:32" x14ac:dyDescent="0.2">
      <c r="AB33666" s="1"/>
      <c r="AF33666"/>
    </row>
    <row r="33667" spans="28:32" x14ac:dyDescent="0.2">
      <c r="AB33667" s="1"/>
      <c r="AF33667"/>
    </row>
    <row r="33668" spans="28:32" x14ac:dyDescent="0.2">
      <c r="AB33668" s="1"/>
      <c r="AF33668"/>
    </row>
    <row r="33669" spans="28:32" x14ac:dyDescent="0.2">
      <c r="AB33669" s="1"/>
      <c r="AF33669"/>
    </row>
    <row r="33670" spans="28:32" x14ac:dyDescent="0.2">
      <c r="AB33670" s="1"/>
      <c r="AF33670"/>
    </row>
    <row r="33671" spans="28:32" x14ac:dyDescent="0.2">
      <c r="AB33671" s="1"/>
      <c r="AF33671"/>
    </row>
    <row r="33672" spans="28:32" x14ac:dyDescent="0.2">
      <c r="AB33672" s="1"/>
      <c r="AF33672"/>
    </row>
    <row r="33673" spans="28:32" x14ac:dyDescent="0.2">
      <c r="AB33673" s="1"/>
      <c r="AF33673"/>
    </row>
    <row r="33674" spans="28:32" x14ac:dyDescent="0.2">
      <c r="AB33674" s="1"/>
      <c r="AF33674"/>
    </row>
    <row r="33675" spans="28:32" x14ac:dyDescent="0.2">
      <c r="AB33675" s="1"/>
      <c r="AF33675"/>
    </row>
    <row r="33676" spans="28:32" x14ac:dyDescent="0.2">
      <c r="AB33676" s="1"/>
      <c r="AF33676"/>
    </row>
    <row r="33677" spans="28:32" x14ac:dyDescent="0.2">
      <c r="AB33677" s="1"/>
      <c r="AF33677"/>
    </row>
    <row r="33678" spans="28:32" x14ac:dyDescent="0.2">
      <c r="AB33678" s="1"/>
      <c r="AF33678"/>
    </row>
    <row r="33679" spans="28:32" x14ac:dyDescent="0.2">
      <c r="AB33679" s="1"/>
      <c r="AF33679"/>
    </row>
    <row r="33680" spans="28:32" x14ac:dyDescent="0.2">
      <c r="AB33680" s="1"/>
      <c r="AF33680"/>
    </row>
    <row r="33681" spans="28:32" x14ac:dyDescent="0.2">
      <c r="AB33681" s="1"/>
      <c r="AF33681"/>
    </row>
    <row r="33682" spans="28:32" x14ac:dyDescent="0.2">
      <c r="AB33682" s="1"/>
      <c r="AF33682"/>
    </row>
    <row r="33683" spans="28:32" x14ac:dyDescent="0.2">
      <c r="AB33683" s="1"/>
      <c r="AF33683"/>
    </row>
    <row r="33684" spans="28:32" x14ac:dyDescent="0.2">
      <c r="AB33684" s="1"/>
      <c r="AF33684"/>
    </row>
    <row r="33685" spans="28:32" x14ac:dyDescent="0.2">
      <c r="AB33685" s="1"/>
      <c r="AF33685"/>
    </row>
    <row r="33686" spans="28:32" x14ac:dyDescent="0.2">
      <c r="AB33686" s="1"/>
      <c r="AF33686"/>
    </row>
    <row r="33687" spans="28:32" x14ac:dyDescent="0.2">
      <c r="AB33687" s="1"/>
      <c r="AF33687"/>
    </row>
    <row r="33688" spans="28:32" x14ac:dyDescent="0.2">
      <c r="AB33688" s="1"/>
      <c r="AF33688"/>
    </row>
    <row r="33689" spans="28:32" x14ac:dyDescent="0.2">
      <c r="AB33689" s="1"/>
      <c r="AF33689"/>
    </row>
    <row r="33690" spans="28:32" x14ac:dyDescent="0.2">
      <c r="AB33690" s="1"/>
      <c r="AF33690"/>
    </row>
    <row r="33691" spans="28:32" x14ac:dyDescent="0.2">
      <c r="AB33691" s="1"/>
      <c r="AF33691"/>
    </row>
    <row r="33692" spans="28:32" x14ac:dyDescent="0.2">
      <c r="AB33692" s="1"/>
      <c r="AF33692"/>
    </row>
    <row r="33693" spans="28:32" x14ac:dyDescent="0.2">
      <c r="AB33693" s="1"/>
      <c r="AF33693"/>
    </row>
    <row r="33694" spans="28:32" x14ac:dyDescent="0.2">
      <c r="AB33694" s="1"/>
      <c r="AF33694"/>
    </row>
    <row r="33695" spans="28:32" x14ac:dyDescent="0.2">
      <c r="AB33695" s="1"/>
      <c r="AF33695"/>
    </row>
    <row r="33696" spans="28:32" x14ac:dyDescent="0.2">
      <c r="AB33696" s="1"/>
      <c r="AF33696"/>
    </row>
    <row r="33697" spans="28:32" x14ac:dyDescent="0.2">
      <c r="AB33697" s="1"/>
      <c r="AF33697"/>
    </row>
    <row r="33698" spans="28:32" x14ac:dyDescent="0.2">
      <c r="AB33698" s="1"/>
      <c r="AF33698"/>
    </row>
    <row r="33699" spans="28:32" x14ac:dyDescent="0.2">
      <c r="AB33699" s="1"/>
      <c r="AF33699"/>
    </row>
    <row r="33700" spans="28:32" x14ac:dyDescent="0.2">
      <c r="AB33700" s="1"/>
      <c r="AF33700"/>
    </row>
    <row r="33701" spans="28:32" x14ac:dyDescent="0.2">
      <c r="AB33701" s="1"/>
      <c r="AF33701"/>
    </row>
    <row r="33702" spans="28:32" x14ac:dyDescent="0.2">
      <c r="AB33702" s="1"/>
      <c r="AF33702"/>
    </row>
    <row r="33703" spans="28:32" x14ac:dyDescent="0.2">
      <c r="AB33703" s="1"/>
      <c r="AF33703"/>
    </row>
    <row r="33704" spans="28:32" x14ac:dyDescent="0.2">
      <c r="AB33704" s="1"/>
      <c r="AF33704"/>
    </row>
    <row r="33705" spans="28:32" x14ac:dyDescent="0.2">
      <c r="AB33705" s="1"/>
      <c r="AF33705"/>
    </row>
    <row r="33706" spans="28:32" x14ac:dyDescent="0.2">
      <c r="AB33706" s="1"/>
      <c r="AF33706"/>
    </row>
    <row r="33707" spans="28:32" x14ac:dyDescent="0.2">
      <c r="AB33707" s="1"/>
      <c r="AF33707"/>
    </row>
    <row r="33708" spans="28:32" x14ac:dyDescent="0.2">
      <c r="AB33708" s="1"/>
      <c r="AF33708"/>
    </row>
    <row r="33709" spans="28:32" x14ac:dyDescent="0.2">
      <c r="AB33709" s="1"/>
      <c r="AF33709"/>
    </row>
    <row r="33710" spans="28:32" x14ac:dyDescent="0.2">
      <c r="AB33710" s="1"/>
      <c r="AF33710"/>
    </row>
    <row r="33711" spans="28:32" x14ac:dyDescent="0.2">
      <c r="AB33711" s="1"/>
      <c r="AF33711"/>
    </row>
    <row r="33712" spans="28:32" x14ac:dyDescent="0.2">
      <c r="AB33712" s="1"/>
      <c r="AF33712"/>
    </row>
    <row r="33713" spans="28:32" x14ac:dyDescent="0.2">
      <c r="AB33713" s="1"/>
      <c r="AF33713"/>
    </row>
    <row r="33714" spans="28:32" x14ac:dyDescent="0.2">
      <c r="AB33714" s="1"/>
      <c r="AF33714"/>
    </row>
    <row r="33715" spans="28:32" x14ac:dyDescent="0.2">
      <c r="AB33715" s="1"/>
      <c r="AF33715"/>
    </row>
    <row r="33716" spans="28:32" x14ac:dyDescent="0.2">
      <c r="AB33716" s="1"/>
      <c r="AF33716"/>
    </row>
    <row r="33717" spans="28:32" x14ac:dyDescent="0.2">
      <c r="AB33717" s="1"/>
      <c r="AF33717"/>
    </row>
    <row r="33718" spans="28:32" x14ac:dyDescent="0.2">
      <c r="AB33718" s="1"/>
      <c r="AF33718"/>
    </row>
    <row r="33719" spans="28:32" x14ac:dyDescent="0.2">
      <c r="AB33719" s="1"/>
      <c r="AF33719"/>
    </row>
    <row r="33720" spans="28:32" x14ac:dyDescent="0.2">
      <c r="AB33720" s="1"/>
      <c r="AF33720"/>
    </row>
    <row r="33721" spans="28:32" x14ac:dyDescent="0.2">
      <c r="AB33721" s="1"/>
      <c r="AF33721"/>
    </row>
    <row r="33722" spans="28:32" x14ac:dyDescent="0.2">
      <c r="AB33722" s="1"/>
      <c r="AF33722"/>
    </row>
    <row r="33723" spans="28:32" x14ac:dyDescent="0.2">
      <c r="AB33723" s="1"/>
      <c r="AF33723"/>
    </row>
    <row r="33724" spans="28:32" x14ac:dyDescent="0.2">
      <c r="AB33724" s="1"/>
      <c r="AF33724"/>
    </row>
    <row r="33725" spans="28:32" x14ac:dyDescent="0.2">
      <c r="AB33725" s="1"/>
      <c r="AF33725"/>
    </row>
    <row r="33726" spans="28:32" x14ac:dyDescent="0.2">
      <c r="AB33726" s="1"/>
      <c r="AF33726"/>
    </row>
    <row r="33727" spans="28:32" x14ac:dyDescent="0.2">
      <c r="AB33727" s="1"/>
      <c r="AF33727"/>
    </row>
    <row r="33728" spans="28:32" x14ac:dyDescent="0.2">
      <c r="AB33728" s="1"/>
      <c r="AF33728"/>
    </row>
    <row r="33729" spans="28:32" x14ac:dyDescent="0.2">
      <c r="AB33729" s="1"/>
      <c r="AF33729"/>
    </row>
    <row r="33730" spans="28:32" x14ac:dyDescent="0.2">
      <c r="AB33730" s="1"/>
      <c r="AF33730"/>
    </row>
    <row r="33731" spans="28:32" x14ac:dyDescent="0.2">
      <c r="AB33731" s="1"/>
      <c r="AF33731"/>
    </row>
    <row r="33732" spans="28:32" x14ac:dyDescent="0.2">
      <c r="AB33732" s="1"/>
      <c r="AF33732"/>
    </row>
    <row r="33733" spans="28:32" x14ac:dyDescent="0.2">
      <c r="AB33733" s="1"/>
      <c r="AF33733"/>
    </row>
    <row r="33734" spans="28:32" x14ac:dyDescent="0.2">
      <c r="AB33734" s="1"/>
      <c r="AF33734"/>
    </row>
    <row r="33735" spans="28:32" x14ac:dyDescent="0.2">
      <c r="AB33735" s="1"/>
      <c r="AF33735"/>
    </row>
    <row r="33736" spans="28:32" x14ac:dyDescent="0.2">
      <c r="AB33736" s="1"/>
      <c r="AF33736"/>
    </row>
    <row r="33737" spans="28:32" x14ac:dyDescent="0.2">
      <c r="AB33737" s="1"/>
      <c r="AF33737"/>
    </row>
    <row r="33738" spans="28:32" x14ac:dyDescent="0.2">
      <c r="AB33738" s="1"/>
      <c r="AF33738"/>
    </row>
    <row r="33739" spans="28:32" x14ac:dyDescent="0.2">
      <c r="AB33739" s="1"/>
      <c r="AF33739"/>
    </row>
    <row r="33740" spans="28:32" x14ac:dyDescent="0.2">
      <c r="AB33740" s="1"/>
      <c r="AF33740"/>
    </row>
    <row r="33741" spans="28:32" x14ac:dyDescent="0.2">
      <c r="AB33741" s="1"/>
      <c r="AF33741"/>
    </row>
    <row r="33742" spans="28:32" x14ac:dyDescent="0.2">
      <c r="AB33742" s="1"/>
      <c r="AF33742"/>
    </row>
    <row r="33743" spans="28:32" x14ac:dyDescent="0.2">
      <c r="AB33743" s="1"/>
      <c r="AF33743"/>
    </row>
    <row r="33744" spans="28:32" x14ac:dyDescent="0.2">
      <c r="AB33744" s="1"/>
      <c r="AF33744"/>
    </row>
    <row r="33745" spans="28:32" x14ac:dyDescent="0.2">
      <c r="AB33745" s="1"/>
      <c r="AF33745"/>
    </row>
    <row r="33746" spans="28:32" x14ac:dyDescent="0.2">
      <c r="AB33746" s="1"/>
      <c r="AF33746"/>
    </row>
    <row r="33747" spans="28:32" x14ac:dyDescent="0.2">
      <c r="AB33747" s="1"/>
      <c r="AF33747"/>
    </row>
    <row r="33748" spans="28:32" x14ac:dyDescent="0.2">
      <c r="AB33748" s="1"/>
      <c r="AF33748"/>
    </row>
    <row r="33749" spans="28:32" x14ac:dyDescent="0.2">
      <c r="AB33749" s="1"/>
      <c r="AF33749"/>
    </row>
    <row r="33750" spans="28:32" x14ac:dyDescent="0.2">
      <c r="AB33750" s="1"/>
      <c r="AF33750"/>
    </row>
    <row r="33751" spans="28:32" x14ac:dyDescent="0.2">
      <c r="AB33751" s="1"/>
      <c r="AF33751"/>
    </row>
    <row r="33752" spans="28:32" x14ac:dyDescent="0.2">
      <c r="AB33752" s="1"/>
      <c r="AF33752"/>
    </row>
    <row r="33753" spans="28:32" x14ac:dyDescent="0.2">
      <c r="AB33753" s="1"/>
      <c r="AF33753"/>
    </row>
    <row r="33754" spans="28:32" x14ac:dyDescent="0.2">
      <c r="AB33754" s="1"/>
      <c r="AF33754"/>
    </row>
    <row r="33755" spans="28:32" x14ac:dyDescent="0.2">
      <c r="AB33755" s="1"/>
      <c r="AF33755"/>
    </row>
    <row r="33756" spans="28:32" x14ac:dyDescent="0.2">
      <c r="AB33756" s="1"/>
      <c r="AF33756"/>
    </row>
    <row r="33757" spans="28:32" x14ac:dyDescent="0.2">
      <c r="AB33757" s="1"/>
      <c r="AF33757"/>
    </row>
    <row r="33758" spans="28:32" x14ac:dyDescent="0.2">
      <c r="AB33758" s="1"/>
      <c r="AF33758"/>
    </row>
    <row r="33759" spans="28:32" x14ac:dyDescent="0.2">
      <c r="AB33759" s="1"/>
      <c r="AF33759"/>
    </row>
    <row r="33760" spans="28:32" x14ac:dyDescent="0.2">
      <c r="AB33760" s="1"/>
      <c r="AF33760"/>
    </row>
    <row r="33761" spans="28:32" x14ac:dyDescent="0.2">
      <c r="AB33761" s="1"/>
      <c r="AF33761"/>
    </row>
    <row r="33762" spans="28:32" x14ac:dyDescent="0.2">
      <c r="AB33762" s="1"/>
      <c r="AF33762"/>
    </row>
    <row r="33763" spans="28:32" x14ac:dyDescent="0.2">
      <c r="AB33763" s="1"/>
      <c r="AF33763"/>
    </row>
    <row r="33764" spans="28:32" x14ac:dyDescent="0.2">
      <c r="AB33764" s="1"/>
      <c r="AF33764"/>
    </row>
    <row r="33765" spans="28:32" x14ac:dyDescent="0.2">
      <c r="AB33765" s="1"/>
      <c r="AF33765"/>
    </row>
    <row r="33766" spans="28:32" x14ac:dyDescent="0.2">
      <c r="AB33766" s="1"/>
      <c r="AF33766"/>
    </row>
    <row r="33767" spans="28:32" x14ac:dyDescent="0.2">
      <c r="AB33767" s="1"/>
      <c r="AF33767"/>
    </row>
    <row r="33768" spans="28:32" x14ac:dyDescent="0.2">
      <c r="AB33768" s="1"/>
      <c r="AF33768"/>
    </row>
    <row r="33769" spans="28:32" x14ac:dyDescent="0.2">
      <c r="AB33769" s="1"/>
      <c r="AF33769"/>
    </row>
    <row r="33770" spans="28:32" x14ac:dyDescent="0.2">
      <c r="AB33770" s="1"/>
      <c r="AF33770"/>
    </row>
    <row r="33771" spans="28:32" x14ac:dyDescent="0.2">
      <c r="AB33771" s="1"/>
      <c r="AF33771"/>
    </row>
    <row r="33772" spans="28:32" x14ac:dyDescent="0.2">
      <c r="AB33772" s="1"/>
      <c r="AF33772"/>
    </row>
    <row r="33773" spans="28:32" x14ac:dyDescent="0.2">
      <c r="AB33773" s="1"/>
      <c r="AF33773"/>
    </row>
    <row r="33774" spans="28:32" x14ac:dyDescent="0.2">
      <c r="AB33774" s="1"/>
      <c r="AF33774"/>
    </row>
    <row r="33775" spans="28:32" x14ac:dyDescent="0.2">
      <c r="AB33775" s="1"/>
      <c r="AF33775"/>
    </row>
    <row r="33776" spans="28:32" x14ac:dyDescent="0.2">
      <c r="AB33776" s="1"/>
      <c r="AF33776"/>
    </row>
    <row r="33777" spans="28:32" x14ac:dyDescent="0.2">
      <c r="AB33777" s="1"/>
      <c r="AF33777"/>
    </row>
    <row r="33778" spans="28:32" x14ac:dyDescent="0.2">
      <c r="AB33778" s="1"/>
      <c r="AF33778"/>
    </row>
    <row r="33779" spans="28:32" x14ac:dyDescent="0.2">
      <c r="AB33779" s="1"/>
      <c r="AF33779"/>
    </row>
    <row r="33780" spans="28:32" x14ac:dyDescent="0.2">
      <c r="AB33780" s="1"/>
      <c r="AF33780"/>
    </row>
    <row r="33781" spans="28:32" x14ac:dyDescent="0.2">
      <c r="AB33781" s="1"/>
      <c r="AF33781"/>
    </row>
    <row r="33782" spans="28:32" x14ac:dyDescent="0.2">
      <c r="AB33782" s="1"/>
      <c r="AF33782"/>
    </row>
    <row r="33783" spans="28:32" x14ac:dyDescent="0.2">
      <c r="AB33783" s="1"/>
      <c r="AF33783"/>
    </row>
    <row r="33784" spans="28:32" x14ac:dyDescent="0.2">
      <c r="AB33784" s="1"/>
      <c r="AF33784"/>
    </row>
    <row r="33785" spans="28:32" x14ac:dyDescent="0.2">
      <c r="AB33785" s="1"/>
      <c r="AF33785"/>
    </row>
    <row r="33786" spans="28:32" x14ac:dyDescent="0.2">
      <c r="AB33786" s="1"/>
      <c r="AF33786"/>
    </row>
    <row r="33787" spans="28:32" x14ac:dyDescent="0.2">
      <c r="AB33787" s="1"/>
      <c r="AF33787"/>
    </row>
    <row r="33788" spans="28:32" x14ac:dyDescent="0.2">
      <c r="AB33788" s="1"/>
      <c r="AF33788"/>
    </row>
    <row r="33789" spans="28:32" x14ac:dyDescent="0.2">
      <c r="AB33789" s="1"/>
      <c r="AF33789"/>
    </row>
    <row r="33790" spans="28:32" x14ac:dyDescent="0.2">
      <c r="AB33790" s="1"/>
      <c r="AF33790"/>
    </row>
    <row r="33791" spans="28:32" x14ac:dyDescent="0.2">
      <c r="AB33791" s="1"/>
      <c r="AF33791"/>
    </row>
    <row r="33792" spans="28:32" x14ac:dyDescent="0.2">
      <c r="AB33792" s="1"/>
      <c r="AF33792"/>
    </row>
    <row r="33793" spans="28:32" x14ac:dyDescent="0.2">
      <c r="AB33793" s="1"/>
      <c r="AF33793"/>
    </row>
    <row r="33794" spans="28:32" x14ac:dyDescent="0.2">
      <c r="AB33794" s="1"/>
      <c r="AF33794"/>
    </row>
    <row r="33795" spans="28:32" x14ac:dyDescent="0.2">
      <c r="AB33795" s="1"/>
      <c r="AF33795"/>
    </row>
    <row r="33796" spans="28:32" x14ac:dyDescent="0.2">
      <c r="AB33796" s="1"/>
      <c r="AF33796"/>
    </row>
    <row r="33797" spans="28:32" x14ac:dyDescent="0.2">
      <c r="AB33797" s="1"/>
      <c r="AF33797"/>
    </row>
    <row r="33798" spans="28:32" x14ac:dyDescent="0.2">
      <c r="AB33798" s="1"/>
      <c r="AF33798"/>
    </row>
    <row r="33799" spans="28:32" x14ac:dyDescent="0.2">
      <c r="AB33799" s="1"/>
      <c r="AF33799"/>
    </row>
    <row r="33800" spans="28:32" x14ac:dyDescent="0.2">
      <c r="AB33800" s="1"/>
      <c r="AF33800"/>
    </row>
    <row r="33801" spans="28:32" x14ac:dyDescent="0.2">
      <c r="AB33801" s="1"/>
      <c r="AF33801"/>
    </row>
    <row r="33802" spans="28:32" x14ac:dyDescent="0.2">
      <c r="AB33802" s="1"/>
      <c r="AF33802"/>
    </row>
    <row r="33803" spans="28:32" x14ac:dyDescent="0.2">
      <c r="AB33803" s="1"/>
      <c r="AF33803"/>
    </row>
    <row r="33804" spans="28:32" x14ac:dyDescent="0.2">
      <c r="AB33804" s="1"/>
      <c r="AF33804"/>
    </row>
    <row r="33805" spans="28:32" x14ac:dyDescent="0.2">
      <c r="AB33805" s="1"/>
      <c r="AF33805"/>
    </row>
    <row r="33806" spans="28:32" x14ac:dyDescent="0.2">
      <c r="AB33806" s="1"/>
      <c r="AF33806"/>
    </row>
    <row r="33807" spans="28:32" x14ac:dyDescent="0.2">
      <c r="AB33807" s="1"/>
      <c r="AF33807"/>
    </row>
    <row r="33808" spans="28:32" x14ac:dyDescent="0.2">
      <c r="AB33808" s="1"/>
      <c r="AF33808"/>
    </row>
    <row r="33809" spans="28:32" x14ac:dyDescent="0.2">
      <c r="AB33809" s="1"/>
      <c r="AF33809"/>
    </row>
    <row r="33810" spans="28:32" x14ac:dyDescent="0.2">
      <c r="AB33810" s="1"/>
      <c r="AF33810"/>
    </row>
    <row r="33811" spans="28:32" x14ac:dyDescent="0.2">
      <c r="AB33811" s="1"/>
      <c r="AF33811"/>
    </row>
    <row r="33812" spans="28:32" x14ac:dyDescent="0.2">
      <c r="AB33812" s="1"/>
      <c r="AF33812"/>
    </row>
    <row r="33813" spans="28:32" x14ac:dyDescent="0.2">
      <c r="AB33813" s="1"/>
      <c r="AF33813"/>
    </row>
    <row r="33814" spans="28:32" x14ac:dyDescent="0.2">
      <c r="AB33814" s="1"/>
      <c r="AF33814"/>
    </row>
    <row r="33815" spans="28:32" x14ac:dyDescent="0.2">
      <c r="AB33815" s="1"/>
      <c r="AF33815"/>
    </row>
    <row r="33816" spans="28:32" x14ac:dyDescent="0.2">
      <c r="AB33816" s="1"/>
      <c r="AF33816"/>
    </row>
    <row r="33817" spans="28:32" x14ac:dyDescent="0.2">
      <c r="AB33817" s="1"/>
      <c r="AF33817"/>
    </row>
    <row r="33818" spans="28:32" x14ac:dyDescent="0.2">
      <c r="AB33818" s="1"/>
      <c r="AF33818"/>
    </row>
    <row r="33819" spans="28:32" x14ac:dyDescent="0.2">
      <c r="AB33819" s="1"/>
      <c r="AF33819"/>
    </row>
    <row r="33820" spans="28:32" x14ac:dyDescent="0.2">
      <c r="AB33820" s="1"/>
      <c r="AF33820"/>
    </row>
    <row r="33821" spans="28:32" x14ac:dyDescent="0.2">
      <c r="AB33821" s="1"/>
      <c r="AF33821"/>
    </row>
    <row r="33822" spans="28:32" x14ac:dyDescent="0.2">
      <c r="AB33822" s="1"/>
      <c r="AF33822"/>
    </row>
    <row r="33823" spans="28:32" x14ac:dyDescent="0.2">
      <c r="AB33823" s="1"/>
      <c r="AF33823"/>
    </row>
    <row r="33824" spans="28:32" x14ac:dyDescent="0.2">
      <c r="AB33824" s="1"/>
      <c r="AF33824"/>
    </row>
    <row r="33825" spans="28:32" x14ac:dyDescent="0.2">
      <c r="AB33825" s="1"/>
      <c r="AF33825"/>
    </row>
    <row r="33826" spans="28:32" x14ac:dyDescent="0.2">
      <c r="AB33826" s="1"/>
      <c r="AF33826"/>
    </row>
    <row r="33827" spans="28:32" x14ac:dyDescent="0.2">
      <c r="AB33827" s="1"/>
      <c r="AF33827"/>
    </row>
    <row r="33828" spans="28:32" x14ac:dyDescent="0.2">
      <c r="AB33828" s="1"/>
      <c r="AF33828"/>
    </row>
    <row r="33829" spans="28:32" x14ac:dyDescent="0.2">
      <c r="AB33829" s="1"/>
      <c r="AF33829"/>
    </row>
    <row r="33830" spans="28:32" x14ac:dyDescent="0.2">
      <c r="AB33830" s="1"/>
      <c r="AF33830"/>
    </row>
    <row r="33831" spans="28:32" x14ac:dyDescent="0.2">
      <c r="AB33831" s="1"/>
      <c r="AF33831"/>
    </row>
    <row r="33832" spans="28:32" x14ac:dyDescent="0.2">
      <c r="AB33832" s="1"/>
      <c r="AF33832"/>
    </row>
    <row r="33833" spans="28:32" x14ac:dyDescent="0.2">
      <c r="AB33833" s="1"/>
      <c r="AF33833"/>
    </row>
    <row r="33834" spans="28:32" x14ac:dyDescent="0.2">
      <c r="AB33834" s="1"/>
      <c r="AF33834"/>
    </row>
    <row r="33835" spans="28:32" x14ac:dyDescent="0.2">
      <c r="AB33835" s="1"/>
      <c r="AF33835"/>
    </row>
    <row r="33836" spans="28:32" x14ac:dyDescent="0.2">
      <c r="AB33836" s="1"/>
      <c r="AF33836"/>
    </row>
    <row r="33837" spans="28:32" x14ac:dyDescent="0.2">
      <c r="AB33837" s="1"/>
      <c r="AF33837"/>
    </row>
    <row r="33838" spans="28:32" x14ac:dyDescent="0.2">
      <c r="AB33838" s="1"/>
      <c r="AF33838"/>
    </row>
    <row r="33839" spans="28:32" x14ac:dyDescent="0.2">
      <c r="AB33839" s="1"/>
      <c r="AF33839"/>
    </row>
    <row r="33840" spans="28:32" x14ac:dyDescent="0.2">
      <c r="AB33840" s="1"/>
      <c r="AF33840"/>
    </row>
    <row r="33841" spans="28:32" x14ac:dyDescent="0.2">
      <c r="AB33841" s="1"/>
      <c r="AF33841"/>
    </row>
    <row r="33842" spans="28:32" x14ac:dyDescent="0.2">
      <c r="AB33842" s="1"/>
      <c r="AF33842"/>
    </row>
    <row r="33843" spans="28:32" x14ac:dyDescent="0.2">
      <c r="AB33843" s="1"/>
      <c r="AF33843"/>
    </row>
    <row r="33844" spans="28:32" x14ac:dyDescent="0.2">
      <c r="AB33844" s="1"/>
      <c r="AF33844"/>
    </row>
    <row r="33845" spans="28:32" x14ac:dyDescent="0.2">
      <c r="AB33845" s="1"/>
      <c r="AF33845"/>
    </row>
    <row r="33846" spans="28:32" x14ac:dyDescent="0.2">
      <c r="AB33846" s="1"/>
      <c r="AF33846"/>
    </row>
    <row r="33847" spans="28:32" x14ac:dyDescent="0.2">
      <c r="AB33847" s="1"/>
      <c r="AF33847"/>
    </row>
    <row r="33848" spans="28:32" x14ac:dyDescent="0.2">
      <c r="AB33848" s="1"/>
      <c r="AF33848"/>
    </row>
    <row r="33849" spans="28:32" x14ac:dyDescent="0.2">
      <c r="AB33849" s="1"/>
      <c r="AF33849"/>
    </row>
    <row r="33850" spans="28:32" x14ac:dyDescent="0.2">
      <c r="AB33850" s="1"/>
      <c r="AF33850"/>
    </row>
    <row r="33851" spans="28:32" x14ac:dyDescent="0.2">
      <c r="AB33851" s="1"/>
      <c r="AF33851"/>
    </row>
    <row r="33852" spans="28:32" x14ac:dyDescent="0.2">
      <c r="AB33852" s="1"/>
      <c r="AF33852"/>
    </row>
    <row r="33853" spans="28:32" x14ac:dyDescent="0.2">
      <c r="AB33853" s="1"/>
      <c r="AF33853"/>
    </row>
    <row r="33854" spans="28:32" x14ac:dyDescent="0.2">
      <c r="AB33854" s="1"/>
      <c r="AF33854"/>
    </row>
    <row r="33855" spans="28:32" x14ac:dyDescent="0.2">
      <c r="AB33855" s="1"/>
      <c r="AF33855"/>
    </row>
    <row r="33856" spans="28:32" x14ac:dyDescent="0.2">
      <c r="AB33856" s="1"/>
      <c r="AF33856"/>
    </row>
    <row r="33857" spans="28:32" x14ac:dyDescent="0.2">
      <c r="AB33857" s="1"/>
      <c r="AF33857"/>
    </row>
    <row r="33858" spans="28:32" x14ac:dyDescent="0.2">
      <c r="AB33858" s="1"/>
      <c r="AF33858"/>
    </row>
    <row r="33859" spans="28:32" x14ac:dyDescent="0.2">
      <c r="AB33859" s="1"/>
      <c r="AF33859"/>
    </row>
    <row r="33860" spans="28:32" x14ac:dyDescent="0.2">
      <c r="AB33860" s="1"/>
      <c r="AF33860"/>
    </row>
    <row r="33861" spans="28:32" x14ac:dyDescent="0.2">
      <c r="AB33861" s="1"/>
      <c r="AF33861"/>
    </row>
    <row r="33862" spans="28:32" x14ac:dyDescent="0.2">
      <c r="AB33862" s="1"/>
      <c r="AF33862"/>
    </row>
    <row r="33863" spans="28:32" x14ac:dyDescent="0.2">
      <c r="AB33863" s="1"/>
      <c r="AF33863"/>
    </row>
    <row r="33864" spans="28:32" x14ac:dyDescent="0.2">
      <c r="AB33864" s="1"/>
      <c r="AF33864"/>
    </row>
    <row r="33865" spans="28:32" x14ac:dyDescent="0.2">
      <c r="AB33865" s="1"/>
      <c r="AF33865"/>
    </row>
    <row r="33866" spans="28:32" x14ac:dyDescent="0.2">
      <c r="AB33866" s="1"/>
      <c r="AF33866"/>
    </row>
    <row r="33867" spans="28:32" x14ac:dyDescent="0.2">
      <c r="AB33867" s="1"/>
      <c r="AF33867"/>
    </row>
    <row r="33868" spans="28:32" x14ac:dyDescent="0.2">
      <c r="AB33868" s="1"/>
      <c r="AF33868"/>
    </row>
    <row r="33869" spans="28:32" x14ac:dyDescent="0.2">
      <c r="AB33869" s="1"/>
      <c r="AF33869"/>
    </row>
    <row r="33870" spans="28:32" x14ac:dyDescent="0.2">
      <c r="AB33870" s="1"/>
      <c r="AF33870"/>
    </row>
    <row r="33871" spans="28:32" x14ac:dyDescent="0.2">
      <c r="AB33871" s="1"/>
      <c r="AF33871"/>
    </row>
    <row r="33872" spans="28:32" x14ac:dyDescent="0.2">
      <c r="AB33872" s="1"/>
      <c r="AF33872"/>
    </row>
    <row r="33873" spans="28:32" x14ac:dyDescent="0.2">
      <c r="AB33873" s="1"/>
      <c r="AF33873"/>
    </row>
    <row r="33874" spans="28:32" x14ac:dyDescent="0.2">
      <c r="AB33874" s="1"/>
      <c r="AF33874"/>
    </row>
    <row r="33875" spans="28:32" x14ac:dyDescent="0.2">
      <c r="AB33875" s="1"/>
      <c r="AF33875"/>
    </row>
    <row r="33876" spans="28:32" x14ac:dyDescent="0.2">
      <c r="AB33876" s="1"/>
      <c r="AF33876"/>
    </row>
    <row r="33877" spans="28:32" x14ac:dyDescent="0.2">
      <c r="AB33877" s="1"/>
      <c r="AF33877"/>
    </row>
    <row r="33878" spans="28:32" x14ac:dyDescent="0.2">
      <c r="AB33878" s="1"/>
      <c r="AF33878"/>
    </row>
    <row r="33879" spans="28:32" x14ac:dyDescent="0.2">
      <c r="AB33879" s="1"/>
      <c r="AF33879"/>
    </row>
    <row r="33880" spans="28:32" x14ac:dyDescent="0.2">
      <c r="AB33880" s="1"/>
      <c r="AF33880"/>
    </row>
    <row r="33881" spans="28:32" x14ac:dyDescent="0.2">
      <c r="AB33881" s="1"/>
      <c r="AF33881"/>
    </row>
    <row r="33882" spans="28:32" x14ac:dyDescent="0.2">
      <c r="AB33882" s="1"/>
      <c r="AF33882"/>
    </row>
    <row r="33883" spans="28:32" x14ac:dyDescent="0.2">
      <c r="AB33883" s="1"/>
      <c r="AF33883"/>
    </row>
    <row r="33884" spans="28:32" x14ac:dyDescent="0.2">
      <c r="AB33884" s="1"/>
      <c r="AF33884"/>
    </row>
    <row r="33885" spans="28:32" x14ac:dyDescent="0.2">
      <c r="AB33885" s="1"/>
      <c r="AF33885"/>
    </row>
    <row r="33886" spans="28:32" x14ac:dyDescent="0.2">
      <c r="AB33886" s="1"/>
      <c r="AF33886"/>
    </row>
    <row r="33887" spans="28:32" x14ac:dyDescent="0.2">
      <c r="AB33887" s="1"/>
      <c r="AF33887"/>
    </row>
    <row r="33888" spans="28:32" x14ac:dyDescent="0.2">
      <c r="AB33888" s="1"/>
      <c r="AF33888"/>
    </row>
    <row r="33889" spans="28:32" x14ac:dyDescent="0.2">
      <c r="AB33889" s="1"/>
      <c r="AF33889"/>
    </row>
    <row r="33890" spans="28:32" x14ac:dyDescent="0.2">
      <c r="AB33890" s="1"/>
      <c r="AF33890"/>
    </row>
    <row r="33891" spans="28:32" x14ac:dyDescent="0.2">
      <c r="AB33891" s="1"/>
      <c r="AF33891"/>
    </row>
    <row r="33892" spans="28:32" x14ac:dyDescent="0.2">
      <c r="AB33892" s="1"/>
      <c r="AF33892"/>
    </row>
    <row r="33893" spans="28:32" x14ac:dyDescent="0.2">
      <c r="AB33893" s="1"/>
      <c r="AF33893"/>
    </row>
    <row r="33894" spans="28:32" x14ac:dyDescent="0.2">
      <c r="AB33894" s="1"/>
      <c r="AF33894"/>
    </row>
    <row r="33895" spans="28:32" x14ac:dyDescent="0.2">
      <c r="AB33895" s="1"/>
      <c r="AF33895"/>
    </row>
    <row r="33896" spans="28:32" x14ac:dyDescent="0.2">
      <c r="AB33896" s="1"/>
      <c r="AF33896"/>
    </row>
    <row r="33897" spans="28:32" x14ac:dyDescent="0.2">
      <c r="AB33897" s="1"/>
      <c r="AF33897"/>
    </row>
    <row r="33898" spans="28:32" x14ac:dyDescent="0.2">
      <c r="AB33898" s="1"/>
      <c r="AF33898"/>
    </row>
    <row r="33899" spans="28:32" x14ac:dyDescent="0.2">
      <c r="AB33899" s="1"/>
      <c r="AF33899"/>
    </row>
    <row r="33900" spans="28:32" x14ac:dyDescent="0.2">
      <c r="AB33900" s="1"/>
      <c r="AF33900"/>
    </row>
    <row r="33901" spans="28:32" x14ac:dyDescent="0.2">
      <c r="AB33901" s="1"/>
      <c r="AF33901"/>
    </row>
    <row r="33902" spans="28:32" x14ac:dyDescent="0.2">
      <c r="AB33902" s="1"/>
      <c r="AF33902"/>
    </row>
    <row r="33903" spans="28:32" x14ac:dyDescent="0.2">
      <c r="AB33903" s="1"/>
      <c r="AF33903"/>
    </row>
    <row r="33904" spans="28:32" x14ac:dyDescent="0.2">
      <c r="AB33904" s="1"/>
      <c r="AF33904"/>
    </row>
    <row r="33905" spans="28:32" x14ac:dyDescent="0.2">
      <c r="AB33905" s="1"/>
      <c r="AF33905"/>
    </row>
    <row r="33906" spans="28:32" x14ac:dyDescent="0.2">
      <c r="AB33906" s="1"/>
      <c r="AF33906"/>
    </row>
    <row r="33907" spans="28:32" x14ac:dyDescent="0.2">
      <c r="AB33907" s="1"/>
      <c r="AF33907"/>
    </row>
    <row r="33908" spans="28:32" x14ac:dyDescent="0.2">
      <c r="AB33908" s="1"/>
      <c r="AF33908"/>
    </row>
    <row r="33909" spans="28:32" x14ac:dyDescent="0.2">
      <c r="AB33909" s="1"/>
      <c r="AF33909"/>
    </row>
    <row r="33910" spans="28:32" x14ac:dyDescent="0.2">
      <c r="AB33910" s="1"/>
      <c r="AF33910"/>
    </row>
    <row r="33911" spans="28:32" x14ac:dyDescent="0.2">
      <c r="AB33911" s="1"/>
      <c r="AF33911"/>
    </row>
    <row r="33912" spans="28:32" x14ac:dyDescent="0.2">
      <c r="AB33912" s="1"/>
      <c r="AF33912"/>
    </row>
    <row r="33913" spans="28:32" x14ac:dyDescent="0.2">
      <c r="AB33913" s="1"/>
      <c r="AF33913"/>
    </row>
    <row r="33914" spans="28:32" x14ac:dyDescent="0.2">
      <c r="AB33914" s="1"/>
      <c r="AF33914"/>
    </row>
    <row r="33915" spans="28:32" x14ac:dyDescent="0.2">
      <c r="AB33915" s="1"/>
      <c r="AF33915"/>
    </row>
    <row r="33916" spans="28:32" x14ac:dyDescent="0.2">
      <c r="AB33916" s="1"/>
      <c r="AF33916"/>
    </row>
    <row r="33917" spans="28:32" x14ac:dyDescent="0.2">
      <c r="AB33917" s="1"/>
      <c r="AF33917"/>
    </row>
    <row r="33918" spans="28:32" x14ac:dyDescent="0.2">
      <c r="AB33918" s="1"/>
      <c r="AF33918"/>
    </row>
    <row r="33919" spans="28:32" x14ac:dyDescent="0.2">
      <c r="AB33919" s="1"/>
      <c r="AF33919"/>
    </row>
    <row r="33920" spans="28:32" x14ac:dyDescent="0.2">
      <c r="AB33920" s="1"/>
      <c r="AF33920"/>
    </row>
    <row r="33921" spans="28:32" x14ac:dyDescent="0.2">
      <c r="AB33921" s="1"/>
      <c r="AF33921"/>
    </row>
    <row r="33922" spans="28:32" x14ac:dyDescent="0.2">
      <c r="AB33922" s="1"/>
      <c r="AF33922"/>
    </row>
    <row r="33923" spans="28:32" x14ac:dyDescent="0.2">
      <c r="AB33923" s="1"/>
      <c r="AF33923"/>
    </row>
    <row r="33924" spans="28:32" x14ac:dyDescent="0.2">
      <c r="AB33924" s="1"/>
      <c r="AF33924"/>
    </row>
    <row r="33925" spans="28:32" x14ac:dyDescent="0.2">
      <c r="AB33925" s="1"/>
      <c r="AF33925"/>
    </row>
    <row r="33926" spans="28:32" x14ac:dyDescent="0.2">
      <c r="AB33926" s="1"/>
      <c r="AF33926"/>
    </row>
    <row r="33927" spans="28:32" x14ac:dyDescent="0.2">
      <c r="AB33927" s="1"/>
      <c r="AF33927"/>
    </row>
    <row r="33928" spans="28:32" x14ac:dyDescent="0.2">
      <c r="AB33928" s="1"/>
      <c r="AF33928"/>
    </row>
    <row r="33929" spans="28:32" x14ac:dyDescent="0.2">
      <c r="AB33929" s="1"/>
      <c r="AF33929"/>
    </row>
    <row r="33930" spans="28:32" x14ac:dyDescent="0.2">
      <c r="AB33930" s="1"/>
      <c r="AF33930"/>
    </row>
    <row r="33931" spans="28:32" x14ac:dyDescent="0.2">
      <c r="AB33931" s="1"/>
      <c r="AF33931"/>
    </row>
    <row r="33932" spans="28:32" x14ac:dyDescent="0.2">
      <c r="AB33932" s="1"/>
      <c r="AF33932"/>
    </row>
    <row r="33933" spans="28:32" x14ac:dyDescent="0.2">
      <c r="AB33933" s="1"/>
      <c r="AF33933"/>
    </row>
    <row r="33934" spans="28:32" x14ac:dyDescent="0.2">
      <c r="AB33934" s="1"/>
      <c r="AF33934"/>
    </row>
    <row r="33935" spans="28:32" x14ac:dyDescent="0.2">
      <c r="AB33935" s="1"/>
      <c r="AF33935"/>
    </row>
    <row r="33936" spans="28:32" x14ac:dyDescent="0.2">
      <c r="AB33936" s="1"/>
      <c r="AF33936"/>
    </row>
    <row r="33937" spans="28:32" x14ac:dyDescent="0.2">
      <c r="AB33937" s="1"/>
      <c r="AF33937"/>
    </row>
    <row r="33938" spans="28:32" x14ac:dyDescent="0.2">
      <c r="AB33938" s="1"/>
      <c r="AF33938"/>
    </row>
    <row r="33939" spans="28:32" x14ac:dyDescent="0.2">
      <c r="AB33939" s="1"/>
      <c r="AF33939"/>
    </row>
    <row r="33940" spans="28:32" x14ac:dyDescent="0.2">
      <c r="AB33940" s="1"/>
      <c r="AF33940"/>
    </row>
    <row r="33941" spans="28:32" x14ac:dyDescent="0.2">
      <c r="AB33941" s="1"/>
      <c r="AF33941"/>
    </row>
    <row r="33942" spans="28:32" x14ac:dyDescent="0.2">
      <c r="AB33942" s="1"/>
      <c r="AF33942"/>
    </row>
    <row r="33943" spans="28:32" x14ac:dyDescent="0.2">
      <c r="AB33943" s="1"/>
      <c r="AF33943"/>
    </row>
    <row r="33944" spans="28:32" x14ac:dyDescent="0.2">
      <c r="AB33944" s="1"/>
      <c r="AF33944"/>
    </row>
    <row r="33945" spans="28:32" x14ac:dyDescent="0.2">
      <c r="AB33945" s="1"/>
      <c r="AF33945"/>
    </row>
    <row r="33946" spans="28:32" x14ac:dyDescent="0.2">
      <c r="AB33946" s="1"/>
      <c r="AF33946"/>
    </row>
    <row r="33947" spans="28:32" x14ac:dyDescent="0.2">
      <c r="AB33947" s="1"/>
      <c r="AF33947"/>
    </row>
    <row r="33948" spans="28:32" x14ac:dyDescent="0.2">
      <c r="AB33948" s="1"/>
      <c r="AF33948"/>
    </row>
    <row r="33949" spans="28:32" x14ac:dyDescent="0.2">
      <c r="AB33949" s="1"/>
      <c r="AF33949"/>
    </row>
    <row r="33950" spans="28:32" x14ac:dyDescent="0.2">
      <c r="AB33950" s="1"/>
      <c r="AF33950"/>
    </row>
    <row r="33951" spans="28:32" x14ac:dyDescent="0.2">
      <c r="AB33951" s="1"/>
      <c r="AF33951"/>
    </row>
    <row r="33952" spans="28:32" x14ac:dyDescent="0.2">
      <c r="AB33952" s="1"/>
      <c r="AF33952"/>
    </row>
    <row r="33953" spans="28:32" x14ac:dyDescent="0.2">
      <c r="AB33953" s="1"/>
      <c r="AF33953"/>
    </row>
    <row r="33954" spans="28:32" x14ac:dyDescent="0.2">
      <c r="AB33954" s="1"/>
      <c r="AF33954"/>
    </row>
    <row r="33955" spans="28:32" x14ac:dyDescent="0.2">
      <c r="AB33955" s="1"/>
      <c r="AF33955"/>
    </row>
    <row r="33956" spans="28:32" x14ac:dyDescent="0.2">
      <c r="AB33956" s="1"/>
      <c r="AF33956"/>
    </row>
    <row r="33957" spans="28:32" x14ac:dyDescent="0.2">
      <c r="AB33957" s="1"/>
      <c r="AF33957"/>
    </row>
    <row r="33958" spans="28:32" x14ac:dyDescent="0.2">
      <c r="AB33958" s="1"/>
      <c r="AF33958"/>
    </row>
    <row r="33959" spans="28:32" x14ac:dyDescent="0.2">
      <c r="AB33959" s="1"/>
      <c r="AF33959"/>
    </row>
    <row r="33960" spans="28:32" x14ac:dyDescent="0.2">
      <c r="AB33960" s="1"/>
      <c r="AF33960"/>
    </row>
    <row r="33961" spans="28:32" x14ac:dyDescent="0.2">
      <c r="AB33961" s="1"/>
      <c r="AF33961"/>
    </row>
    <row r="33962" spans="28:32" x14ac:dyDescent="0.2">
      <c r="AB33962" s="1"/>
      <c r="AF33962"/>
    </row>
    <row r="33963" spans="28:32" x14ac:dyDescent="0.2">
      <c r="AB33963" s="1"/>
      <c r="AF33963"/>
    </row>
    <row r="33964" spans="28:32" x14ac:dyDescent="0.2">
      <c r="AB33964" s="1"/>
      <c r="AF33964"/>
    </row>
    <row r="33965" spans="28:32" x14ac:dyDescent="0.2">
      <c r="AB33965" s="1"/>
      <c r="AF33965"/>
    </row>
    <row r="33966" spans="28:32" x14ac:dyDescent="0.2">
      <c r="AB33966" s="1"/>
      <c r="AF33966"/>
    </row>
    <row r="33967" spans="28:32" x14ac:dyDescent="0.2">
      <c r="AB33967" s="1"/>
      <c r="AF33967"/>
    </row>
    <row r="33968" spans="28:32" x14ac:dyDescent="0.2">
      <c r="AB33968" s="1"/>
      <c r="AF33968"/>
    </row>
    <row r="33969" spans="28:32" x14ac:dyDescent="0.2">
      <c r="AB33969" s="1"/>
      <c r="AF33969"/>
    </row>
    <row r="33970" spans="28:32" x14ac:dyDescent="0.2">
      <c r="AB33970" s="1"/>
      <c r="AF33970"/>
    </row>
    <row r="33971" spans="28:32" x14ac:dyDescent="0.2">
      <c r="AB33971" s="1"/>
      <c r="AF33971"/>
    </row>
    <row r="33972" spans="28:32" x14ac:dyDescent="0.2">
      <c r="AB33972" s="1"/>
      <c r="AF33972"/>
    </row>
    <row r="33973" spans="28:32" x14ac:dyDescent="0.2">
      <c r="AB33973" s="1"/>
      <c r="AF33973"/>
    </row>
    <row r="33974" spans="28:32" x14ac:dyDescent="0.2">
      <c r="AB33974" s="1"/>
      <c r="AF33974"/>
    </row>
    <row r="33975" spans="28:32" x14ac:dyDescent="0.2">
      <c r="AB33975" s="1"/>
      <c r="AF33975"/>
    </row>
    <row r="33976" spans="28:32" x14ac:dyDescent="0.2">
      <c r="AB33976" s="1"/>
      <c r="AF33976"/>
    </row>
    <row r="33977" spans="28:32" x14ac:dyDescent="0.2">
      <c r="AB33977" s="1"/>
      <c r="AF33977"/>
    </row>
    <row r="33978" spans="28:32" x14ac:dyDescent="0.2">
      <c r="AB33978" s="1"/>
      <c r="AF33978"/>
    </row>
    <row r="33979" spans="28:32" x14ac:dyDescent="0.2">
      <c r="AB33979" s="1"/>
      <c r="AF33979"/>
    </row>
    <row r="33980" spans="28:32" x14ac:dyDescent="0.2">
      <c r="AB33980" s="1"/>
      <c r="AF33980"/>
    </row>
    <row r="33981" spans="28:32" x14ac:dyDescent="0.2">
      <c r="AB33981" s="1"/>
      <c r="AF33981"/>
    </row>
    <row r="33982" spans="28:32" x14ac:dyDescent="0.2">
      <c r="AB33982" s="1"/>
      <c r="AF33982"/>
    </row>
    <row r="33983" spans="28:32" x14ac:dyDescent="0.2">
      <c r="AB33983" s="1"/>
      <c r="AF33983"/>
    </row>
    <row r="33984" spans="28:32" x14ac:dyDescent="0.2">
      <c r="AB33984" s="1"/>
      <c r="AF33984"/>
    </row>
    <row r="33985" spans="28:32" x14ac:dyDescent="0.2">
      <c r="AB33985" s="1"/>
      <c r="AF33985"/>
    </row>
    <row r="33986" spans="28:32" x14ac:dyDescent="0.2">
      <c r="AB33986" s="1"/>
      <c r="AF33986"/>
    </row>
    <row r="33987" spans="28:32" x14ac:dyDescent="0.2">
      <c r="AB33987" s="1"/>
      <c r="AF33987"/>
    </row>
    <row r="33988" spans="28:32" x14ac:dyDescent="0.2">
      <c r="AB33988" s="1"/>
      <c r="AF33988"/>
    </row>
    <row r="33989" spans="28:32" x14ac:dyDescent="0.2">
      <c r="AB33989" s="1"/>
      <c r="AF33989"/>
    </row>
    <row r="33990" spans="28:32" x14ac:dyDescent="0.2">
      <c r="AB33990" s="1"/>
      <c r="AF33990"/>
    </row>
    <row r="33991" spans="28:32" x14ac:dyDescent="0.2">
      <c r="AB33991" s="1"/>
      <c r="AF33991"/>
    </row>
    <row r="33992" spans="28:32" x14ac:dyDescent="0.2">
      <c r="AB33992" s="1"/>
      <c r="AF33992"/>
    </row>
    <row r="33993" spans="28:32" x14ac:dyDescent="0.2">
      <c r="AB33993" s="1"/>
      <c r="AF33993"/>
    </row>
    <row r="33994" spans="28:32" x14ac:dyDescent="0.2">
      <c r="AB33994" s="1"/>
      <c r="AF33994"/>
    </row>
    <row r="33995" spans="28:32" x14ac:dyDescent="0.2">
      <c r="AB33995" s="1"/>
      <c r="AF33995"/>
    </row>
    <row r="33996" spans="28:32" x14ac:dyDescent="0.2">
      <c r="AB33996" s="1"/>
      <c r="AF33996"/>
    </row>
    <row r="33997" spans="28:32" x14ac:dyDescent="0.2">
      <c r="AB33997" s="1"/>
      <c r="AF33997"/>
    </row>
    <row r="33998" spans="28:32" x14ac:dyDescent="0.2">
      <c r="AB33998" s="1"/>
      <c r="AF33998"/>
    </row>
    <row r="33999" spans="28:32" x14ac:dyDescent="0.2">
      <c r="AB33999" s="1"/>
      <c r="AF33999"/>
    </row>
    <row r="34000" spans="28:32" x14ac:dyDescent="0.2">
      <c r="AB34000" s="1"/>
      <c r="AF34000"/>
    </row>
    <row r="34001" spans="28:32" x14ac:dyDescent="0.2">
      <c r="AB34001" s="1"/>
      <c r="AF34001"/>
    </row>
    <row r="34002" spans="28:32" x14ac:dyDescent="0.2">
      <c r="AB34002" s="1"/>
      <c r="AF34002"/>
    </row>
    <row r="34003" spans="28:32" x14ac:dyDescent="0.2">
      <c r="AB34003" s="1"/>
      <c r="AF34003"/>
    </row>
    <row r="34004" spans="28:32" x14ac:dyDescent="0.2">
      <c r="AB34004" s="1"/>
      <c r="AF34004"/>
    </row>
    <row r="34005" spans="28:32" x14ac:dyDescent="0.2">
      <c r="AB34005" s="1"/>
      <c r="AF34005"/>
    </row>
    <row r="34006" spans="28:32" x14ac:dyDescent="0.2">
      <c r="AB34006" s="1"/>
      <c r="AF34006"/>
    </row>
    <row r="34007" spans="28:32" x14ac:dyDescent="0.2">
      <c r="AB34007" s="1"/>
      <c r="AF34007"/>
    </row>
    <row r="34008" spans="28:32" x14ac:dyDescent="0.2">
      <c r="AB34008" s="1"/>
      <c r="AF34008"/>
    </row>
    <row r="34009" spans="28:32" x14ac:dyDescent="0.2">
      <c r="AB34009" s="1"/>
      <c r="AF34009"/>
    </row>
    <row r="34010" spans="28:32" x14ac:dyDescent="0.2">
      <c r="AB34010" s="1"/>
      <c r="AF34010"/>
    </row>
    <row r="34011" spans="28:32" x14ac:dyDescent="0.2">
      <c r="AB34011" s="1"/>
      <c r="AF34011"/>
    </row>
    <row r="34012" spans="28:32" x14ac:dyDescent="0.2">
      <c r="AB34012" s="1"/>
      <c r="AF34012"/>
    </row>
    <row r="34013" spans="28:32" x14ac:dyDescent="0.2">
      <c r="AB34013" s="1"/>
      <c r="AF34013"/>
    </row>
    <row r="34014" spans="28:32" x14ac:dyDescent="0.2">
      <c r="AB34014" s="1"/>
      <c r="AF34014"/>
    </row>
    <row r="34015" spans="28:32" x14ac:dyDescent="0.2">
      <c r="AB34015" s="1"/>
      <c r="AF34015"/>
    </row>
    <row r="34016" spans="28:32" x14ac:dyDescent="0.2">
      <c r="AB34016" s="1"/>
      <c r="AF34016"/>
    </row>
    <row r="34017" spans="28:32" x14ac:dyDescent="0.2">
      <c r="AB34017" s="1"/>
      <c r="AF34017"/>
    </row>
    <row r="34018" spans="28:32" x14ac:dyDescent="0.2">
      <c r="AB34018" s="1"/>
      <c r="AF34018"/>
    </row>
    <row r="34019" spans="28:32" x14ac:dyDescent="0.2">
      <c r="AB34019" s="1"/>
      <c r="AF34019"/>
    </row>
    <row r="34020" spans="28:32" x14ac:dyDescent="0.2">
      <c r="AB34020" s="1"/>
      <c r="AF34020"/>
    </row>
    <row r="34021" spans="28:32" x14ac:dyDescent="0.2">
      <c r="AB34021" s="1"/>
      <c r="AF34021"/>
    </row>
    <row r="34022" spans="28:32" x14ac:dyDescent="0.2">
      <c r="AB34022" s="1"/>
      <c r="AF34022"/>
    </row>
    <row r="34023" spans="28:32" x14ac:dyDescent="0.2">
      <c r="AB34023" s="1"/>
      <c r="AF34023"/>
    </row>
    <row r="34024" spans="28:32" x14ac:dyDescent="0.2">
      <c r="AB34024" s="1"/>
      <c r="AF34024"/>
    </row>
    <row r="34025" spans="28:32" x14ac:dyDescent="0.2">
      <c r="AB34025" s="1"/>
      <c r="AF34025"/>
    </row>
    <row r="34026" spans="28:32" x14ac:dyDescent="0.2">
      <c r="AB34026" s="1"/>
      <c r="AF34026"/>
    </row>
    <row r="34027" spans="28:32" x14ac:dyDescent="0.2">
      <c r="AB34027" s="1"/>
      <c r="AF34027"/>
    </row>
    <row r="34028" spans="28:32" x14ac:dyDescent="0.2">
      <c r="AB34028" s="1"/>
      <c r="AF34028"/>
    </row>
    <row r="34029" spans="28:32" x14ac:dyDescent="0.2">
      <c r="AB34029" s="1"/>
      <c r="AF34029"/>
    </row>
    <row r="34030" spans="28:32" x14ac:dyDescent="0.2">
      <c r="AB34030" s="1"/>
      <c r="AF34030"/>
    </row>
    <row r="34031" spans="28:32" x14ac:dyDescent="0.2">
      <c r="AB34031" s="1"/>
      <c r="AF34031"/>
    </row>
    <row r="34032" spans="28:32" x14ac:dyDescent="0.2">
      <c r="AB34032" s="1"/>
      <c r="AF34032"/>
    </row>
    <row r="34033" spans="28:32" x14ac:dyDescent="0.2">
      <c r="AB34033" s="1"/>
      <c r="AF34033"/>
    </row>
    <row r="34034" spans="28:32" x14ac:dyDescent="0.2">
      <c r="AB34034" s="1"/>
      <c r="AF34034"/>
    </row>
    <row r="34035" spans="28:32" x14ac:dyDescent="0.2">
      <c r="AB34035" s="1"/>
      <c r="AF34035"/>
    </row>
    <row r="34036" spans="28:32" x14ac:dyDescent="0.2">
      <c r="AB34036" s="1"/>
      <c r="AF34036"/>
    </row>
    <row r="34037" spans="28:32" x14ac:dyDescent="0.2">
      <c r="AB34037" s="1"/>
      <c r="AF34037"/>
    </row>
    <row r="34038" spans="28:32" x14ac:dyDescent="0.2">
      <c r="AB34038" s="1"/>
      <c r="AF34038"/>
    </row>
    <row r="34039" spans="28:32" x14ac:dyDescent="0.2">
      <c r="AB34039" s="1"/>
      <c r="AF34039"/>
    </row>
    <row r="34040" spans="28:32" x14ac:dyDescent="0.2">
      <c r="AB34040" s="1"/>
      <c r="AF34040"/>
    </row>
    <row r="34041" spans="28:32" x14ac:dyDescent="0.2">
      <c r="AB34041" s="1"/>
      <c r="AF34041"/>
    </row>
    <row r="34042" spans="28:32" x14ac:dyDescent="0.2">
      <c r="AB34042" s="1"/>
      <c r="AF34042"/>
    </row>
    <row r="34043" spans="28:32" x14ac:dyDescent="0.2">
      <c r="AB34043" s="1"/>
      <c r="AF34043"/>
    </row>
    <row r="34044" spans="28:32" x14ac:dyDescent="0.2">
      <c r="AB34044" s="1"/>
      <c r="AF34044"/>
    </row>
    <row r="34045" spans="28:32" x14ac:dyDescent="0.2">
      <c r="AB34045" s="1"/>
      <c r="AF34045"/>
    </row>
    <row r="34046" spans="28:32" x14ac:dyDescent="0.2">
      <c r="AB34046" s="1"/>
      <c r="AF34046"/>
    </row>
    <row r="34047" spans="28:32" x14ac:dyDescent="0.2">
      <c r="AB34047" s="1"/>
      <c r="AF34047"/>
    </row>
    <row r="34048" spans="28:32" x14ac:dyDescent="0.2">
      <c r="AB34048" s="1"/>
      <c r="AF34048"/>
    </row>
    <row r="34049" spans="28:32" x14ac:dyDescent="0.2">
      <c r="AB34049" s="1"/>
      <c r="AF34049"/>
    </row>
    <row r="34050" spans="28:32" x14ac:dyDescent="0.2">
      <c r="AB34050" s="1"/>
      <c r="AF34050"/>
    </row>
    <row r="34051" spans="28:32" x14ac:dyDescent="0.2">
      <c r="AB34051" s="1"/>
      <c r="AF34051"/>
    </row>
    <row r="34052" spans="28:32" x14ac:dyDescent="0.2">
      <c r="AB34052" s="1"/>
      <c r="AF34052"/>
    </row>
    <row r="34053" spans="28:32" x14ac:dyDescent="0.2">
      <c r="AB34053" s="1"/>
      <c r="AF34053"/>
    </row>
    <row r="34054" spans="28:32" x14ac:dyDescent="0.2">
      <c r="AB34054" s="1"/>
      <c r="AF34054"/>
    </row>
    <row r="34055" spans="28:32" x14ac:dyDescent="0.2">
      <c r="AB34055" s="1"/>
      <c r="AF34055"/>
    </row>
    <row r="34056" spans="28:32" x14ac:dyDescent="0.2">
      <c r="AB34056" s="1"/>
      <c r="AF34056"/>
    </row>
    <row r="34057" spans="28:32" x14ac:dyDescent="0.2">
      <c r="AB34057" s="1"/>
      <c r="AF34057"/>
    </row>
    <row r="34058" spans="28:32" x14ac:dyDescent="0.2">
      <c r="AB34058" s="1"/>
      <c r="AF34058"/>
    </row>
    <row r="34059" spans="28:32" x14ac:dyDescent="0.2">
      <c r="AB34059" s="1"/>
      <c r="AF34059"/>
    </row>
    <row r="34060" spans="28:32" x14ac:dyDescent="0.2">
      <c r="AB34060" s="1"/>
      <c r="AF34060"/>
    </row>
    <row r="34061" spans="28:32" x14ac:dyDescent="0.2">
      <c r="AB34061" s="1"/>
      <c r="AF34061"/>
    </row>
    <row r="34062" spans="28:32" x14ac:dyDescent="0.2">
      <c r="AB34062" s="1"/>
      <c r="AF34062"/>
    </row>
    <row r="34063" spans="28:32" x14ac:dyDescent="0.2">
      <c r="AB34063" s="1"/>
      <c r="AF34063"/>
    </row>
    <row r="34064" spans="28:32" x14ac:dyDescent="0.2">
      <c r="AB34064" s="1"/>
      <c r="AF34064"/>
    </row>
    <row r="34065" spans="28:32" x14ac:dyDescent="0.2">
      <c r="AB34065" s="1"/>
      <c r="AF34065"/>
    </row>
    <row r="34066" spans="28:32" x14ac:dyDescent="0.2">
      <c r="AB34066" s="1"/>
      <c r="AF34066"/>
    </row>
    <row r="34067" spans="28:32" x14ac:dyDescent="0.2">
      <c r="AB34067" s="1"/>
      <c r="AF34067"/>
    </row>
    <row r="34068" spans="28:32" x14ac:dyDescent="0.2">
      <c r="AB34068" s="1"/>
      <c r="AF34068"/>
    </row>
    <row r="34069" spans="28:32" x14ac:dyDescent="0.2">
      <c r="AB34069" s="1"/>
      <c r="AF34069"/>
    </row>
    <row r="34070" spans="28:32" x14ac:dyDescent="0.2">
      <c r="AB34070" s="1"/>
      <c r="AF34070"/>
    </row>
    <row r="34071" spans="28:32" x14ac:dyDescent="0.2">
      <c r="AB34071" s="1"/>
      <c r="AF34071"/>
    </row>
    <row r="34072" spans="28:32" x14ac:dyDescent="0.2">
      <c r="AB34072" s="1"/>
      <c r="AF34072"/>
    </row>
    <row r="34073" spans="28:32" x14ac:dyDescent="0.2">
      <c r="AB34073" s="1"/>
      <c r="AF34073"/>
    </row>
    <row r="34074" spans="28:32" x14ac:dyDescent="0.2">
      <c r="AB34074" s="1"/>
      <c r="AF34074"/>
    </row>
    <row r="34075" spans="28:32" x14ac:dyDescent="0.2">
      <c r="AB34075" s="1"/>
      <c r="AF34075"/>
    </row>
    <row r="34076" spans="28:32" x14ac:dyDescent="0.2">
      <c r="AB34076" s="1"/>
      <c r="AF34076"/>
    </row>
    <row r="34077" spans="28:32" x14ac:dyDescent="0.2">
      <c r="AB34077" s="1"/>
      <c r="AF34077"/>
    </row>
    <row r="34078" spans="28:32" x14ac:dyDescent="0.2">
      <c r="AB34078" s="1"/>
      <c r="AF34078"/>
    </row>
    <row r="34079" spans="28:32" x14ac:dyDescent="0.2">
      <c r="AB34079" s="1"/>
      <c r="AF34079"/>
    </row>
    <row r="34080" spans="28:32" x14ac:dyDescent="0.2">
      <c r="AB34080" s="1"/>
      <c r="AF34080"/>
    </row>
    <row r="34081" spans="28:32" x14ac:dyDescent="0.2">
      <c r="AB34081" s="1"/>
      <c r="AF34081"/>
    </row>
    <row r="34082" spans="28:32" x14ac:dyDescent="0.2">
      <c r="AB34082" s="1"/>
      <c r="AF34082"/>
    </row>
    <row r="34083" spans="28:32" x14ac:dyDescent="0.2">
      <c r="AB34083" s="1"/>
      <c r="AF34083"/>
    </row>
    <row r="34084" spans="28:32" x14ac:dyDescent="0.2">
      <c r="AB34084" s="1"/>
      <c r="AF34084"/>
    </row>
    <row r="34085" spans="28:32" x14ac:dyDescent="0.2">
      <c r="AB34085" s="1"/>
      <c r="AF34085"/>
    </row>
    <row r="34086" spans="28:32" x14ac:dyDescent="0.2">
      <c r="AB34086" s="1"/>
      <c r="AF34086"/>
    </row>
    <row r="34087" spans="28:32" x14ac:dyDescent="0.2">
      <c r="AB34087" s="1"/>
      <c r="AF34087"/>
    </row>
    <row r="34088" spans="28:32" x14ac:dyDescent="0.2">
      <c r="AB34088" s="1"/>
      <c r="AF34088"/>
    </row>
    <row r="34089" spans="28:32" x14ac:dyDescent="0.2">
      <c r="AB34089" s="1"/>
      <c r="AF34089"/>
    </row>
    <row r="34090" spans="28:32" x14ac:dyDescent="0.2">
      <c r="AB34090" s="1"/>
      <c r="AF34090"/>
    </row>
    <row r="34091" spans="28:32" x14ac:dyDescent="0.2">
      <c r="AB34091" s="1"/>
      <c r="AF34091"/>
    </row>
    <row r="34092" spans="28:32" x14ac:dyDescent="0.2">
      <c r="AB34092" s="1"/>
      <c r="AF34092"/>
    </row>
    <row r="34093" spans="28:32" x14ac:dyDescent="0.2">
      <c r="AB34093" s="1"/>
      <c r="AF34093"/>
    </row>
    <row r="34094" spans="28:32" x14ac:dyDescent="0.2">
      <c r="AB34094" s="1"/>
      <c r="AF34094"/>
    </row>
    <row r="34095" spans="28:32" x14ac:dyDescent="0.2">
      <c r="AB34095" s="1"/>
      <c r="AF34095"/>
    </row>
    <row r="34096" spans="28:32" x14ac:dyDescent="0.2">
      <c r="AB34096" s="1"/>
      <c r="AF34096"/>
    </row>
    <row r="34097" spans="28:32" x14ac:dyDescent="0.2">
      <c r="AB34097" s="1"/>
      <c r="AF34097"/>
    </row>
    <row r="34098" spans="28:32" x14ac:dyDescent="0.2">
      <c r="AB34098" s="1"/>
      <c r="AF34098"/>
    </row>
    <row r="34099" spans="28:32" x14ac:dyDescent="0.2">
      <c r="AB34099" s="1"/>
      <c r="AF34099"/>
    </row>
    <row r="34100" spans="28:32" x14ac:dyDescent="0.2">
      <c r="AB34100" s="1"/>
      <c r="AF34100"/>
    </row>
    <row r="34101" spans="28:32" x14ac:dyDescent="0.2">
      <c r="AB34101" s="1"/>
      <c r="AF34101"/>
    </row>
    <row r="34102" spans="28:32" x14ac:dyDescent="0.2">
      <c r="AB34102" s="1"/>
      <c r="AF34102"/>
    </row>
    <row r="34103" spans="28:32" x14ac:dyDescent="0.2">
      <c r="AB34103" s="1"/>
      <c r="AF34103"/>
    </row>
    <row r="34104" spans="28:32" x14ac:dyDescent="0.2">
      <c r="AB34104" s="1"/>
      <c r="AF34104"/>
    </row>
    <row r="34105" spans="28:32" x14ac:dyDescent="0.2">
      <c r="AB34105" s="1"/>
      <c r="AF34105"/>
    </row>
    <row r="34106" spans="28:32" x14ac:dyDescent="0.2">
      <c r="AB34106" s="1"/>
      <c r="AF34106"/>
    </row>
    <row r="34107" spans="28:32" x14ac:dyDescent="0.2">
      <c r="AB34107" s="1"/>
      <c r="AF34107"/>
    </row>
    <row r="34108" spans="28:32" x14ac:dyDescent="0.2">
      <c r="AB34108" s="1"/>
      <c r="AF34108"/>
    </row>
    <row r="34109" spans="28:32" x14ac:dyDescent="0.2">
      <c r="AB34109" s="1"/>
      <c r="AF34109"/>
    </row>
    <row r="34110" spans="28:32" x14ac:dyDescent="0.2">
      <c r="AB34110" s="1"/>
      <c r="AF34110"/>
    </row>
    <row r="34111" spans="28:32" x14ac:dyDescent="0.2">
      <c r="AB34111" s="1"/>
      <c r="AF34111"/>
    </row>
    <row r="34112" spans="28:32" x14ac:dyDescent="0.2">
      <c r="AB34112" s="1"/>
      <c r="AF34112"/>
    </row>
    <row r="34113" spans="28:32" x14ac:dyDescent="0.2">
      <c r="AB34113" s="1"/>
      <c r="AF34113"/>
    </row>
    <row r="34114" spans="28:32" x14ac:dyDescent="0.2">
      <c r="AB34114" s="1"/>
      <c r="AF34114"/>
    </row>
    <row r="34115" spans="28:32" x14ac:dyDescent="0.2">
      <c r="AB34115" s="1"/>
      <c r="AF34115"/>
    </row>
    <row r="34116" spans="28:32" x14ac:dyDescent="0.2">
      <c r="AB34116" s="1"/>
      <c r="AF34116"/>
    </row>
    <row r="34117" spans="28:32" x14ac:dyDescent="0.2">
      <c r="AB34117" s="1"/>
      <c r="AF34117"/>
    </row>
    <row r="34118" spans="28:32" x14ac:dyDescent="0.2">
      <c r="AB34118" s="1"/>
      <c r="AF34118"/>
    </row>
    <row r="34119" spans="28:32" x14ac:dyDescent="0.2">
      <c r="AB34119" s="1"/>
      <c r="AF34119"/>
    </row>
    <row r="34120" spans="28:32" x14ac:dyDescent="0.2">
      <c r="AB34120" s="1"/>
      <c r="AF34120"/>
    </row>
    <row r="34121" spans="28:32" x14ac:dyDescent="0.2">
      <c r="AB34121" s="1"/>
      <c r="AF34121"/>
    </row>
    <row r="34122" spans="28:32" x14ac:dyDescent="0.2">
      <c r="AB34122" s="1"/>
      <c r="AF34122"/>
    </row>
    <row r="34123" spans="28:32" x14ac:dyDescent="0.2">
      <c r="AB34123" s="1"/>
      <c r="AF34123"/>
    </row>
    <row r="34124" spans="28:32" x14ac:dyDescent="0.2">
      <c r="AB34124" s="1"/>
      <c r="AF34124"/>
    </row>
    <row r="34125" spans="28:32" x14ac:dyDescent="0.2">
      <c r="AB34125" s="1"/>
      <c r="AF34125"/>
    </row>
    <row r="34126" spans="28:32" x14ac:dyDescent="0.2">
      <c r="AB34126" s="1"/>
      <c r="AF34126"/>
    </row>
    <row r="34127" spans="28:32" x14ac:dyDescent="0.2">
      <c r="AB34127" s="1"/>
      <c r="AF34127"/>
    </row>
    <row r="34128" spans="28:32" x14ac:dyDescent="0.2">
      <c r="AB34128" s="1"/>
      <c r="AF34128"/>
    </row>
    <row r="34129" spans="28:32" x14ac:dyDescent="0.2">
      <c r="AB34129" s="1"/>
      <c r="AF34129"/>
    </row>
    <row r="34130" spans="28:32" x14ac:dyDescent="0.2">
      <c r="AB34130" s="1"/>
      <c r="AF34130"/>
    </row>
    <row r="34131" spans="28:32" x14ac:dyDescent="0.2">
      <c r="AB34131" s="1"/>
      <c r="AF34131"/>
    </row>
    <row r="34132" spans="28:32" x14ac:dyDescent="0.2">
      <c r="AB34132" s="1"/>
      <c r="AF34132"/>
    </row>
    <row r="34133" spans="28:32" x14ac:dyDescent="0.2">
      <c r="AB34133" s="1"/>
      <c r="AF34133"/>
    </row>
    <row r="34134" spans="28:32" x14ac:dyDescent="0.2">
      <c r="AB34134" s="1"/>
      <c r="AF34134"/>
    </row>
    <row r="34135" spans="28:32" x14ac:dyDescent="0.2">
      <c r="AB34135" s="1"/>
      <c r="AF34135"/>
    </row>
    <row r="34136" spans="28:32" x14ac:dyDescent="0.2">
      <c r="AB34136" s="1"/>
      <c r="AF34136"/>
    </row>
    <row r="34137" spans="28:32" x14ac:dyDescent="0.2">
      <c r="AB34137" s="1"/>
      <c r="AF34137"/>
    </row>
    <row r="34138" spans="28:32" x14ac:dyDescent="0.2">
      <c r="AB34138" s="1"/>
      <c r="AF34138"/>
    </row>
    <row r="34139" spans="28:32" x14ac:dyDescent="0.2">
      <c r="AB34139" s="1"/>
      <c r="AF34139"/>
    </row>
    <row r="34140" spans="28:32" x14ac:dyDescent="0.2">
      <c r="AB34140" s="1"/>
      <c r="AF34140"/>
    </row>
    <row r="34141" spans="28:32" x14ac:dyDescent="0.2">
      <c r="AB34141" s="1"/>
      <c r="AF34141"/>
    </row>
    <row r="34142" spans="28:32" x14ac:dyDescent="0.2">
      <c r="AB34142" s="1"/>
      <c r="AF34142"/>
    </row>
    <row r="34143" spans="28:32" x14ac:dyDescent="0.2">
      <c r="AB34143" s="1"/>
      <c r="AF34143"/>
    </row>
    <row r="34144" spans="28:32" x14ac:dyDescent="0.2">
      <c r="AB34144" s="1"/>
      <c r="AF34144"/>
    </row>
    <row r="34145" spans="28:32" x14ac:dyDescent="0.2">
      <c r="AB34145" s="1"/>
      <c r="AF34145"/>
    </row>
    <row r="34146" spans="28:32" x14ac:dyDescent="0.2">
      <c r="AB34146" s="1"/>
      <c r="AF34146"/>
    </row>
    <row r="34147" spans="28:32" x14ac:dyDescent="0.2">
      <c r="AB34147" s="1"/>
      <c r="AF34147"/>
    </row>
    <row r="34148" spans="28:32" x14ac:dyDescent="0.2">
      <c r="AB34148" s="1"/>
      <c r="AF34148"/>
    </row>
    <row r="34149" spans="28:32" x14ac:dyDescent="0.2">
      <c r="AB34149" s="1"/>
      <c r="AF34149"/>
    </row>
    <row r="34150" spans="28:32" x14ac:dyDescent="0.2">
      <c r="AB34150" s="1"/>
      <c r="AF34150"/>
    </row>
    <row r="34151" spans="28:32" x14ac:dyDescent="0.2">
      <c r="AB34151" s="1"/>
      <c r="AF34151"/>
    </row>
    <row r="34152" spans="28:32" x14ac:dyDescent="0.2">
      <c r="AB34152" s="1"/>
      <c r="AF34152"/>
    </row>
    <row r="34153" spans="28:32" x14ac:dyDescent="0.2">
      <c r="AB34153" s="1"/>
      <c r="AF34153"/>
    </row>
    <row r="34154" spans="28:32" x14ac:dyDescent="0.2">
      <c r="AB34154" s="1"/>
      <c r="AF34154"/>
    </row>
    <row r="34155" spans="28:32" x14ac:dyDescent="0.2">
      <c r="AB34155" s="1"/>
      <c r="AF34155"/>
    </row>
    <row r="34156" spans="28:32" x14ac:dyDescent="0.2">
      <c r="AB34156" s="1"/>
      <c r="AF34156"/>
    </row>
    <row r="34157" spans="28:32" x14ac:dyDescent="0.2">
      <c r="AB34157" s="1"/>
      <c r="AF34157"/>
    </row>
    <row r="34158" spans="28:32" x14ac:dyDescent="0.2">
      <c r="AB34158" s="1"/>
      <c r="AF34158"/>
    </row>
    <row r="34159" spans="28:32" x14ac:dyDescent="0.2">
      <c r="AB34159" s="1"/>
      <c r="AF34159"/>
    </row>
    <row r="34160" spans="28:32" x14ac:dyDescent="0.2">
      <c r="AB34160" s="1"/>
      <c r="AF34160"/>
    </row>
    <row r="34161" spans="28:32" x14ac:dyDescent="0.2">
      <c r="AB34161" s="1"/>
      <c r="AF34161"/>
    </row>
    <row r="34162" spans="28:32" x14ac:dyDescent="0.2">
      <c r="AB34162" s="1"/>
      <c r="AF34162"/>
    </row>
    <row r="34163" spans="28:32" x14ac:dyDescent="0.2">
      <c r="AB34163" s="1"/>
      <c r="AF34163"/>
    </row>
    <row r="34164" spans="28:32" x14ac:dyDescent="0.2">
      <c r="AB34164" s="1"/>
      <c r="AF34164"/>
    </row>
    <row r="34165" spans="28:32" x14ac:dyDescent="0.2">
      <c r="AB34165" s="1"/>
      <c r="AF34165"/>
    </row>
    <row r="34166" spans="28:32" x14ac:dyDescent="0.2">
      <c r="AB34166" s="1"/>
      <c r="AF34166"/>
    </row>
    <row r="34167" spans="28:32" x14ac:dyDescent="0.2">
      <c r="AB34167" s="1"/>
      <c r="AF34167"/>
    </row>
    <row r="34168" spans="28:32" x14ac:dyDescent="0.2">
      <c r="AB34168" s="1"/>
      <c r="AF34168"/>
    </row>
    <row r="34169" spans="28:32" x14ac:dyDescent="0.2">
      <c r="AB34169" s="1"/>
      <c r="AF34169"/>
    </row>
    <row r="34170" spans="28:32" x14ac:dyDescent="0.2">
      <c r="AB34170" s="1"/>
      <c r="AF34170"/>
    </row>
    <row r="34171" spans="28:32" x14ac:dyDescent="0.2">
      <c r="AB34171" s="1"/>
      <c r="AF34171"/>
    </row>
    <row r="34172" spans="28:32" x14ac:dyDescent="0.2">
      <c r="AB34172" s="1"/>
      <c r="AF34172"/>
    </row>
    <row r="34173" spans="28:32" x14ac:dyDescent="0.2">
      <c r="AB34173" s="1"/>
      <c r="AF34173"/>
    </row>
    <row r="34174" spans="28:32" x14ac:dyDescent="0.2">
      <c r="AB34174" s="1"/>
      <c r="AF34174"/>
    </row>
    <row r="34175" spans="28:32" x14ac:dyDescent="0.2">
      <c r="AB34175" s="1"/>
      <c r="AF34175"/>
    </row>
    <row r="34176" spans="28:32" x14ac:dyDescent="0.2">
      <c r="AB34176" s="1"/>
      <c r="AF34176"/>
    </row>
    <row r="34177" spans="28:32" x14ac:dyDescent="0.2">
      <c r="AB34177" s="1"/>
      <c r="AF34177"/>
    </row>
    <row r="34178" spans="28:32" x14ac:dyDescent="0.2">
      <c r="AB34178" s="1"/>
      <c r="AF34178"/>
    </row>
    <row r="34179" spans="28:32" x14ac:dyDescent="0.2">
      <c r="AB34179" s="1"/>
      <c r="AF34179"/>
    </row>
    <row r="34180" spans="28:32" x14ac:dyDescent="0.2">
      <c r="AB34180" s="1"/>
      <c r="AF34180"/>
    </row>
    <row r="34181" spans="28:32" x14ac:dyDescent="0.2">
      <c r="AB34181" s="1"/>
      <c r="AF34181"/>
    </row>
    <row r="34182" spans="28:32" x14ac:dyDescent="0.2">
      <c r="AB34182" s="1"/>
      <c r="AF34182"/>
    </row>
    <row r="34183" spans="28:32" x14ac:dyDescent="0.2">
      <c r="AB34183" s="1"/>
      <c r="AF34183"/>
    </row>
    <row r="34184" spans="28:32" x14ac:dyDescent="0.2">
      <c r="AB34184" s="1"/>
      <c r="AF34184"/>
    </row>
    <row r="34185" spans="28:32" x14ac:dyDescent="0.2">
      <c r="AB34185" s="1"/>
      <c r="AF34185"/>
    </row>
    <row r="34186" spans="28:32" x14ac:dyDescent="0.2">
      <c r="AB34186" s="1"/>
      <c r="AF34186"/>
    </row>
    <row r="34187" spans="28:32" x14ac:dyDescent="0.2">
      <c r="AB34187" s="1"/>
      <c r="AF34187"/>
    </row>
    <row r="34188" spans="28:32" x14ac:dyDescent="0.2">
      <c r="AB34188" s="1"/>
      <c r="AF34188"/>
    </row>
    <row r="34189" spans="28:32" x14ac:dyDescent="0.2">
      <c r="AB34189" s="1"/>
      <c r="AF34189"/>
    </row>
    <row r="34190" spans="28:32" x14ac:dyDescent="0.2">
      <c r="AB34190" s="1"/>
      <c r="AF34190"/>
    </row>
    <row r="34191" spans="28:32" x14ac:dyDescent="0.2">
      <c r="AB34191" s="1"/>
      <c r="AF34191"/>
    </row>
    <row r="34192" spans="28:32" x14ac:dyDescent="0.2">
      <c r="AB34192" s="1"/>
      <c r="AF34192"/>
    </row>
    <row r="34193" spans="28:32" x14ac:dyDescent="0.2">
      <c r="AB34193" s="1"/>
      <c r="AF34193"/>
    </row>
    <row r="34194" spans="28:32" x14ac:dyDescent="0.2">
      <c r="AB34194" s="1"/>
      <c r="AF34194"/>
    </row>
    <row r="34195" spans="28:32" x14ac:dyDescent="0.2">
      <c r="AB34195" s="1"/>
      <c r="AF34195"/>
    </row>
    <row r="34196" spans="28:32" x14ac:dyDescent="0.2">
      <c r="AB34196" s="1"/>
      <c r="AF34196"/>
    </row>
    <row r="34197" spans="28:32" x14ac:dyDescent="0.2">
      <c r="AB34197" s="1"/>
      <c r="AF34197"/>
    </row>
    <row r="34198" spans="28:32" x14ac:dyDescent="0.2">
      <c r="AB34198" s="1"/>
      <c r="AF34198"/>
    </row>
    <row r="34199" spans="28:32" x14ac:dyDescent="0.2">
      <c r="AB34199" s="1"/>
      <c r="AF34199"/>
    </row>
    <row r="34200" spans="28:32" x14ac:dyDescent="0.2">
      <c r="AB34200" s="1"/>
      <c r="AF34200"/>
    </row>
    <row r="34201" spans="28:32" x14ac:dyDescent="0.2">
      <c r="AB34201" s="1"/>
      <c r="AF34201"/>
    </row>
    <row r="34202" spans="28:32" x14ac:dyDescent="0.2">
      <c r="AB34202" s="1"/>
      <c r="AF34202"/>
    </row>
    <row r="34203" spans="28:32" x14ac:dyDescent="0.2">
      <c r="AB34203" s="1"/>
      <c r="AF34203"/>
    </row>
    <row r="34204" spans="28:32" x14ac:dyDescent="0.2">
      <c r="AB34204" s="1"/>
      <c r="AF34204"/>
    </row>
    <row r="34205" spans="28:32" x14ac:dyDescent="0.2">
      <c r="AB34205" s="1"/>
      <c r="AF34205"/>
    </row>
    <row r="34206" spans="28:32" x14ac:dyDescent="0.2">
      <c r="AB34206" s="1"/>
      <c r="AF34206"/>
    </row>
    <row r="34207" spans="28:32" x14ac:dyDescent="0.2">
      <c r="AB34207" s="1"/>
      <c r="AF34207"/>
    </row>
    <row r="34208" spans="28:32" x14ac:dyDescent="0.2">
      <c r="AB34208" s="1"/>
      <c r="AF34208"/>
    </row>
    <row r="34209" spans="28:32" x14ac:dyDescent="0.2">
      <c r="AB34209" s="1"/>
      <c r="AF34209"/>
    </row>
    <row r="34210" spans="28:32" x14ac:dyDescent="0.2">
      <c r="AB34210" s="1"/>
      <c r="AF34210"/>
    </row>
    <row r="34211" spans="28:32" x14ac:dyDescent="0.2">
      <c r="AB34211" s="1"/>
      <c r="AF34211"/>
    </row>
    <row r="34212" spans="28:32" x14ac:dyDescent="0.2">
      <c r="AB34212" s="1"/>
      <c r="AF34212"/>
    </row>
    <row r="34213" spans="28:32" x14ac:dyDescent="0.2">
      <c r="AB34213" s="1"/>
      <c r="AF34213"/>
    </row>
    <row r="34214" spans="28:32" x14ac:dyDescent="0.2">
      <c r="AB34214" s="1"/>
      <c r="AF34214"/>
    </row>
    <row r="34215" spans="28:32" x14ac:dyDescent="0.2">
      <c r="AB34215" s="1"/>
      <c r="AF34215"/>
    </row>
    <row r="34216" spans="28:32" x14ac:dyDescent="0.2">
      <c r="AB34216" s="1"/>
      <c r="AF34216"/>
    </row>
    <row r="34217" spans="28:32" x14ac:dyDescent="0.2">
      <c r="AB34217" s="1"/>
      <c r="AF34217"/>
    </row>
    <row r="34218" spans="28:32" x14ac:dyDescent="0.2">
      <c r="AB34218" s="1"/>
      <c r="AF34218"/>
    </row>
    <row r="34219" spans="28:32" x14ac:dyDescent="0.2">
      <c r="AB34219" s="1"/>
      <c r="AF34219"/>
    </row>
    <row r="34220" spans="28:32" x14ac:dyDescent="0.2">
      <c r="AB34220" s="1"/>
      <c r="AF34220"/>
    </row>
    <row r="34221" spans="28:32" x14ac:dyDescent="0.2">
      <c r="AB34221" s="1"/>
      <c r="AF34221"/>
    </row>
    <row r="34222" spans="28:32" x14ac:dyDescent="0.2">
      <c r="AB34222" s="1"/>
      <c r="AF34222"/>
    </row>
    <row r="34223" spans="28:32" x14ac:dyDescent="0.2">
      <c r="AB34223" s="1"/>
      <c r="AF34223"/>
    </row>
    <row r="34224" spans="28:32" x14ac:dyDescent="0.2">
      <c r="AB34224" s="1"/>
      <c r="AF34224"/>
    </row>
    <row r="34225" spans="28:32" x14ac:dyDescent="0.2">
      <c r="AB34225" s="1"/>
      <c r="AF34225"/>
    </row>
    <row r="34226" spans="28:32" x14ac:dyDescent="0.2">
      <c r="AB34226" s="1"/>
      <c r="AF34226"/>
    </row>
    <row r="34227" spans="28:32" x14ac:dyDescent="0.2">
      <c r="AB34227" s="1"/>
      <c r="AF34227"/>
    </row>
    <row r="34228" spans="28:32" x14ac:dyDescent="0.2">
      <c r="AB34228" s="1"/>
      <c r="AF34228"/>
    </row>
    <row r="34229" spans="28:32" x14ac:dyDescent="0.2">
      <c r="AB34229" s="1"/>
      <c r="AF34229"/>
    </row>
    <row r="34230" spans="28:32" x14ac:dyDescent="0.2">
      <c r="AB34230" s="1"/>
      <c r="AF34230"/>
    </row>
    <row r="34231" spans="28:32" x14ac:dyDescent="0.2">
      <c r="AB34231" s="1"/>
      <c r="AF34231"/>
    </row>
    <row r="34232" spans="28:32" x14ac:dyDescent="0.2">
      <c r="AB34232" s="1"/>
      <c r="AF34232"/>
    </row>
    <row r="34233" spans="28:32" x14ac:dyDescent="0.2">
      <c r="AB34233" s="1"/>
      <c r="AF34233"/>
    </row>
    <row r="34234" spans="28:32" x14ac:dyDescent="0.2">
      <c r="AB34234" s="1"/>
      <c r="AF34234"/>
    </row>
    <row r="34235" spans="28:32" x14ac:dyDescent="0.2">
      <c r="AB34235" s="1"/>
      <c r="AF34235"/>
    </row>
    <row r="34236" spans="28:32" x14ac:dyDescent="0.2">
      <c r="AB34236" s="1"/>
      <c r="AF34236"/>
    </row>
    <row r="34237" spans="28:32" x14ac:dyDescent="0.2">
      <c r="AB34237" s="1"/>
      <c r="AF34237"/>
    </row>
    <row r="34238" spans="28:32" x14ac:dyDescent="0.2">
      <c r="AB34238" s="1"/>
      <c r="AF34238"/>
    </row>
    <row r="34239" spans="28:32" x14ac:dyDescent="0.2">
      <c r="AB34239" s="1"/>
      <c r="AF34239"/>
    </row>
    <row r="34240" spans="28:32" x14ac:dyDescent="0.2">
      <c r="AB34240" s="1"/>
      <c r="AF34240"/>
    </row>
    <row r="34241" spans="28:32" x14ac:dyDescent="0.2">
      <c r="AB34241" s="1"/>
      <c r="AF34241"/>
    </row>
    <row r="34242" spans="28:32" x14ac:dyDescent="0.2">
      <c r="AB34242" s="1"/>
      <c r="AF34242"/>
    </row>
    <row r="34243" spans="28:32" x14ac:dyDescent="0.2">
      <c r="AB34243" s="1"/>
      <c r="AF34243"/>
    </row>
    <row r="34244" spans="28:32" x14ac:dyDescent="0.2">
      <c r="AB34244" s="1"/>
      <c r="AF34244"/>
    </row>
    <row r="34245" spans="28:32" x14ac:dyDescent="0.2">
      <c r="AB34245" s="1"/>
      <c r="AF34245"/>
    </row>
    <row r="34246" spans="28:32" x14ac:dyDescent="0.2">
      <c r="AB34246" s="1"/>
      <c r="AF34246"/>
    </row>
    <row r="34247" spans="28:32" x14ac:dyDescent="0.2">
      <c r="AB34247" s="1"/>
      <c r="AF34247"/>
    </row>
    <row r="34248" spans="28:32" x14ac:dyDescent="0.2">
      <c r="AB34248" s="1"/>
      <c r="AF34248"/>
    </row>
    <row r="34249" spans="28:32" x14ac:dyDescent="0.2">
      <c r="AB34249" s="1"/>
      <c r="AF34249"/>
    </row>
    <row r="34250" spans="28:32" x14ac:dyDescent="0.2">
      <c r="AB34250" s="1"/>
      <c r="AF34250"/>
    </row>
    <row r="34251" spans="28:32" x14ac:dyDescent="0.2">
      <c r="AB34251" s="1"/>
      <c r="AF34251"/>
    </row>
    <row r="34252" spans="28:32" x14ac:dyDescent="0.2">
      <c r="AB34252" s="1"/>
      <c r="AF34252"/>
    </row>
    <row r="34253" spans="28:32" x14ac:dyDescent="0.2">
      <c r="AB34253" s="1"/>
      <c r="AF34253"/>
    </row>
    <row r="34254" spans="28:32" x14ac:dyDescent="0.2">
      <c r="AB34254" s="1"/>
      <c r="AF34254"/>
    </row>
    <row r="34255" spans="28:32" x14ac:dyDescent="0.2">
      <c r="AB34255" s="1"/>
      <c r="AF34255"/>
    </row>
    <row r="34256" spans="28:32" x14ac:dyDescent="0.2">
      <c r="AB34256" s="1"/>
      <c r="AF34256"/>
    </row>
    <row r="34257" spans="28:32" x14ac:dyDescent="0.2">
      <c r="AB34257" s="1"/>
      <c r="AF34257"/>
    </row>
    <row r="34258" spans="28:32" x14ac:dyDescent="0.2">
      <c r="AB34258" s="1"/>
      <c r="AF34258"/>
    </row>
    <row r="34259" spans="28:32" x14ac:dyDescent="0.2">
      <c r="AB34259" s="1"/>
      <c r="AF34259"/>
    </row>
    <row r="34260" spans="28:32" x14ac:dyDescent="0.2">
      <c r="AB34260" s="1"/>
      <c r="AF34260"/>
    </row>
    <row r="34261" spans="28:32" x14ac:dyDescent="0.2">
      <c r="AB34261" s="1"/>
      <c r="AF34261"/>
    </row>
    <row r="34262" spans="28:32" x14ac:dyDescent="0.2">
      <c r="AB34262" s="1"/>
      <c r="AF34262"/>
    </row>
    <row r="34263" spans="28:32" x14ac:dyDescent="0.2">
      <c r="AB34263" s="1"/>
      <c r="AF34263"/>
    </row>
    <row r="34264" spans="28:32" x14ac:dyDescent="0.2">
      <c r="AB34264" s="1"/>
      <c r="AF34264"/>
    </row>
    <row r="34265" spans="28:32" x14ac:dyDescent="0.2">
      <c r="AB34265" s="1"/>
      <c r="AF34265"/>
    </row>
    <row r="34266" spans="28:32" x14ac:dyDescent="0.2">
      <c r="AB34266" s="1"/>
      <c r="AF34266"/>
    </row>
    <row r="34267" spans="28:32" x14ac:dyDescent="0.2">
      <c r="AB34267" s="1"/>
      <c r="AF34267"/>
    </row>
    <row r="34268" spans="28:32" x14ac:dyDescent="0.2">
      <c r="AB34268" s="1"/>
      <c r="AF34268"/>
    </row>
    <row r="34269" spans="28:32" x14ac:dyDescent="0.2">
      <c r="AB34269" s="1"/>
      <c r="AF34269"/>
    </row>
    <row r="34270" spans="28:32" x14ac:dyDescent="0.2">
      <c r="AB34270" s="1"/>
      <c r="AF34270"/>
    </row>
    <row r="34271" spans="28:32" x14ac:dyDescent="0.2">
      <c r="AB34271" s="1"/>
      <c r="AF34271"/>
    </row>
    <row r="34272" spans="28:32" x14ac:dyDescent="0.2">
      <c r="AB34272" s="1"/>
      <c r="AF34272"/>
    </row>
    <row r="34273" spans="28:32" x14ac:dyDescent="0.2">
      <c r="AB34273" s="1"/>
      <c r="AF34273"/>
    </row>
    <row r="34274" spans="28:32" x14ac:dyDescent="0.2">
      <c r="AB34274" s="1"/>
      <c r="AF34274"/>
    </row>
    <row r="34275" spans="28:32" x14ac:dyDescent="0.2">
      <c r="AB34275" s="1"/>
      <c r="AF34275"/>
    </row>
    <row r="34276" spans="28:32" x14ac:dyDescent="0.2">
      <c r="AB34276" s="1"/>
      <c r="AF34276"/>
    </row>
    <row r="34277" spans="28:32" x14ac:dyDescent="0.2">
      <c r="AB34277" s="1"/>
      <c r="AF34277"/>
    </row>
    <row r="34278" spans="28:32" x14ac:dyDescent="0.2">
      <c r="AB34278" s="1"/>
      <c r="AF34278"/>
    </row>
    <row r="34279" spans="28:32" x14ac:dyDescent="0.2">
      <c r="AB34279" s="1"/>
      <c r="AF34279"/>
    </row>
    <row r="34280" spans="28:32" x14ac:dyDescent="0.2">
      <c r="AB34280" s="1"/>
      <c r="AF34280"/>
    </row>
    <row r="34281" spans="28:32" x14ac:dyDescent="0.2">
      <c r="AB34281" s="1"/>
      <c r="AF34281"/>
    </row>
    <row r="34282" spans="28:32" x14ac:dyDescent="0.2">
      <c r="AB34282" s="1"/>
      <c r="AF34282"/>
    </row>
    <row r="34283" spans="28:32" x14ac:dyDescent="0.2">
      <c r="AB34283" s="1"/>
      <c r="AF34283"/>
    </row>
    <row r="34284" spans="28:32" x14ac:dyDescent="0.2">
      <c r="AB34284" s="1"/>
      <c r="AF34284"/>
    </row>
    <row r="34285" spans="28:32" x14ac:dyDescent="0.2">
      <c r="AB34285" s="1"/>
      <c r="AF34285"/>
    </row>
    <row r="34286" spans="28:32" x14ac:dyDescent="0.2">
      <c r="AB34286" s="1"/>
      <c r="AF34286"/>
    </row>
    <row r="34287" spans="28:32" x14ac:dyDescent="0.2">
      <c r="AB34287" s="1"/>
      <c r="AF34287"/>
    </row>
    <row r="34288" spans="28:32" x14ac:dyDescent="0.2">
      <c r="AB34288" s="1"/>
      <c r="AF34288"/>
    </row>
    <row r="34289" spans="28:32" x14ac:dyDescent="0.2">
      <c r="AB34289" s="1"/>
      <c r="AF34289"/>
    </row>
    <row r="34290" spans="28:32" x14ac:dyDescent="0.2">
      <c r="AB34290" s="1"/>
      <c r="AF34290"/>
    </row>
    <row r="34291" spans="28:32" x14ac:dyDescent="0.2">
      <c r="AB34291" s="1"/>
      <c r="AF34291"/>
    </row>
    <row r="34292" spans="28:32" x14ac:dyDescent="0.2">
      <c r="AB34292" s="1"/>
      <c r="AF34292"/>
    </row>
    <row r="34293" spans="28:32" x14ac:dyDescent="0.2">
      <c r="AB34293" s="1"/>
      <c r="AF34293"/>
    </row>
    <row r="34294" spans="28:32" x14ac:dyDescent="0.2">
      <c r="AB34294" s="1"/>
      <c r="AF34294"/>
    </row>
    <row r="34295" spans="28:32" x14ac:dyDescent="0.2">
      <c r="AB34295" s="1"/>
      <c r="AF34295"/>
    </row>
    <row r="34296" spans="28:32" x14ac:dyDescent="0.2">
      <c r="AB34296" s="1"/>
      <c r="AF34296"/>
    </row>
    <row r="34297" spans="28:32" x14ac:dyDescent="0.2">
      <c r="AB34297" s="1"/>
      <c r="AF34297"/>
    </row>
    <row r="34298" spans="28:32" x14ac:dyDescent="0.2">
      <c r="AB34298" s="1"/>
      <c r="AF34298"/>
    </row>
    <row r="34299" spans="28:32" x14ac:dyDescent="0.2">
      <c r="AB34299" s="1"/>
      <c r="AF34299"/>
    </row>
    <row r="34300" spans="28:32" x14ac:dyDescent="0.2">
      <c r="AB34300" s="1"/>
      <c r="AF34300"/>
    </row>
    <row r="34301" spans="28:32" x14ac:dyDescent="0.2">
      <c r="AB34301" s="1"/>
      <c r="AF34301"/>
    </row>
    <row r="34302" spans="28:32" x14ac:dyDescent="0.2">
      <c r="AB34302" s="1"/>
      <c r="AF34302"/>
    </row>
    <row r="34303" spans="28:32" x14ac:dyDescent="0.2">
      <c r="AB34303" s="1"/>
      <c r="AF34303"/>
    </row>
    <row r="34304" spans="28:32" x14ac:dyDescent="0.2">
      <c r="AB34304" s="1"/>
      <c r="AF34304"/>
    </row>
    <row r="34305" spans="28:32" x14ac:dyDescent="0.2">
      <c r="AB34305" s="1"/>
      <c r="AF34305"/>
    </row>
    <row r="34306" spans="28:32" x14ac:dyDescent="0.2">
      <c r="AB34306" s="1"/>
      <c r="AF34306"/>
    </row>
    <row r="34307" spans="28:32" x14ac:dyDescent="0.2">
      <c r="AB34307" s="1"/>
      <c r="AF34307"/>
    </row>
    <row r="34308" spans="28:32" x14ac:dyDescent="0.2">
      <c r="AB34308" s="1"/>
      <c r="AF34308"/>
    </row>
    <row r="34309" spans="28:32" x14ac:dyDescent="0.2">
      <c r="AB34309" s="1"/>
      <c r="AF34309"/>
    </row>
    <row r="34310" spans="28:32" x14ac:dyDescent="0.2">
      <c r="AB34310" s="1"/>
      <c r="AF34310"/>
    </row>
    <row r="34311" spans="28:32" x14ac:dyDescent="0.2">
      <c r="AB34311" s="1"/>
      <c r="AF34311"/>
    </row>
    <row r="34312" spans="28:32" x14ac:dyDescent="0.2">
      <c r="AB34312" s="1"/>
      <c r="AF34312"/>
    </row>
    <row r="34313" spans="28:32" x14ac:dyDescent="0.2">
      <c r="AB34313" s="1"/>
      <c r="AF34313"/>
    </row>
    <row r="34314" spans="28:32" x14ac:dyDescent="0.2">
      <c r="AB34314" s="1"/>
      <c r="AF34314"/>
    </row>
    <row r="34315" spans="28:32" x14ac:dyDescent="0.2">
      <c r="AB34315" s="1"/>
      <c r="AF34315"/>
    </row>
    <row r="34316" spans="28:32" x14ac:dyDescent="0.2">
      <c r="AB34316" s="1"/>
      <c r="AF34316"/>
    </row>
    <row r="34317" spans="28:32" x14ac:dyDescent="0.2">
      <c r="AB34317" s="1"/>
      <c r="AF34317"/>
    </row>
    <row r="34318" spans="28:32" x14ac:dyDescent="0.2">
      <c r="AB34318" s="1"/>
      <c r="AF34318"/>
    </row>
    <row r="34319" spans="28:32" x14ac:dyDescent="0.2">
      <c r="AB34319" s="1"/>
      <c r="AF34319"/>
    </row>
    <row r="34320" spans="28:32" x14ac:dyDescent="0.2">
      <c r="AB34320" s="1"/>
      <c r="AF34320"/>
    </row>
    <row r="34321" spans="28:32" x14ac:dyDescent="0.2">
      <c r="AB34321" s="1"/>
      <c r="AF34321"/>
    </row>
    <row r="34322" spans="28:32" x14ac:dyDescent="0.2">
      <c r="AB34322" s="1"/>
      <c r="AF34322"/>
    </row>
    <row r="34323" spans="28:32" x14ac:dyDescent="0.2">
      <c r="AB34323" s="1"/>
      <c r="AF34323"/>
    </row>
    <row r="34324" spans="28:32" x14ac:dyDescent="0.2">
      <c r="AB34324" s="1"/>
      <c r="AF34324"/>
    </row>
    <row r="34325" spans="28:32" x14ac:dyDescent="0.2">
      <c r="AB34325" s="1"/>
      <c r="AF34325"/>
    </row>
    <row r="34326" spans="28:32" x14ac:dyDescent="0.2">
      <c r="AB34326" s="1"/>
      <c r="AF34326"/>
    </row>
    <row r="34327" spans="28:32" x14ac:dyDescent="0.2">
      <c r="AB34327" s="1"/>
      <c r="AF34327"/>
    </row>
    <row r="34328" spans="28:32" x14ac:dyDescent="0.2">
      <c r="AB34328" s="1"/>
      <c r="AF34328"/>
    </row>
    <row r="34329" spans="28:32" x14ac:dyDescent="0.2">
      <c r="AB34329" s="1"/>
      <c r="AF34329"/>
    </row>
    <row r="34330" spans="28:32" x14ac:dyDescent="0.2">
      <c r="AB34330" s="1"/>
      <c r="AF34330"/>
    </row>
    <row r="34331" spans="28:32" x14ac:dyDescent="0.2">
      <c r="AB34331" s="1"/>
      <c r="AF34331"/>
    </row>
    <row r="34332" spans="28:32" x14ac:dyDescent="0.2">
      <c r="AB34332" s="1"/>
      <c r="AF34332"/>
    </row>
    <row r="34333" spans="28:32" x14ac:dyDescent="0.2">
      <c r="AB34333" s="1"/>
      <c r="AF34333"/>
    </row>
    <row r="34334" spans="28:32" x14ac:dyDescent="0.2">
      <c r="AB34334" s="1"/>
      <c r="AF34334"/>
    </row>
    <row r="34335" spans="28:32" x14ac:dyDescent="0.2">
      <c r="AB34335" s="1"/>
      <c r="AF34335"/>
    </row>
    <row r="34336" spans="28:32" x14ac:dyDescent="0.2">
      <c r="AB34336" s="1"/>
      <c r="AF34336"/>
    </row>
    <row r="34337" spans="28:32" x14ac:dyDescent="0.2">
      <c r="AB34337" s="1"/>
      <c r="AF34337"/>
    </row>
    <row r="34338" spans="28:32" x14ac:dyDescent="0.2">
      <c r="AB34338" s="1"/>
      <c r="AF34338"/>
    </row>
    <row r="34339" spans="28:32" x14ac:dyDescent="0.2">
      <c r="AB34339" s="1"/>
      <c r="AF34339"/>
    </row>
    <row r="34340" spans="28:32" x14ac:dyDescent="0.2">
      <c r="AB34340" s="1"/>
      <c r="AF34340"/>
    </row>
    <row r="34341" spans="28:32" x14ac:dyDescent="0.2">
      <c r="AB34341" s="1"/>
      <c r="AF34341"/>
    </row>
    <row r="34342" spans="28:32" x14ac:dyDescent="0.2">
      <c r="AB34342" s="1"/>
      <c r="AF34342"/>
    </row>
    <row r="34343" spans="28:32" x14ac:dyDescent="0.2">
      <c r="AB34343" s="1"/>
      <c r="AF34343"/>
    </row>
    <row r="34344" spans="28:32" x14ac:dyDescent="0.2">
      <c r="AB34344" s="1"/>
      <c r="AF34344"/>
    </row>
    <row r="34345" spans="28:32" x14ac:dyDescent="0.2">
      <c r="AB34345" s="1"/>
      <c r="AF34345"/>
    </row>
    <row r="34346" spans="28:32" x14ac:dyDescent="0.2">
      <c r="AB34346" s="1"/>
      <c r="AF34346"/>
    </row>
    <row r="34347" spans="28:32" x14ac:dyDescent="0.2">
      <c r="AB34347" s="1"/>
      <c r="AF34347"/>
    </row>
    <row r="34348" spans="28:32" x14ac:dyDescent="0.2">
      <c r="AB34348" s="1"/>
      <c r="AF34348"/>
    </row>
    <row r="34349" spans="28:32" x14ac:dyDescent="0.2">
      <c r="AB34349" s="1"/>
      <c r="AF34349"/>
    </row>
    <row r="34350" spans="28:32" x14ac:dyDescent="0.2">
      <c r="AB34350" s="1"/>
      <c r="AF34350"/>
    </row>
    <row r="34351" spans="28:32" x14ac:dyDescent="0.2">
      <c r="AB34351" s="1"/>
      <c r="AF34351"/>
    </row>
    <row r="34352" spans="28:32" x14ac:dyDescent="0.2">
      <c r="AB34352" s="1"/>
      <c r="AF34352"/>
    </row>
    <row r="34353" spans="28:32" x14ac:dyDescent="0.2">
      <c r="AB34353" s="1"/>
      <c r="AF34353"/>
    </row>
    <row r="34354" spans="28:32" x14ac:dyDescent="0.2">
      <c r="AB34354" s="1"/>
      <c r="AF34354"/>
    </row>
    <row r="34355" spans="28:32" x14ac:dyDescent="0.2">
      <c r="AB34355" s="1"/>
      <c r="AF34355"/>
    </row>
    <row r="34356" spans="28:32" x14ac:dyDescent="0.2">
      <c r="AB34356" s="1"/>
      <c r="AF34356"/>
    </row>
    <row r="34357" spans="28:32" x14ac:dyDescent="0.2">
      <c r="AB34357" s="1"/>
      <c r="AF34357"/>
    </row>
    <row r="34358" spans="28:32" x14ac:dyDescent="0.2">
      <c r="AB34358" s="1"/>
      <c r="AF34358"/>
    </row>
    <row r="34359" spans="28:32" x14ac:dyDescent="0.2">
      <c r="AB34359" s="1"/>
      <c r="AF34359"/>
    </row>
    <row r="34360" spans="28:32" x14ac:dyDescent="0.2">
      <c r="AB34360" s="1"/>
      <c r="AF34360"/>
    </row>
    <row r="34361" spans="28:32" x14ac:dyDescent="0.2">
      <c r="AB34361" s="1"/>
      <c r="AF34361"/>
    </row>
    <row r="34362" spans="28:32" x14ac:dyDescent="0.2">
      <c r="AB34362" s="1"/>
      <c r="AF34362"/>
    </row>
    <row r="34363" spans="28:32" x14ac:dyDescent="0.2">
      <c r="AB34363" s="1"/>
      <c r="AF34363"/>
    </row>
    <row r="34364" spans="28:32" x14ac:dyDescent="0.2">
      <c r="AB34364" s="1"/>
      <c r="AF34364"/>
    </row>
    <row r="34365" spans="28:32" x14ac:dyDescent="0.2">
      <c r="AB34365" s="1"/>
      <c r="AF34365"/>
    </row>
    <row r="34366" spans="28:32" x14ac:dyDescent="0.2">
      <c r="AB34366" s="1"/>
      <c r="AF34366"/>
    </row>
    <row r="34367" spans="28:32" x14ac:dyDescent="0.2">
      <c r="AB34367" s="1"/>
      <c r="AF34367"/>
    </row>
    <row r="34368" spans="28:32" x14ac:dyDescent="0.2">
      <c r="AB34368" s="1"/>
      <c r="AF34368"/>
    </row>
    <row r="34369" spans="28:32" x14ac:dyDescent="0.2">
      <c r="AB34369" s="1"/>
      <c r="AF34369"/>
    </row>
    <row r="34370" spans="28:32" x14ac:dyDescent="0.2">
      <c r="AB34370" s="1"/>
      <c r="AF34370"/>
    </row>
    <row r="34371" spans="28:32" x14ac:dyDescent="0.2">
      <c r="AB34371" s="1"/>
      <c r="AF34371"/>
    </row>
    <row r="34372" spans="28:32" x14ac:dyDescent="0.2">
      <c r="AB34372" s="1"/>
      <c r="AF34372"/>
    </row>
    <row r="34373" spans="28:32" x14ac:dyDescent="0.2">
      <c r="AB34373" s="1"/>
      <c r="AF34373"/>
    </row>
    <row r="34374" spans="28:32" x14ac:dyDescent="0.2">
      <c r="AB34374" s="1"/>
      <c r="AF34374"/>
    </row>
    <row r="34375" spans="28:32" x14ac:dyDescent="0.2">
      <c r="AB34375" s="1"/>
      <c r="AF34375"/>
    </row>
    <row r="34376" spans="28:32" x14ac:dyDescent="0.2">
      <c r="AB34376" s="1"/>
      <c r="AF34376"/>
    </row>
    <row r="34377" spans="28:32" x14ac:dyDescent="0.2">
      <c r="AB34377" s="1"/>
      <c r="AF34377"/>
    </row>
    <row r="34378" spans="28:32" x14ac:dyDescent="0.2">
      <c r="AB34378" s="1"/>
      <c r="AF34378"/>
    </row>
    <row r="34379" spans="28:32" x14ac:dyDescent="0.2">
      <c r="AB34379" s="1"/>
      <c r="AF34379"/>
    </row>
    <row r="34380" spans="28:32" x14ac:dyDescent="0.2">
      <c r="AB34380" s="1"/>
      <c r="AF34380"/>
    </row>
    <row r="34381" spans="28:32" x14ac:dyDescent="0.2">
      <c r="AB34381" s="1"/>
      <c r="AF34381"/>
    </row>
    <row r="34382" spans="28:32" x14ac:dyDescent="0.2">
      <c r="AB34382" s="1"/>
      <c r="AF34382"/>
    </row>
    <row r="34383" spans="28:32" x14ac:dyDescent="0.2">
      <c r="AB34383" s="1"/>
      <c r="AF34383"/>
    </row>
    <row r="34384" spans="28:32" x14ac:dyDescent="0.2">
      <c r="AB34384" s="1"/>
      <c r="AF34384"/>
    </row>
    <row r="34385" spans="28:32" x14ac:dyDescent="0.2">
      <c r="AB34385" s="1"/>
      <c r="AF34385"/>
    </row>
    <row r="34386" spans="28:32" x14ac:dyDescent="0.2">
      <c r="AB34386" s="1"/>
      <c r="AF34386"/>
    </row>
    <row r="34387" spans="28:32" x14ac:dyDescent="0.2">
      <c r="AB34387" s="1"/>
      <c r="AF34387"/>
    </row>
    <row r="34388" spans="28:32" x14ac:dyDescent="0.2">
      <c r="AB34388" s="1"/>
      <c r="AF34388"/>
    </row>
    <row r="34389" spans="28:32" x14ac:dyDescent="0.2">
      <c r="AB34389" s="1"/>
      <c r="AF34389"/>
    </row>
    <row r="34390" spans="28:32" x14ac:dyDescent="0.2">
      <c r="AB34390" s="1"/>
      <c r="AF34390"/>
    </row>
    <row r="34391" spans="28:32" x14ac:dyDescent="0.2">
      <c r="AB34391" s="1"/>
      <c r="AF34391"/>
    </row>
    <row r="34392" spans="28:32" x14ac:dyDescent="0.2">
      <c r="AB34392" s="1"/>
      <c r="AF34392"/>
    </row>
    <row r="34393" spans="28:32" x14ac:dyDescent="0.2">
      <c r="AB34393" s="1"/>
      <c r="AF34393"/>
    </row>
    <row r="34394" spans="28:32" x14ac:dyDescent="0.2">
      <c r="AB34394" s="1"/>
      <c r="AF34394"/>
    </row>
    <row r="34395" spans="28:32" x14ac:dyDescent="0.2">
      <c r="AB34395" s="1"/>
      <c r="AF34395"/>
    </row>
    <row r="34396" spans="28:32" x14ac:dyDescent="0.2">
      <c r="AB34396" s="1"/>
      <c r="AF34396"/>
    </row>
    <row r="34397" spans="28:32" x14ac:dyDescent="0.2">
      <c r="AB34397" s="1"/>
      <c r="AF34397"/>
    </row>
    <row r="34398" spans="28:32" x14ac:dyDescent="0.2">
      <c r="AB34398" s="1"/>
      <c r="AF34398"/>
    </row>
    <row r="34399" spans="28:32" x14ac:dyDescent="0.2">
      <c r="AB34399" s="1"/>
      <c r="AF34399"/>
    </row>
    <row r="34400" spans="28:32" x14ac:dyDescent="0.2">
      <c r="AB34400" s="1"/>
      <c r="AF34400"/>
    </row>
    <row r="34401" spans="28:32" x14ac:dyDescent="0.2">
      <c r="AB34401" s="1"/>
      <c r="AF34401"/>
    </row>
    <row r="34402" spans="28:32" x14ac:dyDescent="0.2">
      <c r="AB34402" s="1"/>
      <c r="AF34402"/>
    </row>
    <row r="34403" spans="28:32" x14ac:dyDescent="0.2">
      <c r="AB34403" s="1"/>
      <c r="AF34403"/>
    </row>
    <row r="34404" spans="28:32" x14ac:dyDescent="0.2">
      <c r="AB34404" s="1"/>
      <c r="AF34404"/>
    </row>
    <row r="34405" spans="28:32" x14ac:dyDescent="0.2">
      <c r="AB34405" s="1"/>
      <c r="AF34405"/>
    </row>
    <row r="34406" spans="28:32" x14ac:dyDescent="0.2">
      <c r="AB34406" s="1"/>
      <c r="AF34406"/>
    </row>
    <row r="34407" spans="28:32" x14ac:dyDescent="0.2">
      <c r="AB34407" s="1"/>
      <c r="AF34407"/>
    </row>
    <row r="34408" spans="28:32" x14ac:dyDescent="0.2">
      <c r="AB34408" s="1"/>
      <c r="AF34408"/>
    </row>
    <row r="34409" spans="28:32" x14ac:dyDescent="0.2">
      <c r="AB34409" s="1"/>
      <c r="AF34409"/>
    </row>
    <row r="34410" spans="28:32" x14ac:dyDescent="0.2">
      <c r="AB34410" s="1"/>
      <c r="AF34410"/>
    </row>
    <row r="34411" spans="28:32" x14ac:dyDescent="0.2">
      <c r="AB34411" s="1"/>
      <c r="AF34411"/>
    </row>
    <row r="34412" spans="28:32" x14ac:dyDescent="0.2">
      <c r="AB34412" s="1"/>
      <c r="AF34412"/>
    </row>
    <row r="34413" spans="28:32" x14ac:dyDescent="0.2">
      <c r="AB34413" s="1"/>
      <c r="AF34413"/>
    </row>
    <row r="34414" spans="28:32" x14ac:dyDescent="0.2">
      <c r="AB34414" s="1"/>
      <c r="AF34414"/>
    </row>
    <row r="34415" spans="28:32" x14ac:dyDescent="0.2">
      <c r="AB34415" s="1"/>
      <c r="AF34415"/>
    </row>
    <row r="34416" spans="28:32" x14ac:dyDescent="0.2">
      <c r="AB34416" s="1"/>
      <c r="AF34416"/>
    </row>
    <row r="34417" spans="28:32" x14ac:dyDescent="0.2">
      <c r="AB34417" s="1"/>
      <c r="AF34417"/>
    </row>
    <row r="34418" spans="28:32" x14ac:dyDescent="0.2">
      <c r="AB34418" s="1"/>
      <c r="AF34418"/>
    </row>
    <row r="34419" spans="28:32" x14ac:dyDescent="0.2">
      <c r="AB34419" s="1"/>
      <c r="AF34419"/>
    </row>
    <row r="34420" spans="28:32" x14ac:dyDescent="0.2">
      <c r="AB34420" s="1"/>
      <c r="AF34420"/>
    </row>
    <row r="34421" spans="28:32" x14ac:dyDescent="0.2">
      <c r="AB34421" s="1"/>
      <c r="AF34421"/>
    </row>
    <row r="34422" spans="28:32" x14ac:dyDescent="0.2">
      <c r="AB34422" s="1"/>
      <c r="AF34422"/>
    </row>
    <row r="34423" spans="28:32" x14ac:dyDescent="0.2">
      <c r="AB34423" s="1"/>
      <c r="AF34423"/>
    </row>
    <row r="34424" spans="28:32" x14ac:dyDescent="0.2">
      <c r="AB34424" s="1"/>
      <c r="AF34424"/>
    </row>
    <row r="34425" spans="28:32" x14ac:dyDescent="0.2">
      <c r="AB34425" s="1"/>
      <c r="AF34425"/>
    </row>
    <row r="34426" spans="28:32" x14ac:dyDescent="0.2">
      <c r="AB34426" s="1"/>
      <c r="AF34426"/>
    </row>
    <row r="34427" spans="28:32" x14ac:dyDescent="0.2">
      <c r="AB34427" s="1"/>
      <c r="AF34427"/>
    </row>
    <row r="34428" spans="28:32" x14ac:dyDescent="0.2">
      <c r="AB34428" s="1"/>
      <c r="AF34428"/>
    </row>
    <row r="34429" spans="28:32" x14ac:dyDescent="0.2">
      <c r="AB34429" s="1"/>
      <c r="AF34429"/>
    </row>
    <row r="34430" spans="28:32" x14ac:dyDescent="0.2">
      <c r="AB34430" s="1"/>
      <c r="AF34430"/>
    </row>
    <row r="34431" spans="28:32" x14ac:dyDescent="0.2">
      <c r="AB34431" s="1"/>
      <c r="AF34431"/>
    </row>
    <row r="34432" spans="28:32" x14ac:dyDescent="0.2">
      <c r="AB34432" s="1"/>
      <c r="AF34432"/>
    </row>
    <row r="34433" spans="28:32" x14ac:dyDescent="0.2">
      <c r="AB34433" s="1"/>
      <c r="AF34433"/>
    </row>
    <row r="34434" spans="28:32" x14ac:dyDescent="0.2">
      <c r="AB34434" s="1"/>
      <c r="AF34434"/>
    </row>
    <row r="34435" spans="28:32" x14ac:dyDescent="0.2">
      <c r="AB34435" s="1"/>
      <c r="AF34435"/>
    </row>
    <row r="34436" spans="28:32" x14ac:dyDescent="0.2">
      <c r="AB34436" s="1"/>
      <c r="AF34436"/>
    </row>
    <row r="34437" spans="28:32" x14ac:dyDescent="0.2">
      <c r="AB34437" s="1"/>
      <c r="AF34437"/>
    </row>
    <row r="34438" spans="28:32" x14ac:dyDescent="0.2">
      <c r="AB34438" s="1"/>
      <c r="AF34438"/>
    </row>
    <row r="34439" spans="28:32" x14ac:dyDescent="0.2">
      <c r="AB34439" s="1"/>
      <c r="AF34439"/>
    </row>
    <row r="34440" spans="28:32" x14ac:dyDescent="0.2">
      <c r="AB34440" s="1"/>
      <c r="AF34440"/>
    </row>
    <row r="34441" spans="28:32" x14ac:dyDescent="0.2">
      <c r="AB34441" s="1"/>
      <c r="AF34441"/>
    </row>
    <row r="34442" spans="28:32" x14ac:dyDescent="0.2">
      <c r="AB34442" s="1"/>
      <c r="AF34442"/>
    </row>
    <row r="34443" spans="28:32" x14ac:dyDescent="0.2">
      <c r="AB34443" s="1"/>
      <c r="AF34443"/>
    </row>
    <row r="34444" spans="28:32" x14ac:dyDescent="0.2">
      <c r="AB34444" s="1"/>
      <c r="AF34444"/>
    </row>
    <row r="34445" spans="28:32" x14ac:dyDescent="0.2">
      <c r="AB34445" s="1"/>
      <c r="AF34445"/>
    </row>
    <row r="34446" spans="28:32" x14ac:dyDescent="0.2">
      <c r="AB34446" s="1"/>
      <c r="AF34446"/>
    </row>
    <row r="34447" spans="28:32" x14ac:dyDescent="0.2">
      <c r="AB34447" s="1"/>
      <c r="AF34447"/>
    </row>
    <row r="34448" spans="28:32" x14ac:dyDescent="0.2">
      <c r="AB34448" s="1"/>
      <c r="AF34448"/>
    </row>
    <row r="34449" spans="28:32" x14ac:dyDescent="0.2">
      <c r="AB34449" s="1"/>
      <c r="AF34449"/>
    </row>
    <row r="34450" spans="28:32" x14ac:dyDescent="0.2">
      <c r="AB34450" s="1"/>
      <c r="AF34450"/>
    </row>
    <row r="34451" spans="28:32" x14ac:dyDescent="0.2">
      <c r="AB34451" s="1"/>
      <c r="AF34451"/>
    </row>
    <row r="34452" spans="28:32" x14ac:dyDescent="0.2">
      <c r="AB34452" s="1"/>
      <c r="AF34452"/>
    </row>
    <row r="34453" spans="28:32" x14ac:dyDescent="0.2">
      <c r="AB34453" s="1"/>
      <c r="AF34453"/>
    </row>
    <row r="34454" spans="28:32" x14ac:dyDescent="0.2">
      <c r="AB34454" s="1"/>
      <c r="AF34454"/>
    </row>
    <row r="34455" spans="28:32" x14ac:dyDescent="0.2">
      <c r="AB34455" s="1"/>
      <c r="AF34455"/>
    </row>
    <row r="34456" spans="28:32" x14ac:dyDescent="0.2">
      <c r="AB34456" s="1"/>
      <c r="AF34456"/>
    </row>
    <row r="34457" spans="28:32" x14ac:dyDescent="0.2">
      <c r="AB34457" s="1"/>
      <c r="AF34457"/>
    </row>
    <row r="34458" spans="28:32" x14ac:dyDescent="0.2">
      <c r="AB34458" s="1"/>
      <c r="AF34458"/>
    </row>
    <row r="34459" spans="28:32" x14ac:dyDescent="0.2">
      <c r="AB34459" s="1"/>
      <c r="AF34459"/>
    </row>
    <row r="34460" spans="28:32" x14ac:dyDescent="0.2">
      <c r="AB34460" s="1"/>
      <c r="AF34460"/>
    </row>
    <row r="34461" spans="28:32" x14ac:dyDescent="0.2">
      <c r="AB34461" s="1"/>
      <c r="AF34461"/>
    </row>
    <row r="34462" spans="28:32" x14ac:dyDescent="0.2">
      <c r="AB34462" s="1"/>
      <c r="AF34462"/>
    </row>
    <row r="34463" spans="28:32" x14ac:dyDescent="0.2">
      <c r="AB34463" s="1"/>
      <c r="AF34463"/>
    </row>
    <row r="34464" spans="28:32" x14ac:dyDescent="0.2">
      <c r="AB34464" s="1"/>
      <c r="AF34464"/>
    </row>
    <row r="34465" spans="28:32" x14ac:dyDescent="0.2">
      <c r="AB34465" s="1"/>
      <c r="AF34465"/>
    </row>
    <row r="34466" spans="28:32" x14ac:dyDescent="0.2">
      <c r="AB34466" s="1"/>
      <c r="AF34466"/>
    </row>
    <row r="34467" spans="28:32" x14ac:dyDescent="0.2">
      <c r="AB34467" s="1"/>
      <c r="AF34467"/>
    </row>
    <row r="34468" spans="28:32" x14ac:dyDescent="0.2">
      <c r="AB34468" s="1"/>
      <c r="AF34468"/>
    </row>
    <row r="34469" spans="28:32" x14ac:dyDescent="0.2">
      <c r="AB34469" s="1"/>
      <c r="AF34469"/>
    </row>
    <row r="34470" spans="28:32" x14ac:dyDescent="0.2">
      <c r="AB34470" s="1"/>
      <c r="AF34470"/>
    </row>
    <row r="34471" spans="28:32" x14ac:dyDescent="0.2">
      <c r="AB34471" s="1"/>
      <c r="AF34471"/>
    </row>
    <row r="34472" spans="28:32" x14ac:dyDescent="0.2">
      <c r="AB34472" s="1"/>
      <c r="AF34472"/>
    </row>
    <row r="34473" spans="28:32" x14ac:dyDescent="0.2">
      <c r="AB34473" s="1"/>
      <c r="AF34473"/>
    </row>
    <row r="34474" spans="28:32" x14ac:dyDescent="0.2">
      <c r="AB34474" s="1"/>
      <c r="AF34474"/>
    </row>
    <row r="34475" spans="28:32" x14ac:dyDescent="0.2">
      <c r="AB34475" s="1"/>
      <c r="AF34475"/>
    </row>
    <row r="34476" spans="28:32" x14ac:dyDescent="0.2">
      <c r="AB34476" s="1"/>
      <c r="AF34476"/>
    </row>
    <row r="34477" spans="28:32" x14ac:dyDescent="0.2">
      <c r="AB34477" s="1"/>
      <c r="AF34477"/>
    </row>
    <row r="34478" spans="28:32" x14ac:dyDescent="0.2">
      <c r="AB34478" s="1"/>
      <c r="AF34478"/>
    </row>
    <row r="34479" spans="28:32" x14ac:dyDescent="0.2">
      <c r="AB34479" s="1"/>
      <c r="AF34479"/>
    </row>
    <row r="34480" spans="28:32" x14ac:dyDescent="0.2">
      <c r="AB34480" s="1"/>
      <c r="AF34480"/>
    </row>
    <row r="34481" spans="28:32" x14ac:dyDescent="0.2">
      <c r="AB34481" s="1"/>
      <c r="AF34481"/>
    </row>
    <row r="34482" spans="28:32" x14ac:dyDescent="0.2">
      <c r="AB34482" s="1"/>
      <c r="AF34482"/>
    </row>
    <row r="34483" spans="28:32" x14ac:dyDescent="0.2">
      <c r="AB34483" s="1"/>
      <c r="AF34483"/>
    </row>
    <row r="34484" spans="28:32" x14ac:dyDescent="0.2">
      <c r="AB34484" s="1"/>
      <c r="AF34484"/>
    </row>
    <row r="34485" spans="28:32" x14ac:dyDescent="0.2">
      <c r="AB34485" s="1"/>
      <c r="AF34485"/>
    </row>
    <row r="34486" spans="28:32" x14ac:dyDescent="0.2">
      <c r="AB34486" s="1"/>
      <c r="AF34486"/>
    </row>
    <row r="34487" spans="28:32" x14ac:dyDescent="0.2">
      <c r="AB34487" s="1"/>
      <c r="AF34487"/>
    </row>
    <row r="34488" spans="28:32" x14ac:dyDescent="0.2">
      <c r="AB34488" s="1"/>
      <c r="AF34488"/>
    </row>
    <row r="34489" spans="28:32" x14ac:dyDescent="0.2">
      <c r="AB34489" s="1"/>
      <c r="AF34489"/>
    </row>
    <row r="34490" spans="28:32" x14ac:dyDescent="0.2">
      <c r="AB34490" s="1"/>
      <c r="AF34490"/>
    </row>
    <row r="34491" spans="28:32" x14ac:dyDescent="0.2">
      <c r="AB34491" s="1"/>
      <c r="AF34491"/>
    </row>
    <row r="34492" spans="28:32" x14ac:dyDescent="0.2">
      <c r="AB34492" s="1"/>
      <c r="AF34492"/>
    </row>
    <row r="34493" spans="28:32" x14ac:dyDescent="0.2">
      <c r="AB34493" s="1"/>
      <c r="AF34493"/>
    </row>
    <row r="34494" spans="28:32" x14ac:dyDescent="0.2">
      <c r="AB34494" s="1"/>
      <c r="AF34494"/>
    </row>
    <row r="34495" spans="28:32" x14ac:dyDescent="0.2">
      <c r="AB34495" s="1"/>
      <c r="AF34495"/>
    </row>
    <row r="34496" spans="28:32" x14ac:dyDescent="0.2">
      <c r="AB34496" s="1"/>
      <c r="AF34496"/>
    </row>
    <row r="34497" spans="28:32" x14ac:dyDescent="0.2">
      <c r="AB34497" s="1"/>
      <c r="AF34497"/>
    </row>
    <row r="34498" spans="28:32" x14ac:dyDescent="0.2">
      <c r="AB34498" s="1"/>
      <c r="AF34498"/>
    </row>
    <row r="34499" spans="28:32" x14ac:dyDescent="0.2">
      <c r="AB34499" s="1"/>
      <c r="AF34499"/>
    </row>
    <row r="34500" spans="28:32" x14ac:dyDescent="0.2">
      <c r="AB34500" s="1"/>
      <c r="AF34500"/>
    </row>
    <row r="34501" spans="28:32" x14ac:dyDescent="0.2">
      <c r="AB34501" s="1"/>
      <c r="AF34501"/>
    </row>
    <row r="34502" spans="28:32" x14ac:dyDescent="0.2">
      <c r="AB34502" s="1"/>
      <c r="AF34502"/>
    </row>
    <row r="34503" spans="28:32" x14ac:dyDescent="0.2">
      <c r="AB34503" s="1"/>
      <c r="AF34503"/>
    </row>
    <row r="34504" spans="28:32" x14ac:dyDescent="0.2">
      <c r="AB34504" s="1"/>
      <c r="AF34504"/>
    </row>
    <row r="34505" spans="28:32" x14ac:dyDescent="0.2">
      <c r="AB34505" s="1"/>
      <c r="AF34505"/>
    </row>
    <row r="34506" spans="28:32" x14ac:dyDescent="0.2">
      <c r="AB34506" s="1"/>
      <c r="AF34506"/>
    </row>
    <row r="34507" spans="28:32" x14ac:dyDescent="0.2">
      <c r="AB34507" s="1"/>
      <c r="AF34507"/>
    </row>
    <row r="34508" spans="28:32" x14ac:dyDescent="0.2">
      <c r="AB34508" s="1"/>
      <c r="AF34508"/>
    </row>
    <row r="34509" spans="28:32" x14ac:dyDescent="0.2">
      <c r="AB34509" s="1"/>
      <c r="AF34509"/>
    </row>
    <row r="34510" spans="28:32" x14ac:dyDescent="0.2">
      <c r="AB34510" s="1"/>
      <c r="AF34510"/>
    </row>
    <row r="34511" spans="28:32" x14ac:dyDescent="0.2">
      <c r="AB34511" s="1"/>
      <c r="AF34511"/>
    </row>
    <row r="34512" spans="28:32" x14ac:dyDescent="0.2">
      <c r="AB34512" s="1"/>
      <c r="AF34512"/>
    </row>
    <row r="34513" spans="28:32" x14ac:dyDescent="0.2">
      <c r="AB34513" s="1"/>
      <c r="AF34513"/>
    </row>
    <row r="34514" spans="28:32" x14ac:dyDescent="0.2">
      <c r="AB34514" s="1"/>
      <c r="AF34514"/>
    </row>
    <row r="34515" spans="28:32" x14ac:dyDescent="0.2">
      <c r="AB34515" s="1"/>
      <c r="AF34515"/>
    </row>
    <row r="34516" spans="28:32" x14ac:dyDescent="0.2">
      <c r="AB34516" s="1"/>
      <c r="AF34516"/>
    </row>
    <row r="34517" spans="28:32" x14ac:dyDescent="0.2">
      <c r="AB34517" s="1"/>
      <c r="AF34517"/>
    </row>
    <row r="34518" spans="28:32" x14ac:dyDescent="0.2">
      <c r="AB34518" s="1"/>
      <c r="AF34518"/>
    </row>
    <row r="34519" spans="28:32" x14ac:dyDescent="0.2">
      <c r="AB34519" s="1"/>
      <c r="AF34519"/>
    </row>
    <row r="34520" spans="28:32" x14ac:dyDescent="0.2">
      <c r="AB34520" s="1"/>
      <c r="AF34520"/>
    </row>
    <row r="34521" spans="28:32" x14ac:dyDescent="0.2">
      <c r="AB34521" s="1"/>
      <c r="AF34521"/>
    </row>
    <row r="34522" spans="28:32" x14ac:dyDescent="0.2">
      <c r="AB34522" s="1"/>
      <c r="AF34522"/>
    </row>
    <row r="34523" spans="28:32" x14ac:dyDescent="0.2">
      <c r="AB34523" s="1"/>
      <c r="AF34523"/>
    </row>
    <row r="34524" spans="28:32" x14ac:dyDescent="0.2">
      <c r="AB34524" s="1"/>
      <c r="AF34524"/>
    </row>
    <row r="34525" spans="28:32" x14ac:dyDescent="0.2">
      <c r="AB34525" s="1"/>
      <c r="AF34525"/>
    </row>
    <row r="34526" spans="28:32" x14ac:dyDescent="0.2">
      <c r="AB34526" s="1"/>
      <c r="AF34526"/>
    </row>
    <row r="34527" spans="28:32" x14ac:dyDescent="0.2">
      <c r="AB34527" s="1"/>
      <c r="AF34527"/>
    </row>
    <row r="34528" spans="28:32" x14ac:dyDescent="0.2">
      <c r="AB34528" s="1"/>
      <c r="AF34528"/>
    </row>
    <row r="34529" spans="28:32" x14ac:dyDescent="0.2">
      <c r="AB34529" s="1"/>
      <c r="AF34529"/>
    </row>
    <row r="34530" spans="28:32" x14ac:dyDescent="0.2">
      <c r="AB34530" s="1"/>
      <c r="AF34530"/>
    </row>
    <row r="34531" spans="28:32" x14ac:dyDescent="0.2">
      <c r="AB34531" s="1"/>
      <c r="AF34531"/>
    </row>
    <row r="34532" spans="28:32" x14ac:dyDescent="0.2">
      <c r="AB34532" s="1"/>
      <c r="AF34532"/>
    </row>
    <row r="34533" spans="28:32" x14ac:dyDescent="0.2">
      <c r="AB34533" s="1"/>
      <c r="AF34533"/>
    </row>
    <row r="34534" spans="28:32" x14ac:dyDescent="0.2">
      <c r="AB34534" s="1"/>
      <c r="AF34534"/>
    </row>
    <row r="34535" spans="28:32" x14ac:dyDescent="0.2">
      <c r="AB34535" s="1"/>
      <c r="AF34535"/>
    </row>
    <row r="34536" spans="28:32" x14ac:dyDescent="0.2">
      <c r="AB34536" s="1"/>
      <c r="AF34536"/>
    </row>
    <row r="34537" spans="28:32" x14ac:dyDescent="0.2">
      <c r="AB34537" s="1"/>
      <c r="AF34537"/>
    </row>
    <row r="34538" spans="28:32" x14ac:dyDescent="0.2">
      <c r="AB34538" s="1"/>
      <c r="AF34538"/>
    </row>
    <row r="34539" spans="28:32" x14ac:dyDescent="0.2">
      <c r="AB34539" s="1"/>
      <c r="AF34539"/>
    </row>
    <row r="34540" spans="28:32" x14ac:dyDescent="0.2">
      <c r="AB34540" s="1"/>
      <c r="AF34540"/>
    </row>
    <row r="34541" spans="28:32" x14ac:dyDescent="0.2">
      <c r="AB34541" s="1"/>
      <c r="AF34541"/>
    </row>
    <row r="34542" spans="28:32" x14ac:dyDescent="0.2">
      <c r="AB34542" s="1"/>
      <c r="AF34542"/>
    </row>
    <row r="34543" spans="28:32" x14ac:dyDescent="0.2">
      <c r="AB34543" s="1"/>
      <c r="AF34543"/>
    </row>
    <row r="34544" spans="28:32" x14ac:dyDescent="0.2">
      <c r="AB34544" s="1"/>
      <c r="AF34544"/>
    </row>
    <row r="34545" spans="28:32" x14ac:dyDescent="0.2">
      <c r="AB34545" s="1"/>
      <c r="AF34545"/>
    </row>
    <row r="34546" spans="28:32" x14ac:dyDescent="0.2">
      <c r="AB34546" s="1"/>
      <c r="AF34546"/>
    </row>
    <row r="34547" spans="28:32" x14ac:dyDescent="0.2">
      <c r="AB34547" s="1"/>
      <c r="AF34547"/>
    </row>
    <row r="34548" spans="28:32" x14ac:dyDescent="0.2">
      <c r="AB34548" s="1"/>
      <c r="AF34548"/>
    </row>
    <row r="34549" spans="28:32" x14ac:dyDescent="0.2">
      <c r="AB34549" s="1"/>
      <c r="AF34549"/>
    </row>
    <row r="34550" spans="28:32" x14ac:dyDescent="0.2">
      <c r="AB34550" s="1"/>
      <c r="AF34550"/>
    </row>
    <row r="34551" spans="28:32" x14ac:dyDescent="0.2">
      <c r="AB34551" s="1"/>
      <c r="AF34551"/>
    </row>
    <row r="34552" spans="28:32" x14ac:dyDescent="0.2">
      <c r="AB34552" s="1"/>
      <c r="AF34552"/>
    </row>
    <row r="34553" spans="28:32" x14ac:dyDescent="0.2">
      <c r="AB34553" s="1"/>
      <c r="AF34553"/>
    </row>
    <row r="34554" spans="28:32" x14ac:dyDescent="0.2">
      <c r="AB34554" s="1"/>
      <c r="AF34554"/>
    </row>
    <row r="34555" spans="28:32" x14ac:dyDescent="0.2">
      <c r="AB34555" s="1"/>
      <c r="AF34555"/>
    </row>
    <row r="34556" spans="28:32" x14ac:dyDescent="0.2">
      <c r="AB34556" s="1"/>
      <c r="AF34556"/>
    </row>
    <row r="34557" spans="28:32" x14ac:dyDescent="0.2">
      <c r="AB34557" s="1"/>
      <c r="AF34557"/>
    </row>
    <row r="34558" spans="28:32" x14ac:dyDescent="0.2">
      <c r="AB34558" s="1"/>
      <c r="AF34558"/>
    </row>
    <row r="34559" spans="28:32" x14ac:dyDescent="0.2">
      <c r="AB34559" s="1"/>
      <c r="AF34559"/>
    </row>
    <row r="34560" spans="28:32" x14ac:dyDescent="0.2">
      <c r="AB34560" s="1"/>
      <c r="AF34560"/>
    </row>
    <row r="34561" spans="28:32" x14ac:dyDescent="0.2">
      <c r="AB34561" s="1"/>
      <c r="AF34561"/>
    </row>
    <row r="34562" spans="28:32" x14ac:dyDescent="0.2">
      <c r="AB34562" s="1"/>
      <c r="AF34562"/>
    </row>
    <row r="34563" spans="28:32" x14ac:dyDescent="0.2">
      <c r="AB34563" s="1"/>
      <c r="AF34563"/>
    </row>
    <row r="34564" spans="28:32" x14ac:dyDescent="0.2">
      <c r="AB34564" s="1"/>
      <c r="AF34564"/>
    </row>
    <row r="34565" spans="28:32" x14ac:dyDescent="0.2">
      <c r="AB34565" s="1"/>
      <c r="AF34565"/>
    </row>
    <row r="34566" spans="28:32" x14ac:dyDescent="0.2">
      <c r="AB34566" s="1"/>
      <c r="AF34566"/>
    </row>
    <row r="34567" spans="28:32" x14ac:dyDescent="0.2">
      <c r="AB34567" s="1"/>
      <c r="AF34567"/>
    </row>
    <row r="34568" spans="28:32" x14ac:dyDescent="0.2">
      <c r="AB34568" s="1"/>
      <c r="AF34568"/>
    </row>
    <row r="34569" spans="28:32" x14ac:dyDescent="0.2">
      <c r="AB34569" s="1"/>
      <c r="AF34569"/>
    </row>
    <row r="34570" spans="28:32" x14ac:dyDescent="0.2">
      <c r="AB34570" s="1"/>
      <c r="AF34570"/>
    </row>
    <row r="34571" spans="28:32" x14ac:dyDescent="0.2">
      <c r="AB34571" s="1"/>
      <c r="AF34571"/>
    </row>
    <row r="34572" spans="28:32" x14ac:dyDescent="0.2">
      <c r="AB34572" s="1"/>
      <c r="AF34572"/>
    </row>
    <row r="34573" spans="28:32" x14ac:dyDescent="0.2">
      <c r="AB34573" s="1"/>
      <c r="AF34573"/>
    </row>
    <row r="34574" spans="28:32" x14ac:dyDescent="0.2">
      <c r="AB34574" s="1"/>
      <c r="AF34574"/>
    </row>
    <row r="34575" spans="28:32" x14ac:dyDescent="0.2">
      <c r="AB34575" s="1"/>
      <c r="AF34575"/>
    </row>
    <row r="34576" spans="28:32" x14ac:dyDescent="0.2">
      <c r="AB34576" s="1"/>
      <c r="AF34576"/>
    </row>
    <row r="34577" spans="28:32" x14ac:dyDescent="0.2">
      <c r="AB34577" s="1"/>
      <c r="AF34577"/>
    </row>
    <row r="34578" spans="28:32" x14ac:dyDescent="0.2">
      <c r="AB34578" s="1"/>
      <c r="AF34578"/>
    </row>
    <row r="34579" spans="28:32" x14ac:dyDescent="0.2">
      <c r="AB34579" s="1"/>
      <c r="AF34579"/>
    </row>
    <row r="34580" spans="28:32" x14ac:dyDescent="0.2">
      <c r="AB34580" s="1"/>
      <c r="AF34580"/>
    </row>
    <row r="34581" spans="28:32" x14ac:dyDescent="0.2">
      <c r="AB34581" s="1"/>
      <c r="AF34581"/>
    </row>
    <row r="34582" spans="28:32" x14ac:dyDescent="0.2">
      <c r="AB34582" s="1"/>
      <c r="AF34582"/>
    </row>
    <row r="34583" spans="28:32" x14ac:dyDescent="0.2">
      <c r="AB34583" s="1"/>
      <c r="AF34583"/>
    </row>
    <row r="34584" spans="28:32" x14ac:dyDescent="0.2">
      <c r="AB34584" s="1"/>
      <c r="AF34584"/>
    </row>
    <row r="34585" spans="28:32" x14ac:dyDescent="0.2">
      <c r="AB34585" s="1"/>
      <c r="AF34585"/>
    </row>
    <row r="34586" spans="28:32" x14ac:dyDescent="0.2">
      <c r="AB34586" s="1"/>
      <c r="AF34586"/>
    </row>
    <row r="34587" spans="28:32" x14ac:dyDescent="0.2">
      <c r="AB34587" s="1"/>
      <c r="AF34587"/>
    </row>
    <row r="34588" spans="28:32" x14ac:dyDescent="0.2">
      <c r="AB34588" s="1"/>
      <c r="AF34588"/>
    </row>
    <row r="34589" spans="28:32" x14ac:dyDescent="0.2">
      <c r="AB34589" s="1"/>
      <c r="AF34589"/>
    </row>
    <row r="34590" spans="28:32" x14ac:dyDescent="0.2">
      <c r="AB34590" s="1"/>
      <c r="AF34590"/>
    </row>
    <row r="34591" spans="28:32" x14ac:dyDescent="0.2">
      <c r="AB34591" s="1"/>
      <c r="AF34591"/>
    </row>
    <row r="34592" spans="28:32" x14ac:dyDescent="0.2">
      <c r="AB34592" s="1"/>
      <c r="AF34592"/>
    </row>
    <row r="34593" spans="28:32" x14ac:dyDescent="0.2">
      <c r="AB34593" s="1"/>
      <c r="AF34593"/>
    </row>
    <row r="34594" spans="28:32" x14ac:dyDescent="0.2">
      <c r="AB34594" s="1"/>
      <c r="AF34594"/>
    </row>
    <row r="34595" spans="28:32" x14ac:dyDescent="0.2">
      <c r="AB34595" s="1"/>
      <c r="AF34595"/>
    </row>
    <row r="34596" spans="28:32" x14ac:dyDescent="0.2">
      <c r="AB34596" s="1"/>
      <c r="AF34596"/>
    </row>
    <row r="34597" spans="28:32" x14ac:dyDescent="0.2">
      <c r="AB34597" s="1"/>
      <c r="AF34597"/>
    </row>
    <row r="34598" spans="28:32" x14ac:dyDescent="0.2">
      <c r="AB34598" s="1"/>
      <c r="AF34598"/>
    </row>
    <row r="34599" spans="28:32" x14ac:dyDescent="0.2">
      <c r="AB34599" s="1"/>
      <c r="AF34599"/>
    </row>
    <row r="34600" spans="28:32" x14ac:dyDescent="0.2">
      <c r="AB34600" s="1"/>
      <c r="AF34600"/>
    </row>
    <row r="34601" spans="28:32" x14ac:dyDescent="0.2">
      <c r="AB34601" s="1"/>
      <c r="AF34601"/>
    </row>
    <row r="34602" spans="28:32" x14ac:dyDescent="0.2">
      <c r="AB34602" s="1"/>
      <c r="AF34602"/>
    </row>
    <row r="34603" spans="28:32" x14ac:dyDescent="0.2">
      <c r="AB34603" s="1"/>
      <c r="AF34603"/>
    </row>
    <row r="34604" spans="28:32" x14ac:dyDescent="0.2">
      <c r="AB34604" s="1"/>
      <c r="AF34604"/>
    </row>
    <row r="34605" spans="28:32" x14ac:dyDescent="0.2">
      <c r="AB34605" s="1"/>
      <c r="AF34605"/>
    </row>
    <row r="34606" spans="28:32" x14ac:dyDescent="0.2">
      <c r="AB34606" s="1"/>
      <c r="AF34606"/>
    </row>
    <row r="34607" spans="28:32" x14ac:dyDescent="0.2">
      <c r="AB34607" s="1"/>
      <c r="AF34607"/>
    </row>
    <row r="34608" spans="28:32" x14ac:dyDescent="0.2">
      <c r="AB34608" s="1"/>
      <c r="AF34608"/>
    </row>
    <row r="34609" spans="28:32" x14ac:dyDescent="0.2">
      <c r="AB34609" s="1"/>
      <c r="AF34609"/>
    </row>
    <row r="34610" spans="28:32" x14ac:dyDescent="0.2">
      <c r="AB34610" s="1"/>
      <c r="AF34610"/>
    </row>
    <row r="34611" spans="28:32" x14ac:dyDescent="0.2">
      <c r="AB34611" s="1"/>
      <c r="AF34611"/>
    </row>
    <row r="34612" spans="28:32" x14ac:dyDescent="0.2">
      <c r="AB34612" s="1"/>
      <c r="AF34612"/>
    </row>
    <row r="34613" spans="28:32" x14ac:dyDescent="0.2">
      <c r="AB34613" s="1"/>
      <c r="AF34613"/>
    </row>
    <row r="34614" spans="28:32" x14ac:dyDescent="0.2">
      <c r="AB34614" s="1"/>
      <c r="AF34614"/>
    </row>
    <row r="34615" spans="28:32" x14ac:dyDescent="0.2">
      <c r="AB34615" s="1"/>
      <c r="AF34615"/>
    </row>
    <row r="34616" spans="28:32" x14ac:dyDescent="0.2">
      <c r="AB34616" s="1"/>
      <c r="AF34616"/>
    </row>
    <row r="34617" spans="28:32" x14ac:dyDescent="0.2">
      <c r="AB34617" s="1"/>
      <c r="AF34617"/>
    </row>
    <row r="34618" spans="28:32" x14ac:dyDescent="0.2">
      <c r="AB34618" s="1"/>
      <c r="AF34618"/>
    </row>
    <row r="34619" spans="28:32" x14ac:dyDescent="0.2">
      <c r="AB34619" s="1"/>
      <c r="AF34619"/>
    </row>
    <row r="34620" spans="28:32" x14ac:dyDescent="0.2">
      <c r="AB34620" s="1"/>
      <c r="AF34620"/>
    </row>
    <row r="34621" spans="28:32" x14ac:dyDescent="0.2">
      <c r="AB34621" s="1"/>
      <c r="AF34621"/>
    </row>
    <row r="34622" spans="28:32" x14ac:dyDescent="0.2">
      <c r="AB34622" s="1"/>
      <c r="AF34622"/>
    </row>
    <row r="34623" spans="28:32" x14ac:dyDescent="0.2">
      <c r="AB34623" s="1"/>
      <c r="AF34623"/>
    </row>
    <row r="34624" spans="28:32" x14ac:dyDescent="0.2">
      <c r="AB34624" s="1"/>
      <c r="AF34624"/>
    </row>
    <row r="34625" spans="28:32" x14ac:dyDescent="0.2">
      <c r="AB34625" s="1"/>
      <c r="AF34625"/>
    </row>
    <row r="34626" spans="28:32" x14ac:dyDescent="0.2">
      <c r="AB34626" s="1"/>
      <c r="AF34626"/>
    </row>
    <row r="34627" spans="28:32" x14ac:dyDescent="0.2">
      <c r="AB34627" s="1"/>
      <c r="AF34627"/>
    </row>
    <row r="34628" spans="28:32" x14ac:dyDescent="0.2">
      <c r="AB34628" s="1"/>
      <c r="AF34628"/>
    </row>
    <row r="34629" spans="28:32" x14ac:dyDescent="0.2">
      <c r="AB34629" s="1"/>
      <c r="AF34629"/>
    </row>
    <row r="34630" spans="28:32" x14ac:dyDescent="0.2">
      <c r="AB34630" s="1"/>
      <c r="AF34630"/>
    </row>
    <row r="34631" spans="28:32" x14ac:dyDescent="0.2">
      <c r="AB34631" s="1"/>
      <c r="AF34631"/>
    </row>
    <row r="34632" spans="28:32" x14ac:dyDescent="0.2">
      <c r="AB34632" s="1"/>
      <c r="AF34632"/>
    </row>
    <row r="34633" spans="28:32" x14ac:dyDescent="0.2">
      <c r="AB34633" s="1"/>
      <c r="AF34633"/>
    </row>
    <row r="34634" spans="28:32" x14ac:dyDescent="0.2">
      <c r="AB34634" s="1"/>
      <c r="AF34634"/>
    </row>
    <row r="34635" spans="28:32" x14ac:dyDescent="0.2">
      <c r="AB34635" s="1"/>
      <c r="AF34635"/>
    </row>
    <row r="34636" spans="28:32" x14ac:dyDescent="0.2">
      <c r="AB34636" s="1"/>
      <c r="AF34636"/>
    </row>
    <row r="34637" spans="28:32" x14ac:dyDescent="0.2">
      <c r="AB34637" s="1"/>
      <c r="AF34637"/>
    </row>
    <row r="34638" spans="28:32" x14ac:dyDescent="0.2">
      <c r="AB34638" s="1"/>
      <c r="AF34638"/>
    </row>
    <row r="34639" spans="28:32" x14ac:dyDescent="0.2">
      <c r="AB34639" s="1"/>
      <c r="AF34639"/>
    </row>
    <row r="34640" spans="28:32" x14ac:dyDescent="0.2">
      <c r="AB34640" s="1"/>
      <c r="AF34640"/>
    </row>
    <row r="34641" spans="28:32" x14ac:dyDescent="0.2">
      <c r="AB34641" s="1"/>
      <c r="AF34641"/>
    </row>
    <row r="34642" spans="28:32" x14ac:dyDescent="0.2">
      <c r="AB34642" s="1"/>
      <c r="AF34642"/>
    </row>
    <row r="34643" spans="28:32" x14ac:dyDescent="0.2">
      <c r="AB34643" s="1"/>
      <c r="AF34643"/>
    </row>
    <row r="34644" spans="28:32" x14ac:dyDescent="0.2">
      <c r="AB34644" s="1"/>
      <c r="AF34644"/>
    </row>
    <row r="34645" spans="28:32" x14ac:dyDescent="0.2">
      <c r="AB34645" s="1"/>
      <c r="AF34645"/>
    </row>
    <row r="34646" spans="28:32" x14ac:dyDescent="0.2">
      <c r="AB34646" s="1"/>
      <c r="AF34646"/>
    </row>
    <row r="34647" spans="28:32" x14ac:dyDescent="0.2">
      <c r="AB34647" s="1"/>
      <c r="AF34647"/>
    </row>
    <row r="34648" spans="28:32" x14ac:dyDescent="0.2">
      <c r="AB34648" s="1"/>
      <c r="AF34648"/>
    </row>
    <row r="34649" spans="28:32" x14ac:dyDescent="0.2">
      <c r="AB34649" s="1"/>
      <c r="AF34649"/>
    </row>
    <row r="34650" spans="28:32" x14ac:dyDescent="0.2">
      <c r="AB34650" s="1"/>
      <c r="AF34650"/>
    </row>
    <row r="34651" spans="28:32" x14ac:dyDescent="0.2">
      <c r="AB34651" s="1"/>
      <c r="AF34651"/>
    </row>
    <row r="34652" spans="28:32" x14ac:dyDescent="0.2">
      <c r="AB34652" s="1"/>
      <c r="AF34652"/>
    </row>
    <row r="34653" spans="28:32" x14ac:dyDescent="0.2">
      <c r="AB34653" s="1"/>
      <c r="AF34653"/>
    </row>
    <row r="34654" spans="28:32" x14ac:dyDescent="0.2">
      <c r="AB34654" s="1"/>
      <c r="AF34654"/>
    </row>
    <row r="34655" spans="28:32" x14ac:dyDescent="0.2">
      <c r="AB34655" s="1"/>
      <c r="AF34655"/>
    </row>
    <row r="34656" spans="28:32" x14ac:dyDescent="0.2">
      <c r="AB34656" s="1"/>
      <c r="AF34656"/>
    </row>
    <row r="34657" spans="28:32" x14ac:dyDescent="0.2">
      <c r="AB34657" s="1"/>
      <c r="AF34657"/>
    </row>
    <row r="34658" spans="28:32" x14ac:dyDescent="0.2">
      <c r="AB34658" s="1"/>
      <c r="AF34658"/>
    </row>
    <row r="34659" spans="28:32" x14ac:dyDescent="0.2">
      <c r="AB34659" s="1"/>
      <c r="AF34659"/>
    </row>
    <row r="34660" spans="28:32" x14ac:dyDescent="0.2">
      <c r="AB34660" s="1"/>
      <c r="AF34660"/>
    </row>
    <row r="34661" spans="28:32" x14ac:dyDescent="0.2">
      <c r="AB34661" s="1"/>
      <c r="AF34661"/>
    </row>
    <row r="34662" spans="28:32" x14ac:dyDescent="0.2">
      <c r="AB34662" s="1"/>
      <c r="AF34662"/>
    </row>
    <row r="34663" spans="28:32" x14ac:dyDescent="0.2">
      <c r="AB34663" s="1"/>
      <c r="AF34663"/>
    </row>
    <row r="34664" spans="28:32" x14ac:dyDescent="0.2">
      <c r="AB34664" s="1"/>
      <c r="AF34664"/>
    </row>
    <row r="34665" spans="28:32" x14ac:dyDescent="0.2">
      <c r="AB34665" s="1"/>
      <c r="AF34665"/>
    </row>
    <row r="34666" spans="28:32" x14ac:dyDescent="0.2">
      <c r="AB34666" s="1"/>
      <c r="AF34666"/>
    </row>
    <row r="34667" spans="28:32" x14ac:dyDescent="0.2">
      <c r="AB34667" s="1"/>
      <c r="AF34667"/>
    </row>
    <row r="34668" spans="28:32" x14ac:dyDescent="0.2">
      <c r="AB34668" s="1"/>
      <c r="AF34668"/>
    </row>
    <row r="34669" spans="28:32" x14ac:dyDescent="0.2">
      <c r="AB34669" s="1"/>
      <c r="AF34669"/>
    </row>
    <row r="34670" spans="28:32" x14ac:dyDescent="0.2">
      <c r="AB34670" s="1"/>
      <c r="AF34670"/>
    </row>
    <row r="34671" spans="28:32" x14ac:dyDescent="0.2">
      <c r="AB34671" s="1"/>
      <c r="AF34671"/>
    </row>
    <row r="34672" spans="28:32" x14ac:dyDescent="0.2">
      <c r="AB34672" s="1"/>
      <c r="AF34672"/>
    </row>
    <row r="34673" spans="28:32" x14ac:dyDescent="0.2">
      <c r="AB34673" s="1"/>
      <c r="AF34673"/>
    </row>
    <row r="34674" spans="28:32" x14ac:dyDescent="0.2">
      <c r="AB34674" s="1"/>
      <c r="AF34674"/>
    </row>
    <row r="34675" spans="28:32" x14ac:dyDescent="0.2">
      <c r="AB34675" s="1"/>
      <c r="AF34675"/>
    </row>
    <row r="34676" spans="28:32" x14ac:dyDescent="0.2">
      <c r="AB34676" s="1"/>
      <c r="AF34676"/>
    </row>
    <row r="34677" spans="28:32" x14ac:dyDescent="0.2">
      <c r="AB34677" s="1"/>
      <c r="AF34677"/>
    </row>
    <row r="34678" spans="28:32" x14ac:dyDescent="0.2">
      <c r="AB34678" s="1"/>
      <c r="AF34678"/>
    </row>
    <row r="34679" spans="28:32" x14ac:dyDescent="0.2">
      <c r="AB34679" s="1"/>
      <c r="AF34679"/>
    </row>
    <row r="34680" spans="28:32" x14ac:dyDescent="0.2">
      <c r="AB34680" s="1"/>
      <c r="AF34680"/>
    </row>
    <row r="34681" spans="28:32" x14ac:dyDescent="0.2">
      <c r="AB34681" s="1"/>
      <c r="AF34681"/>
    </row>
    <row r="34682" spans="28:32" x14ac:dyDescent="0.2">
      <c r="AB34682" s="1"/>
      <c r="AF34682"/>
    </row>
    <row r="34683" spans="28:32" x14ac:dyDescent="0.2">
      <c r="AB34683" s="1"/>
      <c r="AF34683"/>
    </row>
    <row r="34684" spans="28:32" x14ac:dyDescent="0.2">
      <c r="AB34684" s="1"/>
      <c r="AF34684"/>
    </row>
    <row r="34685" spans="28:32" x14ac:dyDescent="0.2">
      <c r="AB34685" s="1"/>
      <c r="AF34685"/>
    </row>
    <row r="34686" spans="28:32" x14ac:dyDescent="0.2">
      <c r="AB34686" s="1"/>
      <c r="AF34686"/>
    </row>
    <row r="34687" spans="28:32" x14ac:dyDescent="0.2">
      <c r="AB34687" s="1"/>
      <c r="AF34687"/>
    </row>
    <row r="34688" spans="28:32" x14ac:dyDescent="0.2">
      <c r="AB34688" s="1"/>
      <c r="AF34688"/>
    </row>
    <row r="34689" spans="28:32" x14ac:dyDescent="0.2">
      <c r="AB34689" s="1"/>
      <c r="AF34689"/>
    </row>
    <row r="34690" spans="28:32" x14ac:dyDescent="0.2">
      <c r="AB34690" s="1"/>
      <c r="AF34690"/>
    </row>
    <row r="34691" spans="28:32" x14ac:dyDescent="0.2">
      <c r="AB34691" s="1"/>
      <c r="AF34691"/>
    </row>
    <row r="34692" spans="28:32" x14ac:dyDescent="0.2">
      <c r="AB34692" s="1"/>
      <c r="AF34692"/>
    </row>
    <row r="34693" spans="28:32" x14ac:dyDescent="0.2">
      <c r="AB34693" s="1"/>
      <c r="AF34693"/>
    </row>
    <row r="34694" spans="28:32" x14ac:dyDescent="0.2">
      <c r="AB34694" s="1"/>
      <c r="AF34694"/>
    </row>
    <row r="34695" spans="28:32" x14ac:dyDescent="0.2">
      <c r="AB34695" s="1"/>
      <c r="AF34695"/>
    </row>
    <row r="34696" spans="28:32" x14ac:dyDescent="0.2">
      <c r="AB34696" s="1"/>
      <c r="AF34696"/>
    </row>
    <row r="34697" spans="28:32" x14ac:dyDescent="0.2">
      <c r="AB34697" s="1"/>
      <c r="AF34697"/>
    </row>
    <row r="34698" spans="28:32" x14ac:dyDescent="0.2">
      <c r="AB34698" s="1"/>
      <c r="AF34698"/>
    </row>
    <row r="34699" spans="28:32" x14ac:dyDescent="0.2">
      <c r="AB34699" s="1"/>
      <c r="AF34699"/>
    </row>
    <row r="34700" spans="28:32" x14ac:dyDescent="0.2">
      <c r="AB34700" s="1"/>
      <c r="AF34700"/>
    </row>
    <row r="34701" spans="28:32" x14ac:dyDescent="0.2">
      <c r="AB34701" s="1"/>
      <c r="AF34701"/>
    </row>
    <row r="34702" spans="28:32" x14ac:dyDescent="0.2">
      <c r="AB34702" s="1"/>
      <c r="AF34702"/>
    </row>
    <row r="34703" spans="28:32" x14ac:dyDescent="0.2">
      <c r="AB34703" s="1"/>
      <c r="AF34703"/>
    </row>
    <row r="34704" spans="28:32" x14ac:dyDescent="0.2">
      <c r="AB34704" s="1"/>
      <c r="AF34704"/>
    </row>
    <row r="34705" spans="28:32" x14ac:dyDescent="0.2">
      <c r="AB34705" s="1"/>
      <c r="AF34705"/>
    </row>
    <row r="34706" spans="28:32" x14ac:dyDescent="0.2">
      <c r="AB34706" s="1"/>
      <c r="AF34706"/>
    </row>
    <row r="34707" spans="28:32" x14ac:dyDescent="0.2">
      <c r="AB34707" s="1"/>
      <c r="AF34707"/>
    </row>
    <row r="34708" spans="28:32" x14ac:dyDescent="0.2">
      <c r="AB34708" s="1"/>
      <c r="AF34708"/>
    </row>
    <row r="34709" spans="28:32" x14ac:dyDescent="0.2">
      <c r="AB34709" s="1"/>
      <c r="AF34709"/>
    </row>
    <row r="34710" spans="28:32" x14ac:dyDescent="0.2">
      <c r="AB34710" s="1"/>
      <c r="AF34710"/>
    </row>
    <row r="34711" spans="28:32" x14ac:dyDescent="0.2">
      <c r="AB34711" s="1"/>
      <c r="AF34711"/>
    </row>
    <row r="34712" spans="28:32" x14ac:dyDescent="0.2">
      <c r="AB34712" s="1"/>
      <c r="AF34712"/>
    </row>
    <row r="34713" spans="28:32" x14ac:dyDescent="0.2">
      <c r="AB34713" s="1"/>
      <c r="AF34713"/>
    </row>
    <row r="34714" spans="28:32" x14ac:dyDescent="0.2">
      <c r="AB34714" s="1"/>
      <c r="AF34714"/>
    </row>
    <row r="34715" spans="28:32" x14ac:dyDescent="0.2">
      <c r="AB34715" s="1"/>
      <c r="AF34715"/>
    </row>
    <row r="34716" spans="28:32" x14ac:dyDescent="0.2">
      <c r="AB34716" s="1"/>
      <c r="AF34716"/>
    </row>
    <row r="34717" spans="28:32" x14ac:dyDescent="0.2">
      <c r="AB34717" s="1"/>
      <c r="AF34717"/>
    </row>
    <row r="34718" spans="28:32" x14ac:dyDescent="0.2">
      <c r="AB34718" s="1"/>
      <c r="AF34718"/>
    </row>
    <row r="34719" spans="28:32" x14ac:dyDescent="0.2">
      <c r="AB34719" s="1"/>
      <c r="AF34719"/>
    </row>
    <row r="34720" spans="28:32" x14ac:dyDescent="0.2">
      <c r="AB34720" s="1"/>
      <c r="AF34720"/>
    </row>
    <row r="34721" spans="28:32" x14ac:dyDescent="0.2">
      <c r="AB34721" s="1"/>
      <c r="AF34721"/>
    </row>
    <row r="34722" spans="28:32" x14ac:dyDescent="0.2">
      <c r="AB34722" s="1"/>
      <c r="AF34722"/>
    </row>
    <row r="34723" spans="28:32" x14ac:dyDescent="0.2">
      <c r="AB34723" s="1"/>
      <c r="AF34723"/>
    </row>
    <row r="34724" spans="28:32" x14ac:dyDescent="0.2">
      <c r="AB34724" s="1"/>
      <c r="AF34724"/>
    </row>
    <row r="34725" spans="28:32" x14ac:dyDescent="0.2">
      <c r="AB34725" s="1"/>
      <c r="AF34725"/>
    </row>
    <row r="34726" spans="28:32" x14ac:dyDescent="0.2">
      <c r="AB34726" s="1"/>
      <c r="AF34726"/>
    </row>
    <row r="34727" spans="28:32" x14ac:dyDescent="0.2">
      <c r="AB34727" s="1"/>
      <c r="AF34727"/>
    </row>
    <row r="34728" spans="28:32" x14ac:dyDescent="0.2">
      <c r="AB34728" s="1"/>
      <c r="AF34728"/>
    </row>
    <row r="34729" spans="28:32" x14ac:dyDescent="0.2">
      <c r="AB34729" s="1"/>
      <c r="AF34729"/>
    </row>
    <row r="34730" spans="28:32" x14ac:dyDescent="0.2">
      <c r="AB34730" s="1"/>
      <c r="AF34730"/>
    </row>
    <row r="34731" spans="28:32" x14ac:dyDescent="0.2">
      <c r="AB34731" s="1"/>
      <c r="AF34731"/>
    </row>
    <row r="34732" spans="28:32" x14ac:dyDescent="0.2">
      <c r="AB34732" s="1"/>
      <c r="AF34732"/>
    </row>
    <row r="34733" spans="28:32" x14ac:dyDescent="0.2">
      <c r="AB34733" s="1"/>
      <c r="AF34733"/>
    </row>
    <row r="34734" spans="28:32" x14ac:dyDescent="0.2">
      <c r="AB34734" s="1"/>
      <c r="AF34734"/>
    </row>
    <row r="34735" spans="28:32" x14ac:dyDescent="0.2">
      <c r="AB34735" s="1"/>
      <c r="AF34735"/>
    </row>
    <row r="34736" spans="28:32" x14ac:dyDescent="0.2">
      <c r="AB34736" s="1"/>
      <c r="AF34736"/>
    </row>
    <row r="34737" spans="28:32" x14ac:dyDescent="0.2">
      <c r="AB34737" s="1"/>
      <c r="AF34737"/>
    </row>
    <row r="34738" spans="28:32" x14ac:dyDescent="0.2">
      <c r="AB34738" s="1"/>
      <c r="AF34738"/>
    </row>
    <row r="34739" spans="28:32" x14ac:dyDescent="0.2">
      <c r="AB34739" s="1"/>
      <c r="AF34739"/>
    </row>
    <row r="34740" spans="28:32" x14ac:dyDescent="0.2">
      <c r="AB34740" s="1"/>
      <c r="AF34740"/>
    </row>
    <row r="34741" spans="28:32" x14ac:dyDescent="0.2">
      <c r="AB34741" s="1"/>
      <c r="AF34741"/>
    </row>
    <row r="34742" spans="28:32" x14ac:dyDescent="0.2">
      <c r="AB34742" s="1"/>
      <c r="AF34742"/>
    </row>
    <row r="34743" spans="28:32" x14ac:dyDescent="0.2">
      <c r="AB34743" s="1"/>
      <c r="AF34743"/>
    </row>
    <row r="34744" spans="28:32" x14ac:dyDescent="0.2">
      <c r="AB34744" s="1"/>
      <c r="AF34744"/>
    </row>
    <row r="34745" spans="28:32" x14ac:dyDescent="0.2">
      <c r="AB34745" s="1"/>
      <c r="AF34745"/>
    </row>
    <row r="34746" spans="28:32" x14ac:dyDescent="0.2">
      <c r="AB34746" s="1"/>
      <c r="AF34746"/>
    </row>
    <row r="34747" spans="28:32" x14ac:dyDescent="0.2">
      <c r="AB34747" s="1"/>
      <c r="AF34747"/>
    </row>
    <row r="34748" spans="28:32" x14ac:dyDescent="0.2">
      <c r="AB34748" s="1"/>
      <c r="AF34748"/>
    </row>
    <row r="34749" spans="28:32" x14ac:dyDescent="0.2">
      <c r="AB34749" s="1"/>
      <c r="AF34749"/>
    </row>
    <row r="34750" spans="28:32" x14ac:dyDescent="0.2">
      <c r="AB34750" s="1"/>
      <c r="AF34750"/>
    </row>
    <row r="34751" spans="28:32" x14ac:dyDescent="0.2">
      <c r="AB34751" s="1"/>
      <c r="AF34751"/>
    </row>
    <row r="34752" spans="28:32" x14ac:dyDescent="0.2">
      <c r="AB34752" s="1"/>
      <c r="AF34752"/>
    </row>
    <row r="34753" spans="28:32" x14ac:dyDescent="0.2">
      <c r="AB34753" s="1"/>
      <c r="AF34753"/>
    </row>
    <row r="34754" spans="28:32" x14ac:dyDescent="0.2">
      <c r="AB34754" s="1"/>
      <c r="AF34754"/>
    </row>
    <row r="34755" spans="28:32" x14ac:dyDescent="0.2">
      <c r="AB34755" s="1"/>
      <c r="AF34755"/>
    </row>
    <row r="34756" spans="28:32" x14ac:dyDescent="0.2">
      <c r="AB34756" s="1"/>
      <c r="AF34756"/>
    </row>
    <row r="34757" spans="28:32" x14ac:dyDescent="0.2">
      <c r="AB34757" s="1"/>
      <c r="AF34757"/>
    </row>
    <row r="34758" spans="28:32" x14ac:dyDescent="0.2">
      <c r="AB34758" s="1"/>
      <c r="AF34758"/>
    </row>
    <row r="34759" spans="28:32" x14ac:dyDescent="0.2">
      <c r="AB34759" s="1"/>
      <c r="AF34759"/>
    </row>
    <row r="34760" spans="28:32" x14ac:dyDescent="0.2">
      <c r="AB34760" s="1"/>
      <c r="AF34760"/>
    </row>
    <row r="34761" spans="28:32" x14ac:dyDescent="0.2">
      <c r="AB34761" s="1"/>
      <c r="AF34761"/>
    </row>
    <row r="34762" spans="28:32" x14ac:dyDescent="0.2">
      <c r="AB34762" s="1"/>
      <c r="AF34762"/>
    </row>
    <row r="34763" spans="28:32" x14ac:dyDescent="0.2">
      <c r="AB34763" s="1"/>
      <c r="AF34763"/>
    </row>
    <row r="34764" spans="28:32" x14ac:dyDescent="0.2">
      <c r="AB34764" s="1"/>
      <c r="AF34764"/>
    </row>
    <row r="34765" spans="28:32" x14ac:dyDescent="0.2">
      <c r="AB34765" s="1"/>
      <c r="AF34765"/>
    </row>
    <row r="34766" spans="28:32" x14ac:dyDescent="0.2">
      <c r="AB34766" s="1"/>
      <c r="AF34766"/>
    </row>
    <row r="34767" spans="28:32" x14ac:dyDescent="0.2">
      <c r="AB34767" s="1"/>
      <c r="AF34767"/>
    </row>
    <row r="34768" spans="28:32" x14ac:dyDescent="0.2">
      <c r="AB34768" s="1"/>
      <c r="AF34768"/>
    </row>
    <row r="34769" spans="28:32" x14ac:dyDescent="0.2">
      <c r="AB34769" s="1"/>
      <c r="AF34769"/>
    </row>
    <row r="34770" spans="28:32" x14ac:dyDescent="0.2">
      <c r="AB34770" s="1"/>
      <c r="AF34770"/>
    </row>
    <row r="34771" spans="28:32" x14ac:dyDescent="0.2">
      <c r="AB34771" s="1"/>
      <c r="AF34771"/>
    </row>
    <row r="34772" spans="28:32" x14ac:dyDescent="0.2">
      <c r="AB34772" s="1"/>
      <c r="AF34772"/>
    </row>
    <row r="34773" spans="28:32" x14ac:dyDescent="0.2">
      <c r="AB34773" s="1"/>
      <c r="AF34773"/>
    </row>
    <row r="34774" spans="28:32" x14ac:dyDescent="0.2">
      <c r="AB34774" s="1"/>
      <c r="AF34774"/>
    </row>
    <row r="34775" spans="28:32" x14ac:dyDescent="0.2">
      <c r="AB34775" s="1"/>
      <c r="AF34775"/>
    </row>
    <row r="34776" spans="28:32" x14ac:dyDescent="0.2">
      <c r="AB34776" s="1"/>
      <c r="AF34776"/>
    </row>
    <row r="34777" spans="28:32" x14ac:dyDescent="0.2">
      <c r="AB34777" s="1"/>
      <c r="AF34777"/>
    </row>
    <row r="34778" spans="28:32" x14ac:dyDescent="0.2">
      <c r="AB34778" s="1"/>
      <c r="AF34778"/>
    </row>
    <row r="34779" spans="28:32" x14ac:dyDescent="0.2">
      <c r="AB34779" s="1"/>
      <c r="AF34779"/>
    </row>
    <row r="34780" spans="28:32" x14ac:dyDescent="0.2">
      <c r="AB34780" s="1"/>
      <c r="AF34780"/>
    </row>
    <row r="34781" spans="28:32" x14ac:dyDescent="0.2">
      <c r="AB34781" s="1"/>
      <c r="AF34781"/>
    </row>
    <row r="34782" spans="28:32" x14ac:dyDescent="0.2">
      <c r="AB34782" s="1"/>
      <c r="AF34782"/>
    </row>
    <row r="34783" spans="28:32" x14ac:dyDescent="0.2">
      <c r="AB34783" s="1"/>
      <c r="AF34783"/>
    </row>
    <row r="34784" spans="28:32" x14ac:dyDescent="0.2">
      <c r="AB34784" s="1"/>
      <c r="AF34784"/>
    </row>
    <row r="34785" spans="28:32" x14ac:dyDescent="0.2">
      <c r="AB34785" s="1"/>
      <c r="AF34785"/>
    </row>
    <row r="34786" spans="28:32" x14ac:dyDescent="0.2">
      <c r="AB34786" s="1"/>
      <c r="AF34786"/>
    </row>
    <row r="34787" spans="28:32" x14ac:dyDescent="0.2">
      <c r="AB34787" s="1"/>
      <c r="AF34787"/>
    </row>
    <row r="34788" spans="28:32" x14ac:dyDescent="0.2">
      <c r="AB34788" s="1"/>
      <c r="AF34788"/>
    </row>
    <row r="34789" spans="28:32" x14ac:dyDescent="0.2">
      <c r="AB34789" s="1"/>
      <c r="AF34789"/>
    </row>
    <row r="34790" spans="28:32" x14ac:dyDescent="0.2">
      <c r="AB34790" s="1"/>
      <c r="AF34790"/>
    </row>
    <row r="34791" spans="28:32" x14ac:dyDescent="0.2">
      <c r="AB34791" s="1"/>
      <c r="AF34791"/>
    </row>
    <row r="34792" spans="28:32" x14ac:dyDescent="0.2">
      <c r="AB34792" s="1"/>
      <c r="AF34792"/>
    </row>
    <row r="34793" spans="28:32" x14ac:dyDescent="0.2">
      <c r="AB34793" s="1"/>
      <c r="AF34793"/>
    </row>
    <row r="34794" spans="28:32" x14ac:dyDescent="0.2">
      <c r="AB34794" s="1"/>
      <c r="AF34794"/>
    </row>
    <row r="34795" spans="28:32" x14ac:dyDescent="0.2">
      <c r="AB34795" s="1"/>
      <c r="AF34795"/>
    </row>
    <row r="34796" spans="28:32" x14ac:dyDescent="0.2">
      <c r="AB34796" s="1"/>
      <c r="AF34796"/>
    </row>
    <row r="34797" spans="28:32" x14ac:dyDescent="0.2">
      <c r="AB34797" s="1"/>
      <c r="AF34797"/>
    </row>
    <row r="34798" spans="28:32" x14ac:dyDescent="0.2">
      <c r="AB34798" s="1"/>
      <c r="AF34798"/>
    </row>
    <row r="34799" spans="28:32" x14ac:dyDescent="0.2">
      <c r="AB34799" s="1"/>
      <c r="AF34799"/>
    </row>
    <row r="34800" spans="28:32" x14ac:dyDescent="0.2">
      <c r="AB34800" s="1"/>
      <c r="AF34800"/>
    </row>
    <row r="34801" spans="28:32" x14ac:dyDescent="0.2">
      <c r="AB34801" s="1"/>
      <c r="AF34801"/>
    </row>
    <row r="34802" spans="28:32" x14ac:dyDescent="0.2">
      <c r="AB34802" s="1"/>
      <c r="AF34802"/>
    </row>
    <row r="34803" spans="28:32" x14ac:dyDescent="0.2">
      <c r="AB34803" s="1"/>
      <c r="AF34803"/>
    </row>
    <row r="34804" spans="28:32" x14ac:dyDescent="0.2">
      <c r="AB34804" s="1"/>
      <c r="AF34804"/>
    </row>
    <row r="34805" spans="28:32" x14ac:dyDescent="0.2">
      <c r="AB34805" s="1"/>
      <c r="AF34805"/>
    </row>
    <row r="34806" spans="28:32" x14ac:dyDescent="0.2">
      <c r="AB34806" s="1"/>
      <c r="AF34806"/>
    </row>
    <row r="34807" spans="28:32" x14ac:dyDescent="0.2">
      <c r="AB34807" s="1"/>
      <c r="AF34807"/>
    </row>
    <row r="34808" spans="28:32" x14ac:dyDescent="0.2">
      <c r="AB34808" s="1"/>
      <c r="AF34808"/>
    </row>
    <row r="34809" spans="28:32" x14ac:dyDescent="0.2">
      <c r="AB34809" s="1"/>
      <c r="AF34809"/>
    </row>
    <row r="34810" spans="28:32" x14ac:dyDescent="0.2">
      <c r="AB34810" s="1"/>
      <c r="AF34810"/>
    </row>
    <row r="34811" spans="28:32" x14ac:dyDescent="0.2">
      <c r="AB34811" s="1"/>
      <c r="AF34811"/>
    </row>
    <row r="34812" spans="28:32" x14ac:dyDescent="0.2">
      <c r="AB34812" s="1"/>
      <c r="AF34812"/>
    </row>
    <row r="34813" spans="28:32" x14ac:dyDescent="0.2">
      <c r="AB34813" s="1"/>
      <c r="AF34813"/>
    </row>
    <row r="34814" spans="28:32" x14ac:dyDescent="0.2">
      <c r="AB34814" s="1"/>
      <c r="AF34814"/>
    </row>
    <row r="34815" spans="28:32" x14ac:dyDescent="0.2">
      <c r="AB34815" s="1"/>
      <c r="AF34815"/>
    </row>
    <row r="34816" spans="28:32" x14ac:dyDescent="0.2">
      <c r="AB34816" s="1"/>
      <c r="AF34816"/>
    </row>
    <row r="34817" spans="28:32" x14ac:dyDescent="0.2">
      <c r="AB34817" s="1"/>
      <c r="AF34817"/>
    </row>
    <row r="34818" spans="28:32" x14ac:dyDescent="0.2">
      <c r="AB34818" s="1"/>
      <c r="AF34818"/>
    </row>
    <row r="34819" spans="28:32" x14ac:dyDescent="0.2">
      <c r="AB34819" s="1"/>
      <c r="AF34819"/>
    </row>
    <row r="34820" spans="28:32" x14ac:dyDescent="0.2">
      <c r="AB34820" s="1"/>
      <c r="AF34820"/>
    </row>
    <row r="34821" spans="28:32" x14ac:dyDescent="0.2">
      <c r="AB34821" s="1"/>
      <c r="AF34821"/>
    </row>
    <row r="34822" spans="28:32" x14ac:dyDescent="0.2">
      <c r="AB34822" s="1"/>
      <c r="AF34822"/>
    </row>
    <row r="34823" spans="28:32" x14ac:dyDescent="0.2">
      <c r="AB34823" s="1"/>
      <c r="AF34823"/>
    </row>
    <row r="34824" spans="28:32" x14ac:dyDescent="0.2">
      <c r="AB34824" s="1"/>
      <c r="AF34824"/>
    </row>
    <row r="34825" spans="28:32" x14ac:dyDescent="0.2">
      <c r="AB34825" s="1"/>
      <c r="AF34825"/>
    </row>
    <row r="34826" spans="28:32" x14ac:dyDescent="0.2">
      <c r="AB34826" s="1"/>
      <c r="AF34826"/>
    </row>
    <row r="34827" spans="28:32" x14ac:dyDescent="0.2">
      <c r="AB34827" s="1"/>
      <c r="AF34827"/>
    </row>
    <row r="34828" spans="28:32" x14ac:dyDescent="0.2">
      <c r="AB34828" s="1"/>
      <c r="AF34828"/>
    </row>
    <row r="34829" spans="28:32" x14ac:dyDescent="0.2">
      <c r="AB34829" s="1"/>
      <c r="AF34829"/>
    </row>
    <row r="34830" spans="28:32" x14ac:dyDescent="0.2">
      <c r="AB34830" s="1"/>
      <c r="AF34830"/>
    </row>
    <row r="34831" spans="28:32" x14ac:dyDescent="0.2">
      <c r="AB34831" s="1"/>
      <c r="AF34831"/>
    </row>
    <row r="34832" spans="28:32" x14ac:dyDescent="0.2">
      <c r="AB34832" s="1"/>
      <c r="AF34832"/>
    </row>
    <row r="34833" spans="28:32" x14ac:dyDescent="0.2">
      <c r="AB34833" s="1"/>
      <c r="AF34833"/>
    </row>
    <row r="34834" spans="28:32" x14ac:dyDescent="0.2">
      <c r="AB34834" s="1"/>
      <c r="AF34834"/>
    </row>
    <row r="34835" spans="28:32" x14ac:dyDescent="0.2">
      <c r="AB34835" s="1"/>
      <c r="AF34835"/>
    </row>
    <row r="34836" spans="28:32" x14ac:dyDescent="0.2">
      <c r="AB34836" s="1"/>
      <c r="AF34836"/>
    </row>
    <row r="34837" spans="28:32" x14ac:dyDescent="0.2">
      <c r="AB34837" s="1"/>
      <c r="AF34837"/>
    </row>
    <row r="34838" spans="28:32" x14ac:dyDescent="0.2">
      <c r="AB34838" s="1"/>
      <c r="AF34838"/>
    </row>
    <row r="34839" spans="28:32" x14ac:dyDescent="0.2">
      <c r="AB34839" s="1"/>
      <c r="AF34839"/>
    </row>
    <row r="34840" spans="28:32" x14ac:dyDescent="0.2">
      <c r="AB34840" s="1"/>
      <c r="AF34840"/>
    </row>
    <row r="34841" spans="28:32" x14ac:dyDescent="0.2">
      <c r="AB34841" s="1"/>
      <c r="AF34841"/>
    </row>
    <row r="34842" spans="28:32" x14ac:dyDescent="0.2">
      <c r="AB34842" s="1"/>
      <c r="AF34842"/>
    </row>
    <row r="34843" spans="28:32" x14ac:dyDescent="0.2">
      <c r="AB34843" s="1"/>
      <c r="AF34843"/>
    </row>
    <row r="34844" spans="28:32" x14ac:dyDescent="0.2">
      <c r="AB34844" s="1"/>
      <c r="AF34844"/>
    </row>
    <row r="34845" spans="28:32" x14ac:dyDescent="0.2">
      <c r="AB34845" s="1"/>
      <c r="AF34845"/>
    </row>
    <row r="34846" spans="28:32" x14ac:dyDescent="0.2">
      <c r="AB34846" s="1"/>
      <c r="AF34846"/>
    </row>
    <row r="34847" spans="28:32" x14ac:dyDescent="0.2">
      <c r="AB34847" s="1"/>
      <c r="AF34847"/>
    </row>
    <row r="34848" spans="28:32" x14ac:dyDescent="0.2">
      <c r="AB34848" s="1"/>
      <c r="AF34848"/>
    </row>
    <row r="34849" spans="28:32" x14ac:dyDescent="0.2">
      <c r="AB34849" s="1"/>
      <c r="AF34849"/>
    </row>
    <row r="34850" spans="28:32" x14ac:dyDescent="0.2">
      <c r="AB34850" s="1"/>
      <c r="AF34850"/>
    </row>
    <row r="34851" spans="28:32" x14ac:dyDescent="0.2">
      <c r="AB34851" s="1"/>
      <c r="AF34851"/>
    </row>
    <row r="34852" spans="28:32" x14ac:dyDescent="0.2">
      <c r="AB34852" s="1"/>
      <c r="AF34852"/>
    </row>
    <row r="34853" spans="28:32" x14ac:dyDescent="0.2">
      <c r="AB34853" s="1"/>
      <c r="AF34853"/>
    </row>
    <row r="34854" spans="28:32" x14ac:dyDescent="0.2">
      <c r="AB34854" s="1"/>
      <c r="AF34854"/>
    </row>
    <row r="34855" spans="28:32" x14ac:dyDescent="0.2">
      <c r="AB34855" s="1"/>
      <c r="AF34855"/>
    </row>
    <row r="34856" spans="28:32" x14ac:dyDescent="0.2">
      <c r="AB34856" s="1"/>
      <c r="AF34856"/>
    </row>
    <row r="34857" spans="28:32" x14ac:dyDescent="0.2">
      <c r="AB34857" s="1"/>
      <c r="AF34857"/>
    </row>
    <row r="34858" spans="28:32" x14ac:dyDescent="0.2">
      <c r="AB34858" s="1"/>
      <c r="AF34858"/>
    </row>
    <row r="34859" spans="28:32" x14ac:dyDescent="0.2">
      <c r="AB34859" s="1"/>
      <c r="AF34859"/>
    </row>
    <row r="34860" spans="28:32" x14ac:dyDescent="0.2">
      <c r="AB34860" s="1"/>
      <c r="AF34860"/>
    </row>
    <row r="34861" spans="28:32" x14ac:dyDescent="0.2">
      <c r="AB34861" s="1"/>
      <c r="AF34861"/>
    </row>
    <row r="34862" spans="28:32" x14ac:dyDescent="0.2">
      <c r="AB34862" s="1"/>
      <c r="AF34862"/>
    </row>
    <row r="34863" spans="28:32" x14ac:dyDescent="0.2">
      <c r="AB34863" s="1"/>
      <c r="AF34863"/>
    </row>
    <row r="34864" spans="28:32" x14ac:dyDescent="0.2">
      <c r="AB34864" s="1"/>
      <c r="AF34864"/>
    </row>
    <row r="34865" spans="28:32" x14ac:dyDescent="0.2">
      <c r="AB34865" s="1"/>
      <c r="AF34865"/>
    </row>
    <row r="34866" spans="28:32" x14ac:dyDescent="0.2">
      <c r="AB34866" s="1"/>
      <c r="AF34866"/>
    </row>
    <row r="34867" spans="28:32" x14ac:dyDescent="0.2">
      <c r="AB34867" s="1"/>
      <c r="AF34867"/>
    </row>
    <row r="34868" spans="28:32" x14ac:dyDescent="0.2">
      <c r="AB34868" s="1"/>
      <c r="AF34868"/>
    </row>
    <row r="34869" spans="28:32" x14ac:dyDescent="0.2">
      <c r="AB34869" s="1"/>
      <c r="AF34869"/>
    </row>
    <row r="34870" spans="28:32" x14ac:dyDescent="0.2">
      <c r="AB34870" s="1"/>
      <c r="AF34870"/>
    </row>
    <row r="34871" spans="28:32" x14ac:dyDescent="0.2">
      <c r="AB34871" s="1"/>
      <c r="AF34871"/>
    </row>
    <row r="34872" spans="28:32" x14ac:dyDescent="0.2">
      <c r="AB34872" s="1"/>
      <c r="AF34872"/>
    </row>
    <row r="34873" spans="28:32" x14ac:dyDescent="0.2">
      <c r="AB34873" s="1"/>
      <c r="AF34873"/>
    </row>
    <row r="34874" spans="28:32" x14ac:dyDescent="0.2">
      <c r="AB34874" s="1"/>
      <c r="AF34874"/>
    </row>
    <row r="34875" spans="28:32" x14ac:dyDescent="0.2">
      <c r="AB34875" s="1"/>
      <c r="AF34875"/>
    </row>
    <row r="34876" spans="28:32" x14ac:dyDescent="0.2">
      <c r="AB34876" s="1"/>
      <c r="AF34876"/>
    </row>
    <row r="34877" spans="28:32" x14ac:dyDescent="0.2">
      <c r="AB34877" s="1"/>
      <c r="AF34877"/>
    </row>
    <row r="34878" spans="28:32" x14ac:dyDescent="0.2">
      <c r="AB34878" s="1"/>
      <c r="AF34878"/>
    </row>
    <row r="34879" spans="28:32" x14ac:dyDescent="0.2">
      <c r="AB34879" s="1"/>
      <c r="AF34879"/>
    </row>
    <row r="34880" spans="28:32" x14ac:dyDescent="0.2">
      <c r="AB34880" s="1"/>
      <c r="AF34880"/>
    </row>
    <row r="34881" spans="28:32" x14ac:dyDescent="0.2">
      <c r="AB34881" s="1"/>
      <c r="AF34881"/>
    </row>
    <row r="34882" spans="28:32" x14ac:dyDescent="0.2">
      <c r="AB34882" s="1"/>
      <c r="AF34882"/>
    </row>
    <row r="34883" spans="28:32" x14ac:dyDescent="0.2">
      <c r="AB34883" s="1"/>
      <c r="AF34883"/>
    </row>
    <row r="34884" spans="28:32" x14ac:dyDescent="0.2">
      <c r="AB34884" s="1"/>
      <c r="AF34884"/>
    </row>
    <row r="34885" spans="28:32" x14ac:dyDescent="0.2">
      <c r="AB34885" s="1"/>
      <c r="AF34885"/>
    </row>
    <row r="34886" spans="28:32" x14ac:dyDescent="0.2">
      <c r="AB34886" s="1"/>
      <c r="AF34886"/>
    </row>
    <row r="34887" spans="28:32" x14ac:dyDescent="0.2">
      <c r="AB34887" s="1"/>
      <c r="AF34887"/>
    </row>
    <row r="34888" spans="28:32" x14ac:dyDescent="0.2">
      <c r="AB34888" s="1"/>
      <c r="AF34888"/>
    </row>
    <row r="34889" spans="28:32" x14ac:dyDescent="0.2">
      <c r="AB34889" s="1"/>
      <c r="AF34889"/>
    </row>
    <row r="34890" spans="28:32" x14ac:dyDescent="0.2">
      <c r="AB34890" s="1"/>
      <c r="AF34890"/>
    </row>
    <row r="34891" spans="28:32" x14ac:dyDescent="0.2">
      <c r="AB34891" s="1"/>
      <c r="AF34891"/>
    </row>
    <row r="34892" spans="28:32" x14ac:dyDescent="0.2">
      <c r="AB34892" s="1"/>
      <c r="AF34892"/>
    </row>
    <row r="34893" spans="28:32" x14ac:dyDescent="0.2">
      <c r="AB34893" s="1"/>
      <c r="AF34893"/>
    </row>
    <row r="34894" spans="28:32" x14ac:dyDescent="0.2">
      <c r="AB34894" s="1"/>
      <c r="AF34894"/>
    </row>
    <row r="34895" spans="28:32" x14ac:dyDescent="0.2">
      <c r="AB34895" s="1"/>
      <c r="AF34895"/>
    </row>
    <row r="34896" spans="28:32" x14ac:dyDescent="0.2">
      <c r="AB34896" s="1"/>
      <c r="AF34896"/>
    </row>
    <row r="34897" spans="28:32" x14ac:dyDescent="0.2">
      <c r="AB34897" s="1"/>
      <c r="AF34897"/>
    </row>
    <row r="34898" spans="28:32" x14ac:dyDescent="0.2">
      <c r="AB34898" s="1"/>
      <c r="AF34898"/>
    </row>
    <row r="34899" spans="28:32" x14ac:dyDescent="0.2">
      <c r="AB34899" s="1"/>
      <c r="AF34899"/>
    </row>
    <row r="34900" spans="28:32" x14ac:dyDescent="0.2">
      <c r="AB34900" s="1"/>
      <c r="AF34900"/>
    </row>
    <row r="34901" spans="28:32" x14ac:dyDescent="0.2">
      <c r="AB34901" s="1"/>
      <c r="AF34901"/>
    </row>
    <row r="34902" spans="28:32" x14ac:dyDescent="0.2">
      <c r="AB34902" s="1"/>
      <c r="AF34902"/>
    </row>
    <row r="34903" spans="28:32" x14ac:dyDescent="0.2">
      <c r="AB34903" s="1"/>
      <c r="AF34903"/>
    </row>
    <row r="34904" spans="28:32" x14ac:dyDescent="0.2">
      <c r="AB34904" s="1"/>
      <c r="AF34904"/>
    </row>
    <row r="34905" spans="28:32" x14ac:dyDescent="0.2">
      <c r="AB34905" s="1"/>
      <c r="AF34905"/>
    </row>
    <row r="34906" spans="28:32" x14ac:dyDescent="0.2">
      <c r="AB34906" s="1"/>
      <c r="AF34906"/>
    </row>
    <row r="34907" spans="28:32" x14ac:dyDescent="0.2">
      <c r="AB34907" s="1"/>
      <c r="AF34907"/>
    </row>
    <row r="34908" spans="28:32" x14ac:dyDescent="0.2">
      <c r="AB34908" s="1"/>
      <c r="AF34908"/>
    </row>
    <row r="34909" spans="28:32" x14ac:dyDescent="0.2">
      <c r="AB34909" s="1"/>
      <c r="AF34909"/>
    </row>
    <row r="34910" spans="28:32" x14ac:dyDescent="0.2">
      <c r="AB34910" s="1"/>
      <c r="AF34910"/>
    </row>
    <row r="34911" spans="28:32" x14ac:dyDescent="0.2">
      <c r="AB34911" s="1"/>
      <c r="AF34911"/>
    </row>
    <row r="34912" spans="28:32" x14ac:dyDescent="0.2">
      <c r="AB34912" s="1"/>
      <c r="AF34912"/>
    </row>
    <row r="34913" spans="28:32" x14ac:dyDescent="0.2">
      <c r="AB34913" s="1"/>
      <c r="AF34913"/>
    </row>
    <row r="34914" spans="28:32" x14ac:dyDescent="0.2">
      <c r="AB34914" s="1"/>
      <c r="AF34914"/>
    </row>
    <row r="34915" spans="28:32" x14ac:dyDescent="0.2">
      <c r="AB34915" s="1"/>
      <c r="AF34915"/>
    </row>
    <row r="34916" spans="28:32" x14ac:dyDescent="0.2">
      <c r="AB34916" s="1"/>
      <c r="AF34916"/>
    </row>
    <row r="34917" spans="28:32" x14ac:dyDescent="0.2">
      <c r="AB34917" s="1"/>
      <c r="AF34917"/>
    </row>
    <row r="34918" spans="28:32" x14ac:dyDescent="0.2">
      <c r="AB34918" s="1"/>
      <c r="AF34918"/>
    </row>
    <row r="34919" spans="28:32" x14ac:dyDescent="0.2">
      <c r="AB34919" s="1"/>
      <c r="AF34919"/>
    </row>
    <row r="34920" spans="28:32" x14ac:dyDescent="0.2">
      <c r="AB34920" s="1"/>
      <c r="AF34920"/>
    </row>
    <row r="34921" spans="28:32" x14ac:dyDescent="0.2">
      <c r="AB34921" s="1"/>
      <c r="AF34921"/>
    </row>
    <row r="34922" spans="28:32" x14ac:dyDescent="0.2">
      <c r="AB34922" s="1"/>
      <c r="AF34922"/>
    </row>
    <row r="34923" spans="28:32" x14ac:dyDescent="0.2">
      <c r="AB34923" s="1"/>
      <c r="AF34923"/>
    </row>
    <row r="34924" spans="28:32" x14ac:dyDescent="0.2">
      <c r="AB34924" s="1"/>
      <c r="AF34924"/>
    </row>
    <row r="34925" spans="28:32" x14ac:dyDescent="0.2">
      <c r="AB34925" s="1"/>
      <c r="AF34925"/>
    </row>
    <row r="34926" spans="28:32" x14ac:dyDescent="0.2">
      <c r="AB34926" s="1"/>
      <c r="AF34926"/>
    </row>
    <row r="34927" spans="28:32" x14ac:dyDescent="0.2">
      <c r="AB34927" s="1"/>
      <c r="AF34927"/>
    </row>
    <row r="34928" spans="28:32" x14ac:dyDescent="0.2">
      <c r="AB34928" s="1"/>
      <c r="AF34928"/>
    </row>
    <row r="34929" spans="28:32" x14ac:dyDescent="0.2">
      <c r="AB34929" s="1"/>
      <c r="AF34929"/>
    </row>
    <row r="34930" spans="28:32" x14ac:dyDescent="0.2">
      <c r="AB34930" s="1"/>
      <c r="AF34930"/>
    </row>
    <row r="34931" spans="28:32" x14ac:dyDescent="0.2">
      <c r="AB34931" s="1"/>
      <c r="AF34931"/>
    </row>
    <row r="34932" spans="28:32" x14ac:dyDescent="0.2">
      <c r="AB34932" s="1"/>
      <c r="AF34932"/>
    </row>
    <row r="34933" spans="28:32" x14ac:dyDescent="0.2">
      <c r="AB34933" s="1"/>
      <c r="AF34933"/>
    </row>
    <row r="34934" spans="28:32" x14ac:dyDescent="0.2">
      <c r="AB34934" s="1"/>
      <c r="AF34934"/>
    </row>
    <row r="34935" spans="28:32" x14ac:dyDescent="0.2">
      <c r="AB34935" s="1"/>
      <c r="AF34935"/>
    </row>
    <row r="34936" spans="28:32" x14ac:dyDescent="0.2">
      <c r="AB34936" s="1"/>
      <c r="AF34936"/>
    </row>
    <row r="34937" spans="28:32" x14ac:dyDescent="0.2">
      <c r="AB34937" s="1"/>
      <c r="AF34937"/>
    </row>
    <row r="34938" spans="28:32" x14ac:dyDescent="0.2">
      <c r="AB34938" s="1"/>
      <c r="AF34938"/>
    </row>
    <row r="34939" spans="28:32" x14ac:dyDescent="0.2">
      <c r="AB34939" s="1"/>
      <c r="AF34939"/>
    </row>
    <row r="34940" spans="28:32" x14ac:dyDescent="0.2">
      <c r="AB34940" s="1"/>
      <c r="AF34940"/>
    </row>
    <row r="34941" spans="28:32" x14ac:dyDescent="0.2">
      <c r="AB34941" s="1"/>
      <c r="AF34941"/>
    </row>
    <row r="34942" spans="28:32" x14ac:dyDescent="0.2">
      <c r="AB34942" s="1"/>
      <c r="AF34942"/>
    </row>
    <row r="34943" spans="28:32" x14ac:dyDescent="0.2">
      <c r="AB34943" s="1"/>
      <c r="AF34943"/>
    </row>
    <row r="34944" spans="28:32" x14ac:dyDescent="0.2">
      <c r="AB34944" s="1"/>
      <c r="AF34944"/>
    </row>
    <row r="34945" spans="28:32" x14ac:dyDescent="0.2">
      <c r="AB34945" s="1"/>
      <c r="AF34945"/>
    </row>
    <row r="34946" spans="28:32" x14ac:dyDescent="0.2">
      <c r="AB34946" s="1"/>
      <c r="AF34946"/>
    </row>
    <row r="34947" spans="28:32" x14ac:dyDescent="0.2">
      <c r="AB34947" s="1"/>
      <c r="AF34947"/>
    </row>
    <row r="34948" spans="28:32" x14ac:dyDescent="0.2">
      <c r="AB34948" s="1"/>
      <c r="AF34948"/>
    </row>
    <row r="34949" spans="28:32" x14ac:dyDescent="0.2">
      <c r="AB34949" s="1"/>
      <c r="AF34949"/>
    </row>
    <row r="34950" spans="28:32" x14ac:dyDescent="0.2">
      <c r="AB34950" s="1"/>
      <c r="AF34950"/>
    </row>
    <row r="34951" spans="28:32" x14ac:dyDescent="0.2">
      <c r="AB34951" s="1"/>
      <c r="AF34951"/>
    </row>
    <row r="34952" spans="28:32" x14ac:dyDescent="0.2">
      <c r="AB34952" s="1"/>
      <c r="AF34952"/>
    </row>
    <row r="34953" spans="28:32" x14ac:dyDescent="0.2">
      <c r="AB34953" s="1"/>
      <c r="AF34953"/>
    </row>
    <row r="34954" spans="28:32" x14ac:dyDescent="0.2">
      <c r="AB34954" s="1"/>
      <c r="AF34954"/>
    </row>
    <row r="34955" spans="28:32" x14ac:dyDescent="0.2">
      <c r="AB34955" s="1"/>
      <c r="AF34955"/>
    </row>
    <row r="34956" spans="28:32" x14ac:dyDescent="0.2">
      <c r="AB34956" s="1"/>
      <c r="AF34956"/>
    </row>
    <row r="34957" spans="28:32" x14ac:dyDescent="0.2">
      <c r="AB34957" s="1"/>
      <c r="AF34957"/>
    </row>
    <row r="34958" spans="28:32" x14ac:dyDescent="0.2">
      <c r="AB34958" s="1"/>
      <c r="AF34958"/>
    </row>
    <row r="34959" spans="28:32" x14ac:dyDescent="0.2">
      <c r="AB34959" s="1"/>
      <c r="AF34959"/>
    </row>
    <row r="34960" spans="28:32" x14ac:dyDescent="0.2">
      <c r="AB34960" s="1"/>
      <c r="AF34960"/>
    </row>
    <row r="34961" spans="28:32" x14ac:dyDescent="0.2">
      <c r="AB34961" s="1"/>
      <c r="AF34961"/>
    </row>
    <row r="34962" spans="28:32" x14ac:dyDescent="0.2">
      <c r="AB34962" s="1"/>
      <c r="AF34962"/>
    </row>
    <row r="34963" spans="28:32" x14ac:dyDescent="0.2">
      <c r="AB34963" s="1"/>
      <c r="AF34963"/>
    </row>
    <row r="34964" spans="28:32" x14ac:dyDescent="0.2">
      <c r="AB34964" s="1"/>
      <c r="AF34964"/>
    </row>
    <row r="34965" spans="28:32" x14ac:dyDescent="0.2">
      <c r="AB34965" s="1"/>
      <c r="AF34965"/>
    </row>
    <row r="34966" spans="28:32" x14ac:dyDescent="0.2">
      <c r="AB34966" s="1"/>
      <c r="AF34966"/>
    </row>
    <row r="34967" spans="28:32" x14ac:dyDescent="0.2">
      <c r="AB34967" s="1"/>
      <c r="AF34967"/>
    </row>
    <row r="34968" spans="28:32" x14ac:dyDescent="0.2">
      <c r="AB34968" s="1"/>
      <c r="AF34968"/>
    </row>
    <row r="34969" spans="28:32" x14ac:dyDescent="0.2">
      <c r="AB34969" s="1"/>
      <c r="AF34969"/>
    </row>
    <row r="34970" spans="28:32" x14ac:dyDescent="0.2">
      <c r="AB34970" s="1"/>
      <c r="AF34970"/>
    </row>
    <row r="34971" spans="28:32" x14ac:dyDescent="0.2">
      <c r="AB34971" s="1"/>
      <c r="AF34971"/>
    </row>
    <row r="34972" spans="28:32" x14ac:dyDescent="0.2">
      <c r="AB34972" s="1"/>
      <c r="AF34972"/>
    </row>
    <row r="34973" spans="28:32" x14ac:dyDescent="0.2">
      <c r="AB34973" s="1"/>
      <c r="AF34973"/>
    </row>
    <row r="34974" spans="28:32" x14ac:dyDescent="0.2">
      <c r="AB34974" s="1"/>
      <c r="AF34974"/>
    </row>
    <row r="34975" spans="28:32" x14ac:dyDescent="0.2">
      <c r="AB34975" s="1"/>
      <c r="AF34975"/>
    </row>
    <row r="34976" spans="28:32" x14ac:dyDescent="0.2">
      <c r="AB34976" s="1"/>
      <c r="AF34976"/>
    </row>
    <row r="34977" spans="28:32" x14ac:dyDescent="0.2">
      <c r="AB34977" s="1"/>
      <c r="AF34977"/>
    </row>
    <row r="34978" spans="28:32" x14ac:dyDescent="0.2">
      <c r="AB34978" s="1"/>
      <c r="AF34978"/>
    </row>
    <row r="34979" spans="28:32" x14ac:dyDescent="0.2">
      <c r="AB34979" s="1"/>
      <c r="AF34979"/>
    </row>
    <row r="34980" spans="28:32" x14ac:dyDescent="0.2">
      <c r="AB34980" s="1"/>
      <c r="AF34980"/>
    </row>
    <row r="34981" spans="28:32" x14ac:dyDescent="0.2">
      <c r="AB34981" s="1"/>
      <c r="AF34981"/>
    </row>
    <row r="34982" spans="28:32" x14ac:dyDescent="0.2">
      <c r="AB34982" s="1"/>
      <c r="AF34982"/>
    </row>
    <row r="34983" spans="28:32" x14ac:dyDescent="0.2">
      <c r="AB34983" s="1"/>
      <c r="AF34983"/>
    </row>
    <row r="34984" spans="28:32" x14ac:dyDescent="0.2">
      <c r="AB34984" s="1"/>
      <c r="AF34984"/>
    </row>
    <row r="34985" spans="28:32" x14ac:dyDescent="0.2">
      <c r="AB34985" s="1"/>
      <c r="AF34985"/>
    </row>
    <row r="34986" spans="28:32" x14ac:dyDescent="0.2">
      <c r="AB34986" s="1"/>
      <c r="AF34986"/>
    </row>
    <row r="34987" spans="28:32" x14ac:dyDescent="0.2">
      <c r="AB34987" s="1"/>
      <c r="AF34987"/>
    </row>
    <row r="34988" spans="28:32" x14ac:dyDescent="0.2">
      <c r="AB34988" s="1"/>
      <c r="AF34988"/>
    </row>
    <row r="34989" spans="28:32" x14ac:dyDescent="0.2">
      <c r="AB34989" s="1"/>
      <c r="AF34989"/>
    </row>
    <row r="34990" spans="28:32" x14ac:dyDescent="0.2">
      <c r="AB34990" s="1"/>
      <c r="AF34990"/>
    </row>
    <row r="34991" spans="28:32" x14ac:dyDescent="0.2">
      <c r="AB34991" s="1"/>
      <c r="AF34991"/>
    </row>
    <row r="34992" spans="28:32" x14ac:dyDescent="0.2">
      <c r="AB34992" s="1"/>
      <c r="AF34992"/>
    </row>
    <row r="34993" spans="28:32" x14ac:dyDescent="0.2">
      <c r="AB34993" s="1"/>
      <c r="AF34993"/>
    </row>
    <row r="34994" spans="28:32" x14ac:dyDescent="0.2">
      <c r="AB34994" s="1"/>
      <c r="AF34994"/>
    </row>
    <row r="34995" spans="28:32" x14ac:dyDescent="0.2">
      <c r="AB34995" s="1"/>
      <c r="AF34995"/>
    </row>
    <row r="34996" spans="28:32" x14ac:dyDescent="0.2">
      <c r="AB34996" s="1"/>
      <c r="AF34996"/>
    </row>
    <row r="34997" spans="28:32" x14ac:dyDescent="0.2">
      <c r="AB34997" s="1"/>
      <c r="AF34997"/>
    </row>
    <row r="34998" spans="28:32" x14ac:dyDescent="0.2">
      <c r="AB34998" s="1"/>
      <c r="AF34998"/>
    </row>
    <row r="34999" spans="28:32" x14ac:dyDescent="0.2">
      <c r="AB34999" s="1"/>
      <c r="AF34999"/>
    </row>
    <row r="35000" spans="28:32" x14ac:dyDescent="0.2">
      <c r="AB35000" s="1"/>
      <c r="AF35000"/>
    </row>
    <row r="35001" spans="28:32" x14ac:dyDescent="0.2">
      <c r="AB35001" s="1"/>
      <c r="AF35001"/>
    </row>
    <row r="35002" spans="28:32" x14ac:dyDescent="0.2">
      <c r="AB35002" s="1"/>
      <c r="AF35002"/>
    </row>
    <row r="35003" spans="28:32" x14ac:dyDescent="0.2">
      <c r="AB35003" s="1"/>
      <c r="AF35003"/>
    </row>
    <row r="35004" spans="28:32" x14ac:dyDescent="0.2">
      <c r="AB35004" s="1"/>
      <c r="AF35004"/>
    </row>
    <row r="35005" spans="28:32" x14ac:dyDescent="0.2">
      <c r="AB35005" s="1"/>
      <c r="AF35005"/>
    </row>
    <row r="35006" spans="28:32" x14ac:dyDescent="0.2">
      <c r="AB35006" s="1"/>
      <c r="AF35006"/>
    </row>
    <row r="35007" spans="28:32" x14ac:dyDescent="0.2">
      <c r="AB35007" s="1"/>
      <c r="AF35007"/>
    </row>
    <row r="35008" spans="28:32" x14ac:dyDescent="0.2">
      <c r="AB35008" s="1"/>
      <c r="AF35008"/>
    </row>
    <row r="35009" spans="28:32" x14ac:dyDescent="0.2">
      <c r="AB35009" s="1"/>
      <c r="AF35009"/>
    </row>
    <row r="35010" spans="28:32" x14ac:dyDescent="0.2">
      <c r="AB35010" s="1"/>
      <c r="AF35010"/>
    </row>
    <row r="35011" spans="28:32" x14ac:dyDescent="0.2">
      <c r="AB35011" s="1"/>
      <c r="AF35011"/>
    </row>
    <row r="35012" spans="28:32" x14ac:dyDescent="0.2">
      <c r="AB35012" s="1"/>
      <c r="AF35012"/>
    </row>
    <row r="35013" spans="28:32" x14ac:dyDescent="0.2">
      <c r="AB35013" s="1"/>
      <c r="AF35013"/>
    </row>
    <row r="35014" spans="28:32" x14ac:dyDescent="0.2">
      <c r="AB35014" s="1"/>
      <c r="AF35014"/>
    </row>
    <row r="35015" spans="28:32" x14ac:dyDescent="0.2">
      <c r="AB35015" s="1"/>
      <c r="AF35015"/>
    </row>
    <row r="35016" spans="28:32" x14ac:dyDescent="0.2">
      <c r="AB35016" s="1"/>
      <c r="AF35016"/>
    </row>
    <row r="35017" spans="28:32" x14ac:dyDescent="0.2">
      <c r="AB35017" s="1"/>
      <c r="AF35017"/>
    </row>
    <row r="35018" spans="28:32" x14ac:dyDescent="0.2">
      <c r="AB35018" s="1"/>
      <c r="AF35018"/>
    </row>
    <row r="35019" spans="28:32" x14ac:dyDescent="0.2">
      <c r="AB35019" s="1"/>
      <c r="AF35019"/>
    </row>
    <row r="35020" spans="28:32" x14ac:dyDescent="0.2">
      <c r="AB35020" s="1"/>
      <c r="AF35020"/>
    </row>
    <row r="35021" spans="28:32" x14ac:dyDescent="0.2">
      <c r="AB35021" s="1"/>
      <c r="AF35021"/>
    </row>
    <row r="35022" spans="28:32" x14ac:dyDescent="0.2">
      <c r="AB35022" s="1"/>
      <c r="AF35022"/>
    </row>
    <row r="35023" spans="28:32" x14ac:dyDescent="0.2">
      <c r="AB35023" s="1"/>
      <c r="AF35023"/>
    </row>
    <row r="35024" spans="28:32" x14ac:dyDescent="0.2">
      <c r="AB35024" s="1"/>
      <c r="AF35024"/>
    </row>
    <row r="35025" spans="28:32" x14ac:dyDescent="0.2">
      <c r="AB35025" s="1"/>
      <c r="AF35025"/>
    </row>
    <row r="35026" spans="28:32" x14ac:dyDescent="0.2">
      <c r="AB35026" s="1"/>
      <c r="AF35026"/>
    </row>
    <row r="35027" spans="28:32" x14ac:dyDescent="0.2">
      <c r="AB35027" s="1"/>
      <c r="AF35027"/>
    </row>
    <row r="35028" spans="28:32" x14ac:dyDescent="0.2">
      <c r="AB35028" s="1"/>
      <c r="AF35028"/>
    </row>
    <row r="35029" spans="28:32" x14ac:dyDescent="0.2">
      <c r="AB35029" s="1"/>
      <c r="AF35029"/>
    </row>
    <row r="35030" spans="28:32" x14ac:dyDescent="0.2">
      <c r="AB35030" s="1"/>
      <c r="AF35030"/>
    </row>
    <row r="35031" spans="28:32" x14ac:dyDescent="0.2">
      <c r="AB35031" s="1"/>
      <c r="AF35031"/>
    </row>
    <row r="35032" spans="28:32" x14ac:dyDescent="0.2">
      <c r="AB35032" s="1"/>
      <c r="AF35032"/>
    </row>
    <row r="35033" spans="28:32" x14ac:dyDescent="0.2">
      <c r="AB35033" s="1"/>
      <c r="AF35033"/>
    </row>
    <row r="35034" spans="28:32" x14ac:dyDescent="0.2">
      <c r="AB35034" s="1"/>
      <c r="AF35034"/>
    </row>
    <row r="35035" spans="28:32" x14ac:dyDescent="0.2">
      <c r="AB35035" s="1"/>
      <c r="AF35035"/>
    </row>
    <row r="35036" spans="28:32" x14ac:dyDescent="0.2">
      <c r="AB35036" s="1"/>
      <c r="AF35036"/>
    </row>
    <row r="35037" spans="28:32" x14ac:dyDescent="0.2">
      <c r="AB35037" s="1"/>
      <c r="AF35037"/>
    </row>
    <row r="35038" spans="28:32" x14ac:dyDescent="0.2">
      <c r="AB35038" s="1"/>
      <c r="AF35038"/>
    </row>
    <row r="35039" spans="28:32" x14ac:dyDescent="0.2">
      <c r="AB35039" s="1"/>
      <c r="AF35039"/>
    </row>
    <row r="35040" spans="28:32" x14ac:dyDescent="0.2">
      <c r="AB35040" s="1"/>
      <c r="AF35040"/>
    </row>
    <row r="35041" spans="28:32" x14ac:dyDescent="0.2">
      <c r="AB35041" s="1"/>
      <c r="AF35041"/>
    </row>
    <row r="35042" spans="28:32" x14ac:dyDescent="0.2">
      <c r="AB35042" s="1"/>
      <c r="AF35042"/>
    </row>
    <row r="35043" spans="28:32" x14ac:dyDescent="0.2">
      <c r="AB35043" s="1"/>
      <c r="AF35043"/>
    </row>
    <row r="35044" spans="28:32" x14ac:dyDescent="0.2">
      <c r="AB35044" s="1"/>
      <c r="AF35044"/>
    </row>
    <row r="35045" spans="28:32" x14ac:dyDescent="0.2">
      <c r="AB35045" s="1"/>
      <c r="AF35045"/>
    </row>
    <row r="35046" spans="28:32" x14ac:dyDescent="0.2">
      <c r="AB35046" s="1"/>
      <c r="AF35046"/>
    </row>
    <row r="35047" spans="28:32" x14ac:dyDescent="0.2">
      <c r="AB35047" s="1"/>
      <c r="AF35047"/>
    </row>
    <row r="35048" spans="28:32" x14ac:dyDescent="0.2">
      <c r="AB35048" s="1"/>
      <c r="AF35048"/>
    </row>
    <row r="35049" spans="28:32" x14ac:dyDescent="0.2">
      <c r="AB35049" s="1"/>
      <c r="AF35049"/>
    </row>
    <row r="35050" spans="28:32" x14ac:dyDescent="0.2">
      <c r="AB35050" s="1"/>
      <c r="AF35050"/>
    </row>
    <row r="35051" spans="28:32" x14ac:dyDescent="0.2">
      <c r="AB35051" s="1"/>
      <c r="AF35051"/>
    </row>
    <row r="35052" spans="28:32" x14ac:dyDescent="0.2">
      <c r="AB35052" s="1"/>
      <c r="AF35052"/>
    </row>
    <row r="35053" spans="28:32" x14ac:dyDescent="0.2">
      <c r="AB35053" s="1"/>
      <c r="AF35053"/>
    </row>
    <row r="35054" spans="28:32" x14ac:dyDescent="0.2">
      <c r="AB35054" s="1"/>
      <c r="AF35054"/>
    </row>
    <row r="35055" spans="28:32" x14ac:dyDescent="0.2">
      <c r="AB35055" s="1"/>
      <c r="AF35055"/>
    </row>
    <row r="35056" spans="28:32" x14ac:dyDescent="0.2">
      <c r="AB35056" s="1"/>
      <c r="AF35056"/>
    </row>
    <row r="35057" spans="28:32" x14ac:dyDescent="0.2">
      <c r="AB35057" s="1"/>
      <c r="AF35057"/>
    </row>
    <row r="35058" spans="28:32" x14ac:dyDescent="0.2">
      <c r="AB35058" s="1"/>
      <c r="AF35058"/>
    </row>
    <row r="35059" spans="28:32" x14ac:dyDescent="0.2">
      <c r="AB35059" s="1"/>
      <c r="AF35059"/>
    </row>
    <row r="35060" spans="28:32" x14ac:dyDescent="0.2">
      <c r="AB35060" s="1"/>
      <c r="AF35060"/>
    </row>
    <row r="35061" spans="28:32" x14ac:dyDescent="0.2">
      <c r="AB35061" s="1"/>
      <c r="AF35061"/>
    </row>
    <row r="35062" spans="28:32" x14ac:dyDescent="0.2">
      <c r="AB35062" s="1"/>
      <c r="AF35062"/>
    </row>
    <row r="35063" spans="28:32" x14ac:dyDescent="0.2">
      <c r="AB35063" s="1"/>
      <c r="AF35063"/>
    </row>
    <row r="35064" spans="28:32" x14ac:dyDescent="0.2">
      <c r="AB35064" s="1"/>
      <c r="AF35064"/>
    </row>
    <row r="35065" spans="28:32" x14ac:dyDescent="0.2">
      <c r="AB35065" s="1"/>
      <c r="AF35065"/>
    </row>
    <row r="35066" spans="28:32" x14ac:dyDescent="0.2">
      <c r="AB35066" s="1"/>
      <c r="AF35066"/>
    </row>
    <row r="35067" spans="28:32" x14ac:dyDescent="0.2">
      <c r="AB35067" s="1"/>
      <c r="AF35067"/>
    </row>
    <row r="35068" spans="28:32" x14ac:dyDescent="0.2">
      <c r="AB35068" s="1"/>
      <c r="AF35068"/>
    </row>
    <row r="35069" spans="28:32" x14ac:dyDescent="0.2">
      <c r="AB35069" s="1"/>
      <c r="AF35069"/>
    </row>
    <row r="35070" spans="28:32" x14ac:dyDescent="0.2">
      <c r="AB35070" s="1"/>
      <c r="AF35070"/>
    </row>
    <row r="35071" spans="28:32" x14ac:dyDescent="0.2">
      <c r="AB35071" s="1"/>
      <c r="AF35071"/>
    </row>
    <row r="35072" spans="28:32" x14ac:dyDescent="0.2">
      <c r="AB35072" s="1"/>
      <c r="AF35072"/>
    </row>
    <row r="35073" spans="28:32" x14ac:dyDescent="0.2">
      <c r="AB35073" s="1"/>
      <c r="AF35073"/>
    </row>
    <row r="35074" spans="28:32" x14ac:dyDescent="0.2">
      <c r="AB35074" s="1"/>
      <c r="AF35074"/>
    </row>
    <row r="35075" spans="28:32" x14ac:dyDescent="0.2">
      <c r="AB35075" s="1"/>
      <c r="AF35075"/>
    </row>
    <row r="35076" spans="28:32" x14ac:dyDescent="0.2">
      <c r="AB35076" s="1"/>
      <c r="AF35076"/>
    </row>
    <row r="35077" spans="28:32" x14ac:dyDescent="0.2">
      <c r="AB35077" s="1"/>
      <c r="AF35077"/>
    </row>
    <row r="35078" spans="28:32" x14ac:dyDescent="0.2">
      <c r="AB35078" s="1"/>
      <c r="AF35078"/>
    </row>
    <row r="35079" spans="28:32" x14ac:dyDescent="0.2">
      <c r="AB35079" s="1"/>
      <c r="AF35079"/>
    </row>
    <row r="35080" spans="28:32" x14ac:dyDescent="0.2">
      <c r="AB35080" s="1"/>
      <c r="AF35080"/>
    </row>
    <row r="35081" spans="28:32" x14ac:dyDescent="0.2">
      <c r="AB35081" s="1"/>
      <c r="AF35081"/>
    </row>
    <row r="35082" spans="28:32" x14ac:dyDescent="0.2">
      <c r="AB35082" s="1"/>
      <c r="AF35082"/>
    </row>
    <row r="35083" spans="28:32" x14ac:dyDescent="0.2">
      <c r="AB35083" s="1"/>
      <c r="AF35083"/>
    </row>
    <row r="35084" spans="28:32" x14ac:dyDescent="0.2">
      <c r="AB35084" s="1"/>
      <c r="AF35084"/>
    </row>
    <row r="35085" spans="28:32" x14ac:dyDescent="0.2">
      <c r="AB35085" s="1"/>
      <c r="AF35085"/>
    </row>
    <row r="35086" spans="28:32" x14ac:dyDescent="0.2">
      <c r="AB35086" s="1"/>
      <c r="AF35086"/>
    </row>
    <row r="35087" spans="28:32" x14ac:dyDescent="0.2">
      <c r="AB35087" s="1"/>
      <c r="AF35087"/>
    </row>
    <row r="35088" spans="28:32" x14ac:dyDescent="0.2">
      <c r="AB35088" s="1"/>
      <c r="AF35088"/>
    </row>
    <row r="35089" spans="28:32" x14ac:dyDescent="0.2">
      <c r="AB35089" s="1"/>
      <c r="AF35089"/>
    </row>
    <row r="35090" spans="28:32" x14ac:dyDescent="0.2">
      <c r="AB35090" s="1"/>
      <c r="AF35090"/>
    </row>
    <row r="35091" spans="28:32" x14ac:dyDescent="0.2">
      <c r="AB35091" s="1"/>
      <c r="AF35091"/>
    </row>
    <row r="35092" spans="28:32" x14ac:dyDescent="0.2">
      <c r="AB35092" s="1"/>
      <c r="AF35092"/>
    </row>
    <row r="35093" spans="28:32" x14ac:dyDescent="0.2">
      <c r="AB35093" s="1"/>
      <c r="AF35093"/>
    </row>
    <row r="35094" spans="28:32" x14ac:dyDescent="0.2">
      <c r="AB35094" s="1"/>
      <c r="AF35094"/>
    </row>
    <row r="35095" spans="28:32" x14ac:dyDescent="0.2">
      <c r="AB35095" s="1"/>
      <c r="AF35095"/>
    </row>
    <row r="35096" spans="28:32" x14ac:dyDescent="0.2">
      <c r="AB35096" s="1"/>
      <c r="AF35096"/>
    </row>
    <row r="35097" spans="28:32" x14ac:dyDescent="0.2">
      <c r="AB35097" s="1"/>
      <c r="AF35097"/>
    </row>
    <row r="35098" spans="28:32" x14ac:dyDescent="0.2">
      <c r="AB35098" s="1"/>
      <c r="AF35098"/>
    </row>
    <row r="35099" spans="28:32" x14ac:dyDescent="0.2">
      <c r="AB35099" s="1"/>
      <c r="AF35099"/>
    </row>
    <row r="35100" spans="28:32" x14ac:dyDescent="0.2">
      <c r="AB35100" s="1"/>
      <c r="AF35100"/>
    </row>
    <row r="35101" spans="28:32" x14ac:dyDescent="0.2">
      <c r="AB35101" s="1"/>
      <c r="AF35101"/>
    </row>
    <row r="35102" spans="28:32" x14ac:dyDescent="0.2">
      <c r="AB35102" s="1"/>
      <c r="AF35102"/>
    </row>
    <row r="35103" spans="28:32" x14ac:dyDescent="0.2">
      <c r="AB35103" s="1"/>
      <c r="AF35103"/>
    </row>
    <row r="35104" spans="28:32" x14ac:dyDescent="0.2">
      <c r="AB35104" s="1"/>
      <c r="AF35104"/>
    </row>
    <row r="35105" spans="28:32" x14ac:dyDescent="0.2">
      <c r="AB35105" s="1"/>
      <c r="AF35105"/>
    </row>
    <row r="35106" spans="28:32" x14ac:dyDescent="0.2">
      <c r="AB35106" s="1"/>
      <c r="AF35106"/>
    </row>
    <row r="35107" spans="28:32" x14ac:dyDescent="0.2">
      <c r="AB35107" s="1"/>
      <c r="AF35107"/>
    </row>
    <row r="35108" spans="28:32" x14ac:dyDescent="0.2">
      <c r="AB35108" s="1"/>
      <c r="AF35108"/>
    </row>
    <row r="35109" spans="28:32" x14ac:dyDescent="0.2">
      <c r="AB35109" s="1"/>
      <c r="AF35109"/>
    </row>
    <row r="35110" spans="28:32" x14ac:dyDescent="0.2">
      <c r="AB35110" s="1"/>
      <c r="AF35110"/>
    </row>
    <row r="35111" spans="28:32" x14ac:dyDescent="0.2">
      <c r="AB35111" s="1"/>
      <c r="AF35111"/>
    </row>
    <row r="35112" spans="28:32" x14ac:dyDescent="0.2">
      <c r="AB35112" s="1"/>
      <c r="AF35112"/>
    </row>
    <row r="35113" spans="28:32" x14ac:dyDescent="0.2">
      <c r="AB35113" s="1"/>
      <c r="AF35113"/>
    </row>
    <row r="35114" spans="28:32" x14ac:dyDescent="0.2">
      <c r="AB35114" s="1"/>
      <c r="AF35114"/>
    </row>
    <row r="35115" spans="28:32" x14ac:dyDescent="0.2">
      <c r="AB35115" s="1"/>
      <c r="AF35115"/>
    </row>
    <row r="35116" spans="28:32" x14ac:dyDescent="0.2">
      <c r="AB35116" s="1"/>
      <c r="AF35116"/>
    </row>
    <row r="35117" spans="28:32" x14ac:dyDescent="0.2">
      <c r="AB35117" s="1"/>
      <c r="AF35117"/>
    </row>
    <row r="35118" spans="28:32" x14ac:dyDescent="0.2">
      <c r="AB35118" s="1"/>
      <c r="AF35118"/>
    </row>
    <row r="35119" spans="28:32" x14ac:dyDescent="0.2">
      <c r="AB35119" s="1"/>
      <c r="AF35119"/>
    </row>
    <row r="35120" spans="28:32" x14ac:dyDescent="0.2">
      <c r="AB35120" s="1"/>
      <c r="AF35120"/>
    </row>
    <row r="35121" spans="28:32" x14ac:dyDescent="0.2">
      <c r="AB35121" s="1"/>
      <c r="AF35121"/>
    </row>
    <row r="35122" spans="28:32" x14ac:dyDescent="0.2">
      <c r="AB35122" s="1"/>
      <c r="AF35122"/>
    </row>
    <row r="35123" spans="28:32" x14ac:dyDescent="0.2">
      <c r="AB35123" s="1"/>
      <c r="AF35123"/>
    </row>
    <row r="35124" spans="28:32" x14ac:dyDescent="0.2">
      <c r="AB35124" s="1"/>
      <c r="AF35124"/>
    </row>
    <row r="35125" spans="28:32" x14ac:dyDescent="0.2">
      <c r="AB35125" s="1"/>
      <c r="AF35125"/>
    </row>
    <row r="35126" spans="28:32" x14ac:dyDescent="0.2">
      <c r="AB35126" s="1"/>
      <c r="AF35126"/>
    </row>
    <row r="35127" spans="28:32" x14ac:dyDescent="0.2">
      <c r="AB35127" s="1"/>
      <c r="AF35127"/>
    </row>
    <row r="35128" spans="28:32" x14ac:dyDescent="0.2">
      <c r="AB35128" s="1"/>
      <c r="AF35128"/>
    </row>
    <row r="35129" spans="28:32" x14ac:dyDescent="0.2">
      <c r="AB35129" s="1"/>
      <c r="AF35129"/>
    </row>
    <row r="35130" spans="28:32" x14ac:dyDescent="0.2">
      <c r="AB35130" s="1"/>
      <c r="AF35130"/>
    </row>
    <row r="35131" spans="28:32" x14ac:dyDescent="0.2">
      <c r="AB35131" s="1"/>
      <c r="AF35131"/>
    </row>
    <row r="35132" spans="28:32" x14ac:dyDescent="0.2">
      <c r="AB35132" s="1"/>
      <c r="AF35132"/>
    </row>
    <row r="35133" spans="28:32" x14ac:dyDescent="0.2">
      <c r="AB35133" s="1"/>
      <c r="AF35133"/>
    </row>
    <row r="35134" spans="28:32" x14ac:dyDescent="0.2">
      <c r="AB35134" s="1"/>
      <c r="AF35134"/>
    </row>
    <row r="35135" spans="28:32" x14ac:dyDescent="0.2">
      <c r="AB35135" s="1"/>
      <c r="AF35135"/>
    </row>
    <row r="35136" spans="28:32" x14ac:dyDescent="0.2">
      <c r="AB35136" s="1"/>
      <c r="AF35136"/>
    </row>
    <row r="35137" spans="28:32" x14ac:dyDescent="0.2">
      <c r="AB35137" s="1"/>
      <c r="AF35137"/>
    </row>
    <row r="35138" spans="28:32" x14ac:dyDescent="0.2">
      <c r="AB35138" s="1"/>
      <c r="AF35138"/>
    </row>
    <row r="35139" spans="28:32" x14ac:dyDescent="0.2">
      <c r="AB35139" s="1"/>
      <c r="AF35139"/>
    </row>
    <row r="35140" spans="28:32" x14ac:dyDescent="0.2">
      <c r="AB35140" s="1"/>
      <c r="AF35140"/>
    </row>
    <row r="35141" spans="28:32" x14ac:dyDescent="0.2">
      <c r="AB35141" s="1"/>
      <c r="AF35141"/>
    </row>
    <row r="35142" spans="28:32" x14ac:dyDescent="0.2">
      <c r="AB35142" s="1"/>
      <c r="AF35142"/>
    </row>
    <row r="35143" spans="28:32" x14ac:dyDescent="0.2">
      <c r="AB35143" s="1"/>
      <c r="AF35143"/>
    </row>
    <row r="35144" spans="28:32" x14ac:dyDescent="0.2">
      <c r="AB35144" s="1"/>
      <c r="AF35144"/>
    </row>
    <row r="35145" spans="28:32" x14ac:dyDescent="0.2">
      <c r="AB35145" s="1"/>
      <c r="AF35145"/>
    </row>
    <row r="35146" spans="28:32" x14ac:dyDescent="0.2">
      <c r="AB35146" s="1"/>
      <c r="AF35146"/>
    </row>
    <row r="35147" spans="28:32" x14ac:dyDescent="0.2">
      <c r="AB35147" s="1"/>
      <c r="AF35147"/>
    </row>
    <row r="35148" spans="28:32" x14ac:dyDescent="0.2">
      <c r="AB35148" s="1"/>
      <c r="AF35148"/>
    </row>
    <row r="35149" spans="28:32" x14ac:dyDescent="0.2">
      <c r="AB35149" s="1"/>
      <c r="AF35149"/>
    </row>
    <row r="35150" spans="28:32" x14ac:dyDescent="0.2">
      <c r="AB35150" s="1"/>
      <c r="AF35150"/>
    </row>
    <row r="35151" spans="28:32" x14ac:dyDescent="0.2">
      <c r="AB35151" s="1"/>
      <c r="AF35151"/>
    </row>
    <row r="35152" spans="28:32" x14ac:dyDescent="0.2">
      <c r="AB35152" s="1"/>
      <c r="AF35152"/>
    </row>
    <row r="35153" spans="28:32" x14ac:dyDescent="0.2">
      <c r="AB35153" s="1"/>
      <c r="AF35153"/>
    </row>
    <row r="35154" spans="28:32" x14ac:dyDescent="0.2">
      <c r="AB35154" s="1"/>
      <c r="AF35154"/>
    </row>
    <row r="35155" spans="28:32" x14ac:dyDescent="0.2">
      <c r="AB35155" s="1"/>
      <c r="AF35155"/>
    </row>
    <row r="35156" spans="28:32" x14ac:dyDescent="0.2">
      <c r="AB35156" s="1"/>
      <c r="AF35156"/>
    </row>
    <row r="35157" spans="28:32" x14ac:dyDescent="0.2">
      <c r="AB35157" s="1"/>
      <c r="AF35157"/>
    </row>
    <row r="35158" spans="28:32" x14ac:dyDescent="0.2">
      <c r="AB35158" s="1"/>
      <c r="AF35158"/>
    </row>
    <row r="35159" spans="28:32" x14ac:dyDescent="0.2">
      <c r="AB35159" s="1"/>
      <c r="AF35159"/>
    </row>
    <row r="35160" spans="28:32" x14ac:dyDescent="0.2">
      <c r="AB35160" s="1"/>
      <c r="AF35160"/>
    </row>
    <row r="35161" spans="28:32" x14ac:dyDescent="0.2">
      <c r="AB35161" s="1"/>
      <c r="AF35161"/>
    </row>
    <row r="35162" spans="28:32" x14ac:dyDescent="0.2">
      <c r="AB35162" s="1"/>
      <c r="AF35162"/>
    </row>
    <row r="35163" spans="28:32" x14ac:dyDescent="0.2">
      <c r="AB35163" s="1"/>
      <c r="AF35163"/>
    </row>
    <row r="35164" spans="28:32" x14ac:dyDescent="0.2">
      <c r="AB35164" s="1"/>
      <c r="AF35164"/>
    </row>
    <row r="35165" spans="28:32" x14ac:dyDescent="0.2">
      <c r="AB35165" s="1"/>
      <c r="AF35165"/>
    </row>
    <row r="35166" spans="28:32" x14ac:dyDescent="0.2">
      <c r="AB35166" s="1"/>
      <c r="AF35166"/>
    </row>
    <row r="35167" spans="28:32" x14ac:dyDescent="0.2">
      <c r="AB35167" s="1"/>
      <c r="AF35167"/>
    </row>
    <row r="35168" spans="28:32" x14ac:dyDescent="0.2">
      <c r="AB35168" s="1"/>
      <c r="AF35168"/>
    </row>
    <row r="35169" spans="28:32" x14ac:dyDescent="0.2">
      <c r="AB35169" s="1"/>
      <c r="AF35169"/>
    </row>
    <row r="35170" spans="28:32" x14ac:dyDescent="0.2">
      <c r="AB35170" s="1"/>
      <c r="AF35170"/>
    </row>
    <row r="35171" spans="28:32" x14ac:dyDescent="0.2">
      <c r="AB35171" s="1"/>
      <c r="AF35171"/>
    </row>
    <row r="35172" spans="28:32" x14ac:dyDescent="0.2">
      <c r="AB35172" s="1"/>
      <c r="AF35172"/>
    </row>
    <row r="35173" spans="28:32" x14ac:dyDescent="0.2">
      <c r="AB35173" s="1"/>
      <c r="AF35173"/>
    </row>
    <row r="35174" spans="28:32" x14ac:dyDescent="0.2">
      <c r="AB35174" s="1"/>
      <c r="AF35174"/>
    </row>
    <row r="35175" spans="28:32" x14ac:dyDescent="0.2">
      <c r="AB35175" s="1"/>
      <c r="AF35175"/>
    </row>
    <row r="35176" spans="28:32" x14ac:dyDescent="0.2">
      <c r="AB35176" s="1"/>
      <c r="AF35176"/>
    </row>
    <row r="35177" spans="28:32" x14ac:dyDescent="0.2">
      <c r="AB35177" s="1"/>
      <c r="AF35177"/>
    </row>
    <row r="35178" spans="28:32" x14ac:dyDescent="0.2">
      <c r="AB35178" s="1"/>
      <c r="AF35178"/>
    </row>
    <row r="35179" spans="28:32" x14ac:dyDescent="0.2">
      <c r="AB35179" s="1"/>
      <c r="AF35179"/>
    </row>
    <row r="35180" spans="28:32" x14ac:dyDescent="0.2">
      <c r="AB35180" s="1"/>
      <c r="AF35180"/>
    </row>
    <row r="35181" spans="28:32" x14ac:dyDescent="0.2">
      <c r="AB35181" s="1"/>
      <c r="AF35181"/>
    </row>
    <row r="35182" spans="28:32" x14ac:dyDescent="0.2">
      <c r="AB35182" s="1"/>
      <c r="AF35182"/>
    </row>
    <row r="35183" spans="28:32" x14ac:dyDescent="0.2">
      <c r="AB35183" s="1"/>
      <c r="AF35183"/>
    </row>
    <row r="35184" spans="28:32" x14ac:dyDescent="0.2">
      <c r="AB35184" s="1"/>
      <c r="AF35184"/>
    </row>
    <row r="35185" spans="28:32" x14ac:dyDescent="0.2">
      <c r="AB35185" s="1"/>
      <c r="AF35185"/>
    </row>
    <row r="35186" spans="28:32" x14ac:dyDescent="0.2">
      <c r="AB35186" s="1"/>
      <c r="AF35186"/>
    </row>
    <row r="35187" spans="28:32" x14ac:dyDescent="0.2">
      <c r="AB35187" s="1"/>
      <c r="AF35187"/>
    </row>
    <row r="35188" spans="28:32" x14ac:dyDescent="0.2">
      <c r="AB35188" s="1"/>
      <c r="AF35188"/>
    </row>
    <row r="35189" spans="28:32" x14ac:dyDescent="0.2">
      <c r="AB35189" s="1"/>
      <c r="AF35189"/>
    </row>
    <row r="35190" spans="28:32" x14ac:dyDescent="0.2">
      <c r="AB35190" s="1"/>
      <c r="AF35190"/>
    </row>
    <row r="35191" spans="28:32" x14ac:dyDescent="0.2">
      <c r="AB35191" s="1"/>
      <c r="AF35191"/>
    </row>
    <row r="35192" spans="28:32" x14ac:dyDescent="0.2">
      <c r="AB35192" s="1"/>
      <c r="AF35192"/>
    </row>
    <row r="35193" spans="28:32" x14ac:dyDescent="0.2">
      <c r="AB35193" s="1"/>
      <c r="AF35193"/>
    </row>
    <row r="35194" spans="28:32" x14ac:dyDescent="0.2">
      <c r="AB35194" s="1"/>
      <c r="AF35194"/>
    </row>
    <row r="35195" spans="28:32" x14ac:dyDescent="0.2">
      <c r="AB35195" s="1"/>
      <c r="AF35195"/>
    </row>
    <row r="35196" spans="28:32" x14ac:dyDescent="0.2">
      <c r="AB35196" s="1"/>
      <c r="AF35196"/>
    </row>
    <row r="35197" spans="28:32" x14ac:dyDescent="0.2">
      <c r="AB35197" s="1"/>
      <c r="AF35197"/>
    </row>
    <row r="35198" spans="28:32" x14ac:dyDescent="0.2">
      <c r="AB35198" s="1"/>
      <c r="AF35198"/>
    </row>
    <row r="35199" spans="28:32" x14ac:dyDescent="0.2">
      <c r="AB35199" s="1"/>
      <c r="AF35199"/>
    </row>
    <row r="35200" spans="28:32" x14ac:dyDescent="0.2">
      <c r="AB35200" s="1"/>
      <c r="AF35200"/>
    </row>
    <row r="35201" spans="28:32" x14ac:dyDescent="0.2">
      <c r="AB35201" s="1"/>
      <c r="AF35201"/>
    </row>
    <row r="35202" spans="28:32" x14ac:dyDescent="0.2">
      <c r="AB35202" s="1"/>
      <c r="AF35202"/>
    </row>
    <row r="35203" spans="28:32" x14ac:dyDescent="0.2">
      <c r="AB35203" s="1"/>
      <c r="AF35203"/>
    </row>
    <row r="35204" spans="28:32" x14ac:dyDescent="0.2">
      <c r="AB35204" s="1"/>
      <c r="AF35204"/>
    </row>
    <row r="35205" spans="28:32" x14ac:dyDescent="0.2">
      <c r="AB35205" s="1"/>
      <c r="AF35205"/>
    </row>
    <row r="35206" spans="28:32" x14ac:dyDescent="0.2">
      <c r="AB35206" s="1"/>
      <c r="AF35206"/>
    </row>
    <row r="35207" spans="28:32" x14ac:dyDescent="0.2">
      <c r="AB35207" s="1"/>
      <c r="AF35207"/>
    </row>
    <row r="35208" spans="28:32" x14ac:dyDescent="0.2">
      <c r="AB35208" s="1"/>
      <c r="AF35208"/>
    </row>
    <row r="35209" spans="28:32" x14ac:dyDescent="0.2">
      <c r="AB35209" s="1"/>
      <c r="AF35209"/>
    </row>
    <row r="35210" spans="28:32" x14ac:dyDescent="0.2">
      <c r="AB35210" s="1"/>
      <c r="AF35210"/>
    </row>
    <row r="35211" spans="28:32" x14ac:dyDescent="0.2">
      <c r="AB35211" s="1"/>
      <c r="AF35211"/>
    </row>
    <row r="35212" spans="28:32" x14ac:dyDescent="0.2">
      <c r="AB35212" s="1"/>
      <c r="AF35212"/>
    </row>
    <row r="35213" spans="28:32" x14ac:dyDescent="0.2">
      <c r="AB35213" s="1"/>
      <c r="AF35213"/>
    </row>
    <row r="35214" spans="28:32" x14ac:dyDescent="0.2">
      <c r="AB35214" s="1"/>
      <c r="AF35214"/>
    </row>
    <row r="35215" spans="28:32" x14ac:dyDescent="0.2">
      <c r="AB35215" s="1"/>
      <c r="AF35215"/>
    </row>
    <row r="35216" spans="28:32" x14ac:dyDescent="0.2">
      <c r="AB35216" s="1"/>
      <c r="AF35216"/>
    </row>
    <row r="35217" spans="28:32" x14ac:dyDescent="0.2">
      <c r="AB35217" s="1"/>
      <c r="AF35217"/>
    </row>
    <row r="35218" spans="28:32" x14ac:dyDescent="0.2">
      <c r="AB35218" s="1"/>
      <c r="AF35218"/>
    </row>
    <row r="35219" spans="28:32" x14ac:dyDescent="0.2">
      <c r="AB35219" s="1"/>
      <c r="AF35219"/>
    </row>
    <row r="35220" spans="28:32" x14ac:dyDescent="0.2">
      <c r="AB35220" s="1"/>
      <c r="AF35220"/>
    </row>
    <row r="35221" spans="28:32" x14ac:dyDescent="0.2">
      <c r="AB35221" s="1"/>
      <c r="AF35221"/>
    </row>
    <row r="35222" spans="28:32" x14ac:dyDescent="0.2">
      <c r="AB35222" s="1"/>
      <c r="AF35222"/>
    </row>
    <row r="35223" spans="28:32" x14ac:dyDescent="0.2">
      <c r="AB35223" s="1"/>
      <c r="AF35223"/>
    </row>
    <row r="35224" spans="28:32" x14ac:dyDescent="0.2">
      <c r="AB35224" s="1"/>
      <c r="AF35224"/>
    </row>
    <row r="35225" spans="28:32" x14ac:dyDescent="0.2">
      <c r="AB35225" s="1"/>
      <c r="AF35225"/>
    </row>
    <row r="35226" spans="28:32" x14ac:dyDescent="0.2">
      <c r="AB35226" s="1"/>
      <c r="AF35226"/>
    </row>
    <row r="35227" spans="28:32" x14ac:dyDescent="0.2">
      <c r="AB35227" s="1"/>
      <c r="AF35227"/>
    </row>
    <row r="35228" spans="28:32" x14ac:dyDescent="0.2">
      <c r="AB35228" s="1"/>
      <c r="AF35228"/>
    </row>
    <row r="35229" spans="28:32" x14ac:dyDescent="0.2">
      <c r="AB35229" s="1"/>
      <c r="AF35229"/>
    </row>
    <row r="35230" spans="28:32" x14ac:dyDescent="0.2">
      <c r="AB35230" s="1"/>
      <c r="AF35230"/>
    </row>
    <row r="35231" spans="28:32" x14ac:dyDescent="0.2">
      <c r="AB35231" s="1"/>
      <c r="AF35231"/>
    </row>
    <row r="35232" spans="28:32" x14ac:dyDescent="0.2">
      <c r="AB35232" s="1"/>
      <c r="AF35232"/>
    </row>
    <row r="35233" spans="28:32" x14ac:dyDescent="0.2">
      <c r="AB35233" s="1"/>
      <c r="AF35233"/>
    </row>
    <row r="35234" spans="28:32" x14ac:dyDescent="0.2">
      <c r="AB35234" s="1"/>
      <c r="AF35234"/>
    </row>
    <row r="35235" spans="28:32" x14ac:dyDescent="0.2">
      <c r="AB35235" s="1"/>
      <c r="AF35235"/>
    </row>
    <row r="35236" spans="28:32" x14ac:dyDescent="0.2">
      <c r="AB35236" s="1"/>
      <c r="AF35236"/>
    </row>
    <row r="35237" spans="28:32" x14ac:dyDescent="0.2">
      <c r="AB35237" s="1"/>
      <c r="AF35237"/>
    </row>
    <row r="35238" spans="28:32" x14ac:dyDescent="0.2">
      <c r="AB35238" s="1"/>
      <c r="AF35238"/>
    </row>
    <row r="35239" spans="28:32" x14ac:dyDescent="0.2">
      <c r="AB35239" s="1"/>
      <c r="AF35239"/>
    </row>
    <row r="35240" spans="28:32" x14ac:dyDescent="0.2">
      <c r="AB35240" s="1"/>
      <c r="AF35240"/>
    </row>
    <row r="35241" spans="28:32" x14ac:dyDescent="0.2">
      <c r="AB35241" s="1"/>
      <c r="AF35241"/>
    </row>
    <row r="35242" spans="28:32" x14ac:dyDescent="0.2">
      <c r="AB35242" s="1"/>
      <c r="AF35242"/>
    </row>
    <row r="35243" spans="28:32" x14ac:dyDescent="0.2">
      <c r="AB35243" s="1"/>
      <c r="AF35243"/>
    </row>
    <row r="35244" spans="28:32" x14ac:dyDescent="0.2">
      <c r="AB35244" s="1"/>
      <c r="AF35244"/>
    </row>
    <row r="35245" spans="28:32" x14ac:dyDescent="0.2">
      <c r="AB35245" s="1"/>
      <c r="AF35245"/>
    </row>
    <row r="35246" spans="28:32" x14ac:dyDescent="0.2">
      <c r="AB35246" s="1"/>
      <c r="AF35246"/>
    </row>
    <row r="35247" spans="28:32" x14ac:dyDescent="0.2">
      <c r="AB35247" s="1"/>
      <c r="AF35247"/>
    </row>
    <row r="35248" spans="28:32" x14ac:dyDescent="0.2">
      <c r="AB35248" s="1"/>
      <c r="AF35248"/>
    </row>
    <row r="35249" spans="28:32" x14ac:dyDescent="0.2">
      <c r="AB35249" s="1"/>
      <c r="AF35249"/>
    </row>
    <row r="35250" spans="28:32" x14ac:dyDescent="0.2">
      <c r="AB35250" s="1"/>
      <c r="AF35250"/>
    </row>
    <row r="35251" spans="28:32" x14ac:dyDescent="0.2">
      <c r="AB35251" s="1"/>
      <c r="AF35251"/>
    </row>
    <row r="35252" spans="28:32" x14ac:dyDescent="0.2">
      <c r="AB35252" s="1"/>
      <c r="AF35252"/>
    </row>
    <row r="35253" spans="28:32" x14ac:dyDescent="0.2">
      <c r="AB35253" s="1"/>
      <c r="AF35253"/>
    </row>
    <row r="35254" spans="28:32" x14ac:dyDescent="0.2">
      <c r="AB35254" s="1"/>
      <c r="AF35254"/>
    </row>
    <row r="35255" spans="28:32" x14ac:dyDescent="0.2">
      <c r="AB35255" s="1"/>
      <c r="AF35255"/>
    </row>
    <row r="35256" spans="28:32" x14ac:dyDescent="0.2">
      <c r="AB35256" s="1"/>
      <c r="AF35256"/>
    </row>
    <row r="35257" spans="28:32" x14ac:dyDescent="0.2">
      <c r="AB35257" s="1"/>
      <c r="AF35257"/>
    </row>
    <row r="35258" spans="28:32" x14ac:dyDescent="0.2">
      <c r="AB35258" s="1"/>
      <c r="AF35258"/>
    </row>
    <row r="35259" spans="28:32" x14ac:dyDescent="0.2">
      <c r="AB35259" s="1"/>
      <c r="AF35259"/>
    </row>
    <row r="35260" spans="28:32" x14ac:dyDescent="0.2">
      <c r="AB35260" s="1"/>
      <c r="AF35260"/>
    </row>
    <row r="35261" spans="28:32" x14ac:dyDescent="0.2">
      <c r="AB35261" s="1"/>
      <c r="AF35261"/>
    </row>
    <row r="35262" spans="28:32" x14ac:dyDescent="0.2">
      <c r="AB35262" s="1"/>
      <c r="AF35262"/>
    </row>
    <row r="35263" spans="28:32" x14ac:dyDescent="0.2">
      <c r="AB35263" s="1"/>
      <c r="AF35263"/>
    </row>
    <row r="35264" spans="28:32" x14ac:dyDescent="0.2">
      <c r="AB35264" s="1"/>
      <c r="AF35264"/>
    </row>
    <row r="35265" spans="28:32" x14ac:dyDescent="0.2">
      <c r="AB35265" s="1"/>
      <c r="AF35265"/>
    </row>
    <row r="35266" spans="28:32" x14ac:dyDescent="0.2">
      <c r="AB35266" s="1"/>
      <c r="AF35266"/>
    </row>
    <row r="35267" spans="28:32" x14ac:dyDescent="0.2">
      <c r="AB35267" s="1"/>
      <c r="AF35267"/>
    </row>
    <row r="35268" spans="28:32" x14ac:dyDescent="0.2">
      <c r="AB35268" s="1"/>
      <c r="AF35268"/>
    </row>
    <row r="35269" spans="28:32" x14ac:dyDescent="0.2">
      <c r="AB35269" s="1"/>
      <c r="AF35269"/>
    </row>
    <row r="35270" spans="28:32" x14ac:dyDescent="0.2">
      <c r="AB35270" s="1"/>
      <c r="AF35270"/>
    </row>
    <row r="35271" spans="28:32" x14ac:dyDescent="0.2">
      <c r="AB35271" s="1"/>
      <c r="AF35271"/>
    </row>
    <row r="35272" spans="28:32" x14ac:dyDescent="0.2">
      <c r="AB35272" s="1"/>
      <c r="AF35272"/>
    </row>
    <row r="35273" spans="28:32" x14ac:dyDescent="0.2">
      <c r="AB35273" s="1"/>
      <c r="AF35273"/>
    </row>
    <row r="35274" spans="28:32" x14ac:dyDescent="0.2">
      <c r="AB35274" s="1"/>
      <c r="AF35274"/>
    </row>
    <row r="35275" spans="28:32" x14ac:dyDescent="0.2">
      <c r="AB35275" s="1"/>
      <c r="AF35275"/>
    </row>
    <row r="35276" spans="28:32" x14ac:dyDescent="0.2">
      <c r="AB35276" s="1"/>
      <c r="AF35276"/>
    </row>
    <row r="35277" spans="28:32" x14ac:dyDescent="0.2">
      <c r="AB35277" s="1"/>
      <c r="AF35277"/>
    </row>
    <row r="35278" spans="28:32" x14ac:dyDescent="0.2">
      <c r="AB35278" s="1"/>
      <c r="AF35278"/>
    </row>
    <row r="35279" spans="28:32" x14ac:dyDescent="0.2">
      <c r="AB35279" s="1"/>
      <c r="AF35279"/>
    </row>
    <row r="35280" spans="28:32" x14ac:dyDescent="0.2">
      <c r="AB35280" s="1"/>
      <c r="AF35280"/>
    </row>
    <row r="35281" spans="28:32" x14ac:dyDescent="0.2">
      <c r="AB35281" s="1"/>
      <c r="AF35281"/>
    </row>
    <row r="35282" spans="28:32" x14ac:dyDescent="0.2">
      <c r="AB35282" s="1"/>
      <c r="AF35282"/>
    </row>
    <row r="35283" spans="28:32" x14ac:dyDescent="0.2">
      <c r="AB35283" s="1"/>
      <c r="AF35283"/>
    </row>
    <row r="35284" spans="28:32" x14ac:dyDescent="0.2">
      <c r="AB35284" s="1"/>
      <c r="AF35284"/>
    </row>
    <row r="35285" spans="28:32" x14ac:dyDescent="0.2">
      <c r="AB35285" s="1"/>
      <c r="AF35285"/>
    </row>
    <row r="35286" spans="28:32" x14ac:dyDescent="0.2">
      <c r="AB35286" s="1"/>
      <c r="AF35286"/>
    </row>
    <row r="35287" spans="28:32" x14ac:dyDescent="0.2">
      <c r="AB35287" s="1"/>
      <c r="AF35287"/>
    </row>
    <row r="35288" spans="28:32" x14ac:dyDescent="0.2">
      <c r="AB35288" s="1"/>
      <c r="AF35288"/>
    </row>
    <row r="35289" spans="28:32" x14ac:dyDescent="0.2">
      <c r="AB35289" s="1"/>
      <c r="AF35289"/>
    </row>
    <row r="35290" spans="28:32" x14ac:dyDescent="0.2">
      <c r="AB35290" s="1"/>
      <c r="AF35290"/>
    </row>
    <row r="35291" spans="28:32" x14ac:dyDescent="0.2">
      <c r="AB35291" s="1"/>
      <c r="AF35291"/>
    </row>
    <row r="35292" spans="28:32" x14ac:dyDescent="0.2">
      <c r="AB35292" s="1"/>
      <c r="AF35292"/>
    </row>
    <row r="35293" spans="28:32" x14ac:dyDescent="0.2">
      <c r="AB35293" s="1"/>
      <c r="AF35293"/>
    </row>
    <row r="35294" spans="28:32" x14ac:dyDescent="0.2">
      <c r="AB35294" s="1"/>
      <c r="AF35294"/>
    </row>
    <row r="35295" spans="28:32" x14ac:dyDescent="0.2">
      <c r="AB35295" s="1"/>
      <c r="AF35295"/>
    </row>
    <row r="35296" spans="28:32" x14ac:dyDescent="0.2">
      <c r="AB35296" s="1"/>
      <c r="AF35296"/>
    </row>
    <row r="35297" spans="28:32" x14ac:dyDescent="0.2">
      <c r="AB35297" s="1"/>
      <c r="AF35297"/>
    </row>
    <row r="35298" spans="28:32" x14ac:dyDescent="0.2">
      <c r="AB35298" s="1"/>
      <c r="AF35298"/>
    </row>
    <row r="35299" spans="28:32" x14ac:dyDescent="0.2">
      <c r="AB35299" s="1"/>
      <c r="AF35299"/>
    </row>
    <row r="35300" spans="28:32" x14ac:dyDescent="0.2">
      <c r="AB35300" s="1"/>
      <c r="AF35300"/>
    </row>
    <row r="35301" spans="28:32" x14ac:dyDescent="0.2">
      <c r="AB35301" s="1"/>
      <c r="AF35301"/>
    </row>
    <row r="35302" spans="28:32" x14ac:dyDescent="0.2">
      <c r="AB35302" s="1"/>
      <c r="AF35302"/>
    </row>
    <row r="35303" spans="28:32" x14ac:dyDescent="0.2">
      <c r="AB35303" s="1"/>
      <c r="AF35303"/>
    </row>
    <row r="35304" spans="28:32" x14ac:dyDescent="0.2">
      <c r="AB35304" s="1"/>
      <c r="AF35304"/>
    </row>
    <row r="35305" spans="28:32" x14ac:dyDescent="0.2">
      <c r="AB35305" s="1"/>
      <c r="AF35305"/>
    </row>
    <row r="35306" spans="28:32" x14ac:dyDescent="0.2">
      <c r="AB35306" s="1"/>
      <c r="AF35306"/>
    </row>
    <row r="35307" spans="28:32" x14ac:dyDescent="0.2">
      <c r="AB35307" s="1"/>
      <c r="AF35307"/>
    </row>
    <row r="35308" spans="28:32" x14ac:dyDescent="0.2">
      <c r="AB35308" s="1"/>
      <c r="AF35308"/>
    </row>
    <row r="35309" spans="28:32" x14ac:dyDescent="0.2">
      <c r="AB35309" s="1"/>
      <c r="AF35309"/>
    </row>
    <row r="35310" spans="28:32" x14ac:dyDescent="0.2">
      <c r="AB35310" s="1"/>
      <c r="AF35310"/>
    </row>
    <row r="35311" spans="28:32" x14ac:dyDescent="0.2">
      <c r="AB35311" s="1"/>
      <c r="AF35311"/>
    </row>
    <row r="35312" spans="28:32" x14ac:dyDescent="0.2">
      <c r="AB35312" s="1"/>
      <c r="AF35312"/>
    </row>
    <row r="35313" spans="28:32" x14ac:dyDescent="0.2">
      <c r="AB35313" s="1"/>
      <c r="AF35313"/>
    </row>
    <row r="35314" spans="28:32" x14ac:dyDescent="0.2">
      <c r="AB35314" s="1"/>
      <c r="AF35314"/>
    </row>
    <row r="35315" spans="28:32" x14ac:dyDescent="0.2">
      <c r="AB35315" s="1"/>
      <c r="AF35315"/>
    </row>
    <row r="35316" spans="28:32" x14ac:dyDescent="0.2">
      <c r="AB35316" s="1"/>
      <c r="AF35316"/>
    </row>
    <row r="35317" spans="28:32" x14ac:dyDescent="0.2">
      <c r="AB35317" s="1"/>
      <c r="AF35317"/>
    </row>
    <row r="35318" spans="28:32" x14ac:dyDescent="0.2">
      <c r="AB35318" s="1"/>
      <c r="AF35318"/>
    </row>
    <row r="35319" spans="28:32" x14ac:dyDescent="0.2">
      <c r="AB35319" s="1"/>
      <c r="AF35319"/>
    </row>
    <row r="35320" spans="28:32" x14ac:dyDescent="0.2">
      <c r="AB35320" s="1"/>
      <c r="AF35320"/>
    </row>
    <row r="35321" spans="28:32" x14ac:dyDescent="0.2">
      <c r="AB35321" s="1"/>
      <c r="AF35321"/>
    </row>
    <row r="35322" spans="28:32" x14ac:dyDescent="0.2">
      <c r="AB35322" s="1"/>
      <c r="AF35322"/>
    </row>
    <row r="35323" spans="28:32" x14ac:dyDescent="0.2">
      <c r="AB35323" s="1"/>
      <c r="AF35323"/>
    </row>
    <row r="35324" spans="28:32" x14ac:dyDescent="0.2">
      <c r="AB35324" s="1"/>
      <c r="AF35324"/>
    </row>
    <row r="35325" spans="28:32" x14ac:dyDescent="0.2">
      <c r="AB35325" s="1"/>
      <c r="AF35325"/>
    </row>
    <row r="35326" spans="28:32" x14ac:dyDescent="0.2">
      <c r="AB35326" s="1"/>
      <c r="AF35326"/>
    </row>
    <row r="35327" spans="28:32" x14ac:dyDescent="0.2">
      <c r="AB35327" s="1"/>
      <c r="AF35327"/>
    </row>
    <row r="35328" spans="28:32" x14ac:dyDescent="0.2">
      <c r="AB35328" s="1"/>
      <c r="AF35328"/>
    </row>
    <row r="35329" spans="28:32" x14ac:dyDescent="0.2">
      <c r="AB35329" s="1"/>
      <c r="AF35329"/>
    </row>
    <row r="35330" spans="28:32" x14ac:dyDescent="0.2">
      <c r="AB35330" s="1"/>
      <c r="AF35330"/>
    </row>
    <row r="35331" spans="28:32" x14ac:dyDescent="0.2">
      <c r="AB35331" s="1"/>
      <c r="AF35331"/>
    </row>
    <row r="35332" spans="28:32" x14ac:dyDescent="0.2">
      <c r="AB35332" s="1"/>
      <c r="AF35332"/>
    </row>
    <row r="35333" spans="28:32" x14ac:dyDescent="0.2">
      <c r="AB35333" s="1"/>
      <c r="AF35333"/>
    </row>
    <row r="35334" spans="28:32" x14ac:dyDescent="0.2">
      <c r="AB35334" s="1"/>
      <c r="AF35334"/>
    </row>
    <row r="35335" spans="28:32" x14ac:dyDescent="0.2">
      <c r="AB35335" s="1"/>
      <c r="AF35335"/>
    </row>
    <row r="35336" spans="28:32" x14ac:dyDescent="0.2">
      <c r="AB35336" s="1"/>
      <c r="AF35336"/>
    </row>
    <row r="35337" spans="28:32" x14ac:dyDescent="0.2">
      <c r="AB35337" s="1"/>
      <c r="AF35337"/>
    </row>
    <row r="35338" spans="28:32" x14ac:dyDescent="0.2">
      <c r="AB35338" s="1"/>
      <c r="AF35338"/>
    </row>
    <row r="35339" spans="28:32" x14ac:dyDescent="0.2">
      <c r="AB35339" s="1"/>
      <c r="AF35339"/>
    </row>
    <row r="35340" spans="28:32" x14ac:dyDescent="0.2">
      <c r="AB35340" s="1"/>
      <c r="AF35340"/>
    </row>
    <row r="35341" spans="28:32" x14ac:dyDescent="0.2">
      <c r="AB35341" s="1"/>
      <c r="AF35341"/>
    </row>
    <row r="35342" spans="28:32" x14ac:dyDescent="0.2">
      <c r="AB35342" s="1"/>
      <c r="AF35342"/>
    </row>
    <row r="35343" spans="28:32" x14ac:dyDescent="0.2">
      <c r="AB35343" s="1"/>
      <c r="AF35343"/>
    </row>
    <row r="35344" spans="28:32" x14ac:dyDescent="0.2">
      <c r="AB35344" s="1"/>
      <c r="AF35344"/>
    </row>
    <row r="35345" spans="28:32" x14ac:dyDescent="0.2">
      <c r="AB35345" s="1"/>
      <c r="AF35345"/>
    </row>
    <row r="35346" spans="28:32" x14ac:dyDescent="0.2">
      <c r="AB35346" s="1"/>
      <c r="AF35346"/>
    </row>
    <row r="35347" spans="28:32" x14ac:dyDescent="0.2">
      <c r="AB35347" s="1"/>
      <c r="AF35347"/>
    </row>
    <row r="35348" spans="28:32" x14ac:dyDescent="0.2">
      <c r="AB35348" s="1"/>
      <c r="AF35348"/>
    </row>
    <row r="35349" spans="28:32" x14ac:dyDescent="0.2">
      <c r="AB35349" s="1"/>
      <c r="AF35349"/>
    </row>
    <row r="35350" spans="28:32" x14ac:dyDescent="0.2">
      <c r="AB35350" s="1"/>
      <c r="AF35350"/>
    </row>
    <row r="35351" spans="28:32" x14ac:dyDescent="0.2">
      <c r="AB35351" s="1"/>
      <c r="AF35351"/>
    </row>
    <row r="35352" spans="28:32" x14ac:dyDescent="0.2">
      <c r="AB35352" s="1"/>
      <c r="AF35352"/>
    </row>
    <row r="35353" spans="28:32" x14ac:dyDescent="0.2">
      <c r="AB35353" s="1"/>
      <c r="AF35353"/>
    </row>
    <row r="35354" spans="28:32" x14ac:dyDescent="0.2">
      <c r="AB35354" s="1"/>
      <c r="AF35354"/>
    </row>
    <row r="35355" spans="28:32" x14ac:dyDescent="0.2">
      <c r="AB35355" s="1"/>
      <c r="AF35355"/>
    </row>
    <row r="35356" spans="28:32" x14ac:dyDescent="0.2">
      <c r="AB35356" s="1"/>
      <c r="AF35356"/>
    </row>
    <row r="35357" spans="28:32" x14ac:dyDescent="0.2">
      <c r="AB35357" s="1"/>
      <c r="AF35357"/>
    </row>
    <row r="35358" spans="28:32" x14ac:dyDescent="0.2">
      <c r="AB35358" s="1"/>
      <c r="AF35358"/>
    </row>
    <row r="35359" spans="28:32" x14ac:dyDescent="0.2">
      <c r="AB35359" s="1"/>
      <c r="AF35359"/>
    </row>
    <row r="35360" spans="28:32" x14ac:dyDescent="0.2">
      <c r="AB35360" s="1"/>
      <c r="AF35360"/>
    </row>
    <row r="35361" spans="28:32" x14ac:dyDescent="0.2">
      <c r="AB35361" s="1"/>
      <c r="AF35361"/>
    </row>
    <row r="35362" spans="28:32" x14ac:dyDescent="0.2">
      <c r="AB35362" s="1"/>
      <c r="AF35362"/>
    </row>
    <row r="35363" spans="28:32" x14ac:dyDescent="0.2">
      <c r="AB35363" s="1"/>
      <c r="AF35363"/>
    </row>
    <row r="35364" spans="28:32" x14ac:dyDescent="0.2">
      <c r="AB35364" s="1"/>
      <c r="AF35364"/>
    </row>
    <row r="35365" spans="28:32" x14ac:dyDescent="0.2">
      <c r="AB35365" s="1"/>
      <c r="AF35365"/>
    </row>
    <row r="35366" spans="28:32" x14ac:dyDescent="0.2">
      <c r="AB35366" s="1"/>
      <c r="AF35366"/>
    </row>
    <row r="35367" spans="28:32" x14ac:dyDescent="0.2">
      <c r="AB35367" s="1"/>
      <c r="AF35367"/>
    </row>
    <row r="35368" spans="28:32" x14ac:dyDescent="0.2">
      <c r="AB35368" s="1"/>
      <c r="AF35368"/>
    </row>
    <row r="35369" spans="28:32" x14ac:dyDescent="0.2">
      <c r="AB35369" s="1"/>
      <c r="AF35369"/>
    </row>
    <row r="35370" spans="28:32" x14ac:dyDescent="0.2">
      <c r="AB35370" s="1"/>
      <c r="AF35370"/>
    </row>
    <row r="35371" spans="28:32" x14ac:dyDescent="0.2">
      <c r="AB35371" s="1"/>
      <c r="AF35371"/>
    </row>
    <row r="35372" spans="28:32" x14ac:dyDescent="0.2">
      <c r="AB35372" s="1"/>
      <c r="AF35372"/>
    </row>
    <row r="35373" spans="28:32" x14ac:dyDescent="0.2">
      <c r="AB35373" s="1"/>
      <c r="AF35373"/>
    </row>
    <row r="35374" spans="28:32" x14ac:dyDescent="0.2">
      <c r="AB35374" s="1"/>
      <c r="AF35374"/>
    </row>
    <row r="35375" spans="28:32" x14ac:dyDescent="0.2">
      <c r="AB35375" s="1"/>
      <c r="AF35375"/>
    </row>
    <row r="35376" spans="28:32" x14ac:dyDescent="0.2">
      <c r="AB35376" s="1"/>
      <c r="AF35376"/>
    </row>
    <row r="35377" spans="28:32" x14ac:dyDescent="0.2">
      <c r="AB35377" s="1"/>
      <c r="AF35377"/>
    </row>
    <row r="35378" spans="28:32" x14ac:dyDescent="0.2">
      <c r="AB35378" s="1"/>
      <c r="AF35378"/>
    </row>
    <row r="35379" spans="28:32" x14ac:dyDescent="0.2">
      <c r="AB35379" s="1"/>
      <c r="AF35379"/>
    </row>
    <row r="35380" spans="28:32" x14ac:dyDescent="0.2">
      <c r="AB35380" s="1"/>
      <c r="AF35380"/>
    </row>
    <row r="35381" spans="28:32" x14ac:dyDescent="0.2">
      <c r="AB35381" s="1"/>
      <c r="AF35381"/>
    </row>
    <row r="35382" spans="28:32" x14ac:dyDescent="0.2">
      <c r="AB35382" s="1"/>
      <c r="AF35382"/>
    </row>
    <row r="35383" spans="28:32" x14ac:dyDescent="0.2">
      <c r="AB35383" s="1"/>
      <c r="AF35383"/>
    </row>
    <row r="35384" spans="28:32" x14ac:dyDescent="0.2">
      <c r="AB35384" s="1"/>
      <c r="AF35384"/>
    </row>
    <row r="35385" spans="28:32" x14ac:dyDescent="0.2">
      <c r="AB35385" s="1"/>
      <c r="AF35385"/>
    </row>
    <row r="35386" spans="28:32" x14ac:dyDescent="0.2">
      <c r="AB35386" s="1"/>
      <c r="AF35386"/>
    </row>
    <row r="35387" spans="28:32" x14ac:dyDescent="0.2">
      <c r="AB35387" s="1"/>
      <c r="AF35387"/>
    </row>
    <row r="35388" spans="28:32" x14ac:dyDescent="0.2">
      <c r="AB35388" s="1"/>
      <c r="AF35388"/>
    </row>
    <row r="35389" spans="28:32" x14ac:dyDescent="0.2">
      <c r="AB35389" s="1"/>
      <c r="AF35389"/>
    </row>
    <row r="35390" spans="28:32" x14ac:dyDescent="0.2">
      <c r="AB35390" s="1"/>
      <c r="AF35390"/>
    </row>
    <row r="35391" spans="28:32" x14ac:dyDescent="0.2">
      <c r="AB35391" s="1"/>
      <c r="AF35391"/>
    </row>
    <row r="35392" spans="28:32" x14ac:dyDescent="0.2">
      <c r="AB35392" s="1"/>
      <c r="AF35392"/>
    </row>
    <row r="35393" spans="28:32" x14ac:dyDescent="0.2">
      <c r="AB35393" s="1"/>
      <c r="AF35393"/>
    </row>
    <row r="35394" spans="28:32" x14ac:dyDescent="0.2">
      <c r="AB35394" s="1"/>
      <c r="AF35394"/>
    </row>
    <row r="35395" spans="28:32" x14ac:dyDescent="0.2">
      <c r="AB35395" s="1"/>
      <c r="AF35395"/>
    </row>
    <row r="35396" spans="28:32" x14ac:dyDescent="0.2">
      <c r="AB35396" s="1"/>
      <c r="AF35396"/>
    </row>
    <row r="35397" spans="28:32" x14ac:dyDescent="0.2">
      <c r="AB35397" s="1"/>
      <c r="AF35397"/>
    </row>
    <row r="35398" spans="28:32" x14ac:dyDescent="0.2">
      <c r="AB35398" s="1"/>
      <c r="AF35398"/>
    </row>
    <row r="35399" spans="28:32" x14ac:dyDescent="0.2">
      <c r="AB35399" s="1"/>
      <c r="AF35399"/>
    </row>
    <row r="35400" spans="28:32" x14ac:dyDescent="0.2">
      <c r="AB35400" s="1"/>
      <c r="AF35400"/>
    </row>
    <row r="35401" spans="28:32" x14ac:dyDescent="0.2">
      <c r="AB35401" s="1"/>
      <c r="AF35401"/>
    </row>
    <row r="35402" spans="28:32" x14ac:dyDescent="0.2">
      <c r="AB35402" s="1"/>
      <c r="AF35402"/>
    </row>
    <row r="35403" spans="28:32" x14ac:dyDescent="0.2">
      <c r="AB35403" s="1"/>
      <c r="AF35403"/>
    </row>
    <row r="35404" spans="28:32" x14ac:dyDescent="0.2">
      <c r="AB35404" s="1"/>
      <c r="AF35404"/>
    </row>
    <row r="35405" spans="28:32" x14ac:dyDescent="0.2">
      <c r="AB35405" s="1"/>
      <c r="AF35405"/>
    </row>
    <row r="35406" spans="28:32" x14ac:dyDescent="0.2">
      <c r="AB35406" s="1"/>
      <c r="AF35406"/>
    </row>
    <row r="35407" spans="28:32" x14ac:dyDescent="0.2">
      <c r="AB35407" s="1"/>
      <c r="AF35407"/>
    </row>
    <row r="35408" spans="28:32" x14ac:dyDescent="0.2">
      <c r="AB35408" s="1"/>
      <c r="AF35408"/>
    </row>
    <row r="35409" spans="28:32" x14ac:dyDescent="0.2">
      <c r="AB35409" s="1"/>
      <c r="AF35409"/>
    </row>
    <row r="35410" spans="28:32" x14ac:dyDescent="0.2">
      <c r="AB35410" s="1"/>
      <c r="AF35410"/>
    </row>
    <row r="35411" spans="28:32" x14ac:dyDescent="0.2">
      <c r="AB35411" s="1"/>
      <c r="AF35411"/>
    </row>
    <row r="35412" spans="28:32" x14ac:dyDescent="0.2">
      <c r="AB35412" s="1"/>
      <c r="AF35412"/>
    </row>
    <row r="35413" spans="28:32" x14ac:dyDescent="0.2">
      <c r="AB35413" s="1"/>
      <c r="AF35413"/>
    </row>
    <row r="35414" spans="28:32" x14ac:dyDescent="0.2">
      <c r="AB35414" s="1"/>
      <c r="AF35414"/>
    </row>
    <row r="35415" spans="28:32" x14ac:dyDescent="0.2">
      <c r="AB35415" s="1"/>
      <c r="AF35415"/>
    </row>
    <row r="35416" spans="28:32" x14ac:dyDescent="0.2">
      <c r="AB35416" s="1"/>
      <c r="AF35416"/>
    </row>
    <row r="35417" spans="28:32" x14ac:dyDescent="0.2">
      <c r="AB35417" s="1"/>
      <c r="AF35417"/>
    </row>
    <row r="35418" spans="28:32" x14ac:dyDescent="0.2">
      <c r="AB35418" s="1"/>
      <c r="AF35418"/>
    </row>
    <row r="35419" spans="28:32" x14ac:dyDescent="0.2">
      <c r="AB35419" s="1"/>
      <c r="AF35419"/>
    </row>
    <row r="35420" spans="28:32" x14ac:dyDescent="0.2">
      <c r="AB35420" s="1"/>
      <c r="AF35420"/>
    </row>
    <row r="35421" spans="28:32" x14ac:dyDescent="0.2">
      <c r="AB35421" s="1"/>
      <c r="AF35421"/>
    </row>
    <row r="35422" spans="28:32" x14ac:dyDescent="0.2">
      <c r="AB35422" s="1"/>
      <c r="AF35422"/>
    </row>
    <row r="35423" spans="28:32" x14ac:dyDescent="0.2">
      <c r="AB35423" s="1"/>
      <c r="AF35423"/>
    </row>
    <row r="35424" spans="28:32" x14ac:dyDescent="0.2">
      <c r="AB35424" s="1"/>
      <c r="AF35424"/>
    </row>
    <row r="35425" spans="28:32" x14ac:dyDescent="0.2">
      <c r="AB35425" s="1"/>
      <c r="AF35425"/>
    </row>
    <row r="35426" spans="28:32" x14ac:dyDescent="0.2">
      <c r="AB35426" s="1"/>
      <c r="AF35426"/>
    </row>
    <row r="35427" spans="28:32" x14ac:dyDescent="0.2">
      <c r="AB35427" s="1"/>
      <c r="AF35427"/>
    </row>
    <row r="35428" spans="28:32" x14ac:dyDescent="0.2">
      <c r="AB35428" s="1"/>
      <c r="AF35428"/>
    </row>
    <row r="35429" spans="28:32" x14ac:dyDescent="0.2">
      <c r="AB35429" s="1"/>
      <c r="AF35429"/>
    </row>
    <row r="35430" spans="28:32" x14ac:dyDescent="0.2">
      <c r="AB35430" s="1"/>
      <c r="AF35430"/>
    </row>
    <row r="35431" spans="28:32" x14ac:dyDescent="0.2">
      <c r="AB35431" s="1"/>
      <c r="AF35431"/>
    </row>
    <row r="35432" spans="28:32" x14ac:dyDescent="0.2">
      <c r="AB35432" s="1"/>
      <c r="AF35432"/>
    </row>
    <row r="35433" spans="28:32" x14ac:dyDescent="0.2">
      <c r="AB35433" s="1"/>
      <c r="AF35433"/>
    </row>
    <row r="35434" spans="28:32" x14ac:dyDescent="0.2">
      <c r="AB35434" s="1"/>
      <c r="AF35434"/>
    </row>
    <row r="35435" spans="28:32" x14ac:dyDescent="0.2">
      <c r="AB35435" s="1"/>
      <c r="AF35435"/>
    </row>
    <row r="35436" spans="28:32" x14ac:dyDescent="0.2">
      <c r="AB35436" s="1"/>
      <c r="AF35436"/>
    </row>
    <row r="35437" spans="28:32" x14ac:dyDescent="0.2">
      <c r="AB35437" s="1"/>
      <c r="AF35437"/>
    </row>
    <row r="35438" spans="28:32" x14ac:dyDescent="0.2">
      <c r="AB35438" s="1"/>
      <c r="AF35438"/>
    </row>
    <row r="35439" spans="28:32" x14ac:dyDescent="0.2">
      <c r="AB35439" s="1"/>
      <c r="AF35439"/>
    </row>
    <row r="35440" spans="28:32" x14ac:dyDescent="0.2">
      <c r="AB35440" s="1"/>
      <c r="AF35440"/>
    </row>
    <row r="35441" spans="28:32" x14ac:dyDescent="0.2">
      <c r="AB35441" s="1"/>
      <c r="AF35441"/>
    </row>
    <row r="35442" spans="28:32" x14ac:dyDescent="0.2">
      <c r="AB35442" s="1"/>
      <c r="AF35442"/>
    </row>
    <row r="35443" spans="28:32" x14ac:dyDescent="0.2">
      <c r="AB35443" s="1"/>
      <c r="AF35443"/>
    </row>
    <row r="35444" spans="28:32" x14ac:dyDescent="0.2">
      <c r="AB35444" s="1"/>
      <c r="AF35444"/>
    </row>
    <row r="35445" spans="28:32" x14ac:dyDescent="0.2">
      <c r="AB35445" s="1"/>
      <c r="AF35445"/>
    </row>
    <row r="35446" spans="28:32" x14ac:dyDescent="0.2">
      <c r="AB35446" s="1"/>
      <c r="AF35446"/>
    </row>
    <row r="35447" spans="28:32" x14ac:dyDescent="0.2">
      <c r="AB35447" s="1"/>
      <c r="AF35447"/>
    </row>
    <row r="35448" spans="28:32" x14ac:dyDescent="0.2">
      <c r="AB35448" s="1"/>
      <c r="AF35448"/>
    </row>
    <row r="35449" spans="28:32" x14ac:dyDescent="0.2">
      <c r="AB35449" s="1"/>
      <c r="AF35449"/>
    </row>
    <row r="35450" spans="28:32" x14ac:dyDescent="0.2">
      <c r="AB35450" s="1"/>
      <c r="AF35450"/>
    </row>
    <row r="35451" spans="28:32" x14ac:dyDescent="0.2">
      <c r="AB35451" s="1"/>
      <c r="AF35451"/>
    </row>
    <row r="35452" spans="28:32" x14ac:dyDescent="0.2">
      <c r="AB35452" s="1"/>
      <c r="AF35452"/>
    </row>
    <row r="35453" spans="28:32" x14ac:dyDescent="0.2">
      <c r="AB35453" s="1"/>
      <c r="AF35453"/>
    </row>
    <row r="35454" spans="28:32" x14ac:dyDescent="0.2">
      <c r="AB35454" s="1"/>
      <c r="AF35454"/>
    </row>
    <row r="35455" spans="28:32" x14ac:dyDescent="0.2">
      <c r="AB35455" s="1"/>
      <c r="AF35455"/>
    </row>
    <row r="35456" spans="28:32" x14ac:dyDescent="0.2">
      <c r="AB35456" s="1"/>
      <c r="AF35456"/>
    </row>
    <row r="35457" spans="28:32" x14ac:dyDescent="0.2">
      <c r="AB35457" s="1"/>
      <c r="AF35457"/>
    </row>
    <row r="35458" spans="28:32" x14ac:dyDescent="0.2">
      <c r="AB35458" s="1"/>
      <c r="AF35458"/>
    </row>
    <row r="35459" spans="28:32" x14ac:dyDescent="0.2">
      <c r="AB35459" s="1"/>
      <c r="AF35459"/>
    </row>
    <row r="35460" spans="28:32" x14ac:dyDescent="0.2">
      <c r="AB35460" s="1"/>
      <c r="AF35460"/>
    </row>
    <row r="35461" spans="28:32" x14ac:dyDescent="0.2">
      <c r="AB35461" s="1"/>
      <c r="AF35461"/>
    </row>
    <row r="35462" spans="28:32" x14ac:dyDescent="0.2">
      <c r="AB35462" s="1"/>
      <c r="AF35462"/>
    </row>
    <row r="35463" spans="28:32" x14ac:dyDescent="0.2">
      <c r="AB35463" s="1"/>
      <c r="AF35463"/>
    </row>
    <row r="35464" spans="28:32" x14ac:dyDescent="0.2">
      <c r="AB35464" s="1"/>
      <c r="AF35464"/>
    </row>
    <row r="35465" spans="28:32" x14ac:dyDescent="0.2">
      <c r="AB35465" s="1"/>
      <c r="AF35465"/>
    </row>
    <row r="35466" spans="28:32" x14ac:dyDescent="0.2">
      <c r="AB35466" s="1"/>
      <c r="AF35466"/>
    </row>
    <row r="35467" spans="28:32" x14ac:dyDescent="0.2">
      <c r="AB35467" s="1"/>
      <c r="AF35467"/>
    </row>
    <row r="35468" spans="28:32" x14ac:dyDescent="0.2">
      <c r="AB35468" s="1"/>
      <c r="AF35468"/>
    </row>
    <row r="35469" spans="28:32" x14ac:dyDescent="0.2">
      <c r="AB35469" s="1"/>
      <c r="AF35469"/>
    </row>
    <row r="35470" spans="28:32" x14ac:dyDescent="0.2">
      <c r="AB35470" s="1"/>
      <c r="AF35470"/>
    </row>
    <row r="35471" spans="28:32" x14ac:dyDescent="0.2">
      <c r="AB35471" s="1"/>
      <c r="AF35471"/>
    </row>
    <row r="35472" spans="28:32" x14ac:dyDescent="0.2">
      <c r="AB35472" s="1"/>
      <c r="AF35472"/>
    </row>
    <row r="35473" spans="28:32" x14ac:dyDescent="0.2">
      <c r="AB35473" s="1"/>
      <c r="AF35473"/>
    </row>
    <row r="35474" spans="28:32" x14ac:dyDescent="0.2">
      <c r="AB35474" s="1"/>
      <c r="AF35474"/>
    </row>
    <row r="35475" spans="28:32" x14ac:dyDescent="0.2">
      <c r="AB35475" s="1"/>
      <c r="AF35475"/>
    </row>
    <row r="35476" spans="28:32" x14ac:dyDescent="0.2">
      <c r="AB35476" s="1"/>
      <c r="AF35476"/>
    </row>
    <row r="35477" spans="28:32" x14ac:dyDescent="0.2">
      <c r="AB35477" s="1"/>
      <c r="AF35477"/>
    </row>
    <row r="35478" spans="28:32" x14ac:dyDescent="0.2">
      <c r="AB35478" s="1"/>
      <c r="AF35478"/>
    </row>
    <row r="35479" spans="28:32" x14ac:dyDescent="0.2">
      <c r="AB35479" s="1"/>
      <c r="AF35479"/>
    </row>
    <row r="35480" spans="28:32" x14ac:dyDescent="0.2">
      <c r="AB35480" s="1"/>
      <c r="AF35480"/>
    </row>
    <row r="35481" spans="28:32" x14ac:dyDescent="0.2">
      <c r="AB35481" s="1"/>
      <c r="AF35481"/>
    </row>
    <row r="35482" spans="28:32" x14ac:dyDescent="0.2">
      <c r="AB35482" s="1"/>
      <c r="AF35482"/>
    </row>
    <row r="35483" spans="28:32" x14ac:dyDescent="0.2">
      <c r="AB35483" s="1"/>
      <c r="AF35483"/>
    </row>
    <row r="35484" spans="28:32" x14ac:dyDescent="0.2">
      <c r="AB35484" s="1"/>
      <c r="AF35484"/>
    </row>
    <row r="35485" spans="28:32" x14ac:dyDescent="0.2">
      <c r="AB35485" s="1"/>
      <c r="AF35485"/>
    </row>
    <row r="35486" spans="28:32" x14ac:dyDescent="0.2">
      <c r="AB35486" s="1"/>
      <c r="AF35486"/>
    </row>
    <row r="35487" spans="28:32" x14ac:dyDescent="0.2">
      <c r="AB35487" s="1"/>
      <c r="AF35487"/>
    </row>
    <row r="35488" spans="28:32" x14ac:dyDescent="0.2">
      <c r="AB35488" s="1"/>
      <c r="AF35488"/>
    </row>
    <row r="35489" spans="28:32" x14ac:dyDescent="0.2">
      <c r="AB35489" s="1"/>
      <c r="AF35489"/>
    </row>
    <row r="35490" spans="28:32" x14ac:dyDescent="0.2">
      <c r="AB35490" s="1"/>
      <c r="AF35490"/>
    </row>
    <row r="35491" spans="28:32" x14ac:dyDescent="0.2">
      <c r="AB35491" s="1"/>
      <c r="AF35491"/>
    </row>
    <row r="35492" spans="28:32" x14ac:dyDescent="0.2">
      <c r="AB35492" s="1"/>
      <c r="AF35492"/>
    </row>
    <row r="35493" spans="28:32" x14ac:dyDescent="0.2">
      <c r="AB35493" s="1"/>
      <c r="AF35493"/>
    </row>
    <row r="35494" spans="28:32" x14ac:dyDescent="0.2">
      <c r="AB35494" s="1"/>
      <c r="AF35494"/>
    </row>
    <row r="35495" spans="28:32" x14ac:dyDescent="0.2">
      <c r="AB35495" s="1"/>
      <c r="AF35495"/>
    </row>
    <row r="35496" spans="28:32" x14ac:dyDescent="0.2">
      <c r="AB35496" s="1"/>
      <c r="AF35496"/>
    </row>
    <row r="35497" spans="28:32" x14ac:dyDescent="0.2">
      <c r="AB35497" s="1"/>
      <c r="AF35497"/>
    </row>
    <row r="35498" spans="28:32" x14ac:dyDescent="0.2">
      <c r="AB35498" s="1"/>
      <c r="AF35498"/>
    </row>
    <row r="35499" spans="28:32" x14ac:dyDescent="0.2">
      <c r="AB35499" s="1"/>
      <c r="AF35499"/>
    </row>
    <row r="35500" spans="28:32" x14ac:dyDescent="0.2">
      <c r="AB35500" s="1"/>
      <c r="AF35500"/>
    </row>
    <row r="35501" spans="28:32" x14ac:dyDescent="0.2">
      <c r="AB35501" s="1"/>
      <c r="AF35501"/>
    </row>
    <row r="35502" spans="28:32" x14ac:dyDescent="0.2">
      <c r="AB35502" s="1"/>
      <c r="AF35502"/>
    </row>
    <row r="35503" spans="28:32" x14ac:dyDescent="0.2">
      <c r="AB35503" s="1"/>
      <c r="AF35503"/>
    </row>
    <row r="35504" spans="28:32" x14ac:dyDescent="0.2">
      <c r="AB35504" s="1"/>
      <c r="AF35504"/>
    </row>
    <row r="35505" spans="28:32" x14ac:dyDescent="0.2">
      <c r="AB35505" s="1"/>
      <c r="AF35505"/>
    </row>
    <row r="35506" spans="28:32" x14ac:dyDescent="0.2">
      <c r="AB35506" s="1"/>
      <c r="AF35506"/>
    </row>
    <row r="35507" spans="28:32" x14ac:dyDescent="0.2">
      <c r="AB35507" s="1"/>
      <c r="AF35507"/>
    </row>
    <row r="35508" spans="28:32" x14ac:dyDescent="0.2">
      <c r="AB35508" s="1"/>
      <c r="AF35508"/>
    </row>
    <row r="35509" spans="28:32" x14ac:dyDescent="0.2">
      <c r="AB35509" s="1"/>
      <c r="AF35509"/>
    </row>
    <row r="35510" spans="28:32" x14ac:dyDescent="0.2">
      <c r="AB35510" s="1"/>
      <c r="AF35510"/>
    </row>
    <row r="35511" spans="28:32" x14ac:dyDescent="0.2">
      <c r="AB35511" s="1"/>
      <c r="AF35511"/>
    </row>
    <row r="35512" spans="28:32" x14ac:dyDescent="0.2">
      <c r="AB35512" s="1"/>
      <c r="AF35512"/>
    </row>
    <row r="35513" spans="28:32" x14ac:dyDescent="0.2">
      <c r="AB35513" s="1"/>
      <c r="AF35513"/>
    </row>
    <row r="35514" spans="28:32" x14ac:dyDescent="0.2">
      <c r="AB35514" s="1"/>
      <c r="AF35514"/>
    </row>
    <row r="35515" spans="28:32" x14ac:dyDescent="0.2">
      <c r="AB35515" s="1"/>
      <c r="AF35515"/>
    </row>
    <row r="35516" spans="28:32" x14ac:dyDescent="0.2">
      <c r="AB35516" s="1"/>
      <c r="AF35516"/>
    </row>
    <row r="35517" spans="28:32" x14ac:dyDescent="0.2">
      <c r="AB35517" s="1"/>
      <c r="AF35517"/>
    </row>
    <row r="35518" spans="28:32" x14ac:dyDescent="0.2">
      <c r="AB35518" s="1"/>
      <c r="AF35518"/>
    </row>
    <row r="35519" spans="28:32" x14ac:dyDescent="0.2">
      <c r="AB35519" s="1"/>
      <c r="AF35519"/>
    </row>
    <row r="35520" spans="28:32" x14ac:dyDescent="0.2">
      <c r="AB35520" s="1"/>
      <c r="AF35520"/>
    </row>
    <row r="35521" spans="28:32" x14ac:dyDescent="0.2">
      <c r="AB35521" s="1"/>
      <c r="AF35521"/>
    </row>
    <row r="35522" spans="28:32" x14ac:dyDescent="0.2">
      <c r="AB35522" s="1"/>
      <c r="AF35522"/>
    </row>
    <row r="35523" spans="28:32" x14ac:dyDescent="0.2">
      <c r="AB35523" s="1"/>
      <c r="AF35523"/>
    </row>
    <row r="35524" spans="28:32" x14ac:dyDescent="0.2">
      <c r="AB35524" s="1"/>
      <c r="AF35524"/>
    </row>
    <row r="35525" spans="28:32" x14ac:dyDescent="0.2">
      <c r="AB35525" s="1"/>
      <c r="AF35525"/>
    </row>
    <row r="35526" spans="28:32" x14ac:dyDescent="0.2">
      <c r="AB35526" s="1"/>
      <c r="AF35526"/>
    </row>
    <row r="35527" spans="28:32" x14ac:dyDescent="0.2">
      <c r="AB35527" s="1"/>
      <c r="AF35527"/>
    </row>
    <row r="35528" spans="28:32" x14ac:dyDescent="0.2">
      <c r="AB35528" s="1"/>
      <c r="AF35528"/>
    </row>
    <row r="35529" spans="28:32" x14ac:dyDescent="0.2">
      <c r="AB35529" s="1"/>
      <c r="AF35529"/>
    </row>
    <row r="35530" spans="28:32" x14ac:dyDescent="0.2">
      <c r="AB35530" s="1"/>
      <c r="AF35530"/>
    </row>
    <row r="35531" spans="28:32" x14ac:dyDescent="0.2">
      <c r="AB35531" s="1"/>
      <c r="AF35531"/>
    </row>
    <row r="35532" spans="28:32" x14ac:dyDescent="0.2">
      <c r="AB35532" s="1"/>
      <c r="AF35532"/>
    </row>
    <row r="35533" spans="28:32" x14ac:dyDescent="0.2">
      <c r="AB35533" s="1"/>
      <c r="AF35533"/>
    </row>
    <row r="35534" spans="28:32" x14ac:dyDescent="0.2">
      <c r="AB35534" s="1"/>
      <c r="AF35534"/>
    </row>
    <row r="35535" spans="28:32" x14ac:dyDescent="0.2">
      <c r="AB35535" s="1"/>
      <c r="AF35535"/>
    </row>
    <row r="35536" spans="28:32" x14ac:dyDescent="0.2">
      <c r="AB35536" s="1"/>
      <c r="AF35536"/>
    </row>
    <row r="35537" spans="28:32" x14ac:dyDescent="0.2">
      <c r="AB35537" s="1"/>
      <c r="AF35537"/>
    </row>
    <row r="35538" spans="28:32" x14ac:dyDescent="0.2">
      <c r="AB35538" s="1"/>
      <c r="AF35538"/>
    </row>
    <row r="35539" spans="28:32" x14ac:dyDescent="0.2">
      <c r="AB35539" s="1"/>
      <c r="AF35539"/>
    </row>
    <row r="35540" spans="28:32" x14ac:dyDescent="0.2">
      <c r="AB35540" s="1"/>
      <c r="AF35540"/>
    </row>
    <row r="35541" spans="28:32" x14ac:dyDescent="0.2">
      <c r="AB35541" s="1"/>
      <c r="AF35541"/>
    </row>
    <row r="35542" spans="28:32" x14ac:dyDescent="0.2">
      <c r="AB35542" s="1"/>
      <c r="AF35542"/>
    </row>
    <row r="35543" spans="28:32" x14ac:dyDescent="0.2">
      <c r="AB35543" s="1"/>
      <c r="AF35543"/>
    </row>
    <row r="35544" spans="28:32" x14ac:dyDescent="0.2">
      <c r="AB35544" s="1"/>
      <c r="AF35544"/>
    </row>
    <row r="35545" spans="28:32" x14ac:dyDescent="0.2">
      <c r="AB35545" s="1"/>
      <c r="AF35545"/>
    </row>
    <row r="35546" spans="28:32" x14ac:dyDescent="0.2">
      <c r="AB35546" s="1"/>
      <c r="AF35546"/>
    </row>
    <row r="35547" spans="28:32" x14ac:dyDescent="0.2">
      <c r="AB35547" s="1"/>
      <c r="AF35547"/>
    </row>
    <row r="35548" spans="28:32" x14ac:dyDescent="0.2">
      <c r="AB35548" s="1"/>
      <c r="AF35548"/>
    </row>
    <row r="35549" spans="28:32" x14ac:dyDescent="0.2">
      <c r="AB35549" s="1"/>
      <c r="AF35549"/>
    </row>
    <row r="35550" spans="28:32" x14ac:dyDescent="0.2">
      <c r="AB35550" s="1"/>
      <c r="AF35550"/>
    </row>
    <row r="35551" spans="28:32" x14ac:dyDescent="0.2">
      <c r="AB35551" s="1"/>
      <c r="AF35551"/>
    </row>
    <row r="35552" spans="28:32" x14ac:dyDescent="0.2">
      <c r="AB35552" s="1"/>
      <c r="AF35552"/>
    </row>
    <row r="35553" spans="28:32" x14ac:dyDescent="0.2">
      <c r="AB35553" s="1"/>
      <c r="AF35553"/>
    </row>
    <row r="35554" spans="28:32" x14ac:dyDescent="0.2">
      <c r="AB35554" s="1"/>
      <c r="AF35554"/>
    </row>
    <row r="35555" spans="28:32" x14ac:dyDescent="0.2">
      <c r="AB35555" s="1"/>
      <c r="AF35555"/>
    </row>
    <row r="35556" spans="28:32" x14ac:dyDescent="0.2">
      <c r="AB35556" s="1"/>
      <c r="AF35556"/>
    </row>
    <row r="35557" spans="28:32" x14ac:dyDescent="0.2">
      <c r="AB35557" s="1"/>
      <c r="AF35557"/>
    </row>
    <row r="35558" spans="28:32" x14ac:dyDescent="0.2">
      <c r="AB35558" s="1"/>
      <c r="AF35558"/>
    </row>
    <row r="35559" spans="28:32" x14ac:dyDescent="0.2">
      <c r="AB35559" s="1"/>
      <c r="AF35559"/>
    </row>
    <row r="35560" spans="28:32" x14ac:dyDescent="0.2">
      <c r="AB35560" s="1"/>
      <c r="AF35560"/>
    </row>
    <row r="35561" spans="28:32" x14ac:dyDescent="0.2">
      <c r="AB35561" s="1"/>
      <c r="AF35561"/>
    </row>
    <row r="35562" spans="28:32" x14ac:dyDescent="0.2">
      <c r="AB35562" s="1"/>
      <c r="AF35562"/>
    </row>
    <row r="35563" spans="28:32" x14ac:dyDescent="0.2">
      <c r="AB35563" s="1"/>
      <c r="AF35563"/>
    </row>
    <row r="35564" spans="28:32" x14ac:dyDescent="0.2">
      <c r="AB35564" s="1"/>
      <c r="AF35564"/>
    </row>
    <row r="35565" spans="28:32" x14ac:dyDescent="0.2">
      <c r="AB35565" s="1"/>
      <c r="AF35565"/>
    </row>
    <row r="35566" spans="28:32" x14ac:dyDescent="0.2">
      <c r="AB35566" s="1"/>
      <c r="AF35566"/>
    </row>
    <row r="35567" spans="28:32" x14ac:dyDescent="0.2">
      <c r="AB35567" s="1"/>
      <c r="AF35567"/>
    </row>
    <row r="35568" spans="28:32" x14ac:dyDescent="0.2">
      <c r="AB35568" s="1"/>
      <c r="AF35568"/>
    </row>
    <row r="35569" spans="28:32" x14ac:dyDescent="0.2">
      <c r="AB35569" s="1"/>
      <c r="AF35569"/>
    </row>
    <row r="35570" spans="28:32" x14ac:dyDescent="0.2">
      <c r="AB35570" s="1"/>
      <c r="AF35570"/>
    </row>
    <row r="35571" spans="28:32" x14ac:dyDescent="0.2">
      <c r="AB35571" s="1"/>
      <c r="AF35571"/>
    </row>
    <row r="35572" spans="28:32" x14ac:dyDescent="0.2">
      <c r="AB35572" s="1"/>
      <c r="AF35572"/>
    </row>
    <row r="35573" spans="28:32" x14ac:dyDescent="0.2">
      <c r="AB35573" s="1"/>
      <c r="AF35573"/>
    </row>
    <row r="35574" spans="28:32" x14ac:dyDescent="0.2">
      <c r="AB35574" s="1"/>
      <c r="AF35574"/>
    </row>
    <row r="35575" spans="28:32" x14ac:dyDescent="0.2">
      <c r="AB35575" s="1"/>
      <c r="AF35575"/>
    </row>
    <row r="35576" spans="28:32" x14ac:dyDescent="0.2">
      <c r="AB35576" s="1"/>
      <c r="AF35576"/>
    </row>
    <row r="35577" spans="28:32" x14ac:dyDescent="0.2">
      <c r="AB35577" s="1"/>
      <c r="AF35577"/>
    </row>
    <row r="35578" spans="28:32" x14ac:dyDescent="0.2">
      <c r="AB35578" s="1"/>
      <c r="AF35578"/>
    </row>
    <row r="35579" spans="28:32" x14ac:dyDescent="0.2">
      <c r="AB35579" s="1"/>
      <c r="AF35579"/>
    </row>
    <row r="35580" spans="28:32" x14ac:dyDescent="0.2">
      <c r="AB35580" s="1"/>
      <c r="AF35580"/>
    </row>
    <row r="35581" spans="28:32" x14ac:dyDescent="0.2">
      <c r="AB35581" s="1"/>
      <c r="AF35581"/>
    </row>
    <row r="35582" spans="28:32" x14ac:dyDescent="0.2">
      <c r="AB35582" s="1"/>
      <c r="AF35582"/>
    </row>
    <row r="35583" spans="28:32" x14ac:dyDescent="0.2">
      <c r="AB35583" s="1"/>
      <c r="AF35583"/>
    </row>
    <row r="35584" spans="28:32" x14ac:dyDescent="0.2">
      <c r="AB35584" s="1"/>
      <c r="AF35584"/>
    </row>
    <row r="35585" spans="28:32" x14ac:dyDescent="0.2">
      <c r="AB35585" s="1"/>
      <c r="AF35585"/>
    </row>
    <row r="35586" spans="28:32" x14ac:dyDescent="0.2">
      <c r="AB35586" s="1"/>
      <c r="AF35586"/>
    </row>
    <row r="35587" spans="28:32" x14ac:dyDescent="0.2">
      <c r="AB35587" s="1"/>
      <c r="AF35587"/>
    </row>
    <row r="35588" spans="28:32" x14ac:dyDescent="0.2">
      <c r="AB35588" s="1"/>
      <c r="AF35588"/>
    </row>
    <row r="35589" spans="28:32" x14ac:dyDescent="0.2">
      <c r="AB35589" s="1"/>
      <c r="AF35589"/>
    </row>
    <row r="35590" spans="28:32" x14ac:dyDescent="0.2">
      <c r="AB35590" s="1"/>
      <c r="AF35590"/>
    </row>
    <row r="35591" spans="28:32" x14ac:dyDescent="0.2">
      <c r="AB35591" s="1"/>
      <c r="AF35591"/>
    </row>
    <row r="35592" spans="28:32" x14ac:dyDescent="0.2">
      <c r="AB35592" s="1"/>
      <c r="AF35592"/>
    </row>
    <row r="35593" spans="28:32" x14ac:dyDescent="0.2">
      <c r="AB35593" s="1"/>
      <c r="AF35593"/>
    </row>
    <row r="35594" spans="28:32" x14ac:dyDescent="0.2">
      <c r="AB35594" s="1"/>
      <c r="AF35594"/>
    </row>
    <row r="35595" spans="28:32" x14ac:dyDescent="0.2">
      <c r="AB35595" s="1"/>
      <c r="AF35595"/>
    </row>
    <row r="35596" spans="28:32" x14ac:dyDescent="0.2">
      <c r="AB35596" s="1"/>
      <c r="AF35596"/>
    </row>
    <row r="35597" spans="28:32" x14ac:dyDescent="0.2">
      <c r="AB35597" s="1"/>
      <c r="AF35597"/>
    </row>
    <row r="35598" spans="28:32" x14ac:dyDescent="0.2">
      <c r="AB35598" s="1"/>
      <c r="AF35598"/>
    </row>
    <row r="35599" spans="28:32" x14ac:dyDescent="0.2">
      <c r="AB35599" s="1"/>
      <c r="AF35599"/>
    </row>
    <row r="35600" spans="28:32" x14ac:dyDescent="0.2">
      <c r="AB35600" s="1"/>
      <c r="AF35600"/>
    </row>
    <row r="35601" spans="28:32" x14ac:dyDescent="0.2">
      <c r="AB35601" s="1"/>
      <c r="AF35601"/>
    </row>
    <row r="35602" spans="28:32" x14ac:dyDescent="0.2">
      <c r="AB35602" s="1"/>
      <c r="AF35602"/>
    </row>
    <row r="35603" spans="28:32" x14ac:dyDescent="0.2">
      <c r="AB35603" s="1"/>
      <c r="AF35603"/>
    </row>
    <row r="35604" spans="28:32" x14ac:dyDescent="0.2">
      <c r="AB35604" s="1"/>
      <c r="AF35604"/>
    </row>
    <row r="35605" spans="28:32" x14ac:dyDescent="0.2">
      <c r="AB35605" s="1"/>
      <c r="AF35605"/>
    </row>
    <row r="35606" spans="28:32" x14ac:dyDescent="0.2">
      <c r="AB35606" s="1"/>
      <c r="AF35606"/>
    </row>
    <row r="35607" spans="28:32" x14ac:dyDescent="0.2">
      <c r="AB35607" s="1"/>
      <c r="AF35607"/>
    </row>
    <row r="35608" spans="28:32" x14ac:dyDescent="0.2">
      <c r="AB35608" s="1"/>
      <c r="AF35608"/>
    </row>
    <row r="35609" spans="28:32" x14ac:dyDescent="0.2">
      <c r="AB35609" s="1"/>
      <c r="AF35609"/>
    </row>
    <row r="35610" spans="28:32" x14ac:dyDescent="0.2">
      <c r="AB35610" s="1"/>
      <c r="AF35610"/>
    </row>
    <row r="35611" spans="28:32" x14ac:dyDescent="0.2">
      <c r="AB35611" s="1"/>
      <c r="AF35611"/>
    </row>
    <row r="35612" spans="28:32" x14ac:dyDescent="0.2">
      <c r="AB35612" s="1"/>
      <c r="AF35612"/>
    </row>
    <row r="35613" spans="28:32" x14ac:dyDescent="0.2">
      <c r="AB35613" s="1"/>
      <c r="AF35613"/>
    </row>
    <row r="35614" spans="28:32" x14ac:dyDescent="0.2">
      <c r="AB35614" s="1"/>
      <c r="AF35614"/>
    </row>
    <row r="35615" spans="28:32" x14ac:dyDescent="0.2">
      <c r="AB35615" s="1"/>
      <c r="AF35615"/>
    </row>
    <row r="35616" spans="28:32" x14ac:dyDescent="0.2">
      <c r="AB35616" s="1"/>
      <c r="AF35616"/>
    </row>
    <row r="35617" spans="28:32" x14ac:dyDescent="0.2">
      <c r="AB35617" s="1"/>
      <c r="AF35617"/>
    </row>
    <row r="35618" spans="28:32" x14ac:dyDescent="0.2">
      <c r="AB35618" s="1"/>
      <c r="AF35618"/>
    </row>
    <row r="35619" spans="28:32" x14ac:dyDescent="0.2">
      <c r="AB35619" s="1"/>
      <c r="AF35619"/>
    </row>
    <row r="35620" spans="28:32" x14ac:dyDescent="0.2">
      <c r="AB35620" s="1"/>
      <c r="AF35620"/>
    </row>
    <row r="35621" spans="28:32" x14ac:dyDescent="0.2">
      <c r="AB35621" s="1"/>
      <c r="AF35621"/>
    </row>
    <row r="35622" spans="28:32" x14ac:dyDescent="0.2">
      <c r="AB35622" s="1"/>
      <c r="AF35622"/>
    </row>
    <row r="35623" spans="28:32" x14ac:dyDescent="0.2">
      <c r="AB35623" s="1"/>
      <c r="AF35623"/>
    </row>
    <row r="35624" spans="28:32" x14ac:dyDescent="0.2">
      <c r="AB35624" s="1"/>
      <c r="AF35624"/>
    </row>
    <row r="35625" spans="28:32" x14ac:dyDescent="0.2">
      <c r="AB35625" s="1"/>
      <c r="AF35625"/>
    </row>
    <row r="35626" spans="28:32" x14ac:dyDescent="0.2">
      <c r="AB35626" s="1"/>
      <c r="AF35626"/>
    </row>
    <row r="35627" spans="28:32" x14ac:dyDescent="0.2">
      <c r="AB35627" s="1"/>
      <c r="AF35627"/>
    </row>
    <row r="35628" spans="28:32" x14ac:dyDescent="0.2">
      <c r="AB35628" s="1"/>
      <c r="AF35628"/>
    </row>
    <row r="35629" spans="28:32" x14ac:dyDescent="0.2">
      <c r="AB35629" s="1"/>
      <c r="AF35629"/>
    </row>
    <row r="35630" spans="28:32" x14ac:dyDescent="0.2">
      <c r="AB35630" s="1"/>
      <c r="AF35630"/>
    </row>
    <row r="35631" spans="28:32" x14ac:dyDescent="0.2">
      <c r="AB35631" s="1"/>
      <c r="AF35631"/>
    </row>
    <row r="35632" spans="28:32" x14ac:dyDescent="0.2">
      <c r="AB35632" s="1"/>
      <c r="AF35632"/>
    </row>
    <row r="35633" spans="28:32" x14ac:dyDescent="0.2">
      <c r="AB35633" s="1"/>
      <c r="AF35633"/>
    </row>
    <row r="35634" spans="28:32" x14ac:dyDescent="0.2">
      <c r="AB35634" s="1"/>
      <c r="AF35634"/>
    </row>
    <row r="35635" spans="28:32" x14ac:dyDescent="0.2">
      <c r="AB35635" s="1"/>
      <c r="AF35635"/>
    </row>
    <row r="35636" spans="28:32" x14ac:dyDescent="0.2">
      <c r="AB35636" s="1"/>
      <c r="AF35636"/>
    </row>
    <row r="35637" spans="28:32" x14ac:dyDescent="0.2">
      <c r="AB35637" s="1"/>
      <c r="AF35637"/>
    </row>
    <row r="35638" spans="28:32" x14ac:dyDescent="0.2">
      <c r="AB35638" s="1"/>
      <c r="AF35638"/>
    </row>
    <row r="35639" spans="28:32" x14ac:dyDescent="0.2">
      <c r="AB35639" s="1"/>
      <c r="AF35639"/>
    </row>
    <row r="35640" spans="28:32" x14ac:dyDescent="0.2">
      <c r="AB35640" s="1"/>
      <c r="AF35640"/>
    </row>
    <row r="35641" spans="28:32" x14ac:dyDescent="0.2">
      <c r="AB35641" s="1"/>
      <c r="AF35641"/>
    </row>
    <row r="35642" spans="28:32" x14ac:dyDescent="0.2">
      <c r="AB35642" s="1"/>
      <c r="AF35642"/>
    </row>
    <row r="35643" spans="28:32" x14ac:dyDescent="0.2">
      <c r="AB35643" s="1"/>
      <c r="AF35643"/>
    </row>
    <row r="35644" spans="28:32" x14ac:dyDescent="0.2">
      <c r="AB35644" s="1"/>
      <c r="AF35644"/>
    </row>
    <row r="35645" spans="28:32" x14ac:dyDescent="0.2">
      <c r="AB35645" s="1"/>
      <c r="AF35645"/>
    </row>
    <row r="35646" spans="28:32" x14ac:dyDescent="0.2">
      <c r="AB35646" s="1"/>
      <c r="AF35646"/>
    </row>
    <row r="35647" spans="28:32" x14ac:dyDescent="0.2">
      <c r="AB35647" s="1"/>
      <c r="AF35647"/>
    </row>
    <row r="35648" spans="28:32" x14ac:dyDescent="0.2">
      <c r="AB35648" s="1"/>
      <c r="AF35648"/>
    </row>
    <row r="35649" spans="28:32" x14ac:dyDescent="0.2">
      <c r="AB35649" s="1"/>
      <c r="AF35649"/>
    </row>
    <row r="35650" spans="28:32" x14ac:dyDescent="0.2">
      <c r="AB35650" s="1"/>
      <c r="AF35650"/>
    </row>
    <row r="35651" spans="28:32" x14ac:dyDescent="0.2">
      <c r="AB35651" s="1"/>
      <c r="AF35651"/>
    </row>
    <row r="35652" spans="28:32" x14ac:dyDescent="0.2">
      <c r="AB35652" s="1"/>
      <c r="AF35652"/>
    </row>
    <row r="35653" spans="28:32" x14ac:dyDescent="0.2">
      <c r="AB35653" s="1"/>
      <c r="AF35653"/>
    </row>
    <row r="35654" spans="28:32" x14ac:dyDescent="0.2">
      <c r="AB35654" s="1"/>
      <c r="AF35654"/>
    </row>
    <row r="35655" spans="28:32" x14ac:dyDescent="0.2">
      <c r="AB35655" s="1"/>
      <c r="AF35655"/>
    </row>
    <row r="35656" spans="28:32" x14ac:dyDescent="0.2">
      <c r="AB35656" s="1"/>
      <c r="AF35656"/>
    </row>
    <row r="35657" spans="28:32" x14ac:dyDescent="0.2">
      <c r="AB35657" s="1"/>
      <c r="AF35657"/>
    </row>
    <row r="35658" spans="28:32" x14ac:dyDescent="0.2">
      <c r="AB35658" s="1"/>
      <c r="AF35658"/>
    </row>
    <row r="35659" spans="28:32" x14ac:dyDescent="0.2">
      <c r="AB35659" s="1"/>
      <c r="AF35659"/>
    </row>
    <row r="35660" spans="28:32" x14ac:dyDescent="0.2">
      <c r="AB35660" s="1"/>
      <c r="AF35660"/>
    </row>
    <row r="35661" spans="28:32" x14ac:dyDescent="0.2">
      <c r="AB35661" s="1"/>
      <c r="AF35661"/>
    </row>
    <row r="35662" spans="28:32" x14ac:dyDescent="0.2">
      <c r="AB35662" s="1"/>
      <c r="AF35662"/>
    </row>
    <row r="35663" spans="28:32" x14ac:dyDescent="0.2">
      <c r="AB35663" s="1"/>
      <c r="AF35663"/>
    </row>
    <row r="35664" spans="28:32" x14ac:dyDescent="0.2">
      <c r="AB35664" s="1"/>
      <c r="AF35664"/>
    </row>
    <row r="35665" spans="28:32" x14ac:dyDescent="0.2">
      <c r="AB35665" s="1"/>
      <c r="AF35665"/>
    </row>
    <row r="35666" spans="28:32" x14ac:dyDescent="0.2">
      <c r="AB35666" s="1"/>
      <c r="AF35666"/>
    </row>
    <row r="35667" spans="28:32" x14ac:dyDescent="0.2">
      <c r="AB35667" s="1"/>
      <c r="AF35667"/>
    </row>
    <row r="35668" spans="28:32" x14ac:dyDescent="0.2">
      <c r="AB35668" s="1"/>
      <c r="AF35668"/>
    </row>
    <row r="35669" spans="28:32" x14ac:dyDescent="0.2">
      <c r="AB35669" s="1"/>
      <c r="AF35669"/>
    </row>
    <row r="35670" spans="28:32" x14ac:dyDescent="0.2">
      <c r="AB35670" s="1"/>
      <c r="AF35670"/>
    </row>
    <row r="35671" spans="28:32" x14ac:dyDescent="0.2">
      <c r="AB35671" s="1"/>
      <c r="AF35671"/>
    </row>
    <row r="35672" spans="28:32" x14ac:dyDescent="0.2">
      <c r="AB35672" s="1"/>
      <c r="AF35672"/>
    </row>
    <row r="35673" spans="28:32" x14ac:dyDescent="0.2">
      <c r="AB35673" s="1"/>
      <c r="AF35673"/>
    </row>
    <row r="35674" spans="28:32" x14ac:dyDescent="0.2">
      <c r="AB35674" s="1"/>
      <c r="AF35674"/>
    </row>
    <row r="35675" spans="28:32" x14ac:dyDescent="0.2">
      <c r="AB35675" s="1"/>
      <c r="AF35675"/>
    </row>
    <row r="35676" spans="28:32" x14ac:dyDescent="0.2">
      <c r="AB35676" s="1"/>
      <c r="AF35676"/>
    </row>
    <row r="35677" spans="28:32" x14ac:dyDescent="0.2">
      <c r="AB35677" s="1"/>
      <c r="AF35677"/>
    </row>
    <row r="35678" spans="28:32" x14ac:dyDescent="0.2">
      <c r="AB35678" s="1"/>
      <c r="AF35678"/>
    </row>
    <row r="35679" spans="28:32" x14ac:dyDescent="0.2">
      <c r="AB35679" s="1"/>
      <c r="AF35679"/>
    </row>
    <row r="35680" spans="28:32" x14ac:dyDescent="0.2">
      <c r="AB35680" s="1"/>
      <c r="AF35680"/>
    </row>
    <row r="35681" spans="28:32" x14ac:dyDescent="0.2">
      <c r="AB35681" s="1"/>
      <c r="AF35681"/>
    </row>
    <row r="35682" spans="28:32" x14ac:dyDescent="0.2">
      <c r="AB35682" s="1"/>
      <c r="AF35682"/>
    </row>
    <row r="35683" spans="28:32" x14ac:dyDescent="0.2">
      <c r="AB35683" s="1"/>
      <c r="AF35683"/>
    </row>
    <row r="35684" spans="28:32" x14ac:dyDescent="0.2">
      <c r="AB35684" s="1"/>
      <c r="AF35684"/>
    </row>
    <row r="35685" spans="28:32" x14ac:dyDescent="0.2">
      <c r="AB35685" s="1"/>
      <c r="AF35685"/>
    </row>
    <row r="35686" spans="28:32" x14ac:dyDescent="0.2">
      <c r="AB35686" s="1"/>
      <c r="AF35686"/>
    </row>
    <row r="35687" spans="28:32" x14ac:dyDescent="0.2">
      <c r="AB35687" s="1"/>
      <c r="AF35687"/>
    </row>
    <row r="35688" spans="28:32" x14ac:dyDescent="0.2">
      <c r="AB35688" s="1"/>
      <c r="AF35688"/>
    </row>
    <row r="35689" spans="28:32" x14ac:dyDescent="0.2">
      <c r="AB35689" s="1"/>
      <c r="AF35689"/>
    </row>
    <row r="35690" spans="28:32" x14ac:dyDescent="0.2">
      <c r="AB35690" s="1"/>
      <c r="AF35690"/>
    </row>
    <row r="35691" spans="28:32" x14ac:dyDescent="0.2">
      <c r="AB35691" s="1"/>
      <c r="AF35691"/>
    </row>
    <row r="35692" spans="28:32" x14ac:dyDescent="0.2">
      <c r="AB35692" s="1"/>
      <c r="AF35692"/>
    </row>
    <row r="35693" spans="28:32" x14ac:dyDescent="0.2">
      <c r="AB35693" s="1"/>
      <c r="AF35693"/>
    </row>
    <row r="35694" spans="28:32" x14ac:dyDescent="0.2">
      <c r="AB35694" s="1"/>
      <c r="AF35694"/>
    </row>
    <row r="35695" spans="28:32" x14ac:dyDescent="0.2">
      <c r="AB35695" s="1"/>
      <c r="AF35695"/>
    </row>
    <row r="35696" spans="28:32" x14ac:dyDescent="0.2">
      <c r="AB35696" s="1"/>
      <c r="AF35696"/>
    </row>
    <row r="35697" spans="28:32" x14ac:dyDescent="0.2">
      <c r="AB35697" s="1"/>
      <c r="AF35697"/>
    </row>
    <row r="35698" spans="28:32" x14ac:dyDescent="0.2">
      <c r="AB35698" s="1"/>
      <c r="AF35698"/>
    </row>
    <row r="35699" spans="28:32" x14ac:dyDescent="0.2">
      <c r="AB35699" s="1"/>
      <c r="AF35699"/>
    </row>
    <row r="35700" spans="28:32" x14ac:dyDescent="0.2">
      <c r="AB35700" s="1"/>
      <c r="AF35700"/>
    </row>
    <row r="35701" spans="28:32" x14ac:dyDescent="0.2">
      <c r="AB35701" s="1"/>
      <c r="AF35701"/>
    </row>
    <row r="35702" spans="28:32" x14ac:dyDescent="0.2">
      <c r="AB35702" s="1"/>
      <c r="AF35702"/>
    </row>
    <row r="35703" spans="28:32" x14ac:dyDescent="0.2">
      <c r="AB35703" s="1"/>
      <c r="AF35703"/>
    </row>
    <row r="35704" spans="28:32" x14ac:dyDescent="0.2">
      <c r="AB35704" s="1"/>
      <c r="AF35704"/>
    </row>
    <row r="35705" spans="28:32" x14ac:dyDescent="0.2">
      <c r="AB35705" s="1"/>
      <c r="AF35705"/>
    </row>
    <row r="35706" spans="28:32" x14ac:dyDescent="0.2">
      <c r="AB35706" s="1"/>
      <c r="AF35706"/>
    </row>
    <row r="35707" spans="28:32" x14ac:dyDescent="0.2">
      <c r="AB35707" s="1"/>
      <c r="AF35707"/>
    </row>
    <row r="35708" spans="28:32" x14ac:dyDescent="0.2">
      <c r="AB35708" s="1"/>
      <c r="AF35708"/>
    </row>
    <row r="35709" spans="28:32" x14ac:dyDescent="0.2">
      <c r="AB35709" s="1"/>
      <c r="AF35709"/>
    </row>
    <row r="35710" spans="28:32" x14ac:dyDescent="0.2">
      <c r="AB35710" s="1"/>
      <c r="AF35710"/>
    </row>
    <row r="35711" spans="28:32" x14ac:dyDescent="0.2">
      <c r="AB35711" s="1"/>
      <c r="AF35711"/>
    </row>
    <row r="35712" spans="28:32" x14ac:dyDescent="0.2">
      <c r="AB35712" s="1"/>
      <c r="AF35712"/>
    </row>
    <row r="35713" spans="28:32" x14ac:dyDescent="0.2">
      <c r="AB35713" s="1"/>
      <c r="AF35713"/>
    </row>
    <row r="35714" spans="28:32" x14ac:dyDescent="0.2">
      <c r="AB35714" s="1"/>
      <c r="AF35714"/>
    </row>
    <row r="35715" spans="28:32" x14ac:dyDescent="0.2">
      <c r="AB35715" s="1"/>
      <c r="AF35715"/>
    </row>
    <row r="35716" spans="28:32" x14ac:dyDescent="0.2">
      <c r="AB35716" s="1"/>
      <c r="AF35716"/>
    </row>
    <row r="35717" spans="28:32" x14ac:dyDescent="0.2">
      <c r="AB35717" s="1"/>
      <c r="AF35717"/>
    </row>
    <row r="35718" spans="28:32" x14ac:dyDescent="0.2">
      <c r="AB35718" s="1"/>
      <c r="AF35718"/>
    </row>
    <row r="35719" spans="28:32" x14ac:dyDescent="0.2">
      <c r="AB35719" s="1"/>
      <c r="AF35719"/>
    </row>
    <row r="35720" spans="28:32" x14ac:dyDescent="0.2">
      <c r="AB35720" s="1"/>
      <c r="AF35720"/>
    </row>
    <row r="35721" spans="28:32" x14ac:dyDescent="0.2">
      <c r="AB35721" s="1"/>
      <c r="AF35721"/>
    </row>
    <row r="35722" spans="28:32" x14ac:dyDescent="0.2">
      <c r="AB35722" s="1"/>
      <c r="AF35722"/>
    </row>
    <row r="35723" spans="28:32" x14ac:dyDescent="0.2">
      <c r="AB35723" s="1"/>
      <c r="AF35723"/>
    </row>
    <row r="35724" spans="28:32" x14ac:dyDescent="0.2">
      <c r="AB35724" s="1"/>
      <c r="AF35724"/>
    </row>
    <row r="35725" spans="28:32" x14ac:dyDescent="0.2">
      <c r="AB35725" s="1"/>
      <c r="AF35725"/>
    </row>
    <row r="35726" spans="28:32" x14ac:dyDescent="0.2">
      <c r="AB35726" s="1"/>
      <c r="AF35726"/>
    </row>
    <row r="35727" spans="28:32" x14ac:dyDescent="0.2">
      <c r="AB35727" s="1"/>
      <c r="AF35727"/>
    </row>
    <row r="35728" spans="28:32" x14ac:dyDescent="0.2">
      <c r="AB35728" s="1"/>
      <c r="AF35728"/>
    </row>
    <row r="35729" spans="28:32" x14ac:dyDescent="0.2">
      <c r="AB35729" s="1"/>
      <c r="AF35729"/>
    </row>
    <row r="35730" spans="28:32" x14ac:dyDescent="0.2">
      <c r="AB35730" s="1"/>
      <c r="AF35730"/>
    </row>
    <row r="35731" spans="28:32" x14ac:dyDescent="0.2">
      <c r="AB35731" s="1"/>
      <c r="AF35731"/>
    </row>
    <row r="35732" spans="28:32" x14ac:dyDescent="0.2">
      <c r="AB35732" s="1"/>
      <c r="AF35732"/>
    </row>
    <row r="35733" spans="28:32" x14ac:dyDescent="0.2">
      <c r="AB35733" s="1"/>
      <c r="AF35733"/>
    </row>
    <row r="35734" spans="28:32" x14ac:dyDescent="0.2">
      <c r="AB35734" s="1"/>
      <c r="AF35734"/>
    </row>
    <row r="35735" spans="28:32" x14ac:dyDescent="0.2">
      <c r="AB35735" s="1"/>
      <c r="AF35735"/>
    </row>
    <row r="35736" spans="28:32" x14ac:dyDescent="0.2">
      <c r="AB35736" s="1"/>
      <c r="AF35736"/>
    </row>
    <row r="35737" spans="28:32" x14ac:dyDescent="0.2">
      <c r="AB35737" s="1"/>
      <c r="AF35737"/>
    </row>
    <row r="35738" spans="28:32" x14ac:dyDescent="0.2">
      <c r="AB35738" s="1"/>
      <c r="AF35738"/>
    </row>
    <row r="35739" spans="28:32" x14ac:dyDescent="0.2">
      <c r="AB35739" s="1"/>
      <c r="AF35739"/>
    </row>
    <row r="35740" spans="28:32" x14ac:dyDescent="0.2">
      <c r="AB35740" s="1"/>
      <c r="AF35740"/>
    </row>
    <row r="35741" spans="28:32" x14ac:dyDescent="0.2">
      <c r="AB35741" s="1"/>
      <c r="AF35741"/>
    </row>
    <row r="35742" spans="28:32" x14ac:dyDescent="0.2">
      <c r="AB35742" s="1"/>
      <c r="AF35742"/>
    </row>
    <row r="35743" spans="28:32" x14ac:dyDescent="0.2">
      <c r="AB35743" s="1"/>
      <c r="AF35743"/>
    </row>
    <row r="35744" spans="28:32" x14ac:dyDescent="0.2">
      <c r="AB35744" s="1"/>
      <c r="AF35744"/>
    </row>
    <row r="35745" spans="28:32" x14ac:dyDescent="0.2">
      <c r="AB35745" s="1"/>
      <c r="AF35745"/>
    </row>
    <row r="35746" spans="28:32" x14ac:dyDescent="0.2">
      <c r="AB35746" s="1"/>
      <c r="AF35746"/>
    </row>
    <row r="35747" spans="28:32" x14ac:dyDescent="0.2">
      <c r="AB35747" s="1"/>
      <c r="AF35747"/>
    </row>
    <row r="35748" spans="28:32" x14ac:dyDescent="0.2">
      <c r="AB35748" s="1"/>
      <c r="AF35748"/>
    </row>
    <row r="35749" spans="28:32" x14ac:dyDescent="0.2">
      <c r="AB35749" s="1"/>
      <c r="AF35749"/>
    </row>
    <row r="35750" spans="28:32" x14ac:dyDescent="0.2">
      <c r="AB35750" s="1"/>
      <c r="AF35750"/>
    </row>
    <row r="35751" spans="28:32" x14ac:dyDescent="0.2">
      <c r="AB35751" s="1"/>
      <c r="AF35751"/>
    </row>
    <row r="35752" spans="28:32" x14ac:dyDescent="0.2">
      <c r="AB35752" s="1"/>
      <c r="AF35752"/>
    </row>
    <row r="35753" spans="28:32" x14ac:dyDescent="0.2">
      <c r="AB35753" s="1"/>
      <c r="AF35753"/>
    </row>
    <row r="35754" spans="28:32" x14ac:dyDescent="0.2">
      <c r="AB35754" s="1"/>
      <c r="AF35754"/>
    </row>
    <row r="35755" spans="28:32" x14ac:dyDescent="0.2">
      <c r="AB35755" s="1"/>
      <c r="AF35755"/>
    </row>
    <row r="35756" spans="28:32" x14ac:dyDescent="0.2">
      <c r="AB35756" s="1"/>
      <c r="AF35756"/>
    </row>
    <row r="35757" spans="28:32" x14ac:dyDescent="0.2">
      <c r="AB35757" s="1"/>
      <c r="AF35757"/>
    </row>
    <row r="35758" spans="28:32" x14ac:dyDescent="0.2">
      <c r="AB35758" s="1"/>
      <c r="AF35758"/>
    </row>
    <row r="35759" spans="28:32" x14ac:dyDescent="0.2">
      <c r="AB35759" s="1"/>
      <c r="AF35759"/>
    </row>
    <row r="35760" spans="28:32" x14ac:dyDescent="0.2">
      <c r="AB35760" s="1"/>
      <c r="AF35760"/>
    </row>
    <row r="35761" spans="28:32" x14ac:dyDescent="0.2">
      <c r="AB35761" s="1"/>
      <c r="AF35761"/>
    </row>
    <row r="35762" spans="28:32" x14ac:dyDescent="0.2">
      <c r="AB35762" s="1"/>
      <c r="AF35762"/>
    </row>
    <row r="35763" spans="28:32" x14ac:dyDescent="0.2">
      <c r="AB35763" s="1"/>
      <c r="AF35763"/>
    </row>
    <row r="35764" spans="28:32" x14ac:dyDescent="0.2">
      <c r="AB35764" s="1"/>
      <c r="AF35764"/>
    </row>
    <row r="35765" spans="28:32" x14ac:dyDescent="0.2">
      <c r="AB35765" s="1"/>
      <c r="AF35765"/>
    </row>
    <row r="35766" spans="28:32" x14ac:dyDescent="0.2">
      <c r="AB35766" s="1"/>
      <c r="AF35766"/>
    </row>
    <row r="35767" spans="28:32" x14ac:dyDescent="0.2">
      <c r="AB35767" s="1"/>
      <c r="AF35767"/>
    </row>
    <row r="35768" spans="28:32" x14ac:dyDescent="0.2">
      <c r="AB35768" s="1"/>
      <c r="AF35768"/>
    </row>
    <row r="35769" spans="28:32" x14ac:dyDescent="0.2">
      <c r="AB35769" s="1"/>
      <c r="AF35769"/>
    </row>
    <row r="35770" spans="28:32" x14ac:dyDescent="0.2">
      <c r="AB35770" s="1"/>
      <c r="AF35770"/>
    </row>
    <row r="35771" spans="28:32" x14ac:dyDescent="0.2">
      <c r="AB35771" s="1"/>
      <c r="AF35771"/>
    </row>
    <row r="35772" spans="28:32" x14ac:dyDescent="0.2">
      <c r="AB35772" s="1"/>
      <c r="AF35772"/>
    </row>
    <row r="35773" spans="28:32" x14ac:dyDescent="0.2">
      <c r="AB35773" s="1"/>
      <c r="AF35773"/>
    </row>
    <row r="35774" spans="28:32" x14ac:dyDescent="0.2">
      <c r="AB35774" s="1"/>
      <c r="AF35774"/>
    </row>
    <row r="35775" spans="28:32" x14ac:dyDescent="0.2">
      <c r="AB35775" s="1"/>
      <c r="AF35775"/>
    </row>
    <row r="35776" spans="28:32" x14ac:dyDescent="0.2">
      <c r="AB35776" s="1"/>
      <c r="AF35776"/>
    </row>
    <row r="35777" spans="28:32" x14ac:dyDescent="0.2">
      <c r="AB35777" s="1"/>
      <c r="AF35777"/>
    </row>
    <row r="35778" spans="28:32" x14ac:dyDescent="0.2">
      <c r="AB35778" s="1"/>
      <c r="AF35778"/>
    </row>
    <row r="35779" spans="28:32" x14ac:dyDescent="0.2">
      <c r="AB35779" s="1"/>
      <c r="AF35779"/>
    </row>
    <row r="35780" spans="28:32" x14ac:dyDescent="0.2">
      <c r="AB35780" s="1"/>
      <c r="AF35780"/>
    </row>
    <row r="35781" spans="28:32" x14ac:dyDescent="0.2">
      <c r="AB35781" s="1"/>
      <c r="AF35781"/>
    </row>
    <row r="35782" spans="28:32" x14ac:dyDescent="0.2">
      <c r="AB35782" s="1"/>
      <c r="AF35782"/>
    </row>
    <row r="35783" spans="28:32" x14ac:dyDescent="0.2">
      <c r="AB35783" s="1"/>
      <c r="AF35783"/>
    </row>
    <row r="35784" spans="28:32" x14ac:dyDescent="0.2">
      <c r="AB35784" s="1"/>
      <c r="AF35784"/>
    </row>
    <row r="35785" spans="28:32" x14ac:dyDescent="0.2">
      <c r="AB35785" s="1"/>
      <c r="AF35785"/>
    </row>
    <row r="35786" spans="28:32" x14ac:dyDescent="0.2">
      <c r="AB35786" s="1"/>
      <c r="AF35786"/>
    </row>
    <row r="35787" spans="28:32" x14ac:dyDescent="0.2">
      <c r="AB35787" s="1"/>
      <c r="AF35787"/>
    </row>
    <row r="35788" spans="28:32" x14ac:dyDescent="0.2">
      <c r="AB35788" s="1"/>
      <c r="AF35788"/>
    </row>
    <row r="35789" spans="28:32" x14ac:dyDescent="0.2">
      <c r="AB35789" s="1"/>
      <c r="AF35789"/>
    </row>
    <row r="35790" spans="28:32" x14ac:dyDescent="0.2">
      <c r="AB35790" s="1"/>
      <c r="AF35790"/>
    </row>
    <row r="35791" spans="28:32" x14ac:dyDescent="0.2">
      <c r="AB35791" s="1"/>
      <c r="AF35791"/>
    </row>
    <row r="35792" spans="28:32" x14ac:dyDescent="0.2">
      <c r="AB35792" s="1"/>
      <c r="AF35792"/>
    </row>
    <row r="35793" spans="28:32" x14ac:dyDescent="0.2">
      <c r="AB35793" s="1"/>
      <c r="AF35793"/>
    </row>
    <row r="35794" spans="28:32" x14ac:dyDescent="0.2">
      <c r="AB35794" s="1"/>
      <c r="AF35794"/>
    </row>
    <row r="35795" spans="28:32" x14ac:dyDescent="0.2">
      <c r="AB35795" s="1"/>
      <c r="AF35795"/>
    </row>
    <row r="35796" spans="28:32" x14ac:dyDescent="0.2">
      <c r="AB35796" s="1"/>
      <c r="AF35796"/>
    </row>
    <row r="35797" spans="28:32" x14ac:dyDescent="0.2">
      <c r="AB35797" s="1"/>
      <c r="AF35797"/>
    </row>
    <row r="35798" spans="28:32" x14ac:dyDescent="0.2">
      <c r="AB35798" s="1"/>
      <c r="AF35798"/>
    </row>
    <row r="35799" spans="28:32" x14ac:dyDescent="0.2">
      <c r="AB35799" s="1"/>
      <c r="AF35799"/>
    </row>
    <row r="35800" spans="28:32" x14ac:dyDescent="0.2">
      <c r="AB35800" s="1"/>
      <c r="AF35800"/>
    </row>
    <row r="35801" spans="28:32" x14ac:dyDescent="0.2">
      <c r="AB35801" s="1"/>
      <c r="AF35801"/>
    </row>
    <row r="35802" spans="28:32" x14ac:dyDescent="0.2">
      <c r="AB35802" s="1"/>
      <c r="AF35802"/>
    </row>
    <row r="35803" spans="28:32" x14ac:dyDescent="0.2">
      <c r="AB35803" s="1"/>
      <c r="AF35803"/>
    </row>
    <row r="35804" spans="28:32" x14ac:dyDescent="0.2">
      <c r="AB35804" s="1"/>
      <c r="AF35804"/>
    </row>
    <row r="35805" spans="28:32" x14ac:dyDescent="0.2">
      <c r="AB35805" s="1"/>
      <c r="AF35805"/>
    </row>
    <row r="35806" spans="28:32" x14ac:dyDescent="0.2">
      <c r="AB35806" s="1"/>
      <c r="AF35806"/>
    </row>
    <row r="35807" spans="28:32" x14ac:dyDescent="0.2">
      <c r="AB35807" s="1"/>
      <c r="AF35807"/>
    </row>
    <row r="35808" spans="28:32" x14ac:dyDescent="0.2">
      <c r="AB35808" s="1"/>
      <c r="AF35808"/>
    </row>
    <row r="35809" spans="28:32" x14ac:dyDescent="0.2">
      <c r="AB35809" s="1"/>
      <c r="AF35809"/>
    </row>
    <row r="35810" spans="28:32" x14ac:dyDescent="0.2">
      <c r="AB35810" s="1"/>
      <c r="AF35810"/>
    </row>
    <row r="35811" spans="28:32" x14ac:dyDescent="0.2">
      <c r="AB35811" s="1"/>
      <c r="AF35811"/>
    </row>
    <row r="35812" spans="28:32" x14ac:dyDescent="0.2">
      <c r="AB35812" s="1"/>
      <c r="AF35812"/>
    </row>
    <row r="35813" spans="28:32" x14ac:dyDescent="0.2">
      <c r="AB35813" s="1"/>
      <c r="AF35813"/>
    </row>
    <row r="35814" spans="28:32" x14ac:dyDescent="0.2">
      <c r="AB35814" s="1"/>
      <c r="AF35814"/>
    </row>
    <row r="35815" spans="28:32" x14ac:dyDescent="0.2">
      <c r="AB35815" s="1"/>
      <c r="AF35815"/>
    </row>
    <row r="35816" spans="28:32" x14ac:dyDescent="0.2">
      <c r="AB35816" s="1"/>
      <c r="AF35816"/>
    </row>
    <row r="35817" spans="28:32" x14ac:dyDescent="0.2">
      <c r="AB35817" s="1"/>
      <c r="AF35817"/>
    </row>
    <row r="35818" spans="28:32" x14ac:dyDescent="0.2">
      <c r="AB35818" s="1"/>
      <c r="AF35818"/>
    </row>
    <row r="35819" spans="28:32" x14ac:dyDescent="0.2">
      <c r="AB35819" s="1"/>
      <c r="AF35819"/>
    </row>
    <row r="35820" spans="28:32" x14ac:dyDescent="0.2">
      <c r="AB35820" s="1"/>
      <c r="AF35820"/>
    </row>
    <row r="35821" spans="28:32" x14ac:dyDescent="0.2">
      <c r="AB35821" s="1"/>
      <c r="AF35821"/>
    </row>
    <row r="35822" spans="28:32" x14ac:dyDescent="0.2">
      <c r="AB35822" s="1"/>
      <c r="AF35822"/>
    </row>
    <row r="35823" spans="28:32" x14ac:dyDescent="0.2">
      <c r="AB35823" s="1"/>
      <c r="AF35823"/>
    </row>
    <row r="35824" spans="28:32" x14ac:dyDescent="0.2">
      <c r="AB35824" s="1"/>
      <c r="AF35824"/>
    </row>
    <row r="35825" spans="28:32" x14ac:dyDescent="0.2">
      <c r="AB35825" s="1"/>
      <c r="AF35825"/>
    </row>
    <row r="35826" spans="28:32" x14ac:dyDescent="0.2">
      <c r="AB35826" s="1"/>
      <c r="AF35826"/>
    </row>
    <row r="35827" spans="28:32" x14ac:dyDescent="0.2">
      <c r="AB35827" s="1"/>
      <c r="AF35827"/>
    </row>
    <row r="35828" spans="28:32" x14ac:dyDescent="0.2">
      <c r="AB35828" s="1"/>
      <c r="AF35828"/>
    </row>
    <row r="35829" spans="28:32" x14ac:dyDescent="0.2">
      <c r="AB35829" s="1"/>
      <c r="AF35829"/>
    </row>
    <row r="35830" spans="28:32" x14ac:dyDescent="0.2">
      <c r="AB35830" s="1"/>
      <c r="AF35830"/>
    </row>
    <row r="35831" spans="28:32" x14ac:dyDescent="0.2">
      <c r="AB35831" s="1"/>
      <c r="AF35831"/>
    </row>
    <row r="35832" spans="28:32" x14ac:dyDescent="0.2">
      <c r="AB35832" s="1"/>
      <c r="AF35832"/>
    </row>
    <row r="35833" spans="28:32" x14ac:dyDescent="0.2">
      <c r="AB35833" s="1"/>
      <c r="AF35833"/>
    </row>
    <row r="35834" spans="28:32" x14ac:dyDescent="0.2">
      <c r="AB35834" s="1"/>
      <c r="AF35834"/>
    </row>
    <row r="35835" spans="28:32" x14ac:dyDescent="0.2">
      <c r="AB35835" s="1"/>
      <c r="AF35835"/>
    </row>
    <row r="35836" spans="28:32" x14ac:dyDescent="0.2">
      <c r="AB35836" s="1"/>
      <c r="AF35836"/>
    </row>
    <row r="35837" spans="28:32" x14ac:dyDescent="0.2">
      <c r="AB35837" s="1"/>
      <c r="AF35837"/>
    </row>
    <row r="35838" spans="28:32" x14ac:dyDescent="0.2">
      <c r="AB35838" s="1"/>
      <c r="AF35838"/>
    </row>
    <row r="35839" spans="28:32" x14ac:dyDescent="0.2">
      <c r="AB35839" s="1"/>
      <c r="AF35839"/>
    </row>
    <row r="35840" spans="28:32" x14ac:dyDescent="0.2">
      <c r="AB35840" s="1"/>
      <c r="AF35840"/>
    </row>
    <row r="35841" spans="28:32" x14ac:dyDescent="0.2">
      <c r="AB35841" s="1"/>
      <c r="AF35841"/>
    </row>
    <row r="35842" spans="28:32" x14ac:dyDescent="0.2">
      <c r="AB35842" s="1"/>
      <c r="AF35842"/>
    </row>
    <row r="35843" spans="28:32" x14ac:dyDescent="0.2">
      <c r="AB35843" s="1"/>
      <c r="AF35843"/>
    </row>
    <row r="35844" spans="28:32" x14ac:dyDescent="0.2">
      <c r="AB35844" s="1"/>
      <c r="AF35844"/>
    </row>
    <row r="35845" spans="28:32" x14ac:dyDescent="0.2">
      <c r="AB35845" s="1"/>
      <c r="AF35845"/>
    </row>
    <row r="35846" spans="28:32" x14ac:dyDescent="0.2">
      <c r="AB35846" s="1"/>
      <c r="AF35846"/>
    </row>
    <row r="35847" spans="28:32" x14ac:dyDescent="0.2">
      <c r="AB35847" s="1"/>
      <c r="AF35847"/>
    </row>
    <row r="35848" spans="28:32" x14ac:dyDescent="0.2">
      <c r="AB35848" s="1"/>
      <c r="AF35848"/>
    </row>
    <row r="35849" spans="28:32" x14ac:dyDescent="0.2">
      <c r="AB35849" s="1"/>
      <c r="AF35849"/>
    </row>
    <row r="35850" spans="28:32" x14ac:dyDescent="0.2">
      <c r="AB35850" s="1"/>
      <c r="AF35850"/>
    </row>
    <row r="35851" spans="28:32" x14ac:dyDescent="0.2">
      <c r="AB35851" s="1"/>
      <c r="AF35851"/>
    </row>
    <row r="35852" spans="28:32" x14ac:dyDescent="0.2">
      <c r="AB35852" s="1"/>
      <c r="AF35852"/>
    </row>
    <row r="35853" spans="28:32" x14ac:dyDescent="0.2">
      <c r="AB35853" s="1"/>
      <c r="AF35853"/>
    </row>
    <row r="35854" spans="28:32" x14ac:dyDescent="0.2">
      <c r="AB35854" s="1"/>
      <c r="AF35854"/>
    </row>
    <row r="35855" spans="28:32" x14ac:dyDescent="0.2">
      <c r="AB35855" s="1"/>
      <c r="AF35855"/>
    </row>
    <row r="35856" spans="28:32" x14ac:dyDescent="0.2">
      <c r="AB35856" s="1"/>
      <c r="AF35856"/>
    </row>
    <row r="35857" spans="28:32" x14ac:dyDescent="0.2">
      <c r="AB35857" s="1"/>
      <c r="AF35857"/>
    </row>
    <row r="35858" spans="28:32" x14ac:dyDescent="0.2">
      <c r="AB35858" s="1"/>
      <c r="AF35858"/>
    </row>
    <row r="35859" spans="28:32" x14ac:dyDescent="0.2">
      <c r="AB35859" s="1"/>
      <c r="AF35859"/>
    </row>
    <row r="35860" spans="28:32" x14ac:dyDescent="0.2">
      <c r="AB35860" s="1"/>
      <c r="AF35860"/>
    </row>
    <row r="35861" spans="28:32" x14ac:dyDescent="0.2">
      <c r="AB35861" s="1"/>
      <c r="AF35861"/>
    </row>
    <row r="35862" spans="28:32" x14ac:dyDescent="0.2">
      <c r="AB35862" s="1"/>
      <c r="AF35862"/>
    </row>
    <row r="35863" spans="28:32" x14ac:dyDescent="0.2">
      <c r="AB35863" s="1"/>
      <c r="AF35863"/>
    </row>
    <row r="35864" spans="28:32" x14ac:dyDescent="0.2">
      <c r="AB35864" s="1"/>
      <c r="AF35864"/>
    </row>
    <row r="35865" spans="28:32" x14ac:dyDescent="0.2">
      <c r="AB35865" s="1"/>
      <c r="AF35865"/>
    </row>
    <row r="35866" spans="28:32" x14ac:dyDescent="0.2">
      <c r="AB35866" s="1"/>
      <c r="AF35866"/>
    </row>
    <row r="35867" spans="28:32" x14ac:dyDescent="0.2">
      <c r="AB35867" s="1"/>
      <c r="AF35867"/>
    </row>
    <row r="35868" spans="28:32" x14ac:dyDescent="0.2">
      <c r="AB35868" s="1"/>
      <c r="AF35868"/>
    </row>
    <row r="35869" spans="28:32" x14ac:dyDescent="0.2">
      <c r="AB35869" s="1"/>
      <c r="AF35869"/>
    </row>
    <row r="35870" spans="28:32" x14ac:dyDescent="0.2">
      <c r="AB35870" s="1"/>
      <c r="AF35870"/>
    </row>
    <row r="35871" spans="28:32" x14ac:dyDescent="0.2">
      <c r="AB35871" s="1"/>
      <c r="AF35871"/>
    </row>
    <row r="35872" spans="28:32" x14ac:dyDescent="0.2">
      <c r="AB35872" s="1"/>
      <c r="AF35872"/>
    </row>
    <row r="35873" spans="28:32" x14ac:dyDescent="0.2">
      <c r="AB35873" s="1"/>
      <c r="AF35873"/>
    </row>
    <row r="35874" spans="28:32" x14ac:dyDescent="0.2">
      <c r="AB35874" s="1"/>
      <c r="AF35874"/>
    </row>
    <row r="35875" spans="28:32" x14ac:dyDescent="0.2">
      <c r="AB35875" s="1"/>
      <c r="AF35875"/>
    </row>
    <row r="35876" spans="28:32" x14ac:dyDescent="0.2">
      <c r="AB35876" s="1"/>
      <c r="AF35876"/>
    </row>
    <row r="35877" spans="28:32" x14ac:dyDescent="0.2">
      <c r="AB35877" s="1"/>
      <c r="AF35877"/>
    </row>
    <row r="35878" spans="28:32" x14ac:dyDescent="0.2">
      <c r="AB35878" s="1"/>
      <c r="AF35878"/>
    </row>
    <row r="35879" spans="28:32" x14ac:dyDescent="0.2">
      <c r="AB35879" s="1"/>
      <c r="AF35879"/>
    </row>
    <row r="35880" spans="28:32" x14ac:dyDescent="0.2">
      <c r="AB35880" s="1"/>
      <c r="AF35880"/>
    </row>
    <row r="35881" spans="28:32" x14ac:dyDescent="0.2">
      <c r="AB35881" s="1"/>
      <c r="AF35881"/>
    </row>
    <row r="35882" spans="28:32" x14ac:dyDescent="0.2">
      <c r="AB35882" s="1"/>
      <c r="AF35882"/>
    </row>
    <row r="35883" spans="28:32" x14ac:dyDescent="0.2">
      <c r="AB35883" s="1"/>
      <c r="AF35883"/>
    </row>
    <row r="35884" spans="28:32" x14ac:dyDescent="0.2">
      <c r="AB35884" s="1"/>
      <c r="AF35884"/>
    </row>
    <row r="35885" spans="28:32" x14ac:dyDescent="0.2">
      <c r="AB35885" s="1"/>
      <c r="AF35885"/>
    </row>
    <row r="35886" spans="28:32" x14ac:dyDescent="0.2">
      <c r="AB35886" s="1"/>
      <c r="AF35886"/>
    </row>
    <row r="35887" spans="28:32" x14ac:dyDescent="0.2">
      <c r="AB35887" s="1"/>
      <c r="AF35887"/>
    </row>
    <row r="35888" spans="28:32" x14ac:dyDescent="0.2">
      <c r="AB35888" s="1"/>
      <c r="AF35888"/>
    </row>
    <row r="35889" spans="28:32" x14ac:dyDescent="0.2">
      <c r="AB35889" s="1"/>
      <c r="AF35889"/>
    </row>
    <row r="35890" spans="28:32" x14ac:dyDescent="0.2">
      <c r="AB35890" s="1"/>
      <c r="AF35890"/>
    </row>
    <row r="35891" spans="28:32" x14ac:dyDescent="0.2">
      <c r="AB35891" s="1"/>
      <c r="AF35891"/>
    </row>
    <row r="35892" spans="28:32" x14ac:dyDescent="0.2">
      <c r="AB35892" s="1"/>
      <c r="AF35892"/>
    </row>
    <row r="35893" spans="28:32" x14ac:dyDescent="0.2">
      <c r="AB35893" s="1"/>
      <c r="AF35893"/>
    </row>
    <row r="35894" spans="28:32" x14ac:dyDescent="0.2">
      <c r="AB35894" s="1"/>
      <c r="AF35894"/>
    </row>
    <row r="35895" spans="28:32" x14ac:dyDescent="0.2">
      <c r="AB35895" s="1"/>
      <c r="AF35895"/>
    </row>
    <row r="35896" spans="28:32" x14ac:dyDescent="0.2">
      <c r="AB35896" s="1"/>
      <c r="AF35896"/>
    </row>
    <row r="35897" spans="28:32" x14ac:dyDescent="0.2">
      <c r="AB35897" s="1"/>
      <c r="AF35897"/>
    </row>
    <row r="35898" spans="28:32" x14ac:dyDescent="0.2">
      <c r="AB35898" s="1"/>
      <c r="AF35898"/>
    </row>
    <row r="35899" spans="28:32" x14ac:dyDescent="0.2">
      <c r="AB35899" s="1"/>
      <c r="AF35899"/>
    </row>
    <row r="35900" spans="28:32" x14ac:dyDescent="0.2">
      <c r="AB35900" s="1"/>
      <c r="AF35900"/>
    </row>
    <row r="35901" spans="28:32" x14ac:dyDescent="0.2">
      <c r="AB35901" s="1"/>
      <c r="AF35901"/>
    </row>
    <row r="35902" spans="28:32" x14ac:dyDescent="0.2">
      <c r="AB35902" s="1"/>
      <c r="AF35902"/>
    </row>
    <row r="35903" spans="28:32" x14ac:dyDescent="0.2">
      <c r="AB35903" s="1"/>
      <c r="AF35903"/>
    </row>
    <row r="35904" spans="28:32" x14ac:dyDescent="0.2">
      <c r="AB35904" s="1"/>
      <c r="AF35904"/>
    </row>
    <row r="35905" spans="28:32" x14ac:dyDescent="0.2">
      <c r="AB35905" s="1"/>
      <c r="AF35905"/>
    </row>
    <row r="35906" spans="28:32" x14ac:dyDescent="0.2">
      <c r="AB35906" s="1"/>
      <c r="AF35906"/>
    </row>
    <row r="35907" spans="28:32" x14ac:dyDescent="0.2">
      <c r="AB35907" s="1"/>
      <c r="AF35907"/>
    </row>
    <row r="35908" spans="28:32" x14ac:dyDescent="0.2">
      <c r="AB35908" s="1"/>
      <c r="AF35908"/>
    </row>
    <row r="35909" spans="28:32" x14ac:dyDescent="0.2">
      <c r="AB35909" s="1"/>
      <c r="AF35909"/>
    </row>
    <row r="35910" spans="28:32" x14ac:dyDescent="0.2">
      <c r="AB35910" s="1"/>
      <c r="AF35910"/>
    </row>
    <row r="35911" spans="28:32" x14ac:dyDescent="0.2">
      <c r="AB35911" s="1"/>
      <c r="AF35911"/>
    </row>
    <row r="35912" spans="28:32" x14ac:dyDescent="0.2">
      <c r="AB35912" s="1"/>
      <c r="AF35912"/>
    </row>
    <row r="35913" spans="28:32" x14ac:dyDescent="0.2">
      <c r="AB35913" s="1"/>
      <c r="AF35913"/>
    </row>
    <row r="35914" spans="28:32" x14ac:dyDescent="0.2">
      <c r="AB35914" s="1"/>
      <c r="AF35914"/>
    </row>
    <row r="35915" spans="28:32" x14ac:dyDescent="0.2">
      <c r="AB35915" s="1"/>
      <c r="AF35915"/>
    </row>
    <row r="35916" spans="28:32" x14ac:dyDescent="0.2">
      <c r="AB35916" s="1"/>
      <c r="AF35916"/>
    </row>
    <row r="35917" spans="28:32" x14ac:dyDescent="0.2">
      <c r="AB35917" s="1"/>
      <c r="AF35917"/>
    </row>
    <row r="35918" spans="28:32" x14ac:dyDescent="0.2">
      <c r="AB35918" s="1"/>
      <c r="AF35918"/>
    </row>
    <row r="35919" spans="28:32" x14ac:dyDescent="0.2">
      <c r="AB35919" s="1"/>
      <c r="AF35919"/>
    </row>
    <row r="35920" spans="28:32" x14ac:dyDescent="0.2">
      <c r="AB35920" s="1"/>
      <c r="AF35920"/>
    </row>
    <row r="35921" spans="28:32" x14ac:dyDescent="0.2">
      <c r="AB35921" s="1"/>
      <c r="AF35921"/>
    </row>
    <row r="35922" spans="28:32" x14ac:dyDescent="0.2">
      <c r="AB35922" s="1"/>
      <c r="AF35922"/>
    </row>
    <row r="35923" spans="28:32" x14ac:dyDescent="0.2">
      <c r="AB35923" s="1"/>
      <c r="AF35923"/>
    </row>
    <row r="35924" spans="28:32" x14ac:dyDescent="0.2">
      <c r="AB35924" s="1"/>
      <c r="AF35924"/>
    </row>
    <row r="35925" spans="28:32" x14ac:dyDescent="0.2">
      <c r="AB35925" s="1"/>
      <c r="AF35925"/>
    </row>
    <row r="35926" spans="28:32" x14ac:dyDescent="0.2">
      <c r="AB35926" s="1"/>
      <c r="AF35926"/>
    </row>
    <row r="35927" spans="28:32" x14ac:dyDescent="0.2">
      <c r="AB35927" s="1"/>
      <c r="AF35927"/>
    </row>
    <row r="35928" spans="28:32" x14ac:dyDescent="0.2">
      <c r="AB35928" s="1"/>
      <c r="AF35928"/>
    </row>
    <row r="35929" spans="28:32" x14ac:dyDescent="0.2">
      <c r="AB35929" s="1"/>
      <c r="AF35929"/>
    </row>
    <row r="35930" spans="28:32" x14ac:dyDescent="0.2">
      <c r="AB35930" s="1"/>
      <c r="AF35930"/>
    </row>
    <row r="35931" spans="28:32" x14ac:dyDescent="0.2">
      <c r="AB35931" s="1"/>
      <c r="AF35931"/>
    </row>
    <row r="35932" spans="28:32" x14ac:dyDescent="0.2">
      <c r="AB35932" s="1"/>
      <c r="AF35932"/>
    </row>
    <row r="35933" spans="28:32" x14ac:dyDescent="0.2">
      <c r="AB35933" s="1"/>
      <c r="AF35933"/>
    </row>
    <row r="35934" spans="28:32" x14ac:dyDescent="0.2">
      <c r="AB35934" s="1"/>
      <c r="AF35934"/>
    </row>
    <row r="35935" spans="28:32" x14ac:dyDescent="0.2">
      <c r="AB35935" s="1"/>
      <c r="AF35935"/>
    </row>
    <row r="35936" spans="28:32" x14ac:dyDescent="0.2">
      <c r="AB35936" s="1"/>
      <c r="AF35936"/>
    </row>
    <row r="35937" spans="28:32" x14ac:dyDescent="0.2">
      <c r="AB35937" s="1"/>
      <c r="AF35937"/>
    </row>
    <row r="35938" spans="28:32" x14ac:dyDescent="0.2">
      <c r="AB35938" s="1"/>
      <c r="AF35938"/>
    </row>
    <row r="35939" spans="28:32" x14ac:dyDescent="0.2">
      <c r="AB35939" s="1"/>
      <c r="AF35939"/>
    </row>
    <row r="35940" spans="28:32" x14ac:dyDescent="0.2">
      <c r="AB35940" s="1"/>
      <c r="AF35940"/>
    </row>
    <row r="35941" spans="28:32" x14ac:dyDescent="0.2">
      <c r="AB35941" s="1"/>
      <c r="AF35941"/>
    </row>
    <row r="35942" spans="28:32" x14ac:dyDescent="0.2">
      <c r="AB35942" s="1"/>
      <c r="AF35942"/>
    </row>
    <row r="35943" spans="28:32" x14ac:dyDescent="0.2">
      <c r="AB35943" s="1"/>
      <c r="AF35943"/>
    </row>
    <row r="35944" spans="28:32" x14ac:dyDescent="0.2">
      <c r="AB35944" s="1"/>
      <c r="AF35944"/>
    </row>
    <row r="35945" spans="28:32" x14ac:dyDescent="0.2">
      <c r="AB35945" s="1"/>
      <c r="AF35945"/>
    </row>
    <row r="35946" spans="28:32" x14ac:dyDescent="0.2">
      <c r="AB35946" s="1"/>
      <c r="AF35946"/>
    </row>
    <row r="35947" spans="28:32" x14ac:dyDescent="0.2">
      <c r="AB35947" s="1"/>
      <c r="AF35947"/>
    </row>
    <row r="35948" spans="28:32" x14ac:dyDescent="0.2">
      <c r="AB35948" s="1"/>
      <c r="AF35948"/>
    </row>
    <row r="35949" spans="28:32" x14ac:dyDescent="0.2">
      <c r="AB35949" s="1"/>
      <c r="AF35949"/>
    </row>
    <row r="35950" spans="28:32" x14ac:dyDescent="0.2">
      <c r="AB35950" s="1"/>
      <c r="AF35950"/>
    </row>
    <row r="35951" spans="28:32" x14ac:dyDescent="0.2">
      <c r="AB35951" s="1"/>
      <c r="AF35951"/>
    </row>
    <row r="35952" spans="28:32" x14ac:dyDescent="0.2">
      <c r="AB35952" s="1"/>
      <c r="AF35952"/>
    </row>
    <row r="35953" spans="28:32" x14ac:dyDescent="0.2">
      <c r="AB35953" s="1"/>
      <c r="AF35953"/>
    </row>
    <row r="35954" spans="28:32" x14ac:dyDescent="0.2">
      <c r="AB35954" s="1"/>
      <c r="AF35954"/>
    </row>
    <row r="35955" spans="28:32" x14ac:dyDescent="0.2">
      <c r="AB35955" s="1"/>
      <c r="AF35955"/>
    </row>
    <row r="35956" spans="28:32" x14ac:dyDescent="0.2">
      <c r="AB35956" s="1"/>
      <c r="AF35956"/>
    </row>
    <row r="35957" spans="28:32" x14ac:dyDescent="0.2">
      <c r="AB35957" s="1"/>
      <c r="AF35957"/>
    </row>
    <row r="35958" spans="28:32" x14ac:dyDescent="0.2">
      <c r="AB35958" s="1"/>
      <c r="AF35958"/>
    </row>
    <row r="35959" spans="28:32" x14ac:dyDescent="0.2">
      <c r="AB35959" s="1"/>
      <c r="AF35959"/>
    </row>
    <row r="35960" spans="28:32" x14ac:dyDescent="0.2">
      <c r="AB35960" s="1"/>
      <c r="AF35960"/>
    </row>
    <row r="35961" spans="28:32" x14ac:dyDescent="0.2">
      <c r="AB35961" s="1"/>
      <c r="AF35961"/>
    </row>
    <row r="35962" spans="28:32" x14ac:dyDescent="0.2">
      <c r="AB35962" s="1"/>
      <c r="AF35962"/>
    </row>
    <row r="35963" spans="28:32" x14ac:dyDescent="0.2">
      <c r="AB35963" s="1"/>
      <c r="AF35963"/>
    </row>
    <row r="35964" spans="28:32" x14ac:dyDescent="0.2">
      <c r="AB35964" s="1"/>
      <c r="AF35964"/>
    </row>
    <row r="35965" spans="28:32" x14ac:dyDescent="0.2">
      <c r="AB35965" s="1"/>
      <c r="AF35965"/>
    </row>
    <row r="35966" spans="28:32" x14ac:dyDescent="0.2">
      <c r="AB35966" s="1"/>
      <c r="AF35966"/>
    </row>
    <row r="35967" spans="28:32" x14ac:dyDescent="0.2">
      <c r="AB35967" s="1"/>
      <c r="AF35967"/>
    </row>
    <row r="35968" spans="28:32" x14ac:dyDescent="0.2">
      <c r="AB35968" s="1"/>
      <c r="AF35968"/>
    </row>
    <row r="35969" spans="28:32" x14ac:dyDescent="0.2">
      <c r="AB35969" s="1"/>
      <c r="AF35969"/>
    </row>
    <row r="35970" spans="28:32" x14ac:dyDescent="0.2">
      <c r="AB35970" s="1"/>
      <c r="AF35970"/>
    </row>
    <row r="35971" spans="28:32" x14ac:dyDescent="0.2">
      <c r="AB35971" s="1"/>
      <c r="AF35971"/>
    </row>
    <row r="35972" spans="28:32" x14ac:dyDescent="0.2">
      <c r="AB35972" s="1"/>
      <c r="AF35972"/>
    </row>
    <row r="35973" spans="28:32" x14ac:dyDescent="0.2">
      <c r="AB35973" s="1"/>
      <c r="AF35973"/>
    </row>
    <row r="35974" spans="28:32" x14ac:dyDescent="0.2">
      <c r="AB35974" s="1"/>
      <c r="AF35974"/>
    </row>
    <row r="35975" spans="28:32" x14ac:dyDescent="0.2">
      <c r="AB35975" s="1"/>
      <c r="AF35975"/>
    </row>
    <row r="35976" spans="28:32" x14ac:dyDescent="0.2">
      <c r="AB35976" s="1"/>
      <c r="AF35976"/>
    </row>
    <row r="35977" spans="28:32" x14ac:dyDescent="0.2">
      <c r="AB35977" s="1"/>
      <c r="AF35977"/>
    </row>
    <row r="35978" spans="28:32" x14ac:dyDescent="0.2">
      <c r="AB35978" s="1"/>
      <c r="AF35978"/>
    </row>
    <row r="35979" spans="28:32" x14ac:dyDescent="0.2">
      <c r="AB35979" s="1"/>
      <c r="AF35979"/>
    </row>
    <row r="35980" spans="28:32" x14ac:dyDescent="0.2">
      <c r="AB35980" s="1"/>
      <c r="AF35980"/>
    </row>
    <row r="35981" spans="28:32" x14ac:dyDescent="0.2">
      <c r="AB35981" s="1"/>
      <c r="AF35981"/>
    </row>
    <row r="35982" spans="28:32" x14ac:dyDescent="0.2">
      <c r="AB35982" s="1"/>
      <c r="AF35982"/>
    </row>
    <row r="35983" spans="28:32" x14ac:dyDescent="0.2">
      <c r="AB35983" s="1"/>
      <c r="AF35983"/>
    </row>
    <row r="35984" spans="28:32" x14ac:dyDescent="0.2">
      <c r="AB35984" s="1"/>
      <c r="AF35984"/>
    </row>
    <row r="35985" spans="28:32" x14ac:dyDescent="0.2">
      <c r="AB35985" s="1"/>
      <c r="AF35985"/>
    </row>
    <row r="35986" spans="28:32" x14ac:dyDescent="0.2">
      <c r="AB35986" s="1"/>
      <c r="AF35986"/>
    </row>
    <row r="35987" spans="28:32" x14ac:dyDescent="0.2">
      <c r="AB35987" s="1"/>
      <c r="AF35987"/>
    </row>
    <row r="35988" spans="28:32" x14ac:dyDescent="0.2">
      <c r="AB35988" s="1"/>
      <c r="AF35988"/>
    </row>
    <row r="35989" spans="28:32" x14ac:dyDescent="0.2">
      <c r="AB35989" s="1"/>
      <c r="AF35989"/>
    </row>
    <row r="35990" spans="28:32" x14ac:dyDescent="0.2">
      <c r="AB35990" s="1"/>
      <c r="AF35990"/>
    </row>
    <row r="35991" spans="28:32" x14ac:dyDescent="0.2">
      <c r="AB35991" s="1"/>
      <c r="AF35991"/>
    </row>
    <row r="35992" spans="28:32" x14ac:dyDescent="0.2">
      <c r="AB35992" s="1"/>
      <c r="AF35992"/>
    </row>
    <row r="35993" spans="28:32" x14ac:dyDescent="0.2">
      <c r="AB35993" s="1"/>
      <c r="AF35993"/>
    </row>
    <row r="35994" spans="28:32" x14ac:dyDescent="0.2">
      <c r="AB35994" s="1"/>
      <c r="AF35994"/>
    </row>
    <row r="35995" spans="28:32" x14ac:dyDescent="0.2">
      <c r="AB35995" s="1"/>
      <c r="AF35995"/>
    </row>
    <row r="35996" spans="28:32" x14ac:dyDescent="0.2">
      <c r="AB35996" s="1"/>
      <c r="AF35996"/>
    </row>
    <row r="35997" spans="28:32" x14ac:dyDescent="0.2">
      <c r="AB35997" s="1"/>
      <c r="AF35997"/>
    </row>
    <row r="35998" spans="28:32" x14ac:dyDescent="0.2">
      <c r="AB35998" s="1"/>
      <c r="AF35998"/>
    </row>
    <row r="35999" spans="28:32" x14ac:dyDescent="0.2">
      <c r="AB35999" s="1"/>
      <c r="AF35999"/>
    </row>
    <row r="36000" spans="28:32" x14ac:dyDescent="0.2">
      <c r="AB36000" s="1"/>
      <c r="AF36000"/>
    </row>
    <row r="36001" spans="28:32" x14ac:dyDescent="0.2">
      <c r="AB36001" s="1"/>
      <c r="AF36001"/>
    </row>
    <row r="36002" spans="28:32" x14ac:dyDescent="0.2">
      <c r="AB36002" s="1"/>
      <c r="AF36002"/>
    </row>
    <row r="36003" spans="28:32" x14ac:dyDescent="0.2">
      <c r="AB36003" s="1"/>
      <c r="AF36003"/>
    </row>
    <row r="36004" spans="28:32" x14ac:dyDescent="0.2">
      <c r="AB36004" s="1"/>
      <c r="AF36004"/>
    </row>
    <row r="36005" spans="28:32" x14ac:dyDescent="0.2">
      <c r="AB36005" s="1"/>
      <c r="AF36005"/>
    </row>
    <row r="36006" spans="28:32" x14ac:dyDescent="0.2">
      <c r="AB36006" s="1"/>
      <c r="AF36006"/>
    </row>
    <row r="36007" spans="28:32" x14ac:dyDescent="0.2">
      <c r="AB36007" s="1"/>
      <c r="AF36007"/>
    </row>
    <row r="36008" spans="28:32" x14ac:dyDescent="0.2">
      <c r="AB36008" s="1"/>
      <c r="AF36008"/>
    </row>
    <row r="36009" spans="28:32" x14ac:dyDescent="0.2">
      <c r="AB36009" s="1"/>
      <c r="AF36009"/>
    </row>
    <row r="36010" spans="28:32" x14ac:dyDescent="0.2">
      <c r="AB36010" s="1"/>
      <c r="AF36010"/>
    </row>
    <row r="36011" spans="28:32" x14ac:dyDescent="0.2">
      <c r="AB36011" s="1"/>
      <c r="AF36011"/>
    </row>
    <row r="36012" spans="28:32" x14ac:dyDescent="0.2">
      <c r="AB36012" s="1"/>
      <c r="AF36012"/>
    </row>
    <row r="36013" spans="28:32" x14ac:dyDescent="0.2">
      <c r="AB36013" s="1"/>
      <c r="AF36013"/>
    </row>
    <row r="36014" spans="28:32" x14ac:dyDescent="0.2">
      <c r="AB36014" s="1"/>
      <c r="AF36014"/>
    </row>
    <row r="36015" spans="28:32" x14ac:dyDescent="0.2">
      <c r="AB36015" s="1"/>
      <c r="AF36015"/>
    </row>
    <row r="36016" spans="28:32" x14ac:dyDescent="0.2">
      <c r="AB36016" s="1"/>
      <c r="AF36016"/>
    </row>
    <row r="36017" spans="28:32" x14ac:dyDescent="0.2">
      <c r="AB36017" s="1"/>
      <c r="AF36017"/>
    </row>
    <row r="36018" spans="28:32" x14ac:dyDescent="0.2">
      <c r="AB36018" s="1"/>
      <c r="AF36018"/>
    </row>
    <row r="36019" spans="28:32" x14ac:dyDescent="0.2">
      <c r="AB36019" s="1"/>
      <c r="AF36019"/>
    </row>
    <row r="36020" spans="28:32" x14ac:dyDescent="0.2">
      <c r="AB36020" s="1"/>
      <c r="AF36020"/>
    </row>
    <row r="36021" spans="28:32" x14ac:dyDescent="0.2">
      <c r="AB36021" s="1"/>
      <c r="AF36021"/>
    </row>
    <row r="36022" spans="28:32" x14ac:dyDescent="0.2">
      <c r="AB36022" s="1"/>
      <c r="AF36022"/>
    </row>
    <row r="36023" spans="28:32" x14ac:dyDescent="0.2">
      <c r="AB36023" s="1"/>
      <c r="AF36023"/>
    </row>
    <row r="36024" spans="28:32" x14ac:dyDescent="0.2">
      <c r="AB36024" s="1"/>
      <c r="AF36024"/>
    </row>
    <row r="36025" spans="28:32" x14ac:dyDescent="0.2">
      <c r="AB36025" s="1"/>
      <c r="AF36025"/>
    </row>
    <row r="36026" spans="28:32" x14ac:dyDescent="0.2">
      <c r="AB36026" s="1"/>
      <c r="AF36026"/>
    </row>
    <row r="36027" spans="28:32" x14ac:dyDescent="0.2">
      <c r="AB36027" s="1"/>
      <c r="AF36027"/>
    </row>
    <row r="36028" spans="28:32" x14ac:dyDescent="0.2">
      <c r="AB36028" s="1"/>
      <c r="AF36028"/>
    </row>
    <row r="36029" spans="28:32" x14ac:dyDescent="0.2">
      <c r="AB36029" s="1"/>
      <c r="AF36029"/>
    </row>
    <row r="36030" spans="28:32" x14ac:dyDescent="0.2">
      <c r="AB36030" s="1"/>
      <c r="AF36030"/>
    </row>
    <row r="36031" spans="28:32" x14ac:dyDescent="0.2">
      <c r="AB36031" s="1"/>
      <c r="AF36031"/>
    </row>
    <row r="36032" spans="28:32" x14ac:dyDescent="0.2">
      <c r="AB36032" s="1"/>
      <c r="AF36032"/>
    </row>
    <row r="36033" spans="28:32" x14ac:dyDescent="0.2">
      <c r="AB36033" s="1"/>
      <c r="AF36033"/>
    </row>
    <row r="36034" spans="28:32" x14ac:dyDescent="0.2">
      <c r="AB36034" s="1"/>
      <c r="AF36034"/>
    </row>
    <row r="36035" spans="28:32" x14ac:dyDescent="0.2">
      <c r="AB36035" s="1"/>
      <c r="AF36035"/>
    </row>
    <row r="36036" spans="28:32" x14ac:dyDescent="0.2">
      <c r="AB36036" s="1"/>
      <c r="AF36036"/>
    </row>
    <row r="36037" spans="28:32" x14ac:dyDescent="0.2">
      <c r="AB36037" s="1"/>
      <c r="AF36037"/>
    </row>
    <row r="36038" spans="28:32" x14ac:dyDescent="0.2">
      <c r="AB36038" s="1"/>
      <c r="AF36038"/>
    </row>
    <row r="36039" spans="28:32" x14ac:dyDescent="0.2">
      <c r="AB36039" s="1"/>
      <c r="AF36039"/>
    </row>
    <row r="36040" spans="28:32" x14ac:dyDescent="0.2">
      <c r="AB36040" s="1"/>
      <c r="AF36040"/>
    </row>
    <row r="36041" spans="28:32" x14ac:dyDescent="0.2">
      <c r="AB36041" s="1"/>
      <c r="AF36041"/>
    </row>
    <row r="36042" spans="28:32" x14ac:dyDescent="0.2">
      <c r="AB36042" s="1"/>
      <c r="AF36042"/>
    </row>
    <row r="36043" spans="28:32" x14ac:dyDescent="0.2">
      <c r="AB36043" s="1"/>
      <c r="AF36043"/>
    </row>
    <row r="36044" spans="28:32" x14ac:dyDescent="0.2">
      <c r="AB36044" s="1"/>
      <c r="AF36044"/>
    </row>
    <row r="36045" spans="28:32" x14ac:dyDescent="0.2">
      <c r="AB36045" s="1"/>
      <c r="AF36045"/>
    </row>
    <row r="36046" spans="28:32" x14ac:dyDescent="0.2">
      <c r="AB36046" s="1"/>
      <c r="AF36046"/>
    </row>
    <row r="36047" spans="28:32" x14ac:dyDescent="0.2">
      <c r="AB36047" s="1"/>
      <c r="AF36047"/>
    </row>
    <row r="36048" spans="28:32" x14ac:dyDescent="0.2">
      <c r="AB36048" s="1"/>
      <c r="AF36048"/>
    </row>
    <row r="36049" spans="28:32" x14ac:dyDescent="0.2">
      <c r="AB36049" s="1"/>
      <c r="AF36049"/>
    </row>
    <row r="36050" spans="28:32" x14ac:dyDescent="0.2">
      <c r="AB36050" s="1"/>
      <c r="AF36050"/>
    </row>
    <row r="36051" spans="28:32" x14ac:dyDescent="0.2">
      <c r="AB36051" s="1"/>
      <c r="AF36051"/>
    </row>
    <row r="36052" spans="28:32" x14ac:dyDescent="0.2">
      <c r="AB36052" s="1"/>
      <c r="AF36052"/>
    </row>
    <row r="36053" spans="28:32" x14ac:dyDescent="0.2">
      <c r="AB36053" s="1"/>
      <c r="AF36053"/>
    </row>
    <row r="36054" spans="28:32" x14ac:dyDescent="0.2">
      <c r="AB36054" s="1"/>
      <c r="AF36054"/>
    </row>
    <row r="36055" spans="28:32" x14ac:dyDescent="0.2">
      <c r="AB36055" s="1"/>
      <c r="AF36055"/>
    </row>
    <row r="36056" spans="28:32" x14ac:dyDescent="0.2">
      <c r="AB36056" s="1"/>
      <c r="AF36056"/>
    </row>
    <row r="36057" spans="28:32" x14ac:dyDescent="0.2">
      <c r="AB36057" s="1"/>
      <c r="AF36057"/>
    </row>
    <row r="36058" spans="28:32" x14ac:dyDescent="0.2">
      <c r="AB36058" s="1"/>
      <c r="AF36058"/>
    </row>
    <row r="36059" spans="28:32" x14ac:dyDescent="0.2">
      <c r="AB36059" s="1"/>
      <c r="AF36059"/>
    </row>
    <row r="36060" spans="28:32" x14ac:dyDescent="0.2">
      <c r="AB36060" s="1"/>
      <c r="AF36060"/>
    </row>
    <row r="36061" spans="28:32" x14ac:dyDescent="0.2">
      <c r="AB36061" s="1"/>
      <c r="AF36061"/>
    </row>
    <row r="36062" spans="28:32" x14ac:dyDescent="0.2">
      <c r="AB36062" s="1"/>
      <c r="AF36062"/>
    </row>
    <row r="36063" spans="28:32" x14ac:dyDescent="0.2">
      <c r="AB36063" s="1"/>
      <c r="AF36063"/>
    </row>
    <row r="36064" spans="28:32" x14ac:dyDescent="0.2">
      <c r="AB36064" s="1"/>
      <c r="AF36064"/>
    </row>
    <row r="36065" spans="28:32" x14ac:dyDescent="0.2">
      <c r="AB36065" s="1"/>
      <c r="AF36065"/>
    </row>
    <row r="36066" spans="28:32" x14ac:dyDescent="0.2">
      <c r="AB36066" s="1"/>
      <c r="AF36066"/>
    </row>
    <row r="36067" spans="28:32" x14ac:dyDescent="0.2">
      <c r="AB36067" s="1"/>
      <c r="AF36067"/>
    </row>
    <row r="36068" spans="28:32" x14ac:dyDescent="0.2">
      <c r="AB36068" s="1"/>
      <c r="AF36068"/>
    </row>
    <row r="36069" spans="28:32" x14ac:dyDescent="0.2">
      <c r="AB36069" s="1"/>
      <c r="AF36069"/>
    </row>
    <row r="36070" spans="28:32" x14ac:dyDescent="0.2">
      <c r="AB36070" s="1"/>
      <c r="AF36070"/>
    </row>
    <row r="36071" spans="28:32" x14ac:dyDescent="0.2">
      <c r="AB36071" s="1"/>
      <c r="AF36071"/>
    </row>
    <row r="36072" spans="28:32" x14ac:dyDescent="0.2">
      <c r="AB36072" s="1"/>
      <c r="AF36072"/>
    </row>
    <row r="36073" spans="28:32" x14ac:dyDescent="0.2">
      <c r="AB36073" s="1"/>
      <c r="AF36073"/>
    </row>
    <row r="36074" spans="28:32" x14ac:dyDescent="0.2">
      <c r="AB36074" s="1"/>
      <c r="AF36074"/>
    </row>
    <row r="36075" spans="28:32" x14ac:dyDescent="0.2">
      <c r="AB36075" s="1"/>
      <c r="AF36075"/>
    </row>
    <row r="36076" spans="28:32" x14ac:dyDescent="0.2">
      <c r="AB36076" s="1"/>
      <c r="AF36076"/>
    </row>
    <row r="36077" spans="28:32" x14ac:dyDescent="0.2">
      <c r="AB36077" s="1"/>
      <c r="AF36077"/>
    </row>
    <row r="36078" spans="28:32" x14ac:dyDescent="0.2">
      <c r="AB36078" s="1"/>
      <c r="AF36078"/>
    </row>
    <row r="36079" spans="28:32" x14ac:dyDescent="0.2">
      <c r="AB36079" s="1"/>
      <c r="AF36079"/>
    </row>
    <row r="36080" spans="28:32" x14ac:dyDescent="0.2">
      <c r="AB36080" s="1"/>
      <c r="AF36080"/>
    </row>
    <row r="36081" spans="28:32" x14ac:dyDescent="0.2">
      <c r="AB36081" s="1"/>
      <c r="AF36081"/>
    </row>
    <row r="36082" spans="28:32" x14ac:dyDescent="0.2">
      <c r="AB36082" s="1"/>
      <c r="AF36082"/>
    </row>
    <row r="36083" spans="28:32" x14ac:dyDescent="0.2">
      <c r="AB36083" s="1"/>
      <c r="AF36083"/>
    </row>
    <row r="36084" spans="28:32" x14ac:dyDescent="0.2">
      <c r="AB36084" s="1"/>
      <c r="AF36084"/>
    </row>
    <row r="36085" spans="28:32" x14ac:dyDescent="0.2">
      <c r="AB36085" s="1"/>
      <c r="AF36085"/>
    </row>
    <row r="36086" spans="28:32" x14ac:dyDescent="0.2">
      <c r="AB36086" s="1"/>
      <c r="AF36086"/>
    </row>
    <row r="36087" spans="28:32" x14ac:dyDescent="0.2">
      <c r="AB36087" s="1"/>
      <c r="AF36087"/>
    </row>
    <row r="36088" spans="28:32" x14ac:dyDescent="0.2">
      <c r="AB36088" s="1"/>
      <c r="AF36088"/>
    </row>
    <row r="36089" spans="28:32" x14ac:dyDescent="0.2">
      <c r="AB36089" s="1"/>
      <c r="AF36089"/>
    </row>
    <row r="36090" spans="28:32" x14ac:dyDescent="0.2">
      <c r="AB36090" s="1"/>
      <c r="AF36090"/>
    </row>
    <row r="36091" spans="28:32" x14ac:dyDescent="0.2">
      <c r="AB36091" s="1"/>
      <c r="AF36091"/>
    </row>
    <row r="36092" spans="28:32" x14ac:dyDescent="0.2">
      <c r="AB36092" s="1"/>
      <c r="AF36092"/>
    </row>
    <row r="36093" spans="28:32" x14ac:dyDescent="0.2">
      <c r="AB36093" s="1"/>
      <c r="AF36093"/>
    </row>
    <row r="36094" spans="28:32" x14ac:dyDescent="0.2">
      <c r="AB36094" s="1"/>
      <c r="AF36094"/>
    </row>
    <row r="36095" spans="28:32" x14ac:dyDescent="0.2">
      <c r="AB36095" s="1"/>
      <c r="AF36095"/>
    </row>
    <row r="36096" spans="28:32" x14ac:dyDescent="0.2">
      <c r="AB36096" s="1"/>
      <c r="AF36096"/>
    </row>
    <row r="36097" spans="28:32" x14ac:dyDescent="0.2">
      <c r="AB36097" s="1"/>
      <c r="AF36097"/>
    </row>
    <row r="36098" spans="28:32" x14ac:dyDescent="0.2">
      <c r="AB36098" s="1"/>
      <c r="AF36098"/>
    </row>
    <row r="36099" spans="28:32" x14ac:dyDescent="0.2">
      <c r="AB36099" s="1"/>
      <c r="AF36099"/>
    </row>
    <row r="36100" spans="28:32" x14ac:dyDescent="0.2">
      <c r="AB36100" s="1"/>
      <c r="AF36100"/>
    </row>
    <row r="36101" spans="28:32" x14ac:dyDescent="0.2">
      <c r="AB36101" s="1"/>
      <c r="AF36101"/>
    </row>
    <row r="36102" spans="28:32" x14ac:dyDescent="0.2">
      <c r="AB36102" s="1"/>
      <c r="AF36102"/>
    </row>
    <row r="36103" spans="28:32" x14ac:dyDescent="0.2">
      <c r="AB36103" s="1"/>
      <c r="AF36103"/>
    </row>
    <row r="36104" spans="28:32" x14ac:dyDescent="0.2">
      <c r="AB36104" s="1"/>
      <c r="AF36104"/>
    </row>
    <row r="36105" spans="28:32" x14ac:dyDescent="0.2">
      <c r="AB36105" s="1"/>
      <c r="AF36105"/>
    </row>
    <row r="36106" spans="28:32" x14ac:dyDescent="0.2">
      <c r="AB36106" s="1"/>
      <c r="AF36106"/>
    </row>
    <row r="36107" spans="28:32" x14ac:dyDescent="0.2">
      <c r="AB36107" s="1"/>
      <c r="AF36107"/>
    </row>
    <row r="36108" spans="28:32" x14ac:dyDescent="0.2">
      <c r="AB36108" s="1"/>
      <c r="AF36108"/>
    </row>
    <row r="36109" spans="28:32" x14ac:dyDescent="0.2">
      <c r="AB36109" s="1"/>
      <c r="AF36109"/>
    </row>
    <row r="36110" spans="28:32" x14ac:dyDescent="0.2">
      <c r="AB36110" s="1"/>
      <c r="AF36110"/>
    </row>
    <row r="36111" spans="28:32" x14ac:dyDescent="0.2">
      <c r="AB36111" s="1"/>
      <c r="AF36111"/>
    </row>
    <row r="36112" spans="28:32" x14ac:dyDescent="0.2">
      <c r="AB36112" s="1"/>
      <c r="AF36112"/>
    </row>
    <row r="36113" spans="28:32" x14ac:dyDescent="0.2">
      <c r="AB36113" s="1"/>
      <c r="AF36113"/>
    </row>
    <row r="36114" spans="28:32" x14ac:dyDescent="0.2">
      <c r="AB36114" s="1"/>
      <c r="AF36114"/>
    </row>
    <row r="36115" spans="28:32" x14ac:dyDescent="0.2">
      <c r="AB36115" s="1"/>
      <c r="AF36115"/>
    </row>
    <row r="36116" spans="28:32" x14ac:dyDescent="0.2">
      <c r="AB36116" s="1"/>
      <c r="AF36116"/>
    </row>
    <row r="36117" spans="28:32" x14ac:dyDescent="0.2">
      <c r="AB36117" s="1"/>
      <c r="AF36117"/>
    </row>
    <row r="36118" spans="28:32" x14ac:dyDescent="0.2">
      <c r="AB36118" s="1"/>
      <c r="AF36118"/>
    </row>
    <row r="36119" spans="28:32" x14ac:dyDescent="0.2">
      <c r="AB36119" s="1"/>
      <c r="AF36119"/>
    </row>
    <row r="36120" spans="28:32" x14ac:dyDescent="0.2">
      <c r="AB36120" s="1"/>
      <c r="AF36120"/>
    </row>
    <row r="36121" spans="28:32" x14ac:dyDescent="0.2">
      <c r="AB36121" s="1"/>
      <c r="AF36121"/>
    </row>
    <row r="36122" spans="28:32" x14ac:dyDescent="0.2">
      <c r="AB36122" s="1"/>
      <c r="AF36122"/>
    </row>
    <row r="36123" spans="28:32" x14ac:dyDescent="0.2">
      <c r="AB36123" s="1"/>
      <c r="AF36123"/>
    </row>
    <row r="36124" spans="28:32" x14ac:dyDescent="0.2">
      <c r="AB36124" s="1"/>
      <c r="AF36124"/>
    </row>
    <row r="36125" spans="28:32" x14ac:dyDescent="0.2">
      <c r="AB36125" s="1"/>
      <c r="AF36125"/>
    </row>
    <row r="36126" spans="28:32" x14ac:dyDescent="0.2">
      <c r="AB36126" s="1"/>
      <c r="AF36126"/>
    </row>
    <row r="36127" spans="28:32" x14ac:dyDescent="0.2">
      <c r="AB36127" s="1"/>
      <c r="AF36127"/>
    </row>
    <row r="36128" spans="28:32" x14ac:dyDescent="0.2">
      <c r="AB36128" s="1"/>
      <c r="AF36128"/>
    </row>
    <row r="36129" spans="28:32" x14ac:dyDescent="0.2">
      <c r="AB36129" s="1"/>
      <c r="AF36129"/>
    </row>
    <row r="36130" spans="28:32" x14ac:dyDescent="0.2">
      <c r="AB36130" s="1"/>
      <c r="AF36130"/>
    </row>
    <row r="36131" spans="28:32" x14ac:dyDescent="0.2">
      <c r="AB36131" s="1"/>
      <c r="AF36131"/>
    </row>
    <row r="36132" spans="28:32" x14ac:dyDescent="0.2">
      <c r="AB36132" s="1"/>
      <c r="AF36132"/>
    </row>
    <row r="36133" spans="28:32" x14ac:dyDescent="0.2">
      <c r="AB36133" s="1"/>
      <c r="AF36133"/>
    </row>
    <row r="36134" spans="28:32" x14ac:dyDescent="0.2">
      <c r="AB36134" s="1"/>
      <c r="AF36134"/>
    </row>
    <row r="36135" spans="28:32" x14ac:dyDescent="0.2">
      <c r="AB36135" s="1"/>
      <c r="AF36135"/>
    </row>
    <row r="36136" spans="28:32" x14ac:dyDescent="0.2">
      <c r="AB36136" s="1"/>
      <c r="AF36136"/>
    </row>
    <row r="36137" spans="28:32" x14ac:dyDescent="0.2">
      <c r="AB36137" s="1"/>
      <c r="AF36137"/>
    </row>
    <row r="36138" spans="28:32" x14ac:dyDescent="0.2">
      <c r="AB36138" s="1"/>
      <c r="AF36138"/>
    </row>
    <row r="36139" spans="28:32" x14ac:dyDescent="0.2">
      <c r="AB36139" s="1"/>
      <c r="AF36139"/>
    </row>
    <row r="36140" spans="28:32" x14ac:dyDescent="0.2">
      <c r="AB36140" s="1"/>
      <c r="AF36140"/>
    </row>
    <row r="36141" spans="28:32" x14ac:dyDescent="0.2">
      <c r="AB36141" s="1"/>
      <c r="AF36141"/>
    </row>
    <row r="36142" spans="28:32" x14ac:dyDescent="0.2">
      <c r="AB36142" s="1"/>
      <c r="AF36142"/>
    </row>
    <row r="36143" spans="28:32" x14ac:dyDescent="0.2">
      <c r="AB36143" s="1"/>
      <c r="AF36143"/>
    </row>
    <row r="36144" spans="28:32" x14ac:dyDescent="0.2">
      <c r="AB36144" s="1"/>
      <c r="AF36144"/>
    </row>
    <row r="36145" spans="28:32" x14ac:dyDescent="0.2">
      <c r="AB36145" s="1"/>
      <c r="AF36145"/>
    </row>
    <row r="36146" spans="28:32" x14ac:dyDescent="0.2">
      <c r="AB36146" s="1"/>
      <c r="AF36146"/>
    </row>
    <row r="36147" spans="28:32" x14ac:dyDescent="0.2">
      <c r="AB36147" s="1"/>
      <c r="AF36147"/>
    </row>
    <row r="36148" spans="28:32" x14ac:dyDescent="0.2">
      <c r="AB36148" s="1"/>
      <c r="AF36148"/>
    </row>
    <row r="36149" spans="28:32" x14ac:dyDescent="0.2">
      <c r="AB36149" s="1"/>
      <c r="AF36149"/>
    </row>
    <row r="36150" spans="28:32" x14ac:dyDescent="0.2">
      <c r="AB36150" s="1"/>
      <c r="AF36150"/>
    </row>
    <row r="36151" spans="28:32" x14ac:dyDescent="0.2">
      <c r="AB36151" s="1"/>
      <c r="AF36151"/>
    </row>
    <row r="36152" spans="28:32" x14ac:dyDescent="0.2">
      <c r="AB36152" s="1"/>
      <c r="AF36152"/>
    </row>
    <row r="36153" spans="28:32" x14ac:dyDescent="0.2">
      <c r="AB36153" s="1"/>
      <c r="AF36153"/>
    </row>
    <row r="36154" spans="28:32" x14ac:dyDescent="0.2">
      <c r="AB36154" s="1"/>
      <c r="AF36154"/>
    </row>
    <row r="36155" spans="28:32" x14ac:dyDescent="0.2">
      <c r="AB36155" s="1"/>
      <c r="AF36155"/>
    </row>
    <row r="36156" spans="28:32" x14ac:dyDescent="0.2">
      <c r="AB36156" s="1"/>
      <c r="AF36156"/>
    </row>
    <row r="36157" spans="28:32" x14ac:dyDescent="0.2">
      <c r="AB36157" s="1"/>
      <c r="AF36157"/>
    </row>
    <row r="36158" spans="28:32" x14ac:dyDescent="0.2">
      <c r="AB36158" s="1"/>
      <c r="AF36158"/>
    </row>
    <row r="36159" spans="28:32" x14ac:dyDescent="0.2">
      <c r="AB36159" s="1"/>
      <c r="AF36159"/>
    </row>
    <row r="36160" spans="28:32" x14ac:dyDescent="0.2">
      <c r="AB36160" s="1"/>
      <c r="AF36160"/>
    </row>
    <row r="36161" spans="28:32" x14ac:dyDescent="0.2">
      <c r="AB36161" s="1"/>
      <c r="AF36161"/>
    </row>
    <row r="36162" spans="28:32" x14ac:dyDescent="0.2">
      <c r="AB36162" s="1"/>
      <c r="AF36162"/>
    </row>
    <row r="36163" spans="28:32" x14ac:dyDescent="0.2">
      <c r="AB36163" s="1"/>
      <c r="AF36163"/>
    </row>
    <row r="36164" spans="28:32" x14ac:dyDescent="0.2">
      <c r="AB36164" s="1"/>
      <c r="AF36164"/>
    </row>
    <row r="36165" spans="28:32" x14ac:dyDescent="0.2">
      <c r="AB36165" s="1"/>
      <c r="AF36165"/>
    </row>
    <row r="36166" spans="28:32" x14ac:dyDescent="0.2">
      <c r="AB36166" s="1"/>
      <c r="AF36166"/>
    </row>
    <row r="36167" spans="28:32" x14ac:dyDescent="0.2">
      <c r="AB36167" s="1"/>
      <c r="AF36167"/>
    </row>
    <row r="36168" spans="28:32" x14ac:dyDescent="0.2">
      <c r="AB36168" s="1"/>
      <c r="AF36168"/>
    </row>
    <row r="36169" spans="28:32" x14ac:dyDescent="0.2">
      <c r="AB36169" s="1"/>
      <c r="AF36169"/>
    </row>
    <row r="36170" spans="28:32" x14ac:dyDescent="0.2">
      <c r="AB36170" s="1"/>
      <c r="AF36170"/>
    </row>
    <row r="36171" spans="28:32" x14ac:dyDescent="0.2">
      <c r="AB36171" s="1"/>
      <c r="AF36171"/>
    </row>
    <row r="36172" spans="28:32" x14ac:dyDescent="0.2">
      <c r="AB36172" s="1"/>
      <c r="AF36172"/>
    </row>
    <row r="36173" spans="28:32" x14ac:dyDescent="0.2">
      <c r="AB36173" s="1"/>
      <c r="AF36173"/>
    </row>
    <row r="36174" spans="28:32" x14ac:dyDescent="0.2">
      <c r="AB36174" s="1"/>
      <c r="AF36174"/>
    </row>
    <row r="36175" spans="28:32" x14ac:dyDescent="0.2">
      <c r="AB36175" s="1"/>
      <c r="AF36175"/>
    </row>
    <row r="36176" spans="28:32" x14ac:dyDescent="0.2">
      <c r="AB36176" s="1"/>
      <c r="AF36176"/>
    </row>
    <row r="36177" spans="28:32" x14ac:dyDescent="0.2">
      <c r="AB36177" s="1"/>
      <c r="AF36177"/>
    </row>
    <row r="36178" spans="28:32" x14ac:dyDescent="0.2">
      <c r="AB36178" s="1"/>
      <c r="AF36178"/>
    </row>
    <row r="36179" spans="28:32" x14ac:dyDescent="0.2">
      <c r="AB36179" s="1"/>
      <c r="AF36179"/>
    </row>
    <row r="36180" spans="28:32" x14ac:dyDescent="0.2">
      <c r="AB36180" s="1"/>
      <c r="AF36180"/>
    </row>
    <row r="36181" spans="28:32" x14ac:dyDescent="0.2">
      <c r="AB36181" s="1"/>
      <c r="AF36181"/>
    </row>
    <row r="36182" spans="28:32" x14ac:dyDescent="0.2">
      <c r="AB36182" s="1"/>
      <c r="AF36182"/>
    </row>
    <row r="36183" spans="28:32" x14ac:dyDescent="0.2">
      <c r="AB36183" s="1"/>
      <c r="AF36183"/>
    </row>
    <row r="36184" spans="28:32" x14ac:dyDescent="0.2">
      <c r="AB36184" s="1"/>
      <c r="AF36184"/>
    </row>
    <row r="36185" spans="28:32" x14ac:dyDescent="0.2">
      <c r="AB36185" s="1"/>
      <c r="AF36185"/>
    </row>
    <row r="36186" spans="28:32" x14ac:dyDescent="0.2">
      <c r="AB36186" s="1"/>
      <c r="AF36186"/>
    </row>
    <row r="36187" spans="28:32" x14ac:dyDescent="0.2">
      <c r="AB36187" s="1"/>
      <c r="AF36187"/>
    </row>
    <row r="36188" spans="28:32" x14ac:dyDescent="0.2">
      <c r="AB36188" s="1"/>
      <c r="AF36188"/>
    </row>
    <row r="36189" spans="28:32" x14ac:dyDescent="0.2">
      <c r="AB36189" s="1"/>
      <c r="AF36189"/>
    </row>
    <row r="36190" spans="28:32" x14ac:dyDescent="0.2">
      <c r="AB36190" s="1"/>
      <c r="AF36190"/>
    </row>
    <row r="36191" spans="28:32" x14ac:dyDescent="0.2">
      <c r="AB36191" s="1"/>
      <c r="AF36191"/>
    </row>
    <row r="36192" spans="28:32" x14ac:dyDescent="0.2">
      <c r="AB36192" s="1"/>
      <c r="AF36192"/>
    </row>
    <row r="36193" spans="28:32" x14ac:dyDescent="0.2">
      <c r="AB36193" s="1"/>
      <c r="AF36193"/>
    </row>
    <row r="36194" spans="28:32" x14ac:dyDescent="0.2">
      <c r="AB36194" s="1"/>
      <c r="AF36194"/>
    </row>
    <row r="36195" spans="28:32" x14ac:dyDescent="0.2">
      <c r="AB36195" s="1"/>
      <c r="AF36195"/>
    </row>
    <row r="36196" spans="28:32" x14ac:dyDescent="0.2">
      <c r="AB36196" s="1"/>
      <c r="AF36196"/>
    </row>
    <row r="36197" spans="28:32" x14ac:dyDescent="0.2">
      <c r="AB36197" s="1"/>
      <c r="AF36197"/>
    </row>
    <row r="36198" spans="28:32" x14ac:dyDescent="0.2">
      <c r="AB36198" s="1"/>
      <c r="AF36198"/>
    </row>
    <row r="36199" spans="28:32" x14ac:dyDescent="0.2">
      <c r="AB36199" s="1"/>
      <c r="AF36199"/>
    </row>
    <row r="36200" spans="28:32" x14ac:dyDescent="0.2">
      <c r="AB36200" s="1"/>
      <c r="AF36200"/>
    </row>
    <row r="36201" spans="28:32" x14ac:dyDescent="0.2">
      <c r="AB36201" s="1"/>
      <c r="AF36201"/>
    </row>
    <row r="36202" spans="28:32" x14ac:dyDescent="0.2">
      <c r="AB36202" s="1"/>
      <c r="AF36202"/>
    </row>
    <row r="36203" spans="28:32" x14ac:dyDescent="0.2">
      <c r="AB36203" s="1"/>
      <c r="AF36203"/>
    </row>
    <row r="36204" spans="28:32" x14ac:dyDescent="0.2">
      <c r="AB36204" s="1"/>
      <c r="AF36204"/>
    </row>
    <row r="36205" spans="28:32" x14ac:dyDescent="0.2">
      <c r="AB36205" s="1"/>
      <c r="AF36205"/>
    </row>
    <row r="36206" spans="28:32" x14ac:dyDescent="0.2">
      <c r="AB36206" s="1"/>
      <c r="AF36206"/>
    </row>
    <row r="36207" spans="28:32" x14ac:dyDescent="0.2">
      <c r="AB36207" s="1"/>
      <c r="AF36207"/>
    </row>
    <row r="36208" spans="28:32" x14ac:dyDescent="0.2">
      <c r="AB36208" s="1"/>
      <c r="AF36208"/>
    </row>
    <row r="36209" spans="28:32" x14ac:dyDescent="0.2">
      <c r="AB36209" s="1"/>
      <c r="AF36209"/>
    </row>
    <row r="36210" spans="28:32" x14ac:dyDescent="0.2">
      <c r="AB36210" s="1"/>
      <c r="AF36210"/>
    </row>
    <row r="36211" spans="28:32" x14ac:dyDescent="0.2">
      <c r="AB36211" s="1"/>
      <c r="AF36211"/>
    </row>
    <row r="36212" spans="28:32" x14ac:dyDescent="0.2">
      <c r="AB36212" s="1"/>
      <c r="AF36212"/>
    </row>
    <row r="36213" spans="28:32" x14ac:dyDescent="0.2">
      <c r="AB36213" s="1"/>
      <c r="AF36213"/>
    </row>
    <row r="36214" spans="28:32" x14ac:dyDescent="0.2">
      <c r="AB36214" s="1"/>
      <c r="AF36214"/>
    </row>
    <row r="36215" spans="28:32" x14ac:dyDescent="0.2">
      <c r="AB36215" s="1"/>
      <c r="AF36215"/>
    </row>
    <row r="36216" spans="28:32" x14ac:dyDescent="0.2">
      <c r="AB36216" s="1"/>
      <c r="AF36216"/>
    </row>
    <row r="36217" spans="28:32" x14ac:dyDescent="0.2">
      <c r="AB36217" s="1"/>
      <c r="AF36217"/>
    </row>
    <row r="36218" spans="28:32" x14ac:dyDescent="0.2">
      <c r="AB36218" s="1"/>
      <c r="AF36218"/>
    </row>
    <row r="36219" spans="28:32" x14ac:dyDescent="0.2">
      <c r="AB36219" s="1"/>
      <c r="AF36219"/>
    </row>
    <row r="36220" spans="28:32" x14ac:dyDescent="0.2">
      <c r="AB36220" s="1"/>
      <c r="AF36220"/>
    </row>
    <row r="36221" spans="28:32" x14ac:dyDescent="0.2">
      <c r="AB36221" s="1"/>
      <c r="AF36221"/>
    </row>
    <row r="36222" spans="28:32" x14ac:dyDescent="0.2">
      <c r="AB36222" s="1"/>
      <c r="AF36222"/>
    </row>
    <row r="36223" spans="28:32" x14ac:dyDescent="0.2">
      <c r="AB36223" s="1"/>
      <c r="AF36223"/>
    </row>
    <row r="36224" spans="28:32" x14ac:dyDescent="0.2">
      <c r="AB36224" s="1"/>
      <c r="AF36224"/>
    </row>
    <row r="36225" spans="28:32" x14ac:dyDescent="0.2">
      <c r="AB36225" s="1"/>
      <c r="AF36225"/>
    </row>
    <row r="36226" spans="28:32" x14ac:dyDescent="0.2">
      <c r="AB36226" s="1"/>
      <c r="AF36226"/>
    </row>
    <row r="36227" spans="28:32" x14ac:dyDescent="0.2">
      <c r="AB36227" s="1"/>
      <c r="AF36227"/>
    </row>
    <row r="36228" spans="28:32" x14ac:dyDescent="0.2">
      <c r="AB36228" s="1"/>
      <c r="AF36228"/>
    </row>
    <row r="36229" spans="28:32" x14ac:dyDescent="0.2">
      <c r="AB36229" s="1"/>
      <c r="AF36229"/>
    </row>
    <row r="36230" spans="28:32" x14ac:dyDescent="0.2">
      <c r="AB36230" s="1"/>
      <c r="AF36230"/>
    </row>
    <row r="36231" spans="28:32" x14ac:dyDescent="0.2">
      <c r="AB36231" s="1"/>
      <c r="AF36231"/>
    </row>
    <row r="36232" spans="28:32" x14ac:dyDescent="0.2">
      <c r="AB36232" s="1"/>
      <c r="AF36232"/>
    </row>
    <row r="36233" spans="28:32" x14ac:dyDescent="0.2">
      <c r="AB36233" s="1"/>
      <c r="AF36233"/>
    </row>
    <row r="36234" spans="28:32" x14ac:dyDescent="0.2">
      <c r="AB36234" s="1"/>
      <c r="AF36234"/>
    </row>
    <row r="36235" spans="28:32" x14ac:dyDescent="0.2">
      <c r="AB36235" s="1"/>
      <c r="AF36235"/>
    </row>
    <row r="36236" spans="28:32" x14ac:dyDescent="0.2">
      <c r="AB36236" s="1"/>
      <c r="AF36236"/>
    </row>
    <row r="36237" spans="28:32" x14ac:dyDescent="0.2">
      <c r="AB36237" s="1"/>
      <c r="AF36237"/>
    </row>
    <row r="36238" spans="28:32" x14ac:dyDescent="0.2">
      <c r="AB36238" s="1"/>
      <c r="AF36238"/>
    </row>
    <row r="36239" spans="28:32" x14ac:dyDescent="0.2">
      <c r="AB36239" s="1"/>
      <c r="AF36239"/>
    </row>
    <row r="36240" spans="28:32" x14ac:dyDescent="0.2">
      <c r="AB36240" s="1"/>
      <c r="AF36240"/>
    </row>
    <row r="36241" spans="28:32" x14ac:dyDescent="0.2">
      <c r="AB36241" s="1"/>
      <c r="AF36241"/>
    </row>
    <row r="36242" spans="28:32" x14ac:dyDescent="0.2">
      <c r="AB36242" s="1"/>
      <c r="AF36242"/>
    </row>
    <row r="36243" spans="28:32" x14ac:dyDescent="0.2">
      <c r="AB36243" s="1"/>
      <c r="AF36243"/>
    </row>
    <row r="36244" spans="28:32" x14ac:dyDescent="0.2">
      <c r="AB36244" s="1"/>
      <c r="AF36244"/>
    </row>
    <row r="36245" spans="28:32" x14ac:dyDescent="0.2">
      <c r="AB36245" s="1"/>
      <c r="AF36245"/>
    </row>
    <row r="36246" spans="28:32" x14ac:dyDescent="0.2">
      <c r="AB36246" s="1"/>
      <c r="AF36246"/>
    </row>
    <row r="36247" spans="28:32" x14ac:dyDescent="0.2">
      <c r="AB36247" s="1"/>
      <c r="AF36247"/>
    </row>
    <row r="36248" spans="28:32" x14ac:dyDescent="0.2">
      <c r="AB36248" s="1"/>
      <c r="AF36248"/>
    </row>
    <row r="36249" spans="28:32" x14ac:dyDescent="0.2">
      <c r="AB36249" s="1"/>
      <c r="AF36249"/>
    </row>
    <row r="36250" spans="28:32" x14ac:dyDescent="0.2">
      <c r="AB36250" s="1"/>
      <c r="AF36250"/>
    </row>
    <row r="36251" spans="28:32" x14ac:dyDescent="0.2">
      <c r="AB36251" s="1"/>
      <c r="AF36251"/>
    </row>
    <row r="36252" spans="28:32" x14ac:dyDescent="0.2">
      <c r="AB36252" s="1"/>
      <c r="AF36252"/>
    </row>
    <row r="36253" spans="28:32" x14ac:dyDescent="0.2">
      <c r="AB36253" s="1"/>
      <c r="AF36253"/>
    </row>
    <row r="36254" spans="28:32" x14ac:dyDescent="0.2">
      <c r="AB36254" s="1"/>
      <c r="AF36254"/>
    </row>
    <row r="36255" spans="28:32" x14ac:dyDescent="0.2">
      <c r="AB36255" s="1"/>
      <c r="AF36255"/>
    </row>
    <row r="36256" spans="28:32" x14ac:dyDescent="0.2">
      <c r="AB36256" s="1"/>
      <c r="AF36256"/>
    </row>
    <row r="36257" spans="28:32" x14ac:dyDescent="0.2">
      <c r="AB36257" s="1"/>
      <c r="AF36257"/>
    </row>
    <row r="36258" spans="28:32" x14ac:dyDescent="0.2">
      <c r="AB36258" s="1"/>
      <c r="AF36258"/>
    </row>
    <row r="36259" spans="28:32" x14ac:dyDescent="0.2">
      <c r="AB36259" s="1"/>
      <c r="AF36259"/>
    </row>
    <row r="36260" spans="28:32" x14ac:dyDescent="0.2">
      <c r="AB36260" s="1"/>
      <c r="AF36260"/>
    </row>
    <row r="36261" spans="28:32" x14ac:dyDescent="0.2">
      <c r="AB36261" s="1"/>
      <c r="AF36261"/>
    </row>
    <row r="36262" spans="28:32" x14ac:dyDescent="0.2">
      <c r="AB36262" s="1"/>
      <c r="AF36262"/>
    </row>
    <row r="36263" spans="28:32" x14ac:dyDescent="0.2">
      <c r="AB36263" s="1"/>
      <c r="AF36263"/>
    </row>
    <row r="36264" spans="28:32" x14ac:dyDescent="0.2">
      <c r="AB36264" s="1"/>
      <c r="AF36264"/>
    </row>
    <row r="36265" spans="28:32" x14ac:dyDescent="0.2">
      <c r="AB36265" s="1"/>
      <c r="AF36265"/>
    </row>
    <row r="36266" spans="28:32" x14ac:dyDescent="0.2">
      <c r="AB36266" s="1"/>
      <c r="AF36266"/>
    </row>
    <row r="36267" spans="28:32" x14ac:dyDescent="0.2">
      <c r="AB36267" s="1"/>
      <c r="AF36267"/>
    </row>
    <row r="36268" spans="28:32" x14ac:dyDescent="0.2">
      <c r="AB36268" s="1"/>
      <c r="AF36268"/>
    </row>
    <row r="36269" spans="28:32" x14ac:dyDescent="0.2">
      <c r="AB36269" s="1"/>
      <c r="AF36269"/>
    </row>
    <row r="36270" spans="28:32" x14ac:dyDescent="0.2">
      <c r="AB36270" s="1"/>
      <c r="AF36270"/>
    </row>
    <row r="36271" spans="28:32" x14ac:dyDescent="0.2">
      <c r="AB36271" s="1"/>
      <c r="AF36271"/>
    </row>
    <row r="36272" spans="28:32" x14ac:dyDescent="0.2">
      <c r="AB36272" s="1"/>
      <c r="AF36272"/>
    </row>
    <row r="36273" spans="28:32" x14ac:dyDescent="0.2">
      <c r="AB36273" s="1"/>
      <c r="AF36273"/>
    </row>
    <row r="36274" spans="28:32" x14ac:dyDescent="0.2">
      <c r="AB36274" s="1"/>
      <c r="AF36274"/>
    </row>
    <row r="36275" spans="28:32" x14ac:dyDescent="0.2">
      <c r="AB36275" s="1"/>
      <c r="AF36275"/>
    </row>
    <row r="36276" spans="28:32" x14ac:dyDescent="0.2">
      <c r="AB36276" s="1"/>
      <c r="AF36276"/>
    </row>
    <row r="36277" spans="28:32" x14ac:dyDescent="0.2">
      <c r="AB36277" s="1"/>
      <c r="AF36277"/>
    </row>
    <row r="36278" spans="28:32" x14ac:dyDescent="0.2">
      <c r="AB36278" s="1"/>
      <c r="AF36278"/>
    </row>
    <row r="36279" spans="28:32" x14ac:dyDescent="0.2">
      <c r="AB36279" s="1"/>
      <c r="AF36279"/>
    </row>
    <row r="36280" spans="28:32" x14ac:dyDescent="0.2">
      <c r="AB36280" s="1"/>
      <c r="AF36280"/>
    </row>
    <row r="36281" spans="28:32" x14ac:dyDescent="0.2">
      <c r="AB36281" s="1"/>
      <c r="AF36281"/>
    </row>
    <row r="36282" spans="28:32" x14ac:dyDescent="0.2">
      <c r="AB36282" s="1"/>
      <c r="AF36282"/>
    </row>
    <row r="36283" spans="28:32" x14ac:dyDescent="0.2">
      <c r="AB36283" s="1"/>
      <c r="AF36283"/>
    </row>
    <row r="36284" spans="28:32" x14ac:dyDescent="0.2">
      <c r="AB36284" s="1"/>
      <c r="AF36284"/>
    </row>
    <row r="36285" spans="28:32" x14ac:dyDescent="0.2">
      <c r="AB36285" s="1"/>
      <c r="AF36285"/>
    </row>
    <row r="36286" spans="28:32" x14ac:dyDescent="0.2">
      <c r="AB36286" s="1"/>
      <c r="AF36286"/>
    </row>
    <row r="36287" spans="28:32" x14ac:dyDescent="0.2">
      <c r="AB36287" s="1"/>
      <c r="AF36287"/>
    </row>
    <row r="36288" spans="28:32" x14ac:dyDescent="0.2">
      <c r="AB36288" s="1"/>
      <c r="AF36288"/>
    </row>
    <row r="36289" spans="28:32" x14ac:dyDescent="0.2">
      <c r="AB36289" s="1"/>
      <c r="AF36289"/>
    </row>
    <row r="36290" spans="28:32" x14ac:dyDescent="0.2">
      <c r="AB36290" s="1"/>
      <c r="AF36290"/>
    </row>
    <row r="36291" spans="28:32" x14ac:dyDescent="0.2">
      <c r="AB36291" s="1"/>
      <c r="AF36291"/>
    </row>
    <row r="36292" spans="28:32" x14ac:dyDescent="0.2">
      <c r="AB36292" s="1"/>
      <c r="AF36292"/>
    </row>
    <row r="36293" spans="28:32" x14ac:dyDescent="0.2">
      <c r="AB36293" s="1"/>
      <c r="AF36293"/>
    </row>
    <row r="36294" spans="28:32" x14ac:dyDescent="0.2">
      <c r="AB36294" s="1"/>
      <c r="AF36294"/>
    </row>
    <row r="36295" spans="28:32" x14ac:dyDescent="0.2">
      <c r="AB36295" s="1"/>
      <c r="AF36295"/>
    </row>
    <row r="36296" spans="28:32" x14ac:dyDescent="0.2">
      <c r="AB36296" s="1"/>
      <c r="AF36296"/>
    </row>
    <row r="36297" spans="28:32" x14ac:dyDescent="0.2">
      <c r="AB36297" s="1"/>
      <c r="AF36297"/>
    </row>
    <row r="36298" spans="28:32" x14ac:dyDescent="0.2">
      <c r="AB36298" s="1"/>
      <c r="AF36298"/>
    </row>
    <row r="36299" spans="28:32" x14ac:dyDescent="0.2">
      <c r="AB36299" s="1"/>
      <c r="AF36299"/>
    </row>
    <row r="36300" spans="28:32" x14ac:dyDescent="0.2">
      <c r="AB36300" s="1"/>
      <c r="AF36300"/>
    </row>
    <row r="36301" spans="28:32" x14ac:dyDescent="0.2">
      <c r="AB36301" s="1"/>
      <c r="AF36301"/>
    </row>
    <row r="36302" spans="28:32" x14ac:dyDescent="0.2">
      <c r="AB36302" s="1"/>
      <c r="AF36302"/>
    </row>
    <row r="36303" spans="28:32" x14ac:dyDescent="0.2">
      <c r="AB36303" s="1"/>
      <c r="AF36303"/>
    </row>
    <row r="36304" spans="28:32" x14ac:dyDescent="0.2">
      <c r="AB36304" s="1"/>
      <c r="AF36304"/>
    </row>
    <row r="36305" spans="28:32" x14ac:dyDescent="0.2">
      <c r="AB36305" s="1"/>
      <c r="AF36305"/>
    </row>
    <row r="36306" spans="28:32" x14ac:dyDescent="0.2">
      <c r="AB36306" s="1"/>
      <c r="AF36306"/>
    </row>
    <row r="36307" spans="28:32" x14ac:dyDescent="0.2">
      <c r="AB36307" s="1"/>
      <c r="AF36307"/>
    </row>
    <row r="36308" spans="28:32" x14ac:dyDescent="0.2">
      <c r="AB36308" s="1"/>
      <c r="AF36308"/>
    </row>
    <row r="36309" spans="28:32" x14ac:dyDescent="0.2">
      <c r="AB36309" s="1"/>
      <c r="AF36309"/>
    </row>
    <row r="36310" spans="28:32" x14ac:dyDescent="0.2">
      <c r="AB36310" s="1"/>
      <c r="AF36310"/>
    </row>
    <row r="36311" spans="28:32" x14ac:dyDescent="0.2">
      <c r="AB36311" s="1"/>
      <c r="AF36311"/>
    </row>
    <row r="36312" spans="28:32" x14ac:dyDescent="0.2">
      <c r="AB36312" s="1"/>
      <c r="AF36312"/>
    </row>
    <row r="36313" spans="28:32" x14ac:dyDescent="0.2">
      <c r="AB36313" s="1"/>
      <c r="AF36313"/>
    </row>
    <row r="36314" spans="28:32" x14ac:dyDescent="0.2">
      <c r="AB36314" s="1"/>
      <c r="AF36314"/>
    </row>
    <row r="36315" spans="28:32" x14ac:dyDescent="0.2">
      <c r="AB36315" s="1"/>
      <c r="AF36315"/>
    </row>
    <row r="36316" spans="28:32" x14ac:dyDescent="0.2">
      <c r="AB36316" s="1"/>
      <c r="AF36316"/>
    </row>
    <row r="36317" spans="28:32" x14ac:dyDescent="0.2">
      <c r="AB36317" s="1"/>
      <c r="AF36317"/>
    </row>
    <row r="36318" spans="28:32" x14ac:dyDescent="0.2">
      <c r="AB36318" s="1"/>
      <c r="AF36318"/>
    </row>
    <row r="36319" spans="28:32" x14ac:dyDescent="0.2">
      <c r="AB36319" s="1"/>
      <c r="AF36319"/>
    </row>
    <row r="36320" spans="28:32" x14ac:dyDescent="0.2">
      <c r="AB36320" s="1"/>
      <c r="AF36320"/>
    </row>
    <row r="36321" spans="28:32" x14ac:dyDescent="0.2">
      <c r="AB36321" s="1"/>
      <c r="AF36321"/>
    </row>
    <row r="36322" spans="28:32" x14ac:dyDescent="0.2">
      <c r="AB36322" s="1"/>
      <c r="AF36322"/>
    </row>
    <row r="36323" spans="28:32" x14ac:dyDescent="0.2">
      <c r="AB36323" s="1"/>
      <c r="AF36323"/>
    </row>
    <row r="36324" spans="28:32" x14ac:dyDescent="0.2">
      <c r="AB36324" s="1"/>
      <c r="AF36324"/>
    </row>
    <row r="36325" spans="28:32" x14ac:dyDescent="0.2">
      <c r="AB36325" s="1"/>
      <c r="AF36325"/>
    </row>
    <row r="36326" spans="28:32" x14ac:dyDescent="0.2">
      <c r="AB36326" s="1"/>
      <c r="AF36326"/>
    </row>
    <row r="36327" spans="28:32" x14ac:dyDescent="0.2">
      <c r="AB36327" s="1"/>
      <c r="AF36327"/>
    </row>
    <row r="36328" spans="28:32" x14ac:dyDescent="0.2">
      <c r="AB36328" s="1"/>
      <c r="AF36328"/>
    </row>
    <row r="36329" spans="28:32" x14ac:dyDescent="0.2">
      <c r="AB36329" s="1"/>
      <c r="AF36329"/>
    </row>
    <row r="36330" spans="28:32" x14ac:dyDescent="0.2">
      <c r="AB36330" s="1"/>
      <c r="AF36330"/>
    </row>
    <row r="36331" spans="28:32" x14ac:dyDescent="0.2">
      <c r="AB36331" s="1"/>
      <c r="AF36331"/>
    </row>
    <row r="36332" spans="28:32" x14ac:dyDescent="0.2">
      <c r="AB36332" s="1"/>
      <c r="AF36332"/>
    </row>
    <row r="36333" spans="28:32" x14ac:dyDescent="0.2">
      <c r="AB36333" s="1"/>
      <c r="AF36333"/>
    </row>
    <row r="36334" spans="28:32" x14ac:dyDescent="0.2">
      <c r="AB36334" s="1"/>
      <c r="AF36334"/>
    </row>
    <row r="36335" spans="28:32" x14ac:dyDescent="0.2">
      <c r="AB36335" s="1"/>
      <c r="AF36335"/>
    </row>
    <row r="36336" spans="28:32" x14ac:dyDescent="0.2">
      <c r="AB36336" s="1"/>
      <c r="AF36336"/>
    </row>
    <row r="36337" spans="28:32" x14ac:dyDescent="0.2">
      <c r="AB36337" s="1"/>
      <c r="AF36337"/>
    </row>
    <row r="36338" spans="28:32" x14ac:dyDescent="0.2">
      <c r="AB36338" s="1"/>
      <c r="AF36338"/>
    </row>
    <row r="36339" spans="28:32" x14ac:dyDescent="0.2">
      <c r="AB36339" s="1"/>
      <c r="AF36339"/>
    </row>
    <row r="36340" spans="28:32" x14ac:dyDescent="0.2">
      <c r="AB36340" s="1"/>
      <c r="AF36340"/>
    </row>
    <row r="36341" spans="28:32" x14ac:dyDescent="0.2">
      <c r="AB36341" s="1"/>
      <c r="AF36341"/>
    </row>
    <row r="36342" spans="28:32" x14ac:dyDescent="0.2">
      <c r="AB36342" s="1"/>
      <c r="AF36342"/>
    </row>
    <row r="36343" spans="28:32" x14ac:dyDescent="0.2">
      <c r="AB36343" s="1"/>
      <c r="AF36343"/>
    </row>
    <row r="36344" spans="28:32" x14ac:dyDescent="0.2">
      <c r="AB36344" s="1"/>
      <c r="AF36344"/>
    </row>
    <row r="36345" spans="28:32" x14ac:dyDescent="0.2">
      <c r="AB36345" s="1"/>
      <c r="AF36345"/>
    </row>
    <row r="36346" spans="28:32" x14ac:dyDescent="0.2">
      <c r="AB36346" s="1"/>
      <c r="AF36346"/>
    </row>
    <row r="36347" spans="28:32" x14ac:dyDescent="0.2">
      <c r="AB36347" s="1"/>
      <c r="AF36347"/>
    </row>
    <row r="36348" spans="28:32" x14ac:dyDescent="0.2">
      <c r="AB36348" s="1"/>
      <c r="AF36348"/>
    </row>
    <row r="36349" spans="28:32" x14ac:dyDescent="0.2">
      <c r="AB36349" s="1"/>
      <c r="AF36349"/>
    </row>
    <row r="36350" spans="28:32" x14ac:dyDescent="0.2">
      <c r="AB36350" s="1"/>
      <c r="AF36350"/>
    </row>
    <row r="36351" spans="28:32" x14ac:dyDescent="0.2">
      <c r="AB36351" s="1"/>
      <c r="AF36351"/>
    </row>
    <row r="36352" spans="28:32" x14ac:dyDescent="0.2">
      <c r="AB36352" s="1"/>
      <c r="AF36352"/>
    </row>
    <row r="36353" spans="28:32" x14ac:dyDescent="0.2">
      <c r="AB36353" s="1"/>
      <c r="AF36353"/>
    </row>
    <row r="36354" spans="28:32" x14ac:dyDescent="0.2">
      <c r="AB36354" s="1"/>
      <c r="AF36354"/>
    </row>
    <row r="36355" spans="28:32" x14ac:dyDescent="0.2">
      <c r="AB36355" s="1"/>
      <c r="AF36355"/>
    </row>
    <row r="36356" spans="28:32" x14ac:dyDescent="0.2">
      <c r="AB36356" s="1"/>
      <c r="AF36356"/>
    </row>
    <row r="36357" spans="28:32" x14ac:dyDescent="0.2">
      <c r="AB36357" s="1"/>
      <c r="AF36357"/>
    </row>
    <row r="36358" spans="28:32" x14ac:dyDescent="0.2">
      <c r="AB36358" s="1"/>
      <c r="AF36358"/>
    </row>
    <row r="36359" spans="28:32" x14ac:dyDescent="0.2">
      <c r="AB36359" s="1"/>
      <c r="AF36359"/>
    </row>
    <row r="36360" spans="28:32" x14ac:dyDescent="0.2">
      <c r="AB36360" s="1"/>
      <c r="AF36360"/>
    </row>
    <row r="36361" spans="28:32" x14ac:dyDescent="0.2">
      <c r="AB36361" s="1"/>
      <c r="AF36361"/>
    </row>
    <row r="36362" spans="28:32" x14ac:dyDescent="0.2">
      <c r="AB36362" s="1"/>
      <c r="AF36362"/>
    </row>
    <row r="36363" spans="28:32" x14ac:dyDescent="0.2">
      <c r="AB36363" s="1"/>
      <c r="AF36363"/>
    </row>
    <row r="36364" spans="28:32" x14ac:dyDescent="0.2">
      <c r="AB36364" s="1"/>
      <c r="AF36364"/>
    </row>
    <row r="36365" spans="28:32" x14ac:dyDescent="0.2">
      <c r="AB36365" s="1"/>
      <c r="AF36365"/>
    </row>
    <row r="36366" spans="28:32" x14ac:dyDescent="0.2">
      <c r="AB36366" s="1"/>
      <c r="AF36366"/>
    </row>
    <row r="36367" spans="28:32" x14ac:dyDescent="0.2">
      <c r="AB36367" s="1"/>
      <c r="AF36367"/>
    </row>
    <row r="36368" spans="28:32" x14ac:dyDescent="0.2">
      <c r="AB36368" s="1"/>
      <c r="AF36368"/>
    </row>
    <row r="36369" spans="28:32" x14ac:dyDescent="0.2">
      <c r="AB36369" s="1"/>
      <c r="AF36369"/>
    </row>
    <row r="36370" spans="28:32" x14ac:dyDescent="0.2">
      <c r="AB36370" s="1"/>
      <c r="AF36370"/>
    </row>
    <row r="36371" spans="28:32" x14ac:dyDescent="0.2">
      <c r="AB36371" s="1"/>
      <c r="AF36371"/>
    </row>
    <row r="36372" spans="28:32" x14ac:dyDescent="0.2">
      <c r="AB36372" s="1"/>
      <c r="AF36372"/>
    </row>
    <row r="36373" spans="28:32" x14ac:dyDescent="0.2">
      <c r="AB36373" s="1"/>
      <c r="AF36373"/>
    </row>
    <row r="36374" spans="28:32" x14ac:dyDescent="0.2">
      <c r="AB36374" s="1"/>
      <c r="AF36374"/>
    </row>
    <row r="36375" spans="28:32" x14ac:dyDescent="0.2">
      <c r="AB36375" s="1"/>
      <c r="AF36375"/>
    </row>
    <row r="36376" spans="28:32" x14ac:dyDescent="0.2">
      <c r="AB36376" s="1"/>
      <c r="AF36376"/>
    </row>
    <row r="36377" spans="28:32" x14ac:dyDescent="0.2">
      <c r="AB36377" s="1"/>
      <c r="AF36377"/>
    </row>
    <row r="36378" spans="28:32" x14ac:dyDescent="0.2">
      <c r="AB36378" s="1"/>
      <c r="AF36378"/>
    </row>
    <row r="36379" spans="28:32" x14ac:dyDescent="0.2">
      <c r="AB36379" s="1"/>
      <c r="AF36379"/>
    </row>
    <row r="36380" spans="28:32" x14ac:dyDescent="0.2">
      <c r="AB36380" s="1"/>
      <c r="AF36380"/>
    </row>
    <row r="36381" spans="28:32" x14ac:dyDescent="0.2">
      <c r="AB36381" s="1"/>
      <c r="AF36381"/>
    </row>
    <row r="36382" spans="28:32" x14ac:dyDescent="0.2">
      <c r="AB36382" s="1"/>
      <c r="AF36382"/>
    </row>
    <row r="36383" spans="28:32" x14ac:dyDescent="0.2">
      <c r="AB36383" s="1"/>
      <c r="AF36383"/>
    </row>
    <row r="36384" spans="28:32" x14ac:dyDescent="0.2">
      <c r="AB36384" s="1"/>
      <c r="AF36384"/>
    </row>
    <row r="36385" spans="28:32" x14ac:dyDescent="0.2">
      <c r="AB36385" s="1"/>
      <c r="AF36385"/>
    </row>
    <row r="36386" spans="28:32" x14ac:dyDescent="0.2">
      <c r="AB36386" s="1"/>
      <c r="AF36386"/>
    </row>
    <row r="36387" spans="28:32" x14ac:dyDescent="0.2">
      <c r="AB36387" s="1"/>
      <c r="AF36387"/>
    </row>
    <row r="36388" spans="28:32" x14ac:dyDescent="0.2">
      <c r="AB36388" s="1"/>
      <c r="AF36388"/>
    </row>
    <row r="36389" spans="28:32" x14ac:dyDescent="0.2">
      <c r="AB36389" s="1"/>
      <c r="AF36389"/>
    </row>
    <row r="36390" spans="28:32" x14ac:dyDescent="0.2">
      <c r="AB36390" s="1"/>
      <c r="AF36390"/>
    </row>
    <row r="36391" spans="28:32" x14ac:dyDescent="0.2">
      <c r="AB36391" s="1"/>
      <c r="AF36391"/>
    </row>
    <row r="36392" spans="28:32" x14ac:dyDescent="0.2">
      <c r="AB36392" s="1"/>
      <c r="AF36392"/>
    </row>
    <row r="36393" spans="28:32" x14ac:dyDescent="0.2">
      <c r="AB36393" s="1"/>
      <c r="AF36393"/>
    </row>
    <row r="36394" spans="28:32" x14ac:dyDescent="0.2">
      <c r="AB36394" s="1"/>
      <c r="AF36394"/>
    </row>
    <row r="36395" spans="28:32" x14ac:dyDescent="0.2">
      <c r="AB36395" s="1"/>
      <c r="AF36395"/>
    </row>
    <row r="36396" spans="28:32" x14ac:dyDescent="0.2">
      <c r="AB36396" s="1"/>
      <c r="AF36396"/>
    </row>
    <row r="36397" spans="28:32" x14ac:dyDescent="0.2">
      <c r="AB36397" s="1"/>
      <c r="AF36397"/>
    </row>
    <row r="36398" spans="28:32" x14ac:dyDescent="0.2">
      <c r="AB36398" s="1"/>
      <c r="AF36398"/>
    </row>
    <row r="36399" spans="28:32" x14ac:dyDescent="0.2">
      <c r="AB36399" s="1"/>
      <c r="AF36399"/>
    </row>
    <row r="36400" spans="28:32" x14ac:dyDescent="0.2">
      <c r="AB36400" s="1"/>
      <c r="AF36400"/>
    </row>
    <row r="36401" spans="28:32" x14ac:dyDescent="0.2">
      <c r="AB36401" s="1"/>
      <c r="AF36401"/>
    </row>
    <row r="36402" spans="28:32" x14ac:dyDescent="0.2">
      <c r="AB36402" s="1"/>
      <c r="AF36402"/>
    </row>
    <row r="36403" spans="28:32" x14ac:dyDescent="0.2">
      <c r="AB36403" s="1"/>
      <c r="AF36403"/>
    </row>
    <row r="36404" spans="28:32" x14ac:dyDescent="0.2">
      <c r="AB36404" s="1"/>
      <c r="AF36404"/>
    </row>
    <row r="36405" spans="28:32" x14ac:dyDescent="0.2">
      <c r="AB36405" s="1"/>
      <c r="AF36405"/>
    </row>
    <row r="36406" spans="28:32" x14ac:dyDescent="0.2">
      <c r="AB36406" s="1"/>
      <c r="AF36406"/>
    </row>
    <row r="36407" spans="28:32" x14ac:dyDescent="0.2">
      <c r="AB36407" s="1"/>
      <c r="AF36407"/>
    </row>
    <row r="36408" spans="28:32" x14ac:dyDescent="0.2">
      <c r="AB36408" s="1"/>
      <c r="AF36408"/>
    </row>
    <row r="36409" spans="28:32" x14ac:dyDescent="0.2">
      <c r="AB36409" s="1"/>
      <c r="AF36409"/>
    </row>
    <row r="36410" spans="28:32" x14ac:dyDescent="0.2">
      <c r="AB36410" s="1"/>
      <c r="AF36410"/>
    </row>
    <row r="36411" spans="28:32" x14ac:dyDescent="0.2">
      <c r="AB36411" s="1"/>
      <c r="AF36411"/>
    </row>
    <row r="36412" spans="28:32" x14ac:dyDescent="0.2">
      <c r="AB36412" s="1"/>
      <c r="AF36412"/>
    </row>
    <row r="36413" spans="28:32" x14ac:dyDescent="0.2">
      <c r="AB36413" s="1"/>
      <c r="AF36413"/>
    </row>
    <row r="36414" spans="28:32" x14ac:dyDescent="0.2">
      <c r="AB36414" s="1"/>
      <c r="AF36414"/>
    </row>
    <row r="36415" spans="28:32" x14ac:dyDescent="0.2">
      <c r="AB36415" s="1"/>
      <c r="AF36415"/>
    </row>
    <row r="36416" spans="28:32" x14ac:dyDescent="0.2">
      <c r="AB36416" s="1"/>
      <c r="AF36416"/>
    </row>
    <row r="36417" spans="28:32" x14ac:dyDescent="0.2">
      <c r="AB36417" s="1"/>
      <c r="AF36417"/>
    </row>
    <row r="36418" spans="28:32" x14ac:dyDescent="0.2">
      <c r="AB36418" s="1"/>
      <c r="AF36418"/>
    </row>
    <row r="36419" spans="28:32" x14ac:dyDescent="0.2">
      <c r="AB36419" s="1"/>
      <c r="AF36419"/>
    </row>
    <row r="36420" spans="28:32" x14ac:dyDescent="0.2">
      <c r="AB36420" s="1"/>
      <c r="AF36420"/>
    </row>
    <row r="36421" spans="28:32" x14ac:dyDescent="0.2">
      <c r="AB36421" s="1"/>
      <c r="AF36421"/>
    </row>
    <row r="36422" spans="28:32" x14ac:dyDescent="0.2">
      <c r="AB36422" s="1"/>
      <c r="AF36422"/>
    </row>
    <row r="36423" spans="28:32" x14ac:dyDescent="0.2">
      <c r="AB36423" s="1"/>
      <c r="AF36423"/>
    </row>
    <row r="36424" spans="28:32" x14ac:dyDescent="0.2">
      <c r="AB36424" s="1"/>
      <c r="AF36424"/>
    </row>
    <row r="36425" spans="28:32" x14ac:dyDescent="0.2">
      <c r="AB36425" s="1"/>
      <c r="AF36425"/>
    </row>
    <row r="36426" spans="28:32" x14ac:dyDescent="0.2">
      <c r="AB36426" s="1"/>
      <c r="AF36426"/>
    </row>
    <row r="36427" spans="28:32" x14ac:dyDescent="0.2">
      <c r="AB36427" s="1"/>
      <c r="AF36427"/>
    </row>
    <row r="36428" spans="28:32" x14ac:dyDescent="0.2">
      <c r="AB36428" s="1"/>
      <c r="AF36428"/>
    </row>
    <row r="36429" spans="28:32" x14ac:dyDescent="0.2">
      <c r="AB36429" s="1"/>
      <c r="AF36429"/>
    </row>
    <row r="36430" spans="28:32" x14ac:dyDescent="0.2">
      <c r="AB36430" s="1"/>
      <c r="AF36430"/>
    </row>
    <row r="36431" spans="28:32" x14ac:dyDescent="0.2">
      <c r="AB36431" s="1"/>
      <c r="AF36431"/>
    </row>
    <row r="36432" spans="28:32" x14ac:dyDescent="0.2">
      <c r="AB36432" s="1"/>
      <c r="AF36432"/>
    </row>
    <row r="36433" spans="28:32" x14ac:dyDescent="0.2">
      <c r="AB36433" s="1"/>
      <c r="AF36433"/>
    </row>
    <row r="36434" spans="28:32" x14ac:dyDescent="0.2">
      <c r="AB36434" s="1"/>
      <c r="AF36434"/>
    </row>
    <row r="36435" spans="28:32" x14ac:dyDescent="0.2">
      <c r="AB36435" s="1"/>
      <c r="AF36435"/>
    </row>
    <row r="36436" spans="28:32" x14ac:dyDescent="0.2">
      <c r="AB36436" s="1"/>
      <c r="AF36436"/>
    </row>
    <row r="36437" spans="28:32" x14ac:dyDescent="0.2">
      <c r="AB36437" s="1"/>
      <c r="AF36437"/>
    </row>
    <row r="36438" spans="28:32" x14ac:dyDescent="0.2">
      <c r="AB36438" s="1"/>
      <c r="AF36438"/>
    </row>
    <row r="36439" spans="28:32" x14ac:dyDescent="0.2">
      <c r="AB36439" s="1"/>
      <c r="AF36439"/>
    </row>
    <row r="36440" spans="28:32" x14ac:dyDescent="0.2">
      <c r="AB36440" s="1"/>
      <c r="AF36440"/>
    </row>
    <row r="36441" spans="28:32" x14ac:dyDescent="0.2">
      <c r="AB36441" s="1"/>
      <c r="AF36441"/>
    </row>
    <row r="36442" spans="28:32" x14ac:dyDescent="0.2">
      <c r="AB36442" s="1"/>
      <c r="AF36442"/>
    </row>
    <row r="36443" spans="28:32" x14ac:dyDescent="0.2">
      <c r="AB36443" s="1"/>
      <c r="AF36443"/>
    </row>
    <row r="36444" spans="28:32" x14ac:dyDescent="0.2">
      <c r="AB36444" s="1"/>
      <c r="AF36444"/>
    </row>
    <row r="36445" spans="28:32" x14ac:dyDescent="0.2">
      <c r="AB36445" s="1"/>
      <c r="AF36445"/>
    </row>
    <row r="36446" spans="28:32" x14ac:dyDescent="0.2">
      <c r="AB36446" s="1"/>
      <c r="AF36446"/>
    </row>
    <row r="36447" spans="28:32" x14ac:dyDescent="0.2">
      <c r="AB36447" s="1"/>
      <c r="AF36447"/>
    </row>
    <row r="36448" spans="28:32" x14ac:dyDescent="0.2">
      <c r="AB36448" s="1"/>
      <c r="AF36448"/>
    </row>
    <row r="36449" spans="28:32" x14ac:dyDescent="0.2">
      <c r="AB36449" s="1"/>
      <c r="AF36449"/>
    </row>
    <row r="36450" spans="28:32" x14ac:dyDescent="0.2">
      <c r="AB36450" s="1"/>
      <c r="AF36450"/>
    </row>
    <row r="36451" spans="28:32" x14ac:dyDescent="0.2">
      <c r="AB36451" s="1"/>
      <c r="AF36451"/>
    </row>
    <row r="36452" spans="28:32" x14ac:dyDescent="0.2">
      <c r="AB36452" s="1"/>
      <c r="AF36452"/>
    </row>
    <row r="36453" spans="28:32" x14ac:dyDescent="0.2">
      <c r="AB36453" s="1"/>
      <c r="AF36453"/>
    </row>
    <row r="36454" spans="28:32" x14ac:dyDescent="0.2">
      <c r="AB36454" s="1"/>
      <c r="AF36454"/>
    </row>
    <row r="36455" spans="28:32" x14ac:dyDescent="0.2">
      <c r="AB36455" s="1"/>
      <c r="AF36455"/>
    </row>
    <row r="36456" spans="28:32" x14ac:dyDescent="0.2">
      <c r="AB36456" s="1"/>
      <c r="AF36456"/>
    </row>
    <row r="36457" spans="28:32" x14ac:dyDescent="0.2">
      <c r="AB36457" s="1"/>
      <c r="AF36457"/>
    </row>
    <row r="36458" spans="28:32" x14ac:dyDescent="0.2">
      <c r="AB36458" s="1"/>
      <c r="AF36458"/>
    </row>
    <row r="36459" spans="28:32" x14ac:dyDescent="0.2">
      <c r="AB36459" s="1"/>
      <c r="AF36459"/>
    </row>
    <row r="36460" spans="28:32" x14ac:dyDescent="0.2">
      <c r="AB36460" s="1"/>
      <c r="AF36460"/>
    </row>
    <row r="36461" spans="28:32" x14ac:dyDescent="0.2">
      <c r="AB36461" s="1"/>
      <c r="AF36461"/>
    </row>
    <row r="36462" spans="28:32" x14ac:dyDescent="0.2">
      <c r="AB36462" s="1"/>
      <c r="AF36462"/>
    </row>
    <row r="36463" spans="28:32" x14ac:dyDescent="0.2">
      <c r="AB36463" s="1"/>
      <c r="AF36463"/>
    </row>
    <row r="36464" spans="28:32" x14ac:dyDescent="0.2">
      <c r="AB36464" s="1"/>
      <c r="AF36464"/>
    </row>
    <row r="36465" spans="28:32" x14ac:dyDescent="0.2">
      <c r="AB36465" s="1"/>
      <c r="AF36465"/>
    </row>
    <row r="36466" spans="28:32" x14ac:dyDescent="0.2">
      <c r="AB36466" s="1"/>
      <c r="AF36466"/>
    </row>
    <row r="36467" spans="28:32" x14ac:dyDescent="0.2">
      <c r="AB36467" s="1"/>
      <c r="AF36467"/>
    </row>
    <row r="36468" spans="28:32" x14ac:dyDescent="0.2">
      <c r="AB36468" s="1"/>
      <c r="AF36468"/>
    </row>
    <row r="36469" spans="28:32" x14ac:dyDescent="0.2">
      <c r="AB36469" s="1"/>
      <c r="AF36469"/>
    </row>
    <row r="36470" spans="28:32" x14ac:dyDescent="0.2">
      <c r="AB36470" s="1"/>
      <c r="AF36470"/>
    </row>
    <row r="36471" spans="28:32" x14ac:dyDescent="0.2">
      <c r="AB36471" s="1"/>
      <c r="AF36471"/>
    </row>
    <row r="36472" spans="28:32" x14ac:dyDescent="0.2">
      <c r="AB36472" s="1"/>
      <c r="AF36472"/>
    </row>
    <row r="36473" spans="28:32" x14ac:dyDescent="0.2">
      <c r="AB36473" s="1"/>
      <c r="AF36473"/>
    </row>
    <row r="36474" spans="28:32" x14ac:dyDescent="0.2">
      <c r="AB36474" s="1"/>
      <c r="AF36474"/>
    </row>
    <row r="36475" spans="28:32" x14ac:dyDescent="0.2">
      <c r="AB36475" s="1"/>
      <c r="AF36475"/>
    </row>
    <row r="36476" spans="28:32" x14ac:dyDescent="0.2">
      <c r="AB36476" s="1"/>
      <c r="AF36476"/>
    </row>
    <row r="36477" spans="28:32" x14ac:dyDescent="0.2">
      <c r="AB36477" s="1"/>
      <c r="AF36477"/>
    </row>
    <row r="36478" spans="28:32" x14ac:dyDescent="0.2">
      <c r="AB36478" s="1"/>
      <c r="AF36478"/>
    </row>
    <row r="36479" spans="28:32" x14ac:dyDescent="0.2">
      <c r="AB36479" s="1"/>
      <c r="AF36479"/>
    </row>
    <row r="36480" spans="28:32" x14ac:dyDescent="0.2">
      <c r="AB36480" s="1"/>
      <c r="AF36480"/>
    </row>
    <row r="36481" spans="28:32" x14ac:dyDescent="0.2">
      <c r="AB36481" s="1"/>
      <c r="AF36481"/>
    </row>
    <row r="36482" spans="28:32" x14ac:dyDescent="0.2">
      <c r="AB36482" s="1"/>
      <c r="AF36482"/>
    </row>
    <row r="36483" spans="28:32" x14ac:dyDescent="0.2">
      <c r="AB36483" s="1"/>
      <c r="AF36483"/>
    </row>
    <row r="36484" spans="28:32" x14ac:dyDescent="0.2">
      <c r="AB36484" s="1"/>
      <c r="AF36484"/>
    </row>
    <row r="36485" spans="28:32" x14ac:dyDescent="0.2">
      <c r="AB36485" s="1"/>
      <c r="AF36485"/>
    </row>
    <row r="36486" spans="28:32" x14ac:dyDescent="0.2">
      <c r="AB36486" s="1"/>
      <c r="AF36486"/>
    </row>
    <row r="36487" spans="28:32" x14ac:dyDescent="0.2">
      <c r="AB36487" s="1"/>
      <c r="AF36487"/>
    </row>
    <row r="36488" spans="28:32" x14ac:dyDescent="0.2">
      <c r="AB36488" s="1"/>
      <c r="AF36488"/>
    </row>
    <row r="36489" spans="28:32" x14ac:dyDescent="0.2">
      <c r="AB36489" s="1"/>
      <c r="AF36489"/>
    </row>
    <row r="36490" spans="28:32" x14ac:dyDescent="0.2">
      <c r="AB36490" s="1"/>
      <c r="AF36490"/>
    </row>
    <row r="36491" spans="28:32" x14ac:dyDescent="0.2">
      <c r="AB36491" s="1"/>
      <c r="AF36491"/>
    </row>
    <row r="36492" spans="28:32" x14ac:dyDescent="0.2">
      <c r="AB36492" s="1"/>
      <c r="AF36492"/>
    </row>
    <row r="36493" spans="28:32" x14ac:dyDescent="0.2">
      <c r="AB36493" s="1"/>
      <c r="AF36493"/>
    </row>
    <row r="36494" spans="28:32" x14ac:dyDescent="0.2">
      <c r="AB36494" s="1"/>
      <c r="AF36494"/>
    </row>
    <row r="36495" spans="28:32" x14ac:dyDescent="0.2">
      <c r="AB36495" s="1"/>
      <c r="AF36495"/>
    </row>
    <row r="36496" spans="28:32" x14ac:dyDescent="0.2">
      <c r="AB36496" s="1"/>
      <c r="AF36496"/>
    </row>
    <row r="36497" spans="28:32" x14ac:dyDescent="0.2">
      <c r="AB36497" s="1"/>
      <c r="AF36497"/>
    </row>
    <row r="36498" spans="28:32" x14ac:dyDescent="0.2">
      <c r="AB36498" s="1"/>
      <c r="AF36498"/>
    </row>
    <row r="36499" spans="28:32" x14ac:dyDescent="0.2">
      <c r="AB36499" s="1"/>
      <c r="AF36499"/>
    </row>
    <row r="36500" spans="28:32" x14ac:dyDescent="0.2">
      <c r="AB36500" s="1"/>
      <c r="AF36500"/>
    </row>
    <row r="36501" spans="28:32" x14ac:dyDescent="0.2">
      <c r="AB36501" s="1"/>
      <c r="AF36501"/>
    </row>
    <row r="36502" spans="28:32" x14ac:dyDescent="0.2">
      <c r="AB36502" s="1"/>
      <c r="AF36502"/>
    </row>
    <row r="36503" spans="28:32" x14ac:dyDescent="0.2">
      <c r="AB36503" s="1"/>
      <c r="AF36503"/>
    </row>
    <row r="36504" spans="28:32" x14ac:dyDescent="0.2">
      <c r="AB36504" s="1"/>
      <c r="AF36504"/>
    </row>
    <row r="36505" spans="28:32" x14ac:dyDescent="0.2">
      <c r="AB36505" s="1"/>
      <c r="AF36505"/>
    </row>
    <row r="36506" spans="28:32" x14ac:dyDescent="0.2">
      <c r="AB36506" s="1"/>
      <c r="AF36506"/>
    </row>
    <row r="36507" spans="28:32" x14ac:dyDescent="0.2">
      <c r="AB36507" s="1"/>
      <c r="AF36507"/>
    </row>
    <row r="36508" spans="28:32" x14ac:dyDescent="0.2">
      <c r="AB36508" s="1"/>
      <c r="AF36508"/>
    </row>
    <row r="36509" spans="28:32" x14ac:dyDescent="0.2">
      <c r="AB36509" s="1"/>
      <c r="AF36509"/>
    </row>
    <row r="36510" spans="28:32" x14ac:dyDescent="0.2">
      <c r="AB36510" s="1"/>
      <c r="AF36510"/>
    </row>
    <row r="36511" spans="28:32" x14ac:dyDescent="0.2">
      <c r="AB36511" s="1"/>
      <c r="AF36511"/>
    </row>
    <row r="36512" spans="28:32" x14ac:dyDescent="0.2">
      <c r="AB36512" s="1"/>
      <c r="AF36512"/>
    </row>
    <row r="36513" spans="28:32" x14ac:dyDescent="0.2">
      <c r="AB36513" s="1"/>
      <c r="AF36513"/>
    </row>
    <row r="36514" spans="28:32" x14ac:dyDescent="0.2">
      <c r="AB36514" s="1"/>
      <c r="AF36514"/>
    </row>
    <row r="36515" spans="28:32" x14ac:dyDescent="0.2">
      <c r="AB36515" s="1"/>
      <c r="AF36515"/>
    </row>
    <row r="36516" spans="28:32" x14ac:dyDescent="0.2">
      <c r="AB36516" s="1"/>
      <c r="AF36516"/>
    </row>
    <row r="36517" spans="28:32" x14ac:dyDescent="0.2">
      <c r="AB36517" s="1"/>
      <c r="AF36517"/>
    </row>
    <row r="36518" spans="28:32" x14ac:dyDescent="0.2">
      <c r="AB36518" s="1"/>
      <c r="AF36518"/>
    </row>
    <row r="36519" spans="28:32" x14ac:dyDescent="0.2">
      <c r="AB36519" s="1"/>
      <c r="AF36519"/>
    </row>
    <row r="36520" spans="28:32" x14ac:dyDescent="0.2">
      <c r="AB36520" s="1"/>
      <c r="AF36520"/>
    </row>
    <row r="36521" spans="28:32" x14ac:dyDescent="0.2">
      <c r="AB36521" s="1"/>
      <c r="AF36521"/>
    </row>
    <row r="36522" spans="28:32" x14ac:dyDescent="0.2">
      <c r="AB36522" s="1"/>
      <c r="AF36522"/>
    </row>
    <row r="36523" spans="28:32" x14ac:dyDescent="0.2">
      <c r="AB36523" s="1"/>
      <c r="AF36523"/>
    </row>
    <row r="36524" spans="28:32" x14ac:dyDescent="0.2">
      <c r="AB36524" s="1"/>
      <c r="AF36524"/>
    </row>
    <row r="36525" spans="28:32" x14ac:dyDescent="0.2">
      <c r="AB36525" s="1"/>
      <c r="AF36525"/>
    </row>
    <row r="36526" spans="28:32" x14ac:dyDescent="0.2">
      <c r="AB36526" s="1"/>
      <c r="AF36526"/>
    </row>
    <row r="36527" spans="28:32" x14ac:dyDescent="0.2">
      <c r="AB36527" s="1"/>
      <c r="AF36527"/>
    </row>
    <row r="36528" spans="28:32" x14ac:dyDescent="0.2">
      <c r="AB36528" s="1"/>
      <c r="AF36528"/>
    </row>
    <row r="36529" spans="28:32" x14ac:dyDescent="0.2">
      <c r="AB36529" s="1"/>
      <c r="AF36529"/>
    </row>
    <row r="36530" spans="28:32" x14ac:dyDescent="0.2">
      <c r="AB36530" s="1"/>
      <c r="AF36530"/>
    </row>
    <row r="36531" spans="28:32" x14ac:dyDescent="0.2">
      <c r="AB36531" s="1"/>
      <c r="AF36531"/>
    </row>
    <row r="36532" spans="28:32" x14ac:dyDescent="0.2">
      <c r="AB36532" s="1"/>
      <c r="AF36532"/>
    </row>
    <row r="36533" spans="28:32" x14ac:dyDescent="0.2">
      <c r="AB36533" s="1"/>
      <c r="AF36533"/>
    </row>
    <row r="36534" spans="28:32" x14ac:dyDescent="0.2">
      <c r="AB36534" s="1"/>
      <c r="AF36534"/>
    </row>
    <row r="36535" spans="28:32" x14ac:dyDescent="0.2">
      <c r="AB36535" s="1"/>
      <c r="AF36535"/>
    </row>
    <row r="36536" spans="28:32" x14ac:dyDescent="0.2">
      <c r="AB36536" s="1"/>
      <c r="AF36536"/>
    </row>
    <row r="36537" spans="28:32" x14ac:dyDescent="0.2">
      <c r="AB36537" s="1"/>
      <c r="AF36537"/>
    </row>
    <row r="36538" spans="28:32" x14ac:dyDescent="0.2">
      <c r="AB36538" s="1"/>
      <c r="AF36538"/>
    </row>
    <row r="36539" spans="28:32" x14ac:dyDescent="0.2">
      <c r="AB36539" s="1"/>
      <c r="AF36539"/>
    </row>
    <row r="36540" spans="28:32" x14ac:dyDescent="0.2">
      <c r="AB36540" s="1"/>
      <c r="AF36540"/>
    </row>
    <row r="36541" spans="28:32" x14ac:dyDescent="0.2">
      <c r="AB36541" s="1"/>
      <c r="AF36541"/>
    </row>
    <row r="36542" spans="28:32" x14ac:dyDescent="0.2">
      <c r="AB36542" s="1"/>
      <c r="AF36542"/>
    </row>
    <row r="36543" spans="28:32" x14ac:dyDescent="0.2">
      <c r="AB36543" s="1"/>
      <c r="AF36543"/>
    </row>
    <row r="36544" spans="28:32" x14ac:dyDescent="0.2">
      <c r="AB36544" s="1"/>
      <c r="AF36544"/>
    </row>
    <row r="36545" spans="28:32" x14ac:dyDescent="0.2">
      <c r="AB36545" s="1"/>
      <c r="AF36545"/>
    </row>
    <row r="36546" spans="28:32" x14ac:dyDescent="0.2">
      <c r="AB36546" s="1"/>
      <c r="AF36546"/>
    </row>
    <row r="36547" spans="28:32" x14ac:dyDescent="0.2">
      <c r="AB36547" s="1"/>
      <c r="AF36547"/>
    </row>
    <row r="36548" spans="28:32" x14ac:dyDescent="0.2">
      <c r="AB36548" s="1"/>
      <c r="AF36548"/>
    </row>
    <row r="36549" spans="28:32" x14ac:dyDescent="0.2">
      <c r="AB36549" s="1"/>
      <c r="AF36549"/>
    </row>
    <row r="36550" spans="28:32" x14ac:dyDescent="0.2">
      <c r="AB36550" s="1"/>
      <c r="AF36550"/>
    </row>
    <row r="36551" spans="28:32" x14ac:dyDescent="0.2">
      <c r="AB36551" s="1"/>
      <c r="AF36551"/>
    </row>
    <row r="36552" spans="28:32" x14ac:dyDescent="0.2">
      <c r="AB36552" s="1"/>
      <c r="AF36552"/>
    </row>
    <row r="36553" spans="28:32" x14ac:dyDescent="0.2">
      <c r="AB36553" s="1"/>
      <c r="AF36553"/>
    </row>
    <row r="36554" spans="28:32" x14ac:dyDescent="0.2">
      <c r="AB36554" s="1"/>
      <c r="AF36554"/>
    </row>
    <row r="36555" spans="28:32" x14ac:dyDescent="0.2">
      <c r="AB36555" s="1"/>
      <c r="AF36555"/>
    </row>
    <row r="36556" spans="28:32" x14ac:dyDescent="0.2">
      <c r="AB36556" s="1"/>
      <c r="AF36556"/>
    </row>
    <row r="36557" spans="28:32" x14ac:dyDescent="0.2">
      <c r="AB36557" s="1"/>
      <c r="AF36557"/>
    </row>
    <row r="36558" spans="28:32" x14ac:dyDescent="0.2">
      <c r="AB36558" s="1"/>
      <c r="AF36558"/>
    </row>
    <row r="36559" spans="28:32" x14ac:dyDescent="0.2">
      <c r="AB36559" s="1"/>
      <c r="AF36559"/>
    </row>
    <row r="36560" spans="28:32" x14ac:dyDescent="0.2">
      <c r="AB36560" s="1"/>
      <c r="AF36560"/>
    </row>
    <row r="36561" spans="28:32" x14ac:dyDescent="0.2">
      <c r="AB36561" s="1"/>
      <c r="AF36561"/>
    </row>
    <row r="36562" spans="28:32" x14ac:dyDescent="0.2">
      <c r="AB36562" s="1"/>
      <c r="AF36562"/>
    </row>
    <row r="36563" spans="28:32" x14ac:dyDescent="0.2">
      <c r="AB36563" s="1"/>
      <c r="AF36563"/>
    </row>
    <row r="36564" spans="28:32" x14ac:dyDescent="0.2">
      <c r="AB36564" s="1"/>
      <c r="AF36564"/>
    </row>
    <row r="36565" spans="28:32" x14ac:dyDescent="0.2">
      <c r="AB36565" s="1"/>
      <c r="AF36565"/>
    </row>
    <row r="36566" spans="28:32" x14ac:dyDescent="0.2">
      <c r="AB36566" s="1"/>
      <c r="AF36566"/>
    </row>
    <row r="36567" spans="28:32" x14ac:dyDescent="0.2">
      <c r="AB36567" s="1"/>
      <c r="AF36567"/>
    </row>
    <row r="36568" spans="28:32" x14ac:dyDescent="0.2">
      <c r="AB36568" s="1"/>
      <c r="AF36568"/>
    </row>
    <row r="36569" spans="28:32" x14ac:dyDescent="0.2">
      <c r="AB36569" s="1"/>
      <c r="AF36569"/>
    </row>
    <row r="36570" spans="28:32" x14ac:dyDescent="0.2">
      <c r="AB36570" s="1"/>
      <c r="AF36570"/>
    </row>
    <row r="36571" spans="28:32" x14ac:dyDescent="0.2">
      <c r="AB36571" s="1"/>
      <c r="AF36571"/>
    </row>
    <row r="36572" spans="28:32" x14ac:dyDescent="0.2">
      <c r="AB36572" s="1"/>
      <c r="AF36572"/>
    </row>
    <row r="36573" spans="28:32" x14ac:dyDescent="0.2">
      <c r="AB36573" s="1"/>
      <c r="AF36573"/>
    </row>
    <row r="36574" spans="28:32" x14ac:dyDescent="0.2">
      <c r="AB36574" s="1"/>
      <c r="AF36574"/>
    </row>
    <row r="36575" spans="28:32" x14ac:dyDescent="0.2">
      <c r="AB36575" s="1"/>
      <c r="AF36575"/>
    </row>
    <row r="36576" spans="28:32" x14ac:dyDescent="0.2">
      <c r="AB36576" s="1"/>
      <c r="AF36576"/>
    </row>
    <row r="36577" spans="28:32" x14ac:dyDescent="0.2">
      <c r="AB36577" s="1"/>
      <c r="AF36577"/>
    </row>
    <row r="36578" spans="28:32" x14ac:dyDescent="0.2">
      <c r="AB36578" s="1"/>
      <c r="AF36578"/>
    </row>
    <row r="36579" spans="28:32" x14ac:dyDescent="0.2">
      <c r="AB36579" s="1"/>
      <c r="AF36579"/>
    </row>
    <row r="36580" spans="28:32" x14ac:dyDescent="0.2">
      <c r="AB36580" s="1"/>
      <c r="AF36580"/>
    </row>
    <row r="36581" spans="28:32" x14ac:dyDescent="0.2">
      <c r="AB36581" s="1"/>
      <c r="AF36581"/>
    </row>
    <row r="36582" spans="28:32" x14ac:dyDescent="0.2">
      <c r="AB36582" s="1"/>
      <c r="AF36582"/>
    </row>
    <row r="36583" spans="28:32" x14ac:dyDescent="0.2">
      <c r="AB36583" s="1"/>
      <c r="AF36583"/>
    </row>
    <row r="36584" spans="28:32" x14ac:dyDescent="0.2">
      <c r="AB36584" s="1"/>
      <c r="AF36584"/>
    </row>
    <row r="36585" spans="28:32" x14ac:dyDescent="0.2">
      <c r="AB36585" s="1"/>
      <c r="AF36585"/>
    </row>
    <row r="36586" spans="28:32" x14ac:dyDescent="0.2">
      <c r="AB36586" s="1"/>
      <c r="AF36586"/>
    </row>
    <row r="36587" spans="28:32" x14ac:dyDescent="0.2">
      <c r="AB36587" s="1"/>
      <c r="AF36587"/>
    </row>
    <row r="36588" spans="28:32" x14ac:dyDescent="0.2">
      <c r="AB36588" s="1"/>
      <c r="AF36588"/>
    </row>
    <row r="36589" spans="28:32" x14ac:dyDescent="0.2">
      <c r="AB36589" s="1"/>
      <c r="AF36589"/>
    </row>
    <row r="36590" spans="28:32" x14ac:dyDescent="0.2">
      <c r="AB36590" s="1"/>
      <c r="AF36590"/>
    </row>
    <row r="36591" spans="28:32" x14ac:dyDescent="0.2">
      <c r="AB36591" s="1"/>
      <c r="AF36591"/>
    </row>
    <row r="36592" spans="28:32" x14ac:dyDescent="0.2">
      <c r="AB36592" s="1"/>
      <c r="AF36592"/>
    </row>
    <row r="36593" spans="28:32" x14ac:dyDescent="0.2">
      <c r="AB36593" s="1"/>
      <c r="AF36593"/>
    </row>
    <row r="36594" spans="28:32" x14ac:dyDescent="0.2">
      <c r="AB36594" s="1"/>
      <c r="AF36594"/>
    </row>
    <row r="36595" spans="28:32" x14ac:dyDescent="0.2">
      <c r="AB36595" s="1"/>
      <c r="AF36595"/>
    </row>
    <row r="36596" spans="28:32" x14ac:dyDescent="0.2">
      <c r="AB36596" s="1"/>
      <c r="AF36596"/>
    </row>
    <row r="36597" spans="28:32" x14ac:dyDescent="0.2">
      <c r="AB36597" s="1"/>
      <c r="AF36597"/>
    </row>
    <row r="36598" spans="28:32" x14ac:dyDescent="0.2">
      <c r="AB36598" s="1"/>
      <c r="AF36598"/>
    </row>
    <row r="36599" spans="28:32" x14ac:dyDescent="0.2">
      <c r="AB36599" s="1"/>
      <c r="AF36599"/>
    </row>
    <row r="36600" spans="28:32" x14ac:dyDescent="0.2">
      <c r="AB36600" s="1"/>
      <c r="AF36600"/>
    </row>
    <row r="36601" spans="28:32" x14ac:dyDescent="0.2">
      <c r="AB36601" s="1"/>
      <c r="AF36601"/>
    </row>
    <row r="36602" spans="28:32" x14ac:dyDescent="0.2">
      <c r="AB36602" s="1"/>
      <c r="AF36602"/>
    </row>
    <row r="36603" spans="28:32" x14ac:dyDescent="0.2">
      <c r="AB36603" s="1"/>
      <c r="AF36603"/>
    </row>
    <row r="36604" spans="28:32" x14ac:dyDescent="0.2">
      <c r="AB36604" s="1"/>
      <c r="AF36604"/>
    </row>
    <row r="36605" spans="28:32" x14ac:dyDescent="0.2">
      <c r="AB36605" s="1"/>
      <c r="AF36605"/>
    </row>
    <row r="36606" spans="28:32" x14ac:dyDescent="0.2">
      <c r="AB36606" s="1"/>
      <c r="AF36606"/>
    </row>
    <row r="36607" spans="28:32" x14ac:dyDescent="0.2">
      <c r="AB36607" s="1"/>
      <c r="AF36607"/>
    </row>
    <row r="36608" spans="28:32" x14ac:dyDescent="0.2">
      <c r="AB36608" s="1"/>
      <c r="AF36608"/>
    </row>
    <row r="36609" spans="28:32" x14ac:dyDescent="0.2">
      <c r="AB36609" s="1"/>
      <c r="AF36609"/>
    </row>
    <row r="36610" spans="28:32" x14ac:dyDescent="0.2">
      <c r="AB36610" s="1"/>
      <c r="AF36610"/>
    </row>
    <row r="36611" spans="28:32" x14ac:dyDescent="0.2">
      <c r="AB36611" s="1"/>
      <c r="AF36611"/>
    </row>
    <row r="36612" spans="28:32" x14ac:dyDescent="0.2">
      <c r="AB36612" s="1"/>
      <c r="AF36612"/>
    </row>
    <row r="36613" spans="28:32" x14ac:dyDescent="0.2">
      <c r="AB36613" s="1"/>
      <c r="AF36613"/>
    </row>
    <row r="36614" spans="28:32" x14ac:dyDescent="0.2">
      <c r="AB36614" s="1"/>
      <c r="AF36614"/>
    </row>
    <row r="36615" spans="28:32" x14ac:dyDescent="0.2">
      <c r="AB36615" s="1"/>
      <c r="AF36615"/>
    </row>
    <row r="36616" spans="28:32" x14ac:dyDescent="0.2">
      <c r="AB36616" s="1"/>
      <c r="AF36616"/>
    </row>
    <row r="36617" spans="28:32" x14ac:dyDescent="0.2">
      <c r="AB36617" s="1"/>
      <c r="AF36617"/>
    </row>
    <row r="36618" spans="28:32" x14ac:dyDescent="0.2">
      <c r="AB36618" s="1"/>
      <c r="AF36618"/>
    </row>
    <row r="36619" spans="28:32" x14ac:dyDescent="0.2">
      <c r="AB36619" s="1"/>
      <c r="AF36619"/>
    </row>
    <row r="36620" spans="28:32" x14ac:dyDescent="0.2">
      <c r="AB36620" s="1"/>
      <c r="AF36620"/>
    </row>
    <row r="36621" spans="28:32" x14ac:dyDescent="0.2">
      <c r="AB36621" s="1"/>
      <c r="AF36621"/>
    </row>
    <row r="36622" spans="28:32" x14ac:dyDescent="0.2">
      <c r="AB36622" s="1"/>
      <c r="AF36622"/>
    </row>
    <row r="36623" spans="28:32" x14ac:dyDescent="0.2">
      <c r="AB36623" s="1"/>
      <c r="AF36623"/>
    </row>
    <row r="36624" spans="28:32" x14ac:dyDescent="0.2">
      <c r="AB36624" s="1"/>
      <c r="AF36624"/>
    </row>
    <row r="36625" spans="28:32" x14ac:dyDescent="0.2">
      <c r="AB36625" s="1"/>
      <c r="AF36625"/>
    </row>
    <row r="36626" spans="28:32" x14ac:dyDescent="0.2">
      <c r="AB36626" s="1"/>
      <c r="AF36626"/>
    </row>
    <row r="36627" spans="28:32" x14ac:dyDescent="0.2">
      <c r="AB36627" s="1"/>
      <c r="AF36627"/>
    </row>
    <row r="36628" spans="28:32" x14ac:dyDescent="0.2">
      <c r="AB36628" s="1"/>
      <c r="AF36628"/>
    </row>
    <row r="36629" spans="28:32" x14ac:dyDescent="0.2">
      <c r="AB36629" s="1"/>
      <c r="AF36629"/>
    </row>
    <row r="36630" spans="28:32" x14ac:dyDescent="0.2">
      <c r="AB36630" s="1"/>
      <c r="AF36630"/>
    </row>
    <row r="36631" spans="28:32" x14ac:dyDescent="0.2">
      <c r="AB36631" s="1"/>
      <c r="AF36631"/>
    </row>
    <row r="36632" spans="28:32" x14ac:dyDescent="0.2">
      <c r="AB36632" s="1"/>
      <c r="AF36632"/>
    </row>
    <row r="36633" spans="28:32" x14ac:dyDescent="0.2">
      <c r="AB36633" s="1"/>
      <c r="AF36633"/>
    </row>
    <row r="36634" spans="28:32" x14ac:dyDescent="0.2">
      <c r="AB36634" s="1"/>
      <c r="AF36634"/>
    </row>
    <row r="36635" spans="28:32" x14ac:dyDescent="0.2">
      <c r="AB36635" s="1"/>
      <c r="AF36635"/>
    </row>
    <row r="36636" spans="28:32" x14ac:dyDescent="0.2">
      <c r="AB36636" s="1"/>
      <c r="AF36636"/>
    </row>
    <row r="36637" spans="28:32" x14ac:dyDescent="0.2">
      <c r="AB36637" s="1"/>
      <c r="AF36637"/>
    </row>
    <row r="36638" spans="28:32" x14ac:dyDescent="0.2">
      <c r="AB36638" s="1"/>
      <c r="AF36638"/>
    </row>
    <row r="36639" spans="28:32" x14ac:dyDescent="0.2">
      <c r="AB36639" s="1"/>
      <c r="AF36639"/>
    </row>
    <row r="36640" spans="28:32" x14ac:dyDescent="0.2">
      <c r="AB36640" s="1"/>
      <c r="AF36640"/>
    </row>
    <row r="36641" spans="28:32" x14ac:dyDescent="0.2">
      <c r="AB36641" s="1"/>
      <c r="AF36641"/>
    </row>
    <row r="36642" spans="28:32" x14ac:dyDescent="0.2">
      <c r="AB36642" s="1"/>
      <c r="AF36642"/>
    </row>
    <row r="36643" spans="28:32" x14ac:dyDescent="0.2">
      <c r="AB36643" s="1"/>
      <c r="AF36643"/>
    </row>
    <row r="36644" spans="28:32" x14ac:dyDescent="0.2">
      <c r="AB36644" s="1"/>
      <c r="AF36644"/>
    </row>
    <row r="36645" spans="28:32" x14ac:dyDescent="0.2">
      <c r="AB36645" s="1"/>
      <c r="AF36645"/>
    </row>
    <row r="36646" spans="28:32" x14ac:dyDescent="0.2">
      <c r="AB36646" s="1"/>
      <c r="AF36646"/>
    </row>
    <row r="36647" spans="28:32" x14ac:dyDescent="0.2">
      <c r="AB36647" s="1"/>
      <c r="AF36647"/>
    </row>
    <row r="36648" spans="28:32" x14ac:dyDescent="0.2">
      <c r="AB36648" s="1"/>
      <c r="AF36648"/>
    </row>
    <row r="36649" spans="28:32" x14ac:dyDescent="0.2">
      <c r="AB36649" s="1"/>
      <c r="AF36649"/>
    </row>
    <row r="36650" spans="28:32" x14ac:dyDescent="0.2">
      <c r="AB36650" s="1"/>
      <c r="AF36650"/>
    </row>
    <row r="36651" spans="28:32" x14ac:dyDescent="0.2">
      <c r="AB36651" s="1"/>
      <c r="AF36651"/>
    </row>
    <row r="36652" spans="28:32" x14ac:dyDescent="0.2">
      <c r="AB36652" s="1"/>
      <c r="AF36652"/>
    </row>
    <row r="36653" spans="28:32" x14ac:dyDescent="0.2">
      <c r="AB36653" s="1"/>
      <c r="AF36653"/>
    </row>
    <row r="36654" spans="28:32" x14ac:dyDescent="0.2">
      <c r="AB36654" s="1"/>
      <c r="AF36654"/>
    </row>
    <row r="36655" spans="28:32" x14ac:dyDescent="0.2">
      <c r="AB36655" s="1"/>
      <c r="AF36655"/>
    </row>
    <row r="36656" spans="28:32" x14ac:dyDescent="0.2">
      <c r="AB36656" s="1"/>
      <c r="AF36656"/>
    </row>
    <row r="36657" spans="28:32" x14ac:dyDescent="0.2">
      <c r="AB36657" s="1"/>
      <c r="AF36657"/>
    </row>
    <row r="36658" spans="28:32" x14ac:dyDescent="0.2">
      <c r="AB36658" s="1"/>
      <c r="AF36658"/>
    </row>
    <row r="36659" spans="28:32" x14ac:dyDescent="0.2">
      <c r="AB36659" s="1"/>
      <c r="AF36659"/>
    </row>
    <row r="36660" spans="28:32" x14ac:dyDescent="0.2">
      <c r="AB36660" s="1"/>
      <c r="AF36660"/>
    </row>
    <row r="36661" spans="28:32" x14ac:dyDescent="0.2">
      <c r="AB36661" s="1"/>
      <c r="AF36661"/>
    </row>
    <row r="36662" spans="28:32" x14ac:dyDescent="0.2">
      <c r="AB36662" s="1"/>
      <c r="AF36662"/>
    </row>
    <row r="36663" spans="28:32" x14ac:dyDescent="0.2">
      <c r="AB36663" s="1"/>
      <c r="AF36663"/>
    </row>
    <row r="36664" spans="28:32" x14ac:dyDescent="0.2">
      <c r="AB36664" s="1"/>
      <c r="AF36664"/>
    </row>
    <row r="36665" spans="28:32" x14ac:dyDescent="0.2">
      <c r="AB36665" s="1"/>
      <c r="AF36665"/>
    </row>
    <row r="36666" spans="28:32" x14ac:dyDescent="0.2">
      <c r="AB36666" s="1"/>
      <c r="AF36666"/>
    </row>
    <row r="36667" spans="28:32" x14ac:dyDescent="0.2">
      <c r="AB36667" s="1"/>
      <c r="AF36667"/>
    </row>
    <row r="36668" spans="28:32" x14ac:dyDescent="0.2">
      <c r="AB36668" s="1"/>
      <c r="AF36668"/>
    </row>
    <row r="36669" spans="28:32" x14ac:dyDescent="0.2">
      <c r="AB36669" s="1"/>
      <c r="AF36669"/>
    </row>
    <row r="36670" spans="28:32" x14ac:dyDescent="0.2">
      <c r="AB36670" s="1"/>
      <c r="AF36670"/>
    </row>
    <row r="36671" spans="28:32" x14ac:dyDescent="0.2">
      <c r="AB36671" s="1"/>
      <c r="AF36671"/>
    </row>
    <row r="36672" spans="28:32" x14ac:dyDescent="0.2">
      <c r="AB36672" s="1"/>
      <c r="AF36672"/>
    </row>
    <row r="36673" spans="28:32" x14ac:dyDescent="0.2">
      <c r="AB36673" s="1"/>
      <c r="AF36673"/>
    </row>
    <row r="36674" spans="28:32" x14ac:dyDescent="0.2">
      <c r="AB36674" s="1"/>
      <c r="AF36674"/>
    </row>
    <row r="36675" spans="28:32" x14ac:dyDescent="0.2">
      <c r="AB36675" s="1"/>
      <c r="AF36675"/>
    </row>
    <row r="36676" spans="28:32" x14ac:dyDescent="0.2">
      <c r="AB36676" s="1"/>
      <c r="AF36676"/>
    </row>
    <row r="36677" spans="28:32" x14ac:dyDescent="0.2">
      <c r="AB36677" s="1"/>
      <c r="AF36677"/>
    </row>
    <row r="36678" spans="28:32" x14ac:dyDescent="0.2">
      <c r="AB36678" s="1"/>
      <c r="AF36678"/>
    </row>
    <row r="36679" spans="28:32" x14ac:dyDescent="0.2">
      <c r="AB36679" s="1"/>
      <c r="AF36679"/>
    </row>
    <row r="36680" spans="28:32" x14ac:dyDescent="0.2">
      <c r="AB36680" s="1"/>
      <c r="AF36680"/>
    </row>
    <row r="36681" spans="28:32" x14ac:dyDescent="0.2">
      <c r="AB36681" s="1"/>
      <c r="AF36681"/>
    </row>
    <row r="36682" spans="28:32" x14ac:dyDescent="0.2">
      <c r="AB36682" s="1"/>
      <c r="AF36682"/>
    </row>
    <row r="36683" spans="28:32" x14ac:dyDescent="0.2">
      <c r="AB36683" s="1"/>
      <c r="AF36683"/>
    </row>
    <row r="36684" spans="28:32" x14ac:dyDescent="0.2">
      <c r="AB36684" s="1"/>
      <c r="AF36684"/>
    </row>
    <row r="36685" spans="28:32" x14ac:dyDescent="0.2">
      <c r="AB36685" s="1"/>
      <c r="AF36685"/>
    </row>
    <row r="36686" spans="28:32" x14ac:dyDescent="0.2">
      <c r="AB36686" s="1"/>
      <c r="AF36686"/>
    </row>
    <row r="36687" spans="28:32" x14ac:dyDescent="0.2">
      <c r="AB36687" s="1"/>
      <c r="AF36687"/>
    </row>
    <row r="36688" spans="28:32" x14ac:dyDescent="0.2">
      <c r="AB36688" s="1"/>
      <c r="AF36688"/>
    </row>
    <row r="36689" spans="28:32" x14ac:dyDescent="0.2">
      <c r="AB36689" s="1"/>
      <c r="AF36689"/>
    </row>
    <row r="36690" spans="28:32" x14ac:dyDescent="0.2">
      <c r="AB36690" s="1"/>
      <c r="AF36690"/>
    </row>
    <row r="36691" spans="28:32" x14ac:dyDescent="0.2">
      <c r="AB36691" s="1"/>
      <c r="AF36691"/>
    </row>
    <row r="36692" spans="28:32" x14ac:dyDescent="0.2">
      <c r="AB36692" s="1"/>
      <c r="AF36692"/>
    </row>
    <row r="36693" spans="28:32" x14ac:dyDescent="0.2">
      <c r="AB36693" s="1"/>
      <c r="AF36693"/>
    </row>
    <row r="36694" spans="28:32" x14ac:dyDescent="0.2">
      <c r="AB36694" s="1"/>
      <c r="AF36694"/>
    </row>
    <row r="36695" spans="28:32" x14ac:dyDescent="0.2">
      <c r="AB36695" s="1"/>
      <c r="AF36695"/>
    </row>
    <row r="36696" spans="28:32" x14ac:dyDescent="0.2">
      <c r="AB36696" s="1"/>
      <c r="AF36696"/>
    </row>
    <row r="36697" spans="28:32" x14ac:dyDescent="0.2">
      <c r="AB36697" s="1"/>
      <c r="AF36697"/>
    </row>
    <row r="36698" spans="28:32" x14ac:dyDescent="0.2">
      <c r="AB36698" s="1"/>
      <c r="AF36698"/>
    </row>
    <row r="36699" spans="28:32" x14ac:dyDescent="0.2">
      <c r="AB36699" s="1"/>
      <c r="AF36699"/>
    </row>
    <row r="36700" spans="28:32" x14ac:dyDescent="0.2">
      <c r="AB36700" s="1"/>
      <c r="AF36700"/>
    </row>
    <row r="36701" spans="28:32" x14ac:dyDescent="0.2">
      <c r="AB36701" s="1"/>
      <c r="AF36701"/>
    </row>
    <row r="36702" spans="28:32" x14ac:dyDescent="0.2">
      <c r="AB36702" s="1"/>
      <c r="AF36702"/>
    </row>
    <row r="36703" spans="28:32" x14ac:dyDescent="0.2">
      <c r="AB36703" s="1"/>
      <c r="AF36703"/>
    </row>
    <row r="36704" spans="28:32" x14ac:dyDescent="0.2">
      <c r="AB36704" s="1"/>
      <c r="AF36704"/>
    </row>
    <row r="36705" spans="28:32" x14ac:dyDescent="0.2">
      <c r="AB36705" s="1"/>
      <c r="AF36705"/>
    </row>
    <row r="36706" spans="28:32" x14ac:dyDescent="0.2">
      <c r="AB36706" s="1"/>
      <c r="AF36706"/>
    </row>
    <row r="36707" spans="28:32" x14ac:dyDescent="0.2">
      <c r="AB36707" s="1"/>
      <c r="AF36707"/>
    </row>
    <row r="36708" spans="28:32" x14ac:dyDescent="0.2">
      <c r="AB36708" s="1"/>
      <c r="AF36708"/>
    </row>
    <row r="36709" spans="28:32" x14ac:dyDescent="0.2">
      <c r="AB36709" s="1"/>
      <c r="AF36709"/>
    </row>
    <row r="36710" spans="28:32" x14ac:dyDescent="0.2">
      <c r="AB36710" s="1"/>
      <c r="AF36710"/>
    </row>
    <row r="36711" spans="28:32" x14ac:dyDescent="0.2">
      <c r="AB36711" s="1"/>
      <c r="AF36711"/>
    </row>
    <row r="36712" spans="28:32" x14ac:dyDescent="0.2">
      <c r="AB36712" s="1"/>
      <c r="AF36712"/>
    </row>
    <row r="36713" spans="28:32" x14ac:dyDescent="0.2">
      <c r="AB36713" s="1"/>
      <c r="AF36713"/>
    </row>
    <row r="36714" spans="28:32" x14ac:dyDescent="0.2">
      <c r="AB36714" s="1"/>
      <c r="AF36714"/>
    </row>
    <row r="36715" spans="28:32" x14ac:dyDescent="0.2">
      <c r="AB36715" s="1"/>
      <c r="AF36715"/>
    </row>
    <row r="36716" spans="28:32" x14ac:dyDescent="0.2">
      <c r="AB36716" s="1"/>
      <c r="AF36716"/>
    </row>
    <row r="36717" spans="28:32" x14ac:dyDescent="0.2">
      <c r="AB36717" s="1"/>
      <c r="AF36717"/>
    </row>
    <row r="36718" spans="28:32" x14ac:dyDescent="0.2">
      <c r="AB36718" s="1"/>
      <c r="AF36718"/>
    </row>
    <row r="36719" spans="28:32" x14ac:dyDescent="0.2">
      <c r="AB36719" s="1"/>
      <c r="AF36719"/>
    </row>
    <row r="36720" spans="28:32" x14ac:dyDescent="0.2">
      <c r="AB36720" s="1"/>
      <c r="AF36720"/>
    </row>
    <row r="36721" spans="28:32" x14ac:dyDescent="0.2">
      <c r="AB36721" s="1"/>
      <c r="AF36721"/>
    </row>
    <row r="36722" spans="28:32" x14ac:dyDescent="0.2">
      <c r="AB36722" s="1"/>
      <c r="AF36722"/>
    </row>
    <row r="36723" spans="28:32" x14ac:dyDescent="0.2">
      <c r="AB36723" s="1"/>
      <c r="AF36723"/>
    </row>
    <row r="36724" spans="28:32" x14ac:dyDescent="0.2">
      <c r="AB36724" s="1"/>
      <c r="AF36724"/>
    </row>
    <row r="36725" spans="28:32" x14ac:dyDescent="0.2">
      <c r="AB36725" s="1"/>
      <c r="AF36725"/>
    </row>
    <row r="36726" spans="28:32" x14ac:dyDescent="0.2">
      <c r="AB36726" s="1"/>
      <c r="AF36726"/>
    </row>
    <row r="36727" spans="28:32" x14ac:dyDescent="0.2">
      <c r="AB36727" s="1"/>
      <c r="AF36727"/>
    </row>
    <row r="36728" spans="28:32" x14ac:dyDescent="0.2">
      <c r="AB36728" s="1"/>
      <c r="AF36728"/>
    </row>
    <row r="36729" spans="28:32" x14ac:dyDescent="0.2">
      <c r="AB36729" s="1"/>
      <c r="AF36729"/>
    </row>
    <row r="36730" spans="28:32" x14ac:dyDescent="0.2">
      <c r="AB36730" s="1"/>
      <c r="AF36730"/>
    </row>
    <row r="36731" spans="28:32" x14ac:dyDescent="0.2">
      <c r="AB36731" s="1"/>
      <c r="AF36731"/>
    </row>
    <row r="36732" spans="28:32" x14ac:dyDescent="0.2">
      <c r="AB36732" s="1"/>
      <c r="AF36732"/>
    </row>
    <row r="36733" spans="28:32" x14ac:dyDescent="0.2">
      <c r="AB36733" s="1"/>
      <c r="AF36733"/>
    </row>
    <row r="36734" spans="28:32" x14ac:dyDescent="0.2">
      <c r="AB36734" s="1"/>
      <c r="AF36734"/>
    </row>
    <row r="36735" spans="28:32" x14ac:dyDescent="0.2">
      <c r="AB36735" s="1"/>
      <c r="AF36735"/>
    </row>
    <row r="36736" spans="28:32" x14ac:dyDescent="0.2">
      <c r="AB36736" s="1"/>
      <c r="AF36736"/>
    </row>
    <row r="36737" spans="28:32" x14ac:dyDescent="0.2">
      <c r="AB36737" s="1"/>
      <c r="AF36737"/>
    </row>
    <row r="36738" spans="28:32" x14ac:dyDescent="0.2">
      <c r="AB36738" s="1"/>
      <c r="AF36738"/>
    </row>
    <row r="36739" spans="28:32" x14ac:dyDescent="0.2">
      <c r="AB36739" s="1"/>
      <c r="AF36739"/>
    </row>
    <row r="36740" spans="28:32" x14ac:dyDescent="0.2">
      <c r="AB36740" s="1"/>
      <c r="AF36740"/>
    </row>
    <row r="36741" spans="28:32" x14ac:dyDescent="0.2">
      <c r="AB36741" s="1"/>
      <c r="AF36741"/>
    </row>
    <row r="36742" spans="28:32" x14ac:dyDescent="0.2">
      <c r="AB36742" s="1"/>
      <c r="AF36742"/>
    </row>
    <row r="36743" spans="28:32" x14ac:dyDescent="0.2">
      <c r="AB36743" s="1"/>
      <c r="AF36743"/>
    </row>
    <row r="36744" spans="28:32" x14ac:dyDescent="0.2">
      <c r="AB36744" s="1"/>
      <c r="AF36744"/>
    </row>
    <row r="36745" spans="28:32" x14ac:dyDescent="0.2">
      <c r="AB36745" s="1"/>
      <c r="AF36745"/>
    </row>
    <row r="36746" spans="28:32" x14ac:dyDescent="0.2">
      <c r="AB36746" s="1"/>
      <c r="AF36746"/>
    </row>
    <row r="36747" spans="28:32" x14ac:dyDescent="0.2">
      <c r="AB36747" s="1"/>
      <c r="AF36747"/>
    </row>
    <row r="36748" spans="28:32" x14ac:dyDescent="0.2">
      <c r="AB36748" s="1"/>
      <c r="AF36748"/>
    </row>
    <row r="36749" spans="28:32" x14ac:dyDescent="0.2">
      <c r="AB36749" s="1"/>
      <c r="AF36749"/>
    </row>
    <row r="36750" spans="28:32" x14ac:dyDescent="0.2">
      <c r="AB36750" s="1"/>
      <c r="AF36750"/>
    </row>
    <row r="36751" spans="28:32" x14ac:dyDescent="0.2">
      <c r="AB36751" s="1"/>
      <c r="AF36751"/>
    </row>
    <row r="36752" spans="28:32" x14ac:dyDescent="0.2">
      <c r="AB36752" s="1"/>
      <c r="AF36752"/>
    </row>
    <row r="36753" spans="28:32" x14ac:dyDescent="0.2">
      <c r="AB36753" s="1"/>
      <c r="AF36753"/>
    </row>
    <row r="36754" spans="28:32" x14ac:dyDescent="0.2">
      <c r="AB36754" s="1"/>
      <c r="AF36754"/>
    </row>
    <row r="36755" spans="28:32" x14ac:dyDescent="0.2">
      <c r="AB36755" s="1"/>
      <c r="AF36755"/>
    </row>
    <row r="36756" spans="28:32" x14ac:dyDescent="0.2">
      <c r="AB36756" s="1"/>
      <c r="AF36756"/>
    </row>
    <row r="36757" spans="28:32" x14ac:dyDescent="0.2">
      <c r="AB36757" s="1"/>
      <c r="AF36757"/>
    </row>
    <row r="36758" spans="28:32" x14ac:dyDescent="0.2">
      <c r="AB36758" s="1"/>
      <c r="AF36758"/>
    </row>
    <row r="36759" spans="28:32" x14ac:dyDescent="0.2">
      <c r="AB36759" s="1"/>
      <c r="AF36759"/>
    </row>
    <row r="36760" spans="28:32" x14ac:dyDescent="0.2">
      <c r="AB36760" s="1"/>
      <c r="AF36760"/>
    </row>
    <row r="36761" spans="28:32" x14ac:dyDescent="0.2">
      <c r="AB36761" s="1"/>
      <c r="AF36761"/>
    </row>
    <row r="36762" spans="28:32" x14ac:dyDescent="0.2">
      <c r="AB36762" s="1"/>
      <c r="AF36762"/>
    </row>
    <row r="36763" spans="28:32" x14ac:dyDescent="0.2">
      <c r="AB36763" s="1"/>
      <c r="AF36763"/>
    </row>
    <row r="36764" spans="28:32" x14ac:dyDescent="0.2">
      <c r="AB36764" s="1"/>
      <c r="AF36764"/>
    </row>
    <row r="36765" spans="28:32" x14ac:dyDescent="0.2">
      <c r="AB36765" s="1"/>
      <c r="AF36765"/>
    </row>
    <row r="36766" spans="28:32" x14ac:dyDescent="0.2">
      <c r="AB36766" s="1"/>
      <c r="AF36766"/>
    </row>
    <row r="36767" spans="28:32" x14ac:dyDescent="0.2">
      <c r="AB36767" s="1"/>
      <c r="AF36767"/>
    </row>
    <row r="36768" spans="28:32" x14ac:dyDescent="0.2">
      <c r="AB36768" s="1"/>
      <c r="AF36768"/>
    </row>
    <row r="36769" spans="28:32" x14ac:dyDescent="0.2">
      <c r="AB36769" s="1"/>
      <c r="AF36769"/>
    </row>
    <row r="36770" spans="28:32" x14ac:dyDescent="0.2">
      <c r="AB36770" s="1"/>
      <c r="AF36770"/>
    </row>
    <row r="36771" spans="28:32" x14ac:dyDescent="0.2">
      <c r="AB36771" s="1"/>
      <c r="AF36771"/>
    </row>
    <row r="36772" spans="28:32" x14ac:dyDescent="0.2">
      <c r="AB36772" s="1"/>
      <c r="AF36772"/>
    </row>
    <row r="36773" spans="28:32" x14ac:dyDescent="0.2">
      <c r="AB36773" s="1"/>
      <c r="AF36773"/>
    </row>
    <row r="36774" spans="28:32" x14ac:dyDescent="0.2">
      <c r="AB36774" s="1"/>
      <c r="AF36774"/>
    </row>
    <row r="36775" spans="28:32" x14ac:dyDescent="0.2">
      <c r="AB36775" s="1"/>
      <c r="AF36775"/>
    </row>
    <row r="36776" spans="28:32" x14ac:dyDescent="0.2">
      <c r="AB36776" s="1"/>
      <c r="AF36776"/>
    </row>
    <row r="36777" spans="28:32" x14ac:dyDescent="0.2">
      <c r="AB36777" s="1"/>
      <c r="AF36777"/>
    </row>
    <row r="36778" spans="28:32" x14ac:dyDescent="0.2">
      <c r="AB36778" s="1"/>
      <c r="AF36778"/>
    </row>
    <row r="36779" spans="28:32" x14ac:dyDescent="0.2">
      <c r="AB36779" s="1"/>
      <c r="AF36779"/>
    </row>
    <row r="36780" spans="28:32" x14ac:dyDescent="0.2">
      <c r="AB36780" s="1"/>
      <c r="AF36780"/>
    </row>
    <row r="36781" spans="28:32" x14ac:dyDescent="0.2">
      <c r="AB36781" s="1"/>
      <c r="AF36781"/>
    </row>
    <row r="36782" spans="28:32" x14ac:dyDescent="0.2">
      <c r="AB36782" s="1"/>
      <c r="AF36782"/>
    </row>
    <row r="36783" spans="28:32" x14ac:dyDescent="0.2">
      <c r="AB36783" s="1"/>
      <c r="AF36783"/>
    </row>
    <row r="36784" spans="28:32" x14ac:dyDescent="0.2">
      <c r="AB36784" s="1"/>
      <c r="AF36784"/>
    </row>
    <row r="36785" spans="28:32" x14ac:dyDescent="0.2">
      <c r="AB36785" s="1"/>
      <c r="AF36785"/>
    </row>
    <row r="36786" spans="28:32" x14ac:dyDescent="0.2">
      <c r="AB36786" s="1"/>
      <c r="AF36786"/>
    </row>
    <row r="36787" spans="28:32" x14ac:dyDescent="0.2">
      <c r="AB36787" s="1"/>
      <c r="AF36787"/>
    </row>
    <row r="36788" spans="28:32" x14ac:dyDescent="0.2">
      <c r="AB36788" s="1"/>
      <c r="AF36788"/>
    </row>
    <row r="36789" spans="28:32" x14ac:dyDescent="0.2">
      <c r="AB36789" s="1"/>
      <c r="AF36789"/>
    </row>
    <row r="36790" spans="28:32" x14ac:dyDescent="0.2">
      <c r="AB36790" s="1"/>
      <c r="AF36790"/>
    </row>
    <row r="36791" spans="28:32" x14ac:dyDescent="0.2">
      <c r="AB36791" s="1"/>
      <c r="AF36791"/>
    </row>
    <row r="36792" spans="28:32" x14ac:dyDescent="0.2">
      <c r="AB36792" s="1"/>
      <c r="AF36792"/>
    </row>
    <row r="36793" spans="28:32" x14ac:dyDescent="0.2">
      <c r="AB36793" s="1"/>
      <c r="AF36793"/>
    </row>
    <row r="36794" spans="28:32" x14ac:dyDescent="0.2">
      <c r="AB36794" s="1"/>
      <c r="AF36794"/>
    </row>
    <row r="36795" spans="28:32" x14ac:dyDescent="0.2">
      <c r="AB36795" s="1"/>
      <c r="AF36795"/>
    </row>
    <row r="36796" spans="28:32" x14ac:dyDescent="0.2">
      <c r="AB36796" s="1"/>
      <c r="AF36796"/>
    </row>
    <row r="36797" spans="28:32" x14ac:dyDescent="0.2">
      <c r="AB36797" s="1"/>
      <c r="AF36797"/>
    </row>
    <row r="36798" spans="28:32" x14ac:dyDescent="0.2">
      <c r="AB36798" s="1"/>
      <c r="AF36798"/>
    </row>
    <row r="36799" spans="28:32" x14ac:dyDescent="0.2">
      <c r="AB36799" s="1"/>
      <c r="AF36799"/>
    </row>
    <row r="36800" spans="28:32" x14ac:dyDescent="0.2">
      <c r="AB36800" s="1"/>
      <c r="AF36800"/>
    </row>
    <row r="36801" spans="28:32" x14ac:dyDescent="0.2">
      <c r="AB36801" s="1"/>
      <c r="AF36801"/>
    </row>
    <row r="36802" spans="28:32" x14ac:dyDescent="0.2">
      <c r="AB36802" s="1"/>
      <c r="AF36802"/>
    </row>
    <row r="36803" spans="28:32" x14ac:dyDescent="0.2">
      <c r="AB36803" s="1"/>
      <c r="AF36803"/>
    </row>
    <row r="36804" spans="28:32" x14ac:dyDescent="0.2">
      <c r="AB36804" s="1"/>
      <c r="AF36804"/>
    </row>
    <row r="36805" spans="28:32" x14ac:dyDescent="0.2">
      <c r="AB36805" s="1"/>
      <c r="AF36805"/>
    </row>
    <row r="36806" spans="28:32" x14ac:dyDescent="0.2">
      <c r="AB36806" s="1"/>
      <c r="AF36806"/>
    </row>
    <row r="36807" spans="28:32" x14ac:dyDescent="0.2">
      <c r="AB36807" s="1"/>
      <c r="AF36807"/>
    </row>
    <row r="36808" spans="28:32" x14ac:dyDescent="0.2">
      <c r="AB36808" s="1"/>
      <c r="AF36808"/>
    </row>
    <row r="36809" spans="28:32" x14ac:dyDescent="0.2">
      <c r="AB36809" s="1"/>
      <c r="AF36809"/>
    </row>
    <row r="36810" spans="28:32" x14ac:dyDescent="0.2">
      <c r="AB36810" s="1"/>
      <c r="AF36810"/>
    </row>
    <row r="36811" spans="28:32" x14ac:dyDescent="0.2">
      <c r="AB36811" s="1"/>
      <c r="AF36811"/>
    </row>
    <row r="36812" spans="28:32" x14ac:dyDescent="0.2">
      <c r="AB36812" s="1"/>
      <c r="AF36812"/>
    </row>
    <row r="36813" spans="28:32" x14ac:dyDescent="0.2">
      <c r="AB36813" s="1"/>
      <c r="AF36813"/>
    </row>
    <row r="36814" spans="28:32" x14ac:dyDescent="0.2">
      <c r="AB36814" s="1"/>
      <c r="AF36814"/>
    </row>
    <row r="36815" spans="28:32" x14ac:dyDescent="0.2">
      <c r="AB36815" s="1"/>
      <c r="AF36815"/>
    </row>
    <row r="36816" spans="28:32" x14ac:dyDescent="0.2">
      <c r="AB36816" s="1"/>
      <c r="AF36816"/>
    </row>
    <row r="36817" spans="28:32" x14ac:dyDescent="0.2">
      <c r="AB36817" s="1"/>
      <c r="AF36817"/>
    </row>
    <row r="36818" spans="28:32" x14ac:dyDescent="0.2">
      <c r="AB36818" s="1"/>
      <c r="AF36818"/>
    </row>
    <row r="36819" spans="28:32" x14ac:dyDescent="0.2">
      <c r="AB36819" s="1"/>
      <c r="AF36819"/>
    </row>
    <row r="36820" spans="28:32" x14ac:dyDescent="0.2">
      <c r="AB36820" s="1"/>
      <c r="AF36820"/>
    </row>
    <row r="36821" spans="28:32" x14ac:dyDescent="0.2">
      <c r="AB36821" s="1"/>
      <c r="AF36821"/>
    </row>
    <row r="36822" spans="28:32" x14ac:dyDescent="0.2">
      <c r="AB36822" s="1"/>
      <c r="AF36822"/>
    </row>
    <row r="36823" spans="28:32" x14ac:dyDescent="0.2">
      <c r="AB36823" s="1"/>
      <c r="AF36823"/>
    </row>
    <row r="36824" spans="28:32" x14ac:dyDescent="0.2">
      <c r="AB36824" s="1"/>
      <c r="AF36824"/>
    </row>
    <row r="36825" spans="28:32" x14ac:dyDescent="0.2">
      <c r="AB36825" s="1"/>
      <c r="AF36825"/>
    </row>
    <row r="36826" spans="28:32" x14ac:dyDescent="0.2">
      <c r="AB36826" s="1"/>
      <c r="AF36826"/>
    </row>
    <row r="36827" spans="28:32" x14ac:dyDescent="0.2">
      <c r="AB36827" s="1"/>
      <c r="AF36827"/>
    </row>
    <row r="36828" spans="28:32" x14ac:dyDescent="0.2">
      <c r="AB36828" s="1"/>
      <c r="AF36828"/>
    </row>
    <row r="36829" spans="28:32" x14ac:dyDescent="0.2">
      <c r="AB36829" s="1"/>
      <c r="AF36829"/>
    </row>
    <row r="36830" spans="28:32" x14ac:dyDescent="0.2">
      <c r="AB36830" s="1"/>
      <c r="AF36830"/>
    </row>
    <row r="36831" spans="28:32" x14ac:dyDescent="0.2">
      <c r="AB36831" s="1"/>
      <c r="AF36831"/>
    </row>
    <row r="36832" spans="28:32" x14ac:dyDescent="0.2">
      <c r="AB36832" s="1"/>
      <c r="AF36832"/>
    </row>
    <row r="36833" spans="28:32" x14ac:dyDescent="0.2">
      <c r="AB36833" s="1"/>
      <c r="AF36833"/>
    </row>
    <row r="36834" spans="28:32" x14ac:dyDescent="0.2">
      <c r="AB36834" s="1"/>
      <c r="AF36834"/>
    </row>
    <row r="36835" spans="28:32" x14ac:dyDescent="0.2">
      <c r="AB36835" s="1"/>
      <c r="AF36835"/>
    </row>
    <row r="36836" spans="28:32" x14ac:dyDescent="0.2">
      <c r="AB36836" s="1"/>
      <c r="AF36836"/>
    </row>
    <row r="36837" spans="28:32" x14ac:dyDescent="0.2">
      <c r="AB36837" s="1"/>
      <c r="AF36837"/>
    </row>
    <row r="36838" spans="28:32" x14ac:dyDescent="0.2">
      <c r="AB36838" s="1"/>
      <c r="AF36838"/>
    </row>
    <row r="36839" spans="28:32" x14ac:dyDescent="0.2">
      <c r="AB36839" s="1"/>
      <c r="AF36839"/>
    </row>
    <row r="36840" spans="28:32" x14ac:dyDescent="0.2">
      <c r="AB36840" s="1"/>
      <c r="AF36840"/>
    </row>
    <row r="36841" spans="28:32" x14ac:dyDescent="0.2">
      <c r="AB36841" s="1"/>
      <c r="AF36841"/>
    </row>
    <row r="36842" spans="28:32" x14ac:dyDescent="0.2">
      <c r="AB36842" s="1"/>
      <c r="AF36842"/>
    </row>
    <row r="36843" spans="28:32" x14ac:dyDescent="0.2">
      <c r="AB36843" s="1"/>
      <c r="AF36843"/>
    </row>
    <row r="36844" spans="28:32" x14ac:dyDescent="0.2">
      <c r="AB36844" s="1"/>
      <c r="AF36844"/>
    </row>
    <row r="36845" spans="28:32" x14ac:dyDescent="0.2">
      <c r="AB36845" s="1"/>
      <c r="AF36845"/>
    </row>
    <row r="36846" spans="28:32" x14ac:dyDescent="0.2">
      <c r="AB36846" s="1"/>
      <c r="AF36846"/>
    </row>
    <row r="36847" spans="28:32" x14ac:dyDescent="0.2">
      <c r="AB36847" s="1"/>
      <c r="AF36847"/>
    </row>
    <row r="36848" spans="28:32" x14ac:dyDescent="0.2">
      <c r="AB36848" s="1"/>
      <c r="AF36848"/>
    </row>
    <row r="36849" spans="28:32" x14ac:dyDescent="0.2">
      <c r="AB36849" s="1"/>
      <c r="AF36849"/>
    </row>
    <row r="36850" spans="28:32" x14ac:dyDescent="0.2">
      <c r="AB36850" s="1"/>
      <c r="AF36850"/>
    </row>
    <row r="36851" spans="28:32" x14ac:dyDescent="0.2">
      <c r="AB36851" s="1"/>
      <c r="AF36851"/>
    </row>
    <row r="36852" spans="28:32" x14ac:dyDescent="0.2">
      <c r="AB36852" s="1"/>
      <c r="AF36852"/>
    </row>
    <row r="36853" spans="28:32" x14ac:dyDescent="0.2">
      <c r="AB36853" s="1"/>
      <c r="AF36853"/>
    </row>
    <row r="36854" spans="28:32" x14ac:dyDescent="0.2">
      <c r="AB36854" s="1"/>
      <c r="AF36854"/>
    </row>
    <row r="36855" spans="28:32" x14ac:dyDescent="0.2">
      <c r="AB36855" s="1"/>
      <c r="AF36855"/>
    </row>
    <row r="36856" spans="28:32" x14ac:dyDescent="0.2">
      <c r="AB36856" s="1"/>
      <c r="AF36856"/>
    </row>
    <row r="36857" spans="28:32" x14ac:dyDescent="0.2">
      <c r="AB36857" s="1"/>
      <c r="AF36857"/>
    </row>
    <row r="36858" spans="28:32" x14ac:dyDescent="0.2">
      <c r="AB36858" s="1"/>
      <c r="AF36858"/>
    </row>
    <row r="36859" spans="28:32" x14ac:dyDescent="0.2">
      <c r="AB36859" s="1"/>
      <c r="AF36859"/>
    </row>
    <row r="36860" spans="28:32" x14ac:dyDescent="0.2">
      <c r="AB36860" s="1"/>
      <c r="AF36860"/>
    </row>
    <row r="36861" spans="28:32" x14ac:dyDescent="0.2">
      <c r="AB36861" s="1"/>
      <c r="AF36861"/>
    </row>
    <row r="36862" spans="28:32" x14ac:dyDescent="0.2">
      <c r="AB36862" s="1"/>
      <c r="AF36862"/>
    </row>
    <row r="36863" spans="28:32" x14ac:dyDescent="0.2">
      <c r="AB36863" s="1"/>
      <c r="AF36863"/>
    </row>
    <row r="36864" spans="28:32" x14ac:dyDescent="0.2">
      <c r="AB36864" s="1"/>
      <c r="AF36864"/>
    </row>
    <row r="36865" spans="28:32" x14ac:dyDescent="0.2">
      <c r="AB36865" s="1"/>
      <c r="AF36865"/>
    </row>
    <row r="36866" spans="28:32" x14ac:dyDescent="0.2">
      <c r="AB36866" s="1"/>
      <c r="AF36866"/>
    </row>
    <row r="36867" spans="28:32" x14ac:dyDescent="0.2">
      <c r="AB36867" s="1"/>
      <c r="AF36867"/>
    </row>
    <row r="36868" spans="28:32" x14ac:dyDescent="0.2">
      <c r="AB36868" s="1"/>
      <c r="AF36868"/>
    </row>
    <row r="36869" spans="28:32" x14ac:dyDescent="0.2">
      <c r="AB36869" s="1"/>
      <c r="AF36869"/>
    </row>
    <row r="36870" spans="28:32" x14ac:dyDescent="0.2">
      <c r="AB36870" s="1"/>
      <c r="AF36870"/>
    </row>
    <row r="36871" spans="28:32" x14ac:dyDescent="0.2">
      <c r="AB36871" s="1"/>
      <c r="AF36871"/>
    </row>
    <row r="36872" spans="28:32" x14ac:dyDescent="0.2">
      <c r="AB36872" s="1"/>
      <c r="AF36872"/>
    </row>
    <row r="36873" spans="28:32" x14ac:dyDescent="0.2">
      <c r="AB36873" s="1"/>
      <c r="AF36873"/>
    </row>
    <row r="36874" spans="28:32" x14ac:dyDescent="0.2">
      <c r="AB36874" s="1"/>
      <c r="AF36874"/>
    </row>
    <row r="36875" spans="28:32" x14ac:dyDescent="0.2">
      <c r="AB36875" s="1"/>
      <c r="AF36875"/>
    </row>
    <row r="36876" spans="28:32" x14ac:dyDescent="0.2">
      <c r="AB36876" s="1"/>
      <c r="AF36876"/>
    </row>
    <row r="36877" spans="28:32" x14ac:dyDescent="0.2">
      <c r="AB36877" s="1"/>
      <c r="AF36877"/>
    </row>
    <row r="36878" spans="28:32" x14ac:dyDescent="0.2">
      <c r="AB36878" s="1"/>
      <c r="AF36878"/>
    </row>
    <row r="36879" spans="28:32" x14ac:dyDescent="0.2">
      <c r="AB36879" s="1"/>
      <c r="AF36879"/>
    </row>
    <row r="36880" spans="28:32" x14ac:dyDescent="0.2">
      <c r="AB36880" s="1"/>
      <c r="AF36880"/>
    </row>
    <row r="36881" spans="28:32" x14ac:dyDescent="0.2">
      <c r="AB36881" s="1"/>
      <c r="AF36881"/>
    </row>
    <row r="36882" spans="28:32" x14ac:dyDescent="0.2">
      <c r="AB36882" s="1"/>
      <c r="AF36882"/>
    </row>
    <row r="36883" spans="28:32" x14ac:dyDescent="0.2">
      <c r="AB36883" s="1"/>
      <c r="AF36883"/>
    </row>
    <row r="36884" spans="28:32" x14ac:dyDescent="0.2">
      <c r="AB36884" s="1"/>
      <c r="AF36884"/>
    </row>
    <row r="36885" spans="28:32" x14ac:dyDescent="0.2">
      <c r="AB36885" s="1"/>
      <c r="AF36885"/>
    </row>
    <row r="36886" spans="28:32" x14ac:dyDescent="0.2">
      <c r="AB36886" s="1"/>
      <c r="AF36886"/>
    </row>
    <row r="36887" spans="28:32" x14ac:dyDescent="0.2">
      <c r="AB36887" s="1"/>
      <c r="AF36887"/>
    </row>
    <row r="36888" spans="28:32" x14ac:dyDescent="0.2">
      <c r="AB36888" s="1"/>
      <c r="AF36888"/>
    </row>
    <row r="36889" spans="28:32" x14ac:dyDescent="0.2">
      <c r="AB36889" s="1"/>
      <c r="AF36889"/>
    </row>
    <row r="36890" spans="28:32" x14ac:dyDescent="0.2">
      <c r="AB36890" s="1"/>
      <c r="AF36890"/>
    </row>
    <row r="36891" spans="28:32" x14ac:dyDescent="0.2">
      <c r="AB36891" s="1"/>
      <c r="AF36891"/>
    </row>
    <row r="36892" spans="28:32" x14ac:dyDescent="0.2">
      <c r="AB36892" s="1"/>
      <c r="AF36892"/>
    </row>
    <row r="36893" spans="28:32" x14ac:dyDescent="0.2">
      <c r="AB36893" s="1"/>
      <c r="AF36893"/>
    </row>
    <row r="36894" spans="28:32" x14ac:dyDescent="0.2">
      <c r="AB36894" s="1"/>
      <c r="AF36894"/>
    </row>
    <row r="36895" spans="28:32" x14ac:dyDescent="0.2">
      <c r="AB36895" s="1"/>
      <c r="AF36895"/>
    </row>
    <row r="36896" spans="28:32" x14ac:dyDescent="0.2">
      <c r="AB36896" s="1"/>
      <c r="AF36896"/>
    </row>
    <row r="36897" spans="28:32" x14ac:dyDescent="0.2">
      <c r="AB36897" s="1"/>
      <c r="AF36897"/>
    </row>
    <row r="36898" spans="28:32" x14ac:dyDescent="0.2">
      <c r="AB36898" s="1"/>
      <c r="AF36898"/>
    </row>
    <row r="36899" spans="28:32" x14ac:dyDescent="0.2">
      <c r="AB36899" s="1"/>
      <c r="AF36899"/>
    </row>
    <row r="36900" spans="28:32" x14ac:dyDescent="0.2">
      <c r="AB36900" s="1"/>
      <c r="AF36900"/>
    </row>
    <row r="36901" spans="28:32" x14ac:dyDescent="0.2">
      <c r="AB36901" s="1"/>
      <c r="AF36901"/>
    </row>
    <row r="36902" spans="28:32" x14ac:dyDescent="0.2">
      <c r="AB36902" s="1"/>
      <c r="AF36902"/>
    </row>
    <row r="36903" spans="28:32" x14ac:dyDescent="0.2">
      <c r="AB36903" s="1"/>
      <c r="AF36903"/>
    </row>
    <row r="36904" spans="28:32" x14ac:dyDescent="0.2">
      <c r="AB36904" s="1"/>
      <c r="AF36904"/>
    </row>
    <row r="36905" spans="28:32" x14ac:dyDescent="0.2">
      <c r="AB36905" s="1"/>
      <c r="AF36905"/>
    </row>
    <row r="36906" spans="28:32" x14ac:dyDescent="0.2">
      <c r="AB36906" s="1"/>
      <c r="AF36906"/>
    </row>
    <row r="36907" spans="28:32" x14ac:dyDescent="0.2">
      <c r="AB36907" s="1"/>
      <c r="AF36907"/>
    </row>
    <row r="36908" spans="28:32" x14ac:dyDescent="0.2">
      <c r="AB36908" s="1"/>
      <c r="AF36908"/>
    </row>
    <row r="36909" spans="28:32" x14ac:dyDescent="0.2">
      <c r="AB36909" s="1"/>
      <c r="AF36909"/>
    </row>
    <row r="36910" spans="28:32" x14ac:dyDescent="0.2">
      <c r="AB36910" s="1"/>
      <c r="AF36910"/>
    </row>
    <row r="36911" spans="28:32" x14ac:dyDescent="0.2">
      <c r="AB36911" s="1"/>
      <c r="AF36911"/>
    </row>
    <row r="36912" spans="28:32" x14ac:dyDescent="0.2">
      <c r="AB36912" s="1"/>
      <c r="AF36912"/>
    </row>
    <row r="36913" spans="28:32" x14ac:dyDescent="0.2">
      <c r="AB36913" s="1"/>
      <c r="AF36913"/>
    </row>
    <row r="36914" spans="28:32" x14ac:dyDescent="0.2">
      <c r="AB36914" s="1"/>
      <c r="AF36914"/>
    </row>
    <row r="36915" spans="28:32" x14ac:dyDescent="0.2">
      <c r="AB36915" s="1"/>
      <c r="AF36915"/>
    </row>
    <row r="36916" spans="28:32" x14ac:dyDescent="0.2">
      <c r="AB36916" s="1"/>
      <c r="AF36916"/>
    </row>
    <row r="36917" spans="28:32" x14ac:dyDescent="0.2">
      <c r="AB36917" s="1"/>
      <c r="AF36917"/>
    </row>
    <row r="36918" spans="28:32" x14ac:dyDescent="0.2">
      <c r="AB36918" s="1"/>
      <c r="AF36918"/>
    </row>
    <row r="36919" spans="28:32" x14ac:dyDescent="0.2">
      <c r="AB36919" s="1"/>
      <c r="AF36919"/>
    </row>
    <row r="36920" spans="28:32" x14ac:dyDescent="0.2">
      <c r="AB36920" s="1"/>
      <c r="AF36920"/>
    </row>
    <row r="36921" spans="28:32" x14ac:dyDescent="0.2">
      <c r="AB36921" s="1"/>
      <c r="AF36921"/>
    </row>
    <row r="36922" spans="28:32" x14ac:dyDescent="0.2">
      <c r="AB36922" s="1"/>
      <c r="AF36922"/>
    </row>
    <row r="36923" spans="28:32" x14ac:dyDescent="0.2">
      <c r="AB36923" s="1"/>
      <c r="AF36923"/>
    </row>
    <row r="36924" spans="28:32" x14ac:dyDescent="0.2">
      <c r="AB36924" s="1"/>
      <c r="AF36924"/>
    </row>
    <row r="36925" spans="28:32" x14ac:dyDescent="0.2">
      <c r="AB36925" s="1"/>
      <c r="AF36925"/>
    </row>
    <row r="36926" spans="28:32" x14ac:dyDescent="0.2">
      <c r="AB36926" s="1"/>
      <c r="AF36926"/>
    </row>
    <row r="36927" spans="28:32" x14ac:dyDescent="0.2">
      <c r="AB36927" s="1"/>
      <c r="AF36927"/>
    </row>
    <row r="36928" spans="28:32" x14ac:dyDescent="0.2">
      <c r="AB36928" s="1"/>
      <c r="AF36928"/>
    </row>
    <row r="36929" spans="28:32" x14ac:dyDescent="0.2">
      <c r="AB36929" s="1"/>
      <c r="AF36929"/>
    </row>
    <row r="36930" spans="28:32" x14ac:dyDescent="0.2">
      <c r="AB36930" s="1"/>
      <c r="AF36930"/>
    </row>
    <row r="36931" spans="28:32" x14ac:dyDescent="0.2">
      <c r="AB36931" s="1"/>
      <c r="AF36931"/>
    </row>
    <row r="36932" spans="28:32" x14ac:dyDescent="0.2">
      <c r="AB36932" s="1"/>
      <c r="AF36932"/>
    </row>
    <row r="36933" spans="28:32" x14ac:dyDescent="0.2">
      <c r="AB36933" s="1"/>
      <c r="AF36933"/>
    </row>
    <row r="36934" spans="28:32" x14ac:dyDescent="0.2">
      <c r="AB36934" s="1"/>
      <c r="AF36934"/>
    </row>
    <row r="36935" spans="28:32" x14ac:dyDescent="0.2">
      <c r="AB36935" s="1"/>
      <c r="AF36935"/>
    </row>
    <row r="36936" spans="28:32" x14ac:dyDescent="0.2">
      <c r="AB36936" s="1"/>
      <c r="AF36936"/>
    </row>
    <row r="36937" spans="28:32" x14ac:dyDescent="0.2">
      <c r="AB36937" s="1"/>
      <c r="AF36937"/>
    </row>
    <row r="36938" spans="28:32" x14ac:dyDescent="0.2">
      <c r="AB36938" s="1"/>
      <c r="AF36938"/>
    </row>
    <row r="36939" spans="28:32" x14ac:dyDescent="0.2">
      <c r="AB36939" s="1"/>
      <c r="AF36939"/>
    </row>
    <row r="36940" spans="28:32" x14ac:dyDescent="0.2">
      <c r="AB36940" s="1"/>
      <c r="AF36940"/>
    </row>
    <row r="36941" spans="28:32" x14ac:dyDescent="0.2">
      <c r="AB36941" s="1"/>
      <c r="AF36941"/>
    </row>
    <row r="36942" spans="28:32" x14ac:dyDescent="0.2">
      <c r="AB36942" s="1"/>
      <c r="AF36942"/>
    </row>
    <row r="36943" spans="28:32" x14ac:dyDescent="0.2">
      <c r="AB36943" s="1"/>
      <c r="AF36943"/>
    </row>
    <row r="36944" spans="28:32" x14ac:dyDescent="0.2">
      <c r="AB36944" s="1"/>
      <c r="AF36944"/>
    </row>
    <row r="36945" spans="28:32" x14ac:dyDescent="0.2">
      <c r="AB36945" s="1"/>
      <c r="AF36945"/>
    </row>
    <row r="36946" spans="28:32" x14ac:dyDescent="0.2">
      <c r="AB36946" s="1"/>
      <c r="AF36946"/>
    </row>
    <row r="36947" spans="28:32" x14ac:dyDescent="0.2">
      <c r="AB36947" s="1"/>
      <c r="AF36947"/>
    </row>
    <row r="36948" spans="28:32" x14ac:dyDescent="0.2">
      <c r="AB36948" s="1"/>
      <c r="AF36948"/>
    </row>
    <row r="36949" spans="28:32" x14ac:dyDescent="0.2">
      <c r="AB36949" s="1"/>
      <c r="AF36949"/>
    </row>
    <row r="36950" spans="28:32" x14ac:dyDescent="0.2">
      <c r="AB36950" s="1"/>
      <c r="AF36950"/>
    </row>
    <row r="36951" spans="28:32" x14ac:dyDescent="0.2">
      <c r="AB36951" s="1"/>
      <c r="AF36951"/>
    </row>
    <row r="36952" spans="28:32" x14ac:dyDescent="0.2">
      <c r="AB36952" s="1"/>
      <c r="AF36952"/>
    </row>
    <row r="36953" spans="28:32" x14ac:dyDescent="0.2">
      <c r="AB36953" s="1"/>
      <c r="AF36953"/>
    </row>
    <row r="36954" spans="28:32" x14ac:dyDescent="0.2">
      <c r="AB36954" s="1"/>
      <c r="AF36954"/>
    </row>
    <row r="36955" spans="28:32" x14ac:dyDescent="0.2">
      <c r="AB36955" s="1"/>
      <c r="AF36955"/>
    </row>
    <row r="36956" spans="28:32" x14ac:dyDescent="0.2">
      <c r="AB36956" s="1"/>
      <c r="AF36956"/>
    </row>
    <row r="36957" spans="28:32" x14ac:dyDescent="0.2">
      <c r="AB36957" s="1"/>
      <c r="AF36957"/>
    </row>
    <row r="36958" spans="28:32" x14ac:dyDescent="0.2">
      <c r="AB36958" s="1"/>
      <c r="AF36958"/>
    </row>
    <row r="36959" spans="28:32" x14ac:dyDescent="0.2">
      <c r="AB36959" s="1"/>
      <c r="AF36959"/>
    </row>
    <row r="36960" spans="28:32" x14ac:dyDescent="0.2">
      <c r="AB36960" s="1"/>
      <c r="AF36960"/>
    </row>
    <row r="36961" spans="28:32" x14ac:dyDescent="0.2">
      <c r="AB36961" s="1"/>
      <c r="AF36961"/>
    </row>
    <row r="36962" spans="28:32" x14ac:dyDescent="0.2">
      <c r="AB36962" s="1"/>
      <c r="AF36962"/>
    </row>
    <row r="36963" spans="28:32" x14ac:dyDescent="0.2">
      <c r="AB36963" s="1"/>
      <c r="AF36963"/>
    </row>
    <row r="36964" spans="28:32" x14ac:dyDescent="0.2">
      <c r="AB36964" s="1"/>
      <c r="AF36964"/>
    </row>
    <row r="36965" spans="28:32" x14ac:dyDescent="0.2">
      <c r="AB36965" s="1"/>
      <c r="AF36965"/>
    </row>
    <row r="36966" spans="28:32" x14ac:dyDescent="0.2">
      <c r="AB36966" s="1"/>
      <c r="AF36966"/>
    </row>
    <row r="36967" spans="28:32" x14ac:dyDescent="0.2">
      <c r="AB36967" s="1"/>
      <c r="AF36967"/>
    </row>
    <row r="36968" spans="28:32" x14ac:dyDescent="0.2">
      <c r="AB36968" s="1"/>
      <c r="AF36968"/>
    </row>
    <row r="36969" spans="28:32" x14ac:dyDescent="0.2">
      <c r="AB36969" s="1"/>
      <c r="AF36969"/>
    </row>
    <row r="36970" spans="28:32" x14ac:dyDescent="0.2">
      <c r="AB36970" s="1"/>
      <c r="AF36970"/>
    </row>
    <row r="36971" spans="28:32" x14ac:dyDescent="0.2">
      <c r="AB36971" s="1"/>
      <c r="AF36971"/>
    </row>
    <row r="36972" spans="28:32" x14ac:dyDescent="0.2">
      <c r="AB36972" s="1"/>
      <c r="AF36972"/>
    </row>
    <row r="36973" spans="28:32" x14ac:dyDescent="0.2">
      <c r="AB36973" s="1"/>
      <c r="AF36973"/>
    </row>
    <row r="36974" spans="28:32" x14ac:dyDescent="0.2">
      <c r="AB36974" s="1"/>
      <c r="AF36974"/>
    </row>
    <row r="36975" spans="28:32" x14ac:dyDescent="0.2">
      <c r="AB36975" s="1"/>
      <c r="AF36975"/>
    </row>
    <row r="36976" spans="28:32" x14ac:dyDescent="0.2">
      <c r="AB36976" s="1"/>
      <c r="AF36976"/>
    </row>
    <row r="36977" spans="28:32" x14ac:dyDescent="0.2">
      <c r="AB36977" s="1"/>
      <c r="AF36977"/>
    </row>
    <row r="36978" spans="28:32" x14ac:dyDescent="0.2">
      <c r="AB36978" s="1"/>
      <c r="AF36978"/>
    </row>
    <row r="36979" spans="28:32" x14ac:dyDescent="0.2">
      <c r="AB36979" s="1"/>
      <c r="AF36979"/>
    </row>
    <row r="36980" spans="28:32" x14ac:dyDescent="0.2">
      <c r="AB36980" s="1"/>
      <c r="AF36980"/>
    </row>
    <row r="36981" spans="28:32" x14ac:dyDescent="0.2">
      <c r="AB36981" s="1"/>
      <c r="AF36981"/>
    </row>
    <row r="36982" spans="28:32" x14ac:dyDescent="0.2">
      <c r="AB36982" s="1"/>
      <c r="AF36982"/>
    </row>
    <row r="36983" spans="28:32" x14ac:dyDescent="0.2">
      <c r="AB36983" s="1"/>
      <c r="AF36983"/>
    </row>
    <row r="36984" spans="28:32" x14ac:dyDescent="0.2">
      <c r="AB36984" s="1"/>
      <c r="AF36984"/>
    </row>
    <row r="36985" spans="28:32" x14ac:dyDescent="0.2">
      <c r="AB36985" s="1"/>
      <c r="AF36985"/>
    </row>
    <row r="36986" spans="28:32" x14ac:dyDescent="0.2">
      <c r="AB36986" s="1"/>
      <c r="AF36986"/>
    </row>
    <row r="36987" spans="28:32" x14ac:dyDescent="0.2">
      <c r="AB36987" s="1"/>
      <c r="AF36987"/>
    </row>
    <row r="36988" spans="28:32" x14ac:dyDescent="0.2">
      <c r="AB36988" s="1"/>
      <c r="AF36988"/>
    </row>
    <row r="36989" spans="28:32" x14ac:dyDescent="0.2">
      <c r="AB36989" s="1"/>
      <c r="AF36989"/>
    </row>
    <row r="36990" spans="28:32" x14ac:dyDescent="0.2">
      <c r="AB36990" s="1"/>
      <c r="AF36990"/>
    </row>
    <row r="36991" spans="28:32" x14ac:dyDescent="0.2">
      <c r="AB36991" s="1"/>
      <c r="AF36991"/>
    </row>
    <row r="36992" spans="28:32" x14ac:dyDescent="0.2">
      <c r="AB36992" s="1"/>
      <c r="AF36992"/>
    </row>
    <row r="36993" spans="28:32" x14ac:dyDescent="0.2">
      <c r="AB36993" s="1"/>
      <c r="AF36993"/>
    </row>
    <row r="36994" spans="28:32" x14ac:dyDescent="0.2">
      <c r="AB36994" s="1"/>
      <c r="AF36994"/>
    </row>
    <row r="36995" spans="28:32" x14ac:dyDescent="0.2">
      <c r="AB36995" s="1"/>
      <c r="AF36995"/>
    </row>
    <row r="36996" spans="28:32" x14ac:dyDescent="0.2">
      <c r="AB36996" s="1"/>
      <c r="AF36996"/>
    </row>
    <row r="36997" spans="28:32" x14ac:dyDescent="0.2">
      <c r="AB36997" s="1"/>
      <c r="AF36997"/>
    </row>
    <row r="36998" spans="28:32" x14ac:dyDescent="0.2">
      <c r="AB36998" s="1"/>
      <c r="AF36998"/>
    </row>
    <row r="36999" spans="28:32" x14ac:dyDescent="0.2">
      <c r="AB36999" s="1"/>
      <c r="AF36999"/>
    </row>
    <row r="37000" spans="28:32" x14ac:dyDescent="0.2">
      <c r="AB37000" s="1"/>
      <c r="AF37000"/>
    </row>
    <row r="37001" spans="28:32" x14ac:dyDescent="0.2">
      <c r="AB37001" s="1"/>
      <c r="AF37001"/>
    </row>
    <row r="37002" spans="28:32" x14ac:dyDescent="0.2">
      <c r="AB37002" s="1"/>
      <c r="AF37002"/>
    </row>
    <row r="37003" spans="28:32" x14ac:dyDescent="0.2">
      <c r="AB37003" s="1"/>
      <c r="AF37003"/>
    </row>
    <row r="37004" spans="28:32" x14ac:dyDescent="0.2">
      <c r="AB37004" s="1"/>
      <c r="AF37004"/>
    </row>
    <row r="37005" spans="28:32" x14ac:dyDescent="0.2">
      <c r="AB37005" s="1"/>
      <c r="AF37005"/>
    </row>
    <row r="37006" spans="28:32" x14ac:dyDescent="0.2">
      <c r="AB37006" s="1"/>
      <c r="AF37006"/>
    </row>
    <row r="37007" spans="28:32" x14ac:dyDescent="0.2">
      <c r="AB37007" s="1"/>
      <c r="AF37007"/>
    </row>
    <row r="37008" spans="28:32" x14ac:dyDescent="0.2">
      <c r="AB37008" s="1"/>
      <c r="AF37008"/>
    </row>
    <row r="37009" spans="28:32" x14ac:dyDescent="0.2">
      <c r="AB37009" s="1"/>
      <c r="AF37009"/>
    </row>
    <row r="37010" spans="28:32" x14ac:dyDescent="0.2">
      <c r="AB37010" s="1"/>
      <c r="AF37010"/>
    </row>
    <row r="37011" spans="28:32" x14ac:dyDescent="0.2">
      <c r="AB37011" s="1"/>
      <c r="AF37011"/>
    </row>
    <row r="37012" spans="28:32" x14ac:dyDescent="0.2">
      <c r="AB37012" s="1"/>
      <c r="AF37012"/>
    </row>
    <row r="37013" spans="28:32" x14ac:dyDescent="0.2">
      <c r="AB37013" s="1"/>
      <c r="AF37013"/>
    </row>
    <row r="37014" spans="28:32" x14ac:dyDescent="0.2">
      <c r="AB37014" s="1"/>
      <c r="AF37014"/>
    </row>
    <row r="37015" spans="28:32" x14ac:dyDescent="0.2">
      <c r="AB37015" s="1"/>
      <c r="AF37015"/>
    </row>
    <row r="37016" spans="28:32" x14ac:dyDescent="0.2">
      <c r="AB37016" s="1"/>
      <c r="AF37016"/>
    </row>
    <row r="37017" spans="28:32" x14ac:dyDescent="0.2">
      <c r="AB37017" s="1"/>
      <c r="AF37017"/>
    </row>
    <row r="37018" spans="28:32" x14ac:dyDescent="0.2">
      <c r="AB37018" s="1"/>
      <c r="AF37018"/>
    </row>
    <row r="37019" spans="28:32" x14ac:dyDescent="0.2">
      <c r="AB37019" s="1"/>
      <c r="AF37019"/>
    </row>
    <row r="37020" spans="28:32" x14ac:dyDescent="0.2">
      <c r="AB37020" s="1"/>
      <c r="AF37020"/>
    </row>
    <row r="37021" spans="28:32" x14ac:dyDescent="0.2">
      <c r="AB37021" s="1"/>
      <c r="AF37021"/>
    </row>
    <row r="37022" spans="28:32" x14ac:dyDescent="0.2">
      <c r="AB37022" s="1"/>
      <c r="AF37022"/>
    </row>
    <row r="37023" spans="28:32" x14ac:dyDescent="0.2">
      <c r="AB37023" s="1"/>
      <c r="AF37023"/>
    </row>
    <row r="37024" spans="28:32" x14ac:dyDescent="0.2">
      <c r="AB37024" s="1"/>
      <c r="AF37024"/>
    </row>
    <row r="37025" spans="28:32" x14ac:dyDescent="0.2">
      <c r="AB37025" s="1"/>
      <c r="AF37025"/>
    </row>
    <row r="37026" spans="28:32" x14ac:dyDescent="0.2">
      <c r="AB37026" s="1"/>
      <c r="AF37026"/>
    </row>
    <row r="37027" spans="28:32" x14ac:dyDescent="0.2">
      <c r="AB37027" s="1"/>
      <c r="AF37027"/>
    </row>
    <row r="37028" spans="28:32" x14ac:dyDescent="0.2">
      <c r="AB37028" s="1"/>
      <c r="AF37028"/>
    </row>
    <row r="37029" spans="28:32" x14ac:dyDescent="0.2">
      <c r="AB37029" s="1"/>
      <c r="AF37029"/>
    </row>
    <row r="37030" spans="28:32" x14ac:dyDescent="0.2">
      <c r="AB37030" s="1"/>
      <c r="AF37030"/>
    </row>
    <row r="37031" spans="28:32" x14ac:dyDescent="0.2">
      <c r="AB37031" s="1"/>
      <c r="AF37031"/>
    </row>
    <row r="37032" spans="28:32" x14ac:dyDescent="0.2">
      <c r="AB37032" s="1"/>
      <c r="AF37032"/>
    </row>
    <row r="37033" spans="28:32" x14ac:dyDescent="0.2">
      <c r="AB37033" s="1"/>
      <c r="AF37033"/>
    </row>
    <row r="37034" spans="28:32" x14ac:dyDescent="0.2">
      <c r="AB37034" s="1"/>
      <c r="AF37034"/>
    </row>
    <row r="37035" spans="28:32" x14ac:dyDescent="0.2">
      <c r="AB37035" s="1"/>
      <c r="AF37035"/>
    </row>
    <row r="37036" spans="28:32" x14ac:dyDescent="0.2">
      <c r="AB37036" s="1"/>
      <c r="AF37036"/>
    </row>
    <row r="37037" spans="28:32" x14ac:dyDescent="0.2">
      <c r="AB37037" s="1"/>
      <c r="AF37037"/>
    </row>
    <row r="37038" spans="28:32" x14ac:dyDescent="0.2">
      <c r="AB37038" s="1"/>
      <c r="AF37038"/>
    </row>
    <row r="37039" spans="28:32" x14ac:dyDescent="0.2">
      <c r="AB37039" s="1"/>
      <c r="AF37039"/>
    </row>
    <row r="37040" spans="28:32" x14ac:dyDescent="0.2">
      <c r="AB37040" s="1"/>
      <c r="AF37040"/>
    </row>
    <row r="37041" spans="28:32" x14ac:dyDescent="0.2">
      <c r="AB37041" s="1"/>
      <c r="AF37041"/>
    </row>
    <row r="37042" spans="28:32" x14ac:dyDescent="0.2">
      <c r="AB37042" s="1"/>
      <c r="AF37042"/>
    </row>
    <row r="37043" spans="28:32" x14ac:dyDescent="0.2">
      <c r="AB37043" s="1"/>
      <c r="AF37043"/>
    </row>
    <row r="37044" spans="28:32" x14ac:dyDescent="0.2">
      <c r="AB37044" s="1"/>
      <c r="AF37044"/>
    </row>
    <row r="37045" spans="28:32" x14ac:dyDescent="0.2">
      <c r="AB37045" s="1"/>
      <c r="AF37045"/>
    </row>
    <row r="37046" spans="28:32" x14ac:dyDescent="0.2">
      <c r="AB37046" s="1"/>
      <c r="AF37046"/>
    </row>
    <row r="37047" spans="28:32" x14ac:dyDescent="0.2">
      <c r="AB37047" s="1"/>
      <c r="AF37047"/>
    </row>
    <row r="37048" spans="28:32" x14ac:dyDescent="0.2">
      <c r="AB37048" s="1"/>
      <c r="AF37048"/>
    </row>
    <row r="37049" spans="28:32" x14ac:dyDescent="0.2">
      <c r="AB37049" s="1"/>
      <c r="AF37049"/>
    </row>
    <row r="37050" spans="28:32" x14ac:dyDescent="0.2">
      <c r="AB37050" s="1"/>
      <c r="AF37050"/>
    </row>
    <row r="37051" spans="28:32" x14ac:dyDescent="0.2">
      <c r="AB37051" s="1"/>
      <c r="AF37051"/>
    </row>
    <row r="37052" spans="28:32" x14ac:dyDescent="0.2">
      <c r="AB37052" s="1"/>
      <c r="AF37052"/>
    </row>
    <row r="37053" spans="28:32" x14ac:dyDescent="0.2">
      <c r="AB37053" s="1"/>
      <c r="AF37053"/>
    </row>
    <row r="37054" spans="28:32" x14ac:dyDescent="0.2">
      <c r="AB37054" s="1"/>
      <c r="AF37054"/>
    </row>
    <row r="37055" spans="28:32" x14ac:dyDescent="0.2">
      <c r="AB37055" s="1"/>
      <c r="AF37055"/>
    </row>
    <row r="37056" spans="28:32" x14ac:dyDescent="0.2">
      <c r="AB37056" s="1"/>
      <c r="AF37056"/>
    </row>
    <row r="37057" spans="28:32" x14ac:dyDescent="0.2">
      <c r="AB37057" s="1"/>
      <c r="AF37057"/>
    </row>
    <row r="37058" spans="28:32" x14ac:dyDescent="0.2">
      <c r="AB37058" s="1"/>
      <c r="AF37058"/>
    </row>
    <row r="37059" spans="28:32" x14ac:dyDescent="0.2">
      <c r="AB37059" s="1"/>
      <c r="AF37059"/>
    </row>
    <row r="37060" spans="28:32" x14ac:dyDescent="0.2">
      <c r="AB37060" s="1"/>
      <c r="AF37060"/>
    </row>
    <row r="37061" spans="28:32" x14ac:dyDescent="0.2">
      <c r="AB37061" s="1"/>
      <c r="AF37061"/>
    </row>
    <row r="37062" spans="28:32" x14ac:dyDescent="0.2">
      <c r="AB37062" s="1"/>
      <c r="AF37062"/>
    </row>
    <row r="37063" spans="28:32" x14ac:dyDescent="0.2">
      <c r="AB37063" s="1"/>
      <c r="AF37063"/>
    </row>
    <row r="37064" spans="28:32" x14ac:dyDescent="0.2">
      <c r="AB37064" s="1"/>
      <c r="AF37064"/>
    </row>
    <row r="37065" spans="28:32" x14ac:dyDescent="0.2">
      <c r="AB37065" s="1"/>
      <c r="AF37065"/>
    </row>
    <row r="37066" spans="28:32" x14ac:dyDescent="0.2">
      <c r="AB37066" s="1"/>
      <c r="AF37066"/>
    </row>
    <row r="37067" spans="28:32" x14ac:dyDescent="0.2">
      <c r="AB37067" s="1"/>
      <c r="AF37067"/>
    </row>
    <row r="37068" spans="28:32" x14ac:dyDescent="0.2">
      <c r="AB37068" s="1"/>
      <c r="AF37068"/>
    </row>
    <row r="37069" spans="28:32" x14ac:dyDescent="0.2">
      <c r="AB37069" s="1"/>
      <c r="AF37069"/>
    </row>
    <row r="37070" spans="28:32" x14ac:dyDescent="0.2">
      <c r="AB37070" s="1"/>
      <c r="AF37070"/>
    </row>
    <row r="37071" spans="28:32" x14ac:dyDescent="0.2">
      <c r="AB37071" s="1"/>
      <c r="AF37071"/>
    </row>
    <row r="37072" spans="28:32" x14ac:dyDescent="0.2">
      <c r="AB37072" s="1"/>
      <c r="AF37072"/>
    </row>
    <row r="37073" spans="28:32" x14ac:dyDescent="0.2">
      <c r="AB37073" s="1"/>
      <c r="AF37073"/>
    </row>
    <row r="37074" spans="28:32" x14ac:dyDescent="0.2">
      <c r="AB37074" s="1"/>
      <c r="AF37074"/>
    </row>
    <row r="37075" spans="28:32" x14ac:dyDescent="0.2">
      <c r="AB37075" s="1"/>
      <c r="AF37075"/>
    </row>
    <row r="37076" spans="28:32" x14ac:dyDescent="0.2">
      <c r="AB37076" s="1"/>
      <c r="AF37076"/>
    </row>
    <row r="37077" spans="28:32" x14ac:dyDescent="0.2">
      <c r="AB37077" s="1"/>
      <c r="AF37077"/>
    </row>
    <row r="37078" spans="28:32" x14ac:dyDescent="0.2">
      <c r="AB37078" s="1"/>
      <c r="AF37078"/>
    </row>
    <row r="37079" spans="28:32" x14ac:dyDescent="0.2">
      <c r="AB37079" s="1"/>
      <c r="AF37079"/>
    </row>
    <row r="37080" spans="28:32" x14ac:dyDescent="0.2">
      <c r="AB37080" s="1"/>
      <c r="AF37080"/>
    </row>
    <row r="37081" spans="28:32" x14ac:dyDescent="0.2">
      <c r="AB37081" s="1"/>
      <c r="AF37081"/>
    </row>
    <row r="37082" spans="28:32" x14ac:dyDescent="0.2">
      <c r="AB37082" s="1"/>
      <c r="AF37082"/>
    </row>
    <row r="37083" spans="28:32" x14ac:dyDescent="0.2">
      <c r="AB37083" s="1"/>
      <c r="AF37083"/>
    </row>
    <row r="37084" spans="28:32" x14ac:dyDescent="0.2">
      <c r="AB37084" s="1"/>
      <c r="AF37084"/>
    </row>
    <row r="37085" spans="28:32" x14ac:dyDescent="0.2">
      <c r="AB37085" s="1"/>
      <c r="AF37085"/>
    </row>
    <row r="37086" spans="28:32" x14ac:dyDescent="0.2">
      <c r="AB37086" s="1"/>
      <c r="AF37086"/>
    </row>
    <row r="37087" spans="28:32" x14ac:dyDescent="0.2">
      <c r="AB37087" s="1"/>
      <c r="AF37087"/>
    </row>
    <row r="37088" spans="28:32" x14ac:dyDescent="0.2">
      <c r="AB37088" s="1"/>
      <c r="AF37088"/>
    </row>
    <row r="37089" spans="28:32" x14ac:dyDescent="0.2">
      <c r="AB37089" s="1"/>
      <c r="AF37089"/>
    </row>
    <row r="37090" spans="28:32" x14ac:dyDescent="0.2">
      <c r="AB37090" s="1"/>
      <c r="AF37090"/>
    </row>
    <row r="37091" spans="28:32" x14ac:dyDescent="0.2">
      <c r="AB37091" s="1"/>
      <c r="AF37091"/>
    </row>
    <row r="37092" spans="28:32" x14ac:dyDescent="0.2">
      <c r="AB37092" s="1"/>
      <c r="AF37092"/>
    </row>
    <row r="37093" spans="28:32" x14ac:dyDescent="0.2">
      <c r="AB37093" s="1"/>
      <c r="AF37093"/>
    </row>
    <row r="37094" spans="28:32" x14ac:dyDescent="0.2">
      <c r="AB37094" s="1"/>
      <c r="AF37094"/>
    </row>
    <row r="37095" spans="28:32" x14ac:dyDescent="0.2">
      <c r="AB37095" s="1"/>
      <c r="AF37095"/>
    </row>
    <row r="37096" spans="28:32" x14ac:dyDescent="0.2">
      <c r="AB37096" s="1"/>
      <c r="AF37096"/>
    </row>
    <row r="37097" spans="28:32" x14ac:dyDescent="0.2">
      <c r="AB37097" s="1"/>
      <c r="AF37097"/>
    </row>
    <row r="37098" spans="28:32" x14ac:dyDescent="0.2">
      <c r="AB37098" s="1"/>
      <c r="AF37098"/>
    </row>
    <row r="37099" spans="28:32" x14ac:dyDescent="0.2">
      <c r="AB37099" s="1"/>
      <c r="AF37099"/>
    </row>
    <row r="37100" spans="28:32" x14ac:dyDescent="0.2">
      <c r="AB37100" s="1"/>
      <c r="AF37100"/>
    </row>
    <row r="37101" spans="28:32" x14ac:dyDescent="0.2">
      <c r="AB37101" s="1"/>
      <c r="AF37101"/>
    </row>
    <row r="37102" spans="28:32" x14ac:dyDescent="0.2">
      <c r="AB37102" s="1"/>
      <c r="AF37102"/>
    </row>
    <row r="37103" spans="28:32" x14ac:dyDescent="0.2">
      <c r="AB37103" s="1"/>
      <c r="AF37103"/>
    </row>
    <row r="37104" spans="28:32" x14ac:dyDescent="0.2">
      <c r="AB37104" s="1"/>
      <c r="AF37104"/>
    </row>
    <row r="37105" spans="28:32" x14ac:dyDescent="0.2">
      <c r="AB37105" s="1"/>
      <c r="AF37105"/>
    </row>
    <row r="37106" spans="28:32" x14ac:dyDescent="0.2">
      <c r="AB37106" s="1"/>
      <c r="AF37106"/>
    </row>
    <row r="37107" spans="28:32" x14ac:dyDescent="0.2">
      <c r="AB37107" s="1"/>
      <c r="AF37107"/>
    </row>
    <row r="37108" spans="28:32" x14ac:dyDescent="0.2">
      <c r="AB37108" s="1"/>
      <c r="AF37108"/>
    </row>
    <row r="37109" spans="28:32" x14ac:dyDescent="0.2">
      <c r="AB37109" s="1"/>
      <c r="AF37109"/>
    </row>
    <row r="37110" spans="28:32" x14ac:dyDescent="0.2">
      <c r="AB37110" s="1"/>
      <c r="AF37110"/>
    </row>
    <row r="37111" spans="28:32" x14ac:dyDescent="0.2">
      <c r="AB37111" s="1"/>
      <c r="AF37111"/>
    </row>
    <row r="37112" spans="28:32" x14ac:dyDescent="0.2">
      <c r="AB37112" s="1"/>
      <c r="AF37112"/>
    </row>
    <row r="37113" spans="28:32" x14ac:dyDescent="0.2">
      <c r="AB37113" s="1"/>
      <c r="AF37113"/>
    </row>
    <row r="37114" spans="28:32" x14ac:dyDescent="0.2">
      <c r="AB37114" s="1"/>
      <c r="AF37114"/>
    </row>
    <row r="37115" spans="28:32" x14ac:dyDescent="0.2">
      <c r="AB37115" s="1"/>
      <c r="AF37115"/>
    </row>
    <row r="37116" spans="28:32" x14ac:dyDescent="0.2">
      <c r="AB37116" s="1"/>
      <c r="AF37116"/>
    </row>
    <row r="37117" spans="28:32" x14ac:dyDescent="0.2">
      <c r="AB37117" s="1"/>
      <c r="AF37117"/>
    </row>
    <row r="37118" spans="28:32" x14ac:dyDescent="0.2">
      <c r="AB37118" s="1"/>
      <c r="AF37118"/>
    </row>
    <row r="37119" spans="28:32" x14ac:dyDescent="0.2">
      <c r="AB37119" s="1"/>
      <c r="AF37119"/>
    </row>
    <row r="37120" spans="28:32" x14ac:dyDescent="0.2">
      <c r="AB37120" s="1"/>
      <c r="AF37120"/>
    </row>
    <row r="37121" spans="28:32" x14ac:dyDescent="0.2">
      <c r="AB37121" s="1"/>
      <c r="AF37121"/>
    </row>
    <row r="37122" spans="28:32" x14ac:dyDescent="0.2">
      <c r="AB37122" s="1"/>
      <c r="AF37122"/>
    </row>
    <row r="37123" spans="28:32" x14ac:dyDescent="0.2">
      <c r="AB37123" s="1"/>
      <c r="AF37123"/>
    </row>
    <row r="37124" spans="28:32" x14ac:dyDescent="0.2">
      <c r="AB37124" s="1"/>
      <c r="AF37124"/>
    </row>
    <row r="37125" spans="28:32" x14ac:dyDescent="0.2">
      <c r="AB37125" s="1"/>
      <c r="AF37125"/>
    </row>
    <row r="37126" spans="28:32" x14ac:dyDescent="0.2">
      <c r="AB37126" s="1"/>
      <c r="AF37126"/>
    </row>
    <row r="37127" spans="28:32" x14ac:dyDescent="0.2">
      <c r="AB37127" s="1"/>
      <c r="AF37127"/>
    </row>
    <row r="37128" spans="28:32" x14ac:dyDescent="0.2">
      <c r="AB37128" s="1"/>
      <c r="AF37128"/>
    </row>
    <row r="37129" spans="28:32" x14ac:dyDescent="0.2">
      <c r="AB37129" s="1"/>
      <c r="AF37129"/>
    </row>
    <row r="37130" spans="28:32" x14ac:dyDescent="0.2">
      <c r="AB37130" s="1"/>
      <c r="AF37130"/>
    </row>
    <row r="37131" spans="28:32" x14ac:dyDescent="0.2">
      <c r="AB37131" s="1"/>
      <c r="AF37131"/>
    </row>
    <row r="37132" spans="28:32" x14ac:dyDescent="0.2">
      <c r="AB37132" s="1"/>
      <c r="AF37132"/>
    </row>
    <row r="37133" spans="28:32" x14ac:dyDescent="0.2">
      <c r="AB37133" s="1"/>
      <c r="AF37133"/>
    </row>
    <row r="37134" spans="28:32" x14ac:dyDescent="0.2">
      <c r="AB37134" s="1"/>
      <c r="AF37134"/>
    </row>
    <row r="37135" spans="28:32" x14ac:dyDescent="0.2">
      <c r="AB37135" s="1"/>
      <c r="AF37135"/>
    </row>
    <row r="37136" spans="28:32" x14ac:dyDescent="0.2">
      <c r="AB37136" s="1"/>
      <c r="AF37136"/>
    </row>
    <row r="37137" spans="28:32" x14ac:dyDescent="0.2">
      <c r="AB37137" s="1"/>
      <c r="AF37137"/>
    </row>
    <row r="37138" spans="28:32" x14ac:dyDescent="0.2">
      <c r="AB37138" s="1"/>
      <c r="AF37138"/>
    </row>
    <row r="37139" spans="28:32" x14ac:dyDescent="0.2">
      <c r="AB37139" s="1"/>
      <c r="AF37139"/>
    </row>
    <row r="37140" spans="28:32" x14ac:dyDescent="0.2">
      <c r="AB37140" s="1"/>
      <c r="AF37140"/>
    </row>
    <row r="37141" spans="28:32" x14ac:dyDescent="0.2">
      <c r="AB37141" s="1"/>
      <c r="AF37141"/>
    </row>
    <row r="37142" spans="28:32" x14ac:dyDescent="0.2">
      <c r="AB37142" s="1"/>
      <c r="AF37142"/>
    </row>
    <row r="37143" spans="28:32" x14ac:dyDescent="0.2">
      <c r="AB37143" s="1"/>
      <c r="AF37143"/>
    </row>
    <row r="37144" spans="28:32" x14ac:dyDescent="0.2">
      <c r="AB37144" s="1"/>
      <c r="AF37144"/>
    </row>
    <row r="37145" spans="28:32" x14ac:dyDescent="0.2">
      <c r="AB37145" s="1"/>
      <c r="AF37145"/>
    </row>
    <row r="37146" spans="28:32" x14ac:dyDescent="0.2">
      <c r="AB37146" s="1"/>
      <c r="AF37146"/>
    </row>
    <row r="37147" spans="28:32" x14ac:dyDescent="0.2">
      <c r="AB37147" s="1"/>
      <c r="AF37147"/>
    </row>
    <row r="37148" spans="28:32" x14ac:dyDescent="0.2">
      <c r="AB37148" s="1"/>
      <c r="AF37148"/>
    </row>
    <row r="37149" spans="28:32" x14ac:dyDescent="0.2">
      <c r="AB37149" s="1"/>
      <c r="AF37149"/>
    </row>
    <row r="37150" spans="28:32" x14ac:dyDescent="0.2">
      <c r="AB37150" s="1"/>
      <c r="AF37150"/>
    </row>
    <row r="37151" spans="28:32" x14ac:dyDescent="0.2">
      <c r="AB37151" s="1"/>
      <c r="AF37151"/>
    </row>
    <row r="37152" spans="28:32" x14ac:dyDescent="0.2">
      <c r="AB37152" s="1"/>
      <c r="AF37152"/>
    </row>
    <row r="37153" spans="28:32" x14ac:dyDescent="0.2">
      <c r="AB37153" s="1"/>
      <c r="AF37153"/>
    </row>
    <row r="37154" spans="28:32" x14ac:dyDescent="0.2">
      <c r="AB37154" s="1"/>
      <c r="AF37154"/>
    </row>
    <row r="37155" spans="28:32" x14ac:dyDescent="0.2">
      <c r="AB37155" s="1"/>
      <c r="AF37155"/>
    </row>
    <row r="37156" spans="28:32" x14ac:dyDescent="0.2">
      <c r="AB37156" s="1"/>
      <c r="AF37156"/>
    </row>
    <row r="37157" spans="28:32" x14ac:dyDescent="0.2">
      <c r="AB37157" s="1"/>
      <c r="AF37157"/>
    </row>
    <row r="37158" spans="28:32" x14ac:dyDescent="0.2">
      <c r="AB37158" s="1"/>
      <c r="AF37158"/>
    </row>
    <row r="37159" spans="28:32" x14ac:dyDescent="0.2">
      <c r="AB37159" s="1"/>
      <c r="AF37159"/>
    </row>
    <row r="37160" spans="28:32" x14ac:dyDescent="0.2">
      <c r="AB37160" s="1"/>
      <c r="AF37160"/>
    </row>
    <row r="37161" spans="28:32" x14ac:dyDescent="0.2">
      <c r="AB37161" s="1"/>
      <c r="AF37161"/>
    </row>
    <row r="37162" spans="28:32" x14ac:dyDescent="0.2">
      <c r="AB37162" s="1"/>
      <c r="AF37162"/>
    </row>
    <row r="37163" spans="28:32" x14ac:dyDescent="0.2">
      <c r="AB37163" s="1"/>
      <c r="AF37163"/>
    </row>
    <row r="37164" spans="28:32" x14ac:dyDescent="0.2">
      <c r="AB37164" s="1"/>
      <c r="AF37164"/>
    </row>
    <row r="37165" spans="28:32" x14ac:dyDescent="0.2">
      <c r="AB37165" s="1"/>
      <c r="AF37165"/>
    </row>
    <row r="37166" spans="28:32" x14ac:dyDescent="0.2">
      <c r="AB37166" s="1"/>
      <c r="AF37166"/>
    </row>
    <row r="37167" spans="28:32" x14ac:dyDescent="0.2">
      <c r="AB37167" s="1"/>
      <c r="AF37167"/>
    </row>
    <row r="37168" spans="28:32" x14ac:dyDescent="0.2">
      <c r="AB37168" s="1"/>
      <c r="AF37168"/>
    </row>
    <row r="37169" spans="28:32" x14ac:dyDescent="0.2">
      <c r="AB37169" s="1"/>
      <c r="AF37169"/>
    </row>
    <row r="37170" spans="28:32" x14ac:dyDescent="0.2">
      <c r="AB37170" s="1"/>
      <c r="AF37170"/>
    </row>
    <row r="37171" spans="28:32" x14ac:dyDescent="0.2">
      <c r="AB37171" s="1"/>
      <c r="AF37171"/>
    </row>
    <row r="37172" spans="28:32" x14ac:dyDescent="0.2">
      <c r="AB37172" s="1"/>
      <c r="AF37172"/>
    </row>
    <row r="37173" spans="28:32" x14ac:dyDescent="0.2">
      <c r="AB37173" s="1"/>
      <c r="AF37173"/>
    </row>
    <row r="37174" spans="28:32" x14ac:dyDescent="0.2">
      <c r="AB37174" s="1"/>
      <c r="AF37174"/>
    </row>
    <row r="37175" spans="28:32" x14ac:dyDescent="0.2">
      <c r="AB37175" s="1"/>
      <c r="AF37175"/>
    </row>
    <row r="37176" spans="28:32" x14ac:dyDescent="0.2">
      <c r="AB37176" s="1"/>
      <c r="AF37176"/>
    </row>
    <row r="37177" spans="28:32" x14ac:dyDescent="0.2">
      <c r="AB37177" s="1"/>
      <c r="AF37177"/>
    </row>
    <row r="37178" spans="28:32" x14ac:dyDescent="0.2">
      <c r="AB37178" s="1"/>
      <c r="AF37178"/>
    </row>
    <row r="37179" spans="28:32" x14ac:dyDescent="0.2">
      <c r="AB37179" s="1"/>
      <c r="AF37179"/>
    </row>
    <row r="37180" spans="28:32" x14ac:dyDescent="0.2">
      <c r="AB37180" s="1"/>
      <c r="AF37180"/>
    </row>
    <row r="37181" spans="28:32" x14ac:dyDescent="0.2">
      <c r="AB37181" s="1"/>
      <c r="AF37181"/>
    </row>
    <row r="37182" spans="28:32" x14ac:dyDescent="0.2">
      <c r="AB37182" s="1"/>
      <c r="AF37182"/>
    </row>
    <row r="37183" spans="28:32" x14ac:dyDescent="0.2">
      <c r="AB37183" s="1"/>
      <c r="AF37183"/>
    </row>
    <row r="37184" spans="28:32" x14ac:dyDescent="0.2">
      <c r="AB37184" s="1"/>
      <c r="AF37184"/>
    </row>
    <row r="37185" spans="28:32" x14ac:dyDescent="0.2">
      <c r="AB37185" s="1"/>
      <c r="AF37185"/>
    </row>
    <row r="37186" spans="28:32" x14ac:dyDescent="0.2">
      <c r="AB37186" s="1"/>
      <c r="AF37186"/>
    </row>
    <row r="37187" spans="28:32" x14ac:dyDescent="0.2">
      <c r="AB37187" s="1"/>
      <c r="AF37187"/>
    </row>
    <row r="37188" spans="28:32" x14ac:dyDescent="0.2">
      <c r="AB37188" s="1"/>
      <c r="AF37188"/>
    </row>
    <row r="37189" spans="28:32" x14ac:dyDescent="0.2">
      <c r="AB37189" s="1"/>
      <c r="AF37189"/>
    </row>
    <row r="37190" spans="28:32" x14ac:dyDescent="0.2">
      <c r="AB37190" s="1"/>
      <c r="AF37190"/>
    </row>
    <row r="37191" spans="28:32" x14ac:dyDescent="0.2">
      <c r="AB37191" s="1"/>
      <c r="AF37191"/>
    </row>
    <row r="37192" spans="28:32" x14ac:dyDescent="0.2">
      <c r="AB37192" s="1"/>
      <c r="AF37192"/>
    </row>
    <row r="37193" spans="28:32" x14ac:dyDescent="0.2">
      <c r="AB37193" s="1"/>
      <c r="AF37193"/>
    </row>
    <row r="37194" spans="28:32" x14ac:dyDescent="0.2">
      <c r="AB37194" s="1"/>
      <c r="AF37194"/>
    </row>
    <row r="37195" spans="28:32" x14ac:dyDescent="0.2">
      <c r="AB37195" s="1"/>
      <c r="AF37195"/>
    </row>
    <row r="37196" spans="28:32" x14ac:dyDescent="0.2">
      <c r="AB37196" s="1"/>
      <c r="AF37196"/>
    </row>
    <row r="37197" spans="28:32" x14ac:dyDescent="0.2">
      <c r="AB37197" s="1"/>
      <c r="AF37197"/>
    </row>
    <row r="37198" spans="28:32" x14ac:dyDescent="0.2">
      <c r="AB37198" s="1"/>
      <c r="AF37198"/>
    </row>
    <row r="37199" spans="28:32" x14ac:dyDescent="0.2">
      <c r="AB37199" s="1"/>
      <c r="AF37199"/>
    </row>
    <row r="37200" spans="28:32" x14ac:dyDescent="0.2">
      <c r="AB37200" s="1"/>
      <c r="AF37200"/>
    </row>
    <row r="37201" spans="28:32" x14ac:dyDescent="0.2">
      <c r="AB37201" s="1"/>
      <c r="AF37201"/>
    </row>
    <row r="37202" spans="28:32" x14ac:dyDescent="0.2">
      <c r="AB37202" s="1"/>
      <c r="AF37202"/>
    </row>
    <row r="37203" spans="28:32" x14ac:dyDescent="0.2">
      <c r="AB37203" s="1"/>
      <c r="AF37203"/>
    </row>
    <row r="37204" spans="28:32" x14ac:dyDescent="0.2">
      <c r="AB37204" s="1"/>
      <c r="AF37204"/>
    </row>
    <row r="37205" spans="28:32" x14ac:dyDescent="0.2">
      <c r="AB37205" s="1"/>
      <c r="AF37205"/>
    </row>
    <row r="37206" spans="28:32" x14ac:dyDescent="0.2">
      <c r="AB37206" s="1"/>
      <c r="AF37206"/>
    </row>
    <row r="37207" spans="28:32" x14ac:dyDescent="0.2">
      <c r="AB37207" s="1"/>
      <c r="AF37207"/>
    </row>
    <row r="37208" spans="28:32" x14ac:dyDescent="0.2">
      <c r="AB37208" s="1"/>
      <c r="AF37208"/>
    </row>
    <row r="37209" spans="28:32" x14ac:dyDescent="0.2">
      <c r="AB37209" s="1"/>
      <c r="AF37209"/>
    </row>
    <row r="37210" spans="28:32" x14ac:dyDescent="0.2">
      <c r="AB37210" s="1"/>
      <c r="AF37210"/>
    </row>
    <row r="37211" spans="28:32" x14ac:dyDescent="0.2">
      <c r="AB37211" s="1"/>
      <c r="AF37211"/>
    </row>
    <row r="37212" spans="28:32" x14ac:dyDescent="0.2">
      <c r="AB37212" s="1"/>
      <c r="AF37212"/>
    </row>
    <row r="37213" spans="28:32" x14ac:dyDescent="0.2">
      <c r="AB37213" s="1"/>
      <c r="AF37213"/>
    </row>
    <row r="37214" spans="28:32" x14ac:dyDescent="0.2">
      <c r="AB37214" s="1"/>
      <c r="AF37214"/>
    </row>
    <row r="37215" spans="28:32" x14ac:dyDescent="0.2">
      <c r="AB37215" s="1"/>
      <c r="AF37215"/>
    </row>
    <row r="37216" spans="28:32" x14ac:dyDescent="0.2">
      <c r="AB37216" s="1"/>
      <c r="AF37216"/>
    </row>
    <row r="37217" spans="28:32" x14ac:dyDescent="0.2">
      <c r="AB37217" s="1"/>
      <c r="AF37217"/>
    </row>
    <row r="37218" spans="28:32" x14ac:dyDescent="0.2">
      <c r="AB37218" s="1"/>
      <c r="AF37218"/>
    </row>
    <row r="37219" spans="28:32" x14ac:dyDescent="0.2">
      <c r="AB37219" s="1"/>
      <c r="AF37219"/>
    </row>
    <row r="37220" spans="28:32" x14ac:dyDescent="0.2">
      <c r="AB37220" s="1"/>
      <c r="AF37220"/>
    </row>
    <row r="37221" spans="28:32" x14ac:dyDescent="0.2">
      <c r="AB37221" s="1"/>
      <c r="AF37221"/>
    </row>
    <row r="37222" spans="28:32" x14ac:dyDescent="0.2">
      <c r="AB37222" s="1"/>
      <c r="AF37222"/>
    </row>
    <row r="37223" spans="28:32" x14ac:dyDescent="0.2">
      <c r="AB37223" s="1"/>
      <c r="AF37223"/>
    </row>
    <row r="37224" spans="28:32" x14ac:dyDescent="0.2">
      <c r="AB37224" s="1"/>
      <c r="AF37224"/>
    </row>
    <row r="37225" spans="28:32" x14ac:dyDescent="0.2">
      <c r="AB37225" s="1"/>
      <c r="AF37225"/>
    </row>
    <row r="37226" spans="28:32" x14ac:dyDescent="0.2">
      <c r="AB37226" s="1"/>
      <c r="AF37226"/>
    </row>
    <row r="37227" spans="28:32" x14ac:dyDescent="0.2">
      <c r="AB37227" s="1"/>
      <c r="AF37227"/>
    </row>
    <row r="37228" spans="28:32" x14ac:dyDescent="0.2">
      <c r="AB37228" s="1"/>
      <c r="AF37228"/>
    </row>
    <row r="37229" spans="28:32" x14ac:dyDescent="0.2">
      <c r="AB37229" s="1"/>
      <c r="AF37229"/>
    </row>
    <row r="37230" spans="28:32" x14ac:dyDescent="0.2">
      <c r="AB37230" s="1"/>
      <c r="AF37230"/>
    </row>
    <row r="37231" spans="28:32" x14ac:dyDescent="0.2">
      <c r="AB37231" s="1"/>
      <c r="AF37231"/>
    </row>
    <row r="37232" spans="28:32" x14ac:dyDescent="0.2">
      <c r="AB37232" s="1"/>
      <c r="AF37232"/>
    </row>
    <row r="37233" spans="28:32" x14ac:dyDescent="0.2">
      <c r="AB37233" s="1"/>
      <c r="AF37233"/>
    </row>
    <row r="37234" spans="28:32" x14ac:dyDescent="0.2">
      <c r="AB37234" s="1"/>
      <c r="AF37234"/>
    </row>
    <row r="37235" spans="28:32" x14ac:dyDescent="0.2">
      <c r="AB37235" s="1"/>
      <c r="AF37235"/>
    </row>
    <row r="37236" spans="28:32" x14ac:dyDescent="0.2">
      <c r="AB37236" s="1"/>
      <c r="AF37236"/>
    </row>
    <row r="37237" spans="28:32" x14ac:dyDescent="0.2">
      <c r="AB37237" s="1"/>
      <c r="AF37237"/>
    </row>
    <row r="37238" spans="28:32" x14ac:dyDescent="0.2">
      <c r="AB37238" s="1"/>
      <c r="AF37238"/>
    </row>
    <row r="37239" spans="28:32" x14ac:dyDescent="0.2">
      <c r="AB37239" s="1"/>
      <c r="AF37239"/>
    </row>
    <row r="37240" spans="28:32" x14ac:dyDescent="0.2">
      <c r="AB37240" s="1"/>
      <c r="AF37240"/>
    </row>
    <row r="37241" spans="28:32" x14ac:dyDescent="0.2">
      <c r="AB37241" s="1"/>
      <c r="AF37241"/>
    </row>
    <row r="37242" spans="28:32" x14ac:dyDescent="0.2">
      <c r="AB37242" s="1"/>
      <c r="AF37242"/>
    </row>
    <row r="37243" spans="28:32" x14ac:dyDescent="0.2">
      <c r="AB37243" s="1"/>
      <c r="AF37243"/>
    </row>
    <row r="37244" spans="28:32" x14ac:dyDescent="0.2">
      <c r="AB37244" s="1"/>
      <c r="AF37244"/>
    </row>
    <row r="37245" spans="28:32" x14ac:dyDescent="0.2">
      <c r="AB37245" s="1"/>
      <c r="AF37245"/>
    </row>
    <row r="37246" spans="28:32" x14ac:dyDescent="0.2">
      <c r="AB37246" s="1"/>
      <c r="AF37246"/>
    </row>
    <row r="37247" spans="28:32" x14ac:dyDescent="0.2">
      <c r="AB37247" s="1"/>
      <c r="AF37247"/>
    </row>
    <row r="37248" spans="28:32" x14ac:dyDescent="0.2">
      <c r="AB37248" s="1"/>
      <c r="AF37248"/>
    </row>
    <row r="37249" spans="28:32" x14ac:dyDescent="0.2">
      <c r="AB37249" s="1"/>
      <c r="AF37249"/>
    </row>
    <row r="37250" spans="28:32" x14ac:dyDescent="0.2">
      <c r="AB37250" s="1"/>
      <c r="AF37250"/>
    </row>
    <row r="37251" spans="28:32" x14ac:dyDescent="0.2">
      <c r="AB37251" s="1"/>
      <c r="AF37251"/>
    </row>
    <row r="37252" spans="28:32" x14ac:dyDescent="0.2">
      <c r="AB37252" s="1"/>
      <c r="AF37252"/>
    </row>
    <row r="37253" spans="28:32" x14ac:dyDescent="0.2">
      <c r="AB37253" s="1"/>
      <c r="AF37253"/>
    </row>
    <row r="37254" spans="28:32" x14ac:dyDescent="0.2">
      <c r="AB37254" s="1"/>
      <c r="AF37254"/>
    </row>
    <row r="37255" spans="28:32" x14ac:dyDescent="0.2">
      <c r="AB37255" s="1"/>
      <c r="AF37255"/>
    </row>
    <row r="37256" spans="28:32" x14ac:dyDescent="0.2">
      <c r="AB37256" s="1"/>
      <c r="AF37256"/>
    </row>
    <row r="37257" spans="28:32" x14ac:dyDescent="0.2">
      <c r="AB37257" s="1"/>
      <c r="AF37257"/>
    </row>
    <row r="37258" spans="28:32" x14ac:dyDescent="0.2">
      <c r="AB37258" s="1"/>
      <c r="AF37258"/>
    </row>
    <row r="37259" spans="28:32" x14ac:dyDescent="0.2">
      <c r="AB37259" s="1"/>
      <c r="AF37259"/>
    </row>
    <row r="37260" spans="28:32" x14ac:dyDescent="0.2">
      <c r="AB37260" s="1"/>
      <c r="AF37260"/>
    </row>
    <row r="37261" spans="28:32" x14ac:dyDescent="0.2">
      <c r="AB37261" s="1"/>
      <c r="AF37261"/>
    </row>
    <row r="37262" spans="28:32" x14ac:dyDescent="0.2">
      <c r="AB37262" s="1"/>
      <c r="AF37262"/>
    </row>
    <row r="37263" spans="28:32" x14ac:dyDescent="0.2">
      <c r="AB37263" s="1"/>
      <c r="AF37263"/>
    </row>
    <row r="37264" spans="28:32" x14ac:dyDescent="0.2">
      <c r="AB37264" s="1"/>
      <c r="AF37264"/>
    </row>
    <row r="37265" spans="28:32" x14ac:dyDescent="0.2">
      <c r="AB37265" s="1"/>
      <c r="AF37265"/>
    </row>
    <row r="37266" spans="28:32" x14ac:dyDescent="0.2">
      <c r="AB37266" s="1"/>
      <c r="AF37266"/>
    </row>
    <row r="37267" spans="28:32" x14ac:dyDescent="0.2">
      <c r="AB37267" s="1"/>
      <c r="AF37267"/>
    </row>
    <row r="37268" spans="28:32" x14ac:dyDescent="0.2">
      <c r="AB37268" s="1"/>
      <c r="AF37268"/>
    </row>
    <row r="37269" spans="28:32" x14ac:dyDescent="0.2">
      <c r="AB37269" s="1"/>
      <c r="AF37269"/>
    </row>
    <row r="37270" spans="28:32" x14ac:dyDescent="0.2">
      <c r="AB37270" s="1"/>
      <c r="AF37270"/>
    </row>
    <row r="37271" spans="28:32" x14ac:dyDescent="0.2">
      <c r="AB37271" s="1"/>
      <c r="AF37271"/>
    </row>
    <row r="37272" spans="28:32" x14ac:dyDescent="0.2">
      <c r="AB37272" s="1"/>
      <c r="AF37272"/>
    </row>
    <row r="37273" spans="28:32" x14ac:dyDescent="0.2">
      <c r="AB37273" s="1"/>
      <c r="AF37273"/>
    </row>
    <row r="37274" spans="28:32" x14ac:dyDescent="0.2">
      <c r="AB37274" s="1"/>
      <c r="AF37274"/>
    </row>
    <row r="37275" spans="28:32" x14ac:dyDescent="0.2">
      <c r="AB37275" s="1"/>
      <c r="AF37275"/>
    </row>
    <row r="37276" spans="28:32" x14ac:dyDescent="0.2">
      <c r="AB37276" s="1"/>
      <c r="AF37276"/>
    </row>
    <row r="37277" spans="28:32" x14ac:dyDescent="0.2">
      <c r="AB37277" s="1"/>
      <c r="AF37277"/>
    </row>
    <row r="37278" spans="28:32" x14ac:dyDescent="0.2">
      <c r="AB37278" s="1"/>
      <c r="AF37278"/>
    </row>
    <row r="37279" spans="28:32" x14ac:dyDescent="0.2">
      <c r="AB37279" s="1"/>
      <c r="AF37279"/>
    </row>
    <row r="37280" spans="28:32" x14ac:dyDescent="0.2">
      <c r="AB37280" s="1"/>
      <c r="AF37280"/>
    </row>
    <row r="37281" spans="28:32" x14ac:dyDescent="0.2">
      <c r="AB37281" s="1"/>
      <c r="AF37281"/>
    </row>
    <row r="37282" spans="28:32" x14ac:dyDescent="0.2">
      <c r="AB37282" s="1"/>
      <c r="AF37282"/>
    </row>
    <row r="37283" spans="28:32" x14ac:dyDescent="0.2">
      <c r="AB37283" s="1"/>
      <c r="AF37283"/>
    </row>
    <row r="37284" spans="28:32" x14ac:dyDescent="0.2">
      <c r="AB37284" s="1"/>
      <c r="AF37284"/>
    </row>
    <row r="37285" spans="28:32" x14ac:dyDescent="0.2">
      <c r="AB37285" s="1"/>
      <c r="AF37285"/>
    </row>
    <row r="37286" spans="28:32" x14ac:dyDescent="0.2">
      <c r="AB37286" s="1"/>
      <c r="AF37286"/>
    </row>
    <row r="37287" spans="28:32" x14ac:dyDescent="0.2">
      <c r="AB37287" s="1"/>
      <c r="AF37287"/>
    </row>
    <row r="37288" spans="28:32" x14ac:dyDescent="0.2">
      <c r="AB37288" s="1"/>
      <c r="AF37288"/>
    </row>
    <row r="37289" spans="28:32" x14ac:dyDescent="0.2">
      <c r="AB37289" s="1"/>
      <c r="AF37289"/>
    </row>
    <row r="37290" spans="28:32" x14ac:dyDescent="0.2">
      <c r="AB37290" s="1"/>
      <c r="AF37290"/>
    </row>
    <row r="37291" spans="28:32" x14ac:dyDescent="0.2">
      <c r="AB37291" s="1"/>
      <c r="AF37291"/>
    </row>
    <row r="37292" spans="28:32" x14ac:dyDescent="0.2">
      <c r="AB37292" s="1"/>
      <c r="AF37292"/>
    </row>
    <row r="37293" spans="28:32" x14ac:dyDescent="0.2">
      <c r="AB37293" s="1"/>
      <c r="AF37293"/>
    </row>
    <row r="37294" spans="28:32" x14ac:dyDescent="0.2">
      <c r="AB37294" s="1"/>
      <c r="AF37294"/>
    </row>
    <row r="37295" spans="28:32" x14ac:dyDescent="0.2">
      <c r="AB37295" s="1"/>
      <c r="AF37295"/>
    </row>
    <row r="37296" spans="28:32" x14ac:dyDescent="0.2">
      <c r="AB37296" s="1"/>
      <c r="AF37296"/>
    </row>
    <row r="37297" spans="28:32" x14ac:dyDescent="0.2">
      <c r="AB37297" s="1"/>
      <c r="AF37297"/>
    </row>
    <row r="37298" spans="28:32" x14ac:dyDescent="0.2">
      <c r="AB37298" s="1"/>
      <c r="AF37298"/>
    </row>
    <row r="37299" spans="28:32" x14ac:dyDescent="0.2">
      <c r="AB37299" s="1"/>
      <c r="AF37299"/>
    </row>
    <row r="37300" spans="28:32" x14ac:dyDescent="0.2">
      <c r="AB37300" s="1"/>
      <c r="AF37300"/>
    </row>
    <row r="37301" spans="28:32" x14ac:dyDescent="0.2">
      <c r="AB37301" s="1"/>
      <c r="AF37301"/>
    </row>
    <row r="37302" spans="28:32" x14ac:dyDescent="0.2">
      <c r="AB37302" s="1"/>
      <c r="AF37302"/>
    </row>
    <row r="37303" spans="28:32" x14ac:dyDescent="0.2">
      <c r="AB37303" s="1"/>
      <c r="AF37303"/>
    </row>
    <row r="37304" spans="28:32" x14ac:dyDescent="0.2">
      <c r="AB37304" s="1"/>
      <c r="AF37304"/>
    </row>
    <row r="37305" spans="28:32" x14ac:dyDescent="0.2">
      <c r="AB37305" s="1"/>
      <c r="AF37305"/>
    </row>
    <row r="37306" spans="28:32" x14ac:dyDescent="0.2">
      <c r="AB37306" s="1"/>
      <c r="AF37306"/>
    </row>
    <row r="37307" spans="28:32" x14ac:dyDescent="0.2">
      <c r="AB37307" s="1"/>
      <c r="AF37307"/>
    </row>
    <row r="37308" spans="28:32" x14ac:dyDescent="0.2">
      <c r="AB37308" s="1"/>
      <c r="AF37308"/>
    </row>
    <row r="37309" spans="28:32" x14ac:dyDescent="0.2">
      <c r="AB37309" s="1"/>
      <c r="AF37309"/>
    </row>
    <row r="37310" spans="28:32" x14ac:dyDescent="0.2">
      <c r="AB37310" s="1"/>
      <c r="AF37310"/>
    </row>
    <row r="37311" spans="28:32" x14ac:dyDescent="0.2">
      <c r="AB37311" s="1"/>
      <c r="AF37311"/>
    </row>
    <row r="37312" spans="28:32" x14ac:dyDescent="0.2">
      <c r="AB37312" s="1"/>
      <c r="AF37312"/>
    </row>
    <row r="37313" spans="28:32" x14ac:dyDescent="0.2">
      <c r="AB37313" s="1"/>
      <c r="AF37313"/>
    </row>
    <row r="37314" spans="28:32" x14ac:dyDescent="0.2">
      <c r="AB37314" s="1"/>
      <c r="AF37314"/>
    </row>
    <row r="37315" spans="28:32" x14ac:dyDescent="0.2">
      <c r="AB37315" s="1"/>
      <c r="AF37315"/>
    </row>
    <row r="37316" spans="28:32" x14ac:dyDescent="0.2">
      <c r="AB37316" s="1"/>
      <c r="AF37316"/>
    </row>
    <row r="37317" spans="28:32" x14ac:dyDescent="0.2">
      <c r="AB37317" s="1"/>
      <c r="AF37317"/>
    </row>
    <row r="37318" spans="28:32" x14ac:dyDescent="0.2">
      <c r="AB37318" s="1"/>
      <c r="AF37318"/>
    </row>
    <row r="37319" spans="28:32" x14ac:dyDescent="0.2">
      <c r="AB37319" s="1"/>
      <c r="AF37319"/>
    </row>
    <row r="37320" spans="28:32" x14ac:dyDescent="0.2">
      <c r="AB37320" s="1"/>
      <c r="AF37320"/>
    </row>
    <row r="37321" spans="28:32" x14ac:dyDescent="0.2">
      <c r="AB37321" s="1"/>
      <c r="AF37321"/>
    </row>
    <row r="37322" spans="28:32" x14ac:dyDescent="0.2">
      <c r="AB37322" s="1"/>
      <c r="AF37322"/>
    </row>
    <row r="37323" spans="28:32" x14ac:dyDescent="0.2">
      <c r="AB37323" s="1"/>
      <c r="AF37323"/>
    </row>
    <row r="37324" spans="28:32" x14ac:dyDescent="0.2">
      <c r="AB37324" s="1"/>
      <c r="AF37324"/>
    </row>
    <row r="37325" spans="28:32" x14ac:dyDescent="0.2">
      <c r="AB37325" s="1"/>
      <c r="AF37325"/>
    </row>
    <row r="37326" spans="28:32" x14ac:dyDescent="0.2">
      <c r="AB37326" s="1"/>
      <c r="AF37326"/>
    </row>
    <row r="37327" spans="28:32" x14ac:dyDescent="0.2">
      <c r="AB37327" s="1"/>
      <c r="AF37327"/>
    </row>
    <row r="37328" spans="28:32" x14ac:dyDescent="0.2">
      <c r="AB37328" s="1"/>
      <c r="AF37328"/>
    </row>
    <row r="37329" spans="28:32" x14ac:dyDescent="0.2">
      <c r="AB37329" s="1"/>
      <c r="AF37329"/>
    </row>
    <row r="37330" spans="28:32" x14ac:dyDescent="0.2">
      <c r="AB37330" s="1"/>
      <c r="AF37330"/>
    </row>
    <row r="37331" spans="28:32" x14ac:dyDescent="0.2">
      <c r="AB37331" s="1"/>
      <c r="AF37331"/>
    </row>
    <row r="37332" spans="28:32" x14ac:dyDescent="0.2">
      <c r="AB37332" s="1"/>
      <c r="AF37332"/>
    </row>
    <row r="37333" spans="28:32" x14ac:dyDescent="0.2">
      <c r="AB37333" s="1"/>
      <c r="AF37333"/>
    </row>
    <row r="37334" spans="28:32" x14ac:dyDescent="0.2">
      <c r="AB37334" s="1"/>
      <c r="AF37334"/>
    </row>
    <row r="37335" spans="28:32" x14ac:dyDescent="0.2">
      <c r="AB37335" s="1"/>
      <c r="AF37335"/>
    </row>
    <row r="37336" spans="28:32" x14ac:dyDescent="0.2">
      <c r="AB37336" s="1"/>
      <c r="AF37336"/>
    </row>
    <row r="37337" spans="28:32" x14ac:dyDescent="0.2">
      <c r="AB37337" s="1"/>
      <c r="AF37337"/>
    </row>
    <row r="37338" spans="28:32" x14ac:dyDescent="0.2">
      <c r="AB37338" s="1"/>
      <c r="AF37338"/>
    </row>
    <row r="37339" spans="28:32" x14ac:dyDescent="0.2">
      <c r="AB37339" s="1"/>
      <c r="AF37339"/>
    </row>
    <row r="37340" spans="28:32" x14ac:dyDescent="0.2">
      <c r="AB37340" s="1"/>
      <c r="AF37340"/>
    </row>
    <row r="37341" spans="28:32" x14ac:dyDescent="0.2">
      <c r="AB37341" s="1"/>
      <c r="AF37341"/>
    </row>
    <row r="37342" spans="28:32" x14ac:dyDescent="0.2">
      <c r="AB37342" s="1"/>
      <c r="AF37342"/>
    </row>
    <row r="37343" spans="28:32" x14ac:dyDescent="0.2">
      <c r="AB37343" s="1"/>
      <c r="AF37343"/>
    </row>
    <row r="37344" spans="28:32" x14ac:dyDescent="0.2">
      <c r="AB37344" s="1"/>
      <c r="AF37344"/>
    </row>
    <row r="37345" spans="28:32" x14ac:dyDescent="0.2">
      <c r="AB37345" s="1"/>
      <c r="AF37345"/>
    </row>
    <row r="37346" spans="28:32" x14ac:dyDescent="0.2">
      <c r="AB37346" s="1"/>
      <c r="AF37346"/>
    </row>
    <row r="37347" spans="28:32" x14ac:dyDescent="0.2">
      <c r="AB37347" s="1"/>
      <c r="AF37347"/>
    </row>
    <row r="37348" spans="28:32" x14ac:dyDescent="0.2">
      <c r="AB37348" s="1"/>
      <c r="AF37348"/>
    </row>
    <row r="37349" spans="28:32" x14ac:dyDescent="0.2">
      <c r="AB37349" s="1"/>
      <c r="AF37349"/>
    </row>
    <row r="37350" spans="28:32" x14ac:dyDescent="0.2">
      <c r="AB37350" s="1"/>
      <c r="AF37350"/>
    </row>
    <row r="37351" spans="28:32" x14ac:dyDescent="0.2">
      <c r="AB37351" s="1"/>
      <c r="AF37351"/>
    </row>
    <row r="37352" spans="28:32" x14ac:dyDescent="0.2">
      <c r="AB37352" s="1"/>
      <c r="AF37352"/>
    </row>
    <row r="37353" spans="28:32" x14ac:dyDescent="0.2">
      <c r="AB37353" s="1"/>
      <c r="AF37353"/>
    </row>
    <row r="37354" spans="28:32" x14ac:dyDescent="0.2">
      <c r="AB37354" s="1"/>
      <c r="AF37354"/>
    </row>
    <row r="37355" spans="28:32" x14ac:dyDescent="0.2">
      <c r="AB37355" s="1"/>
      <c r="AF37355"/>
    </row>
    <row r="37356" spans="28:32" x14ac:dyDescent="0.2">
      <c r="AB37356" s="1"/>
      <c r="AF37356"/>
    </row>
    <row r="37357" spans="28:32" x14ac:dyDescent="0.2">
      <c r="AB37357" s="1"/>
      <c r="AF37357"/>
    </row>
    <row r="37358" spans="28:32" x14ac:dyDescent="0.2">
      <c r="AB37358" s="1"/>
      <c r="AF37358"/>
    </row>
    <row r="37359" spans="28:32" x14ac:dyDescent="0.2">
      <c r="AB37359" s="1"/>
      <c r="AF37359"/>
    </row>
    <row r="37360" spans="28:32" x14ac:dyDescent="0.2">
      <c r="AB37360" s="1"/>
      <c r="AF37360"/>
    </row>
    <row r="37361" spans="28:32" x14ac:dyDescent="0.2">
      <c r="AB37361" s="1"/>
      <c r="AF37361"/>
    </row>
    <row r="37362" spans="28:32" x14ac:dyDescent="0.2">
      <c r="AB37362" s="1"/>
      <c r="AF37362"/>
    </row>
    <row r="37363" spans="28:32" x14ac:dyDescent="0.2">
      <c r="AB37363" s="1"/>
      <c r="AF37363"/>
    </row>
    <row r="37364" spans="28:32" x14ac:dyDescent="0.2">
      <c r="AB37364" s="1"/>
      <c r="AF37364"/>
    </row>
    <row r="37365" spans="28:32" x14ac:dyDescent="0.2">
      <c r="AB37365" s="1"/>
      <c r="AF37365"/>
    </row>
    <row r="37366" spans="28:32" x14ac:dyDescent="0.2">
      <c r="AB37366" s="1"/>
      <c r="AF37366"/>
    </row>
    <row r="37367" spans="28:32" x14ac:dyDescent="0.2">
      <c r="AB37367" s="1"/>
      <c r="AF37367"/>
    </row>
    <row r="37368" spans="28:32" x14ac:dyDescent="0.2">
      <c r="AB37368" s="1"/>
      <c r="AF37368"/>
    </row>
    <row r="37369" spans="28:32" x14ac:dyDescent="0.2">
      <c r="AB37369" s="1"/>
      <c r="AF37369"/>
    </row>
    <row r="37370" spans="28:32" x14ac:dyDescent="0.2">
      <c r="AB37370" s="1"/>
      <c r="AF37370"/>
    </row>
    <row r="37371" spans="28:32" x14ac:dyDescent="0.2">
      <c r="AB37371" s="1"/>
      <c r="AF37371"/>
    </row>
    <row r="37372" spans="28:32" x14ac:dyDescent="0.2">
      <c r="AB37372" s="1"/>
      <c r="AF37372"/>
    </row>
    <row r="37373" spans="28:32" x14ac:dyDescent="0.2">
      <c r="AB37373" s="1"/>
      <c r="AF37373"/>
    </row>
    <row r="37374" spans="28:32" x14ac:dyDescent="0.2">
      <c r="AB37374" s="1"/>
      <c r="AF37374"/>
    </row>
    <row r="37375" spans="28:32" x14ac:dyDescent="0.2">
      <c r="AB37375" s="1"/>
      <c r="AF37375"/>
    </row>
    <row r="37376" spans="28:32" x14ac:dyDescent="0.2">
      <c r="AB37376" s="1"/>
      <c r="AF37376"/>
    </row>
    <row r="37377" spans="28:32" x14ac:dyDescent="0.2">
      <c r="AB37377" s="1"/>
      <c r="AF37377"/>
    </row>
    <row r="37378" spans="28:32" x14ac:dyDescent="0.2">
      <c r="AB37378" s="1"/>
      <c r="AF37378"/>
    </row>
    <row r="37379" spans="28:32" x14ac:dyDescent="0.2">
      <c r="AB37379" s="1"/>
      <c r="AF37379"/>
    </row>
    <row r="37380" spans="28:32" x14ac:dyDescent="0.2">
      <c r="AB37380" s="1"/>
      <c r="AF37380"/>
    </row>
    <row r="37381" spans="28:32" x14ac:dyDescent="0.2">
      <c r="AB37381" s="1"/>
      <c r="AF37381"/>
    </row>
    <row r="37382" spans="28:32" x14ac:dyDescent="0.2">
      <c r="AB37382" s="1"/>
      <c r="AF37382"/>
    </row>
    <row r="37383" spans="28:32" x14ac:dyDescent="0.2">
      <c r="AB37383" s="1"/>
      <c r="AF37383"/>
    </row>
    <row r="37384" spans="28:32" x14ac:dyDescent="0.2">
      <c r="AB37384" s="1"/>
      <c r="AF37384"/>
    </row>
    <row r="37385" spans="28:32" x14ac:dyDescent="0.2">
      <c r="AB37385" s="1"/>
      <c r="AF37385"/>
    </row>
    <row r="37386" spans="28:32" x14ac:dyDescent="0.2">
      <c r="AB37386" s="1"/>
      <c r="AF37386"/>
    </row>
    <row r="37387" spans="28:32" x14ac:dyDescent="0.2">
      <c r="AB37387" s="1"/>
      <c r="AF37387"/>
    </row>
    <row r="37388" spans="28:32" x14ac:dyDescent="0.2">
      <c r="AB37388" s="1"/>
      <c r="AF37388"/>
    </row>
    <row r="37389" spans="28:32" x14ac:dyDescent="0.2">
      <c r="AB37389" s="1"/>
      <c r="AF37389"/>
    </row>
    <row r="37390" spans="28:32" x14ac:dyDescent="0.2">
      <c r="AB37390" s="1"/>
      <c r="AF37390"/>
    </row>
    <row r="37391" spans="28:32" x14ac:dyDescent="0.2">
      <c r="AB37391" s="1"/>
      <c r="AF37391"/>
    </row>
    <row r="37392" spans="28:32" x14ac:dyDescent="0.2">
      <c r="AB37392" s="1"/>
      <c r="AF37392"/>
    </row>
    <row r="37393" spans="28:32" x14ac:dyDescent="0.2">
      <c r="AB37393" s="1"/>
      <c r="AF37393"/>
    </row>
    <row r="37394" spans="28:32" x14ac:dyDescent="0.2">
      <c r="AB37394" s="1"/>
      <c r="AF37394"/>
    </row>
    <row r="37395" spans="28:32" x14ac:dyDescent="0.2">
      <c r="AB37395" s="1"/>
      <c r="AF37395"/>
    </row>
    <row r="37396" spans="28:32" x14ac:dyDescent="0.2">
      <c r="AB37396" s="1"/>
      <c r="AF37396"/>
    </row>
    <row r="37397" spans="28:32" x14ac:dyDescent="0.2">
      <c r="AB37397" s="1"/>
      <c r="AF37397"/>
    </row>
    <row r="37398" spans="28:32" x14ac:dyDescent="0.2">
      <c r="AB37398" s="1"/>
      <c r="AF37398"/>
    </row>
    <row r="37399" spans="28:32" x14ac:dyDescent="0.2">
      <c r="AB37399" s="1"/>
      <c r="AF37399"/>
    </row>
    <row r="37400" spans="28:32" x14ac:dyDescent="0.2">
      <c r="AB37400" s="1"/>
      <c r="AF37400"/>
    </row>
    <row r="37401" spans="28:32" x14ac:dyDescent="0.2">
      <c r="AB37401" s="1"/>
      <c r="AF37401"/>
    </row>
    <row r="37402" spans="28:32" x14ac:dyDescent="0.2">
      <c r="AB37402" s="1"/>
      <c r="AF37402"/>
    </row>
    <row r="37403" spans="28:32" x14ac:dyDescent="0.2">
      <c r="AB37403" s="1"/>
      <c r="AF37403"/>
    </row>
    <row r="37404" spans="28:32" x14ac:dyDescent="0.2">
      <c r="AB37404" s="1"/>
      <c r="AF37404"/>
    </row>
    <row r="37405" spans="28:32" x14ac:dyDescent="0.2">
      <c r="AB37405" s="1"/>
      <c r="AF37405"/>
    </row>
    <row r="37406" spans="28:32" x14ac:dyDescent="0.2">
      <c r="AB37406" s="1"/>
      <c r="AF37406"/>
    </row>
    <row r="37407" spans="28:32" x14ac:dyDescent="0.2">
      <c r="AB37407" s="1"/>
      <c r="AF37407"/>
    </row>
    <row r="37408" spans="28:32" x14ac:dyDescent="0.2">
      <c r="AB37408" s="1"/>
      <c r="AF37408"/>
    </row>
    <row r="37409" spans="28:32" x14ac:dyDescent="0.2">
      <c r="AB37409" s="1"/>
      <c r="AF37409"/>
    </row>
    <row r="37410" spans="28:32" x14ac:dyDescent="0.2">
      <c r="AB37410" s="1"/>
      <c r="AF37410"/>
    </row>
    <row r="37411" spans="28:32" x14ac:dyDescent="0.2">
      <c r="AB37411" s="1"/>
      <c r="AF37411"/>
    </row>
    <row r="37412" spans="28:32" x14ac:dyDescent="0.2">
      <c r="AB37412" s="1"/>
      <c r="AF37412"/>
    </row>
    <row r="37413" spans="28:32" x14ac:dyDescent="0.2">
      <c r="AB37413" s="1"/>
      <c r="AF37413"/>
    </row>
    <row r="37414" spans="28:32" x14ac:dyDescent="0.2">
      <c r="AB37414" s="1"/>
      <c r="AF37414"/>
    </row>
    <row r="37415" spans="28:32" x14ac:dyDescent="0.2">
      <c r="AB37415" s="1"/>
      <c r="AF37415"/>
    </row>
    <row r="37416" spans="28:32" x14ac:dyDescent="0.2">
      <c r="AB37416" s="1"/>
      <c r="AF37416"/>
    </row>
    <row r="37417" spans="28:32" x14ac:dyDescent="0.2">
      <c r="AB37417" s="1"/>
      <c r="AF37417"/>
    </row>
    <row r="37418" spans="28:32" x14ac:dyDescent="0.2">
      <c r="AB37418" s="1"/>
      <c r="AF37418"/>
    </row>
    <row r="37419" spans="28:32" x14ac:dyDescent="0.2">
      <c r="AB37419" s="1"/>
      <c r="AF37419"/>
    </row>
    <row r="37420" spans="28:32" x14ac:dyDescent="0.2">
      <c r="AB37420" s="1"/>
      <c r="AF37420"/>
    </row>
    <row r="37421" spans="28:32" x14ac:dyDescent="0.2">
      <c r="AB37421" s="1"/>
      <c r="AF37421"/>
    </row>
    <row r="37422" spans="28:32" x14ac:dyDescent="0.2">
      <c r="AB37422" s="1"/>
      <c r="AF37422"/>
    </row>
    <row r="37423" spans="28:32" x14ac:dyDescent="0.2">
      <c r="AB37423" s="1"/>
      <c r="AF37423"/>
    </row>
    <row r="37424" spans="28:32" x14ac:dyDescent="0.2">
      <c r="AB37424" s="1"/>
      <c r="AF37424"/>
    </row>
    <row r="37425" spans="28:32" x14ac:dyDescent="0.2">
      <c r="AB37425" s="1"/>
      <c r="AF37425"/>
    </row>
    <row r="37426" spans="28:32" x14ac:dyDescent="0.2">
      <c r="AB37426" s="1"/>
      <c r="AF37426"/>
    </row>
    <row r="37427" spans="28:32" x14ac:dyDescent="0.2">
      <c r="AB37427" s="1"/>
      <c r="AF37427"/>
    </row>
    <row r="37428" spans="28:32" x14ac:dyDescent="0.2">
      <c r="AB37428" s="1"/>
      <c r="AF37428"/>
    </row>
    <row r="37429" spans="28:32" x14ac:dyDescent="0.2">
      <c r="AB37429" s="1"/>
      <c r="AF37429"/>
    </row>
    <row r="37430" spans="28:32" x14ac:dyDescent="0.2">
      <c r="AB37430" s="1"/>
      <c r="AF37430"/>
    </row>
    <row r="37431" spans="28:32" x14ac:dyDescent="0.2">
      <c r="AB37431" s="1"/>
      <c r="AF37431"/>
    </row>
    <row r="37432" spans="28:32" x14ac:dyDescent="0.2">
      <c r="AB37432" s="1"/>
      <c r="AF37432"/>
    </row>
    <row r="37433" spans="28:32" x14ac:dyDescent="0.2">
      <c r="AB37433" s="1"/>
      <c r="AF37433"/>
    </row>
    <row r="37434" spans="28:32" x14ac:dyDescent="0.2">
      <c r="AB37434" s="1"/>
      <c r="AF37434"/>
    </row>
    <row r="37435" spans="28:32" x14ac:dyDescent="0.2">
      <c r="AB37435" s="1"/>
      <c r="AF37435"/>
    </row>
    <row r="37436" spans="28:32" x14ac:dyDescent="0.2">
      <c r="AB37436" s="1"/>
      <c r="AF37436"/>
    </row>
    <row r="37437" spans="28:32" x14ac:dyDescent="0.2">
      <c r="AB37437" s="1"/>
      <c r="AF37437"/>
    </row>
    <row r="37438" spans="28:32" x14ac:dyDescent="0.2">
      <c r="AB37438" s="1"/>
      <c r="AF37438"/>
    </row>
    <row r="37439" spans="28:32" x14ac:dyDescent="0.2">
      <c r="AB37439" s="1"/>
      <c r="AF37439"/>
    </row>
    <row r="37440" spans="28:32" x14ac:dyDescent="0.2">
      <c r="AB37440" s="1"/>
      <c r="AF37440"/>
    </row>
    <row r="37441" spans="28:32" x14ac:dyDescent="0.2">
      <c r="AB37441" s="1"/>
      <c r="AF37441"/>
    </row>
    <row r="37442" spans="28:32" x14ac:dyDescent="0.2">
      <c r="AB37442" s="1"/>
      <c r="AF37442"/>
    </row>
    <row r="37443" spans="28:32" x14ac:dyDescent="0.2">
      <c r="AB37443" s="1"/>
      <c r="AF37443"/>
    </row>
    <row r="37444" spans="28:32" x14ac:dyDescent="0.2">
      <c r="AB37444" s="1"/>
      <c r="AF37444"/>
    </row>
    <row r="37445" spans="28:32" x14ac:dyDescent="0.2">
      <c r="AB37445" s="1"/>
      <c r="AF37445"/>
    </row>
    <row r="37446" spans="28:32" x14ac:dyDescent="0.2">
      <c r="AB37446" s="1"/>
      <c r="AF37446"/>
    </row>
    <row r="37447" spans="28:32" x14ac:dyDescent="0.2">
      <c r="AB37447" s="1"/>
      <c r="AF37447"/>
    </row>
    <row r="37448" spans="28:32" x14ac:dyDescent="0.2">
      <c r="AB37448" s="1"/>
      <c r="AF37448"/>
    </row>
    <row r="37449" spans="28:32" x14ac:dyDescent="0.2">
      <c r="AB37449" s="1"/>
      <c r="AF37449"/>
    </row>
    <row r="37450" spans="28:32" x14ac:dyDescent="0.2">
      <c r="AB37450" s="1"/>
      <c r="AF37450"/>
    </row>
    <row r="37451" spans="28:32" x14ac:dyDescent="0.2">
      <c r="AB37451" s="1"/>
      <c r="AF37451"/>
    </row>
    <row r="37452" spans="28:32" x14ac:dyDescent="0.2">
      <c r="AB37452" s="1"/>
      <c r="AF37452"/>
    </row>
    <row r="37453" spans="28:32" x14ac:dyDescent="0.2">
      <c r="AB37453" s="1"/>
      <c r="AF37453"/>
    </row>
    <row r="37454" spans="28:32" x14ac:dyDescent="0.2">
      <c r="AB37454" s="1"/>
      <c r="AF37454"/>
    </row>
    <row r="37455" spans="28:32" x14ac:dyDescent="0.2">
      <c r="AB37455" s="1"/>
      <c r="AF37455"/>
    </row>
    <row r="37456" spans="28:32" x14ac:dyDescent="0.2">
      <c r="AB37456" s="1"/>
      <c r="AF37456"/>
    </row>
    <row r="37457" spans="28:32" x14ac:dyDescent="0.2">
      <c r="AB37457" s="1"/>
      <c r="AF37457"/>
    </row>
    <row r="37458" spans="28:32" x14ac:dyDescent="0.2">
      <c r="AB37458" s="1"/>
      <c r="AF37458"/>
    </row>
    <row r="37459" spans="28:32" x14ac:dyDescent="0.2">
      <c r="AB37459" s="1"/>
      <c r="AF37459"/>
    </row>
    <row r="37460" spans="28:32" x14ac:dyDescent="0.2">
      <c r="AB37460" s="1"/>
      <c r="AF37460"/>
    </row>
    <row r="37461" spans="28:32" x14ac:dyDescent="0.2">
      <c r="AB37461" s="1"/>
      <c r="AF37461"/>
    </row>
    <row r="37462" spans="28:32" x14ac:dyDescent="0.2">
      <c r="AB37462" s="1"/>
      <c r="AF37462"/>
    </row>
    <row r="37463" spans="28:32" x14ac:dyDescent="0.2">
      <c r="AB37463" s="1"/>
      <c r="AF37463"/>
    </row>
    <row r="37464" spans="28:32" x14ac:dyDescent="0.2">
      <c r="AB37464" s="1"/>
      <c r="AF37464"/>
    </row>
    <row r="37465" spans="28:32" x14ac:dyDescent="0.2">
      <c r="AB37465" s="1"/>
      <c r="AF37465"/>
    </row>
    <row r="37466" spans="28:32" x14ac:dyDescent="0.2">
      <c r="AB37466" s="1"/>
      <c r="AF37466"/>
    </row>
    <row r="37467" spans="28:32" x14ac:dyDescent="0.2">
      <c r="AB37467" s="1"/>
      <c r="AF37467"/>
    </row>
    <row r="37468" spans="28:32" x14ac:dyDescent="0.2">
      <c r="AB37468" s="1"/>
      <c r="AF37468"/>
    </row>
    <row r="37469" spans="28:32" x14ac:dyDescent="0.2">
      <c r="AB37469" s="1"/>
      <c r="AF37469"/>
    </row>
    <row r="37470" spans="28:32" x14ac:dyDescent="0.2">
      <c r="AB37470" s="1"/>
      <c r="AF37470"/>
    </row>
    <row r="37471" spans="28:32" x14ac:dyDescent="0.2">
      <c r="AB37471" s="1"/>
      <c r="AF37471"/>
    </row>
    <row r="37472" spans="28:32" x14ac:dyDescent="0.2">
      <c r="AB37472" s="1"/>
      <c r="AF37472"/>
    </row>
    <row r="37473" spans="28:32" x14ac:dyDescent="0.2">
      <c r="AB37473" s="1"/>
      <c r="AF37473"/>
    </row>
    <row r="37474" spans="28:32" x14ac:dyDescent="0.2">
      <c r="AB37474" s="1"/>
      <c r="AF37474"/>
    </row>
    <row r="37475" spans="28:32" x14ac:dyDescent="0.2">
      <c r="AB37475" s="1"/>
      <c r="AF37475"/>
    </row>
    <row r="37476" spans="28:32" x14ac:dyDescent="0.2">
      <c r="AB37476" s="1"/>
      <c r="AF37476"/>
    </row>
    <row r="37477" spans="28:32" x14ac:dyDescent="0.2">
      <c r="AB37477" s="1"/>
      <c r="AF37477"/>
    </row>
    <row r="37478" spans="28:32" x14ac:dyDescent="0.2">
      <c r="AB37478" s="1"/>
      <c r="AF37478"/>
    </row>
    <row r="37479" spans="28:32" x14ac:dyDescent="0.2">
      <c r="AB37479" s="1"/>
      <c r="AF37479"/>
    </row>
    <row r="37480" spans="28:32" x14ac:dyDescent="0.2">
      <c r="AB37480" s="1"/>
      <c r="AF37480"/>
    </row>
    <row r="37481" spans="28:32" x14ac:dyDescent="0.2">
      <c r="AB37481" s="1"/>
      <c r="AF37481"/>
    </row>
    <row r="37482" spans="28:32" x14ac:dyDescent="0.2">
      <c r="AB37482" s="1"/>
      <c r="AF37482"/>
    </row>
    <row r="37483" spans="28:32" x14ac:dyDescent="0.2">
      <c r="AB37483" s="1"/>
      <c r="AF37483"/>
    </row>
    <row r="37484" spans="28:32" x14ac:dyDescent="0.2">
      <c r="AB37484" s="1"/>
      <c r="AF37484"/>
    </row>
    <row r="37485" spans="28:32" x14ac:dyDescent="0.2">
      <c r="AB37485" s="1"/>
      <c r="AF37485"/>
    </row>
    <row r="37486" spans="28:32" x14ac:dyDescent="0.2">
      <c r="AB37486" s="1"/>
      <c r="AF37486"/>
    </row>
    <row r="37487" spans="28:32" x14ac:dyDescent="0.2">
      <c r="AB37487" s="1"/>
      <c r="AF37487"/>
    </row>
    <row r="37488" spans="28:32" x14ac:dyDescent="0.2">
      <c r="AB37488" s="1"/>
      <c r="AF37488"/>
    </row>
    <row r="37489" spans="28:32" x14ac:dyDescent="0.2">
      <c r="AB37489" s="1"/>
      <c r="AF37489"/>
    </row>
    <row r="37490" spans="28:32" x14ac:dyDescent="0.2">
      <c r="AB37490" s="1"/>
      <c r="AF37490"/>
    </row>
    <row r="37491" spans="28:32" x14ac:dyDescent="0.2">
      <c r="AB37491" s="1"/>
      <c r="AF37491"/>
    </row>
    <row r="37492" spans="28:32" x14ac:dyDescent="0.2">
      <c r="AB37492" s="1"/>
      <c r="AF37492"/>
    </row>
    <row r="37493" spans="28:32" x14ac:dyDescent="0.2">
      <c r="AB37493" s="1"/>
      <c r="AF37493"/>
    </row>
    <row r="37494" spans="28:32" x14ac:dyDescent="0.2">
      <c r="AB37494" s="1"/>
      <c r="AF37494"/>
    </row>
    <row r="37495" spans="28:32" x14ac:dyDescent="0.2">
      <c r="AB37495" s="1"/>
      <c r="AF37495"/>
    </row>
    <row r="37496" spans="28:32" x14ac:dyDescent="0.2">
      <c r="AB37496" s="1"/>
      <c r="AF37496"/>
    </row>
    <row r="37497" spans="28:32" x14ac:dyDescent="0.2">
      <c r="AB37497" s="1"/>
      <c r="AF37497"/>
    </row>
    <row r="37498" spans="28:32" x14ac:dyDescent="0.2">
      <c r="AB37498" s="1"/>
      <c r="AF37498"/>
    </row>
    <row r="37499" spans="28:32" x14ac:dyDescent="0.2">
      <c r="AB37499" s="1"/>
      <c r="AF37499"/>
    </row>
    <row r="37500" spans="28:32" x14ac:dyDescent="0.2">
      <c r="AB37500" s="1"/>
      <c r="AF37500"/>
    </row>
    <row r="37501" spans="28:32" x14ac:dyDescent="0.2">
      <c r="AB37501" s="1"/>
      <c r="AF37501"/>
    </row>
    <row r="37502" spans="28:32" x14ac:dyDescent="0.2">
      <c r="AB37502" s="1"/>
      <c r="AF37502"/>
    </row>
    <row r="37503" spans="28:32" x14ac:dyDescent="0.2">
      <c r="AB37503" s="1"/>
      <c r="AF37503"/>
    </row>
    <row r="37504" spans="28:32" x14ac:dyDescent="0.2">
      <c r="AB37504" s="1"/>
      <c r="AF37504"/>
    </row>
    <row r="37505" spans="28:32" x14ac:dyDescent="0.2">
      <c r="AB37505" s="1"/>
      <c r="AF37505"/>
    </row>
    <row r="37506" spans="28:32" x14ac:dyDescent="0.2">
      <c r="AB37506" s="1"/>
      <c r="AF37506"/>
    </row>
    <row r="37507" spans="28:32" x14ac:dyDescent="0.2">
      <c r="AB37507" s="1"/>
      <c r="AF37507"/>
    </row>
    <row r="37508" spans="28:32" x14ac:dyDescent="0.2">
      <c r="AB37508" s="1"/>
      <c r="AF37508"/>
    </row>
    <row r="37509" spans="28:32" x14ac:dyDescent="0.2">
      <c r="AB37509" s="1"/>
      <c r="AF37509"/>
    </row>
    <row r="37510" spans="28:32" x14ac:dyDescent="0.2">
      <c r="AB37510" s="1"/>
      <c r="AF37510"/>
    </row>
    <row r="37511" spans="28:32" x14ac:dyDescent="0.2">
      <c r="AB37511" s="1"/>
      <c r="AF37511"/>
    </row>
    <row r="37512" spans="28:32" x14ac:dyDescent="0.2">
      <c r="AB37512" s="1"/>
      <c r="AF37512"/>
    </row>
    <row r="37513" spans="28:32" x14ac:dyDescent="0.2">
      <c r="AB37513" s="1"/>
      <c r="AF37513"/>
    </row>
    <row r="37514" spans="28:32" x14ac:dyDescent="0.2">
      <c r="AB37514" s="1"/>
      <c r="AF37514"/>
    </row>
    <row r="37515" spans="28:32" x14ac:dyDescent="0.2">
      <c r="AB37515" s="1"/>
      <c r="AF37515"/>
    </row>
    <row r="37516" spans="28:32" x14ac:dyDescent="0.2">
      <c r="AB37516" s="1"/>
      <c r="AF37516"/>
    </row>
    <row r="37517" spans="28:32" x14ac:dyDescent="0.2">
      <c r="AB37517" s="1"/>
      <c r="AF37517"/>
    </row>
    <row r="37518" spans="28:32" x14ac:dyDescent="0.2">
      <c r="AB37518" s="1"/>
      <c r="AF37518"/>
    </row>
    <row r="37519" spans="28:32" x14ac:dyDescent="0.2">
      <c r="AB37519" s="1"/>
      <c r="AF37519"/>
    </row>
    <row r="37520" spans="28:32" x14ac:dyDescent="0.2">
      <c r="AB37520" s="1"/>
      <c r="AF37520"/>
    </row>
    <row r="37521" spans="28:32" x14ac:dyDescent="0.2">
      <c r="AB37521" s="1"/>
      <c r="AF37521"/>
    </row>
    <row r="37522" spans="28:32" x14ac:dyDescent="0.2">
      <c r="AB37522" s="1"/>
      <c r="AF37522"/>
    </row>
    <row r="37523" spans="28:32" x14ac:dyDescent="0.2">
      <c r="AB37523" s="1"/>
      <c r="AF37523"/>
    </row>
    <row r="37524" spans="28:32" x14ac:dyDescent="0.2">
      <c r="AB37524" s="1"/>
      <c r="AF37524"/>
    </row>
    <row r="37525" spans="28:32" x14ac:dyDescent="0.2">
      <c r="AB37525" s="1"/>
      <c r="AF37525"/>
    </row>
    <row r="37526" spans="28:32" x14ac:dyDescent="0.2">
      <c r="AB37526" s="1"/>
      <c r="AF37526"/>
    </row>
    <row r="37527" spans="28:32" x14ac:dyDescent="0.2">
      <c r="AB37527" s="1"/>
      <c r="AF37527"/>
    </row>
    <row r="37528" spans="28:32" x14ac:dyDescent="0.2">
      <c r="AB37528" s="1"/>
      <c r="AF37528"/>
    </row>
    <row r="37529" spans="28:32" x14ac:dyDescent="0.2">
      <c r="AB37529" s="1"/>
      <c r="AF37529"/>
    </row>
    <row r="37530" spans="28:32" x14ac:dyDescent="0.2">
      <c r="AB37530" s="1"/>
      <c r="AF37530"/>
    </row>
    <row r="37531" spans="28:32" x14ac:dyDescent="0.2">
      <c r="AB37531" s="1"/>
      <c r="AF37531"/>
    </row>
    <row r="37532" spans="28:32" x14ac:dyDescent="0.2">
      <c r="AB37532" s="1"/>
      <c r="AF37532"/>
    </row>
    <row r="37533" spans="28:32" x14ac:dyDescent="0.2">
      <c r="AB37533" s="1"/>
      <c r="AF37533"/>
    </row>
    <row r="37534" spans="28:32" x14ac:dyDescent="0.2">
      <c r="AB37534" s="1"/>
      <c r="AF37534"/>
    </row>
    <row r="37535" spans="28:32" x14ac:dyDescent="0.2">
      <c r="AB37535" s="1"/>
      <c r="AF37535"/>
    </row>
    <row r="37536" spans="28:32" x14ac:dyDescent="0.2">
      <c r="AB37536" s="1"/>
      <c r="AF37536"/>
    </row>
    <row r="37537" spans="28:32" x14ac:dyDescent="0.2">
      <c r="AB37537" s="1"/>
      <c r="AF37537"/>
    </row>
    <row r="37538" spans="28:32" x14ac:dyDescent="0.2">
      <c r="AB37538" s="1"/>
      <c r="AF37538"/>
    </row>
    <row r="37539" spans="28:32" x14ac:dyDescent="0.2">
      <c r="AB37539" s="1"/>
      <c r="AF37539"/>
    </row>
    <row r="37540" spans="28:32" x14ac:dyDescent="0.2">
      <c r="AB37540" s="1"/>
      <c r="AF37540"/>
    </row>
    <row r="37541" spans="28:32" x14ac:dyDescent="0.2">
      <c r="AB37541" s="1"/>
      <c r="AF37541"/>
    </row>
    <row r="37542" spans="28:32" x14ac:dyDescent="0.2">
      <c r="AB37542" s="1"/>
      <c r="AF37542"/>
    </row>
    <row r="37543" spans="28:32" x14ac:dyDescent="0.2">
      <c r="AB37543" s="1"/>
      <c r="AF37543"/>
    </row>
    <row r="37544" spans="28:32" x14ac:dyDescent="0.2">
      <c r="AB37544" s="1"/>
      <c r="AF37544"/>
    </row>
    <row r="37545" spans="28:32" x14ac:dyDescent="0.2">
      <c r="AB37545" s="1"/>
      <c r="AF37545"/>
    </row>
    <row r="37546" spans="28:32" x14ac:dyDescent="0.2">
      <c r="AB37546" s="1"/>
      <c r="AF37546"/>
    </row>
    <row r="37547" spans="28:32" x14ac:dyDescent="0.2">
      <c r="AB37547" s="1"/>
      <c r="AF37547"/>
    </row>
    <row r="37548" spans="28:32" x14ac:dyDescent="0.2">
      <c r="AB37548" s="1"/>
      <c r="AF37548"/>
    </row>
    <row r="37549" spans="28:32" x14ac:dyDescent="0.2">
      <c r="AB37549" s="1"/>
      <c r="AF37549"/>
    </row>
    <row r="37550" spans="28:32" x14ac:dyDescent="0.2">
      <c r="AB37550" s="1"/>
      <c r="AF37550"/>
    </row>
    <row r="37551" spans="28:32" x14ac:dyDescent="0.2">
      <c r="AB37551" s="1"/>
      <c r="AF37551"/>
    </row>
    <row r="37552" spans="28:32" x14ac:dyDescent="0.2">
      <c r="AB37552" s="1"/>
      <c r="AF37552"/>
    </row>
    <row r="37553" spans="28:32" x14ac:dyDescent="0.2">
      <c r="AB37553" s="1"/>
      <c r="AF37553"/>
    </row>
    <row r="37554" spans="28:32" x14ac:dyDescent="0.2">
      <c r="AB37554" s="1"/>
      <c r="AF37554"/>
    </row>
    <row r="37555" spans="28:32" x14ac:dyDescent="0.2">
      <c r="AB37555" s="1"/>
      <c r="AF37555"/>
    </row>
    <row r="37556" spans="28:32" x14ac:dyDescent="0.2">
      <c r="AB37556" s="1"/>
      <c r="AF37556"/>
    </row>
    <row r="37557" spans="28:32" x14ac:dyDescent="0.2">
      <c r="AB37557" s="1"/>
      <c r="AF37557"/>
    </row>
    <row r="37558" spans="28:32" x14ac:dyDescent="0.2">
      <c r="AB37558" s="1"/>
      <c r="AF37558"/>
    </row>
    <row r="37559" spans="28:32" x14ac:dyDescent="0.2">
      <c r="AB37559" s="1"/>
      <c r="AF37559"/>
    </row>
    <row r="37560" spans="28:32" x14ac:dyDescent="0.2">
      <c r="AB37560" s="1"/>
      <c r="AF37560"/>
    </row>
    <row r="37561" spans="28:32" x14ac:dyDescent="0.2">
      <c r="AB37561" s="1"/>
      <c r="AF37561"/>
    </row>
    <row r="37562" spans="28:32" x14ac:dyDescent="0.2">
      <c r="AB37562" s="1"/>
      <c r="AF37562"/>
    </row>
    <row r="37563" spans="28:32" x14ac:dyDescent="0.2">
      <c r="AB37563" s="1"/>
      <c r="AF37563"/>
    </row>
    <row r="37564" spans="28:32" x14ac:dyDescent="0.2">
      <c r="AB37564" s="1"/>
      <c r="AF37564"/>
    </row>
    <row r="37565" spans="28:32" x14ac:dyDescent="0.2">
      <c r="AB37565" s="1"/>
      <c r="AF37565"/>
    </row>
    <row r="37566" spans="28:32" x14ac:dyDescent="0.2">
      <c r="AB37566" s="1"/>
      <c r="AF37566"/>
    </row>
    <row r="37567" spans="28:32" x14ac:dyDescent="0.2">
      <c r="AB37567" s="1"/>
      <c r="AF37567"/>
    </row>
    <row r="37568" spans="28:32" x14ac:dyDescent="0.2">
      <c r="AB37568" s="1"/>
      <c r="AF37568"/>
    </row>
    <row r="37569" spans="28:32" x14ac:dyDescent="0.2">
      <c r="AB37569" s="1"/>
      <c r="AF37569"/>
    </row>
    <row r="37570" spans="28:32" x14ac:dyDescent="0.2">
      <c r="AB37570" s="1"/>
      <c r="AF37570"/>
    </row>
    <row r="37571" spans="28:32" x14ac:dyDescent="0.2">
      <c r="AB37571" s="1"/>
      <c r="AF37571"/>
    </row>
    <row r="37572" spans="28:32" x14ac:dyDescent="0.2">
      <c r="AB37572" s="1"/>
      <c r="AF37572"/>
    </row>
    <row r="37573" spans="28:32" x14ac:dyDescent="0.2">
      <c r="AB37573" s="1"/>
      <c r="AF37573"/>
    </row>
    <row r="37574" spans="28:32" x14ac:dyDescent="0.2">
      <c r="AB37574" s="1"/>
      <c r="AF37574"/>
    </row>
    <row r="37575" spans="28:32" x14ac:dyDescent="0.2">
      <c r="AB37575" s="1"/>
      <c r="AF37575"/>
    </row>
    <row r="37576" spans="28:32" x14ac:dyDescent="0.2">
      <c r="AB37576" s="1"/>
      <c r="AF37576"/>
    </row>
    <row r="37577" spans="28:32" x14ac:dyDescent="0.2">
      <c r="AB37577" s="1"/>
      <c r="AF37577"/>
    </row>
    <row r="37578" spans="28:32" x14ac:dyDescent="0.2">
      <c r="AB37578" s="1"/>
      <c r="AF37578"/>
    </row>
    <row r="37579" spans="28:32" x14ac:dyDescent="0.2">
      <c r="AB37579" s="1"/>
      <c r="AF37579"/>
    </row>
    <row r="37580" spans="28:32" x14ac:dyDescent="0.2">
      <c r="AB37580" s="1"/>
      <c r="AF37580"/>
    </row>
    <row r="37581" spans="28:32" x14ac:dyDescent="0.2">
      <c r="AB37581" s="1"/>
      <c r="AF37581"/>
    </row>
    <row r="37582" spans="28:32" x14ac:dyDescent="0.2">
      <c r="AB37582" s="1"/>
      <c r="AF37582"/>
    </row>
    <row r="37583" spans="28:32" x14ac:dyDescent="0.2">
      <c r="AB37583" s="1"/>
      <c r="AF37583"/>
    </row>
    <row r="37584" spans="28:32" x14ac:dyDescent="0.2">
      <c r="AB37584" s="1"/>
      <c r="AF37584"/>
    </row>
    <row r="37585" spans="28:32" x14ac:dyDescent="0.2">
      <c r="AB37585" s="1"/>
      <c r="AF37585"/>
    </row>
    <row r="37586" spans="28:32" x14ac:dyDescent="0.2">
      <c r="AB37586" s="1"/>
      <c r="AF37586"/>
    </row>
    <row r="37587" spans="28:32" x14ac:dyDescent="0.2">
      <c r="AB37587" s="1"/>
      <c r="AF37587"/>
    </row>
    <row r="37588" spans="28:32" x14ac:dyDescent="0.2">
      <c r="AB37588" s="1"/>
      <c r="AF37588"/>
    </row>
    <row r="37589" spans="28:32" x14ac:dyDescent="0.2">
      <c r="AB37589" s="1"/>
      <c r="AF37589"/>
    </row>
    <row r="37590" spans="28:32" x14ac:dyDescent="0.2">
      <c r="AB37590" s="1"/>
      <c r="AF37590"/>
    </row>
    <row r="37591" spans="28:32" x14ac:dyDescent="0.2">
      <c r="AB37591" s="1"/>
      <c r="AF37591"/>
    </row>
    <row r="37592" spans="28:32" x14ac:dyDescent="0.2">
      <c r="AB37592" s="1"/>
      <c r="AF37592"/>
    </row>
    <row r="37593" spans="28:32" x14ac:dyDescent="0.2">
      <c r="AB37593" s="1"/>
      <c r="AF37593"/>
    </row>
    <row r="37594" spans="28:32" x14ac:dyDescent="0.2">
      <c r="AB37594" s="1"/>
      <c r="AF37594"/>
    </row>
    <row r="37595" spans="28:32" x14ac:dyDescent="0.2">
      <c r="AB37595" s="1"/>
      <c r="AF37595"/>
    </row>
    <row r="37596" spans="28:32" x14ac:dyDescent="0.2">
      <c r="AB37596" s="1"/>
      <c r="AF37596"/>
    </row>
    <row r="37597" spans="28:32" x14ac:dyDescent="0.2">
      <c r="AB37597" s="1"/>
      <c r="AF37597"/>
    </row>
    <row r="37598" spans="28:32" x14ac:dyDescent="0.2">
      <c r="AB37598" s="1"/>
      <c r="AF37598"/>
    </row>
    <row r="37599" spans="28:32" x14ac:dyDescent="0.2">
      <c r="AB37599" s="1"/>
      <c r="AF37599"/>
    </row>
    <row r="37600" spans="28:32" x14ac:dyDescent="0.2">
      <c r="AB37600" s="1"/>
      <c r="AF37600"/>
    </row>
    <row r="37601" spans="28:32" x14ac:dyDescent="0.2">
      <c r="AB37601" s="1"/>
      <c r="AF37601"/>
    </row>
    <row r="37602" spans="28:32" x14ac:dyDescent="0.2">
      <c r="AB37602" s="1"/>
      <c r="AF37602"/>
    </row>
    <row r="37603" spans="28:32" x14ac:dyDescent="0.2">
      <c r="AB37603" s="1"/>
      <c r="AF37603"/>
    </row>
    <row r="37604" spans="28:32" x14ac:dyDescent="0.2">
      <c r="AB37604" s="1"/>
      <c r="AF37604"/>
    </row>
    <row r="37605" spans="28:32" x14ac:dyDescent="0.2">
      <c r="AB37605" s="1"/>
      <c r="AF37605"/>
    </row>
    <row r="37606" spans="28:32" x14ac:dyDescent="0.2">
      <c r="AB37606" s="1"/>
      <c r="AF37606"/>
    </row>
    <row r="37607" spans="28:32" x14ac:dyDescent="0.2">
      <c r="AB37607" s="1"/>
      <c r="AF37607"/>
    </row>
    <row r="37608" spans="28:32" x14ac:dyDescent="0.2">
      <c r="AB37608" s="1"/>
      <c r="AF37608"/>
    </row>
    <row r="37609" spans="28:32" x14ac:dyDescent="0.2">
      <c r="AB37609" s="1"/>
      <c r="AF37609"/>
    </row>
    <row r="37610" spans="28:32" x14ac:dyDescent="0.2">
      <c r="AB37610" s="1"/>
      <c r="AF37610"/>
    </row>
    <row r="37611" spans="28:32" x14ac:dyDescent="0.2">
      <c r="AB37611" s="1"/>
      <c r="AF37611"/>
    </row>
    <row r="37612" spans="28:32" x14ac:dyDescent="0.2">
      <c r="AB37612" s="1"/>
      <c r="AF37612"/>
    </row>
    <row r="37613" spans="28:32" x14ac:dyDescent="0.2">
      <c r="AB37613" s="1"/>
      <c r="AF37613"/>
    </row>
    <row r="37614" spans="28:32" x14ac:dyDescent="0.2">
      <c r="AB37614" s="1"/>
      <c r="AF37614"/>
    </row>
    <row r="37615" spans="28:32" x14ac:dyDescent="0.2">
      <c r="AB37615" s="1"/>
      <c r="AF37615"/>
    </row>
    <row r="37616" spans="28:32" x14ac:dyDescent="0.2">
      <c r="AB37616" s="1"/>
      <c r="AF37616"/>
    </row>
    <row r="37617" spans="28:32" x14ac:dyDescent="0.2">
      <c r="AB37617" s="1"/>
      <c r="AF37617"/>
    </row>
    <row r="37618" spans="28:32" x14ac:dyDescent="0.2">
      <c r="AB37618" s="1"/>
      <c r="AF37618"/>
    </row>
    <row r="37619" spans="28:32" x14ac:dyDescent="0.2">
      <c r="AB37619" s="1"/>
      <c r="AF37619"/>
    </row>
    <row r="37620" spans="28:32" x14ac:dyDescent="0.2">
      <c r="AB37620" s="1"/>
      <c r="AF37620"/>
    </row>
    <row r="37621" spans="28:32" x14ac:dyDescent="0.2">
      <c r="AB37621" s="1"/>
      <c r="AF37621"/>
    </row>
    <row r="37622" spans="28:32" x14ac:dyDescent="0.2">
      <c r="AB37622" s="1"/>
      <c r="AF37622"/>
    </row>
    <row r="37623" spans="28:32" x14ac:dyDescent="0.2">
      <c r="AB37623" s="1"/>
      <c r="AF37623"/>
    </row>
    <row r="37624" spans="28:32" x14ac:dyDescent="0.2">
      <c r="AB37624" s="1"/>
      <c r="AF37624"/>
    </row>
    <row r="37625" spans="28:32" x14ac:dyDescent="0.2">
      <c r="AB37625" s="1"/>
      <c r="AF37625"/>
    </row>
    <row r="37626" spans="28:32" x14ac:dyDescent="0.2">
      <c r="AB37626" s="1"/>
      <c r="AF37626"/>
    </row>
    <row r="37627" spans="28:32" x14ac:dyDescent="0.2">
      <c r="AB37627" s="1"/>
      <c r="AF37627"/>
    </row>
    <row r="37628" spans="28:32" x14ac:dyDescent="0.2">
      <c r="AB37628" s="1"/>
      <c r="AF37628"/>
    </row>
    <row r="37629" spans="28:32" x14ac:dyDescent="0.2">
      <c r="AB37629" s="1"/>
      <c r="AF37629"/>
    </row>
    <row r="37630" spans="28:32" x14ac:dyDescent="0.2">
      <c r="AB37630" s="1"/>
      <c r="AF37630"/>
    </row>
    <row r="37631" spans="28:32" x14ac:dyDescent="0.2">
      <c r="AB37631" s="1"/>
      <c r="AF37631"/>
    </row>
    <row r="37632" spans="28:32" x14ac:dyDescent="0.2">
      <c r="AB37632" s="1"/>
      <c r="AF37632"/>
    </row>
    <row r="37633" spans="28:32" x14ac:dyDescent="0.2">
      <c r="AB37633" s="1"/>
      <c r="AF37633"/>
    </row>
    <row r="37634" spans="28:32" x14ac:dyDescent="0.2">
      <c r="AB37634" s="1"/>
      <c r="AF37634"/>
    </row>
    <row r="37635" spans="28:32" x14ac:dyDescent="0.2">
      <c r="AB37635" s="1"/>
      <c r="AF37635"/>
    </row>
    <row r="37636" spans="28:32" x14ac:dyDescent="0.2">
      <c r="AB37636" s="1"/>
      <c r="AF37636"/>
    </row>
    <row r="37637" spans="28:32" x14ac:dyDescent="0.2">
      <c r="AB37637" s="1"/>
      <c r="AF37637"/>
    </row>
    <row r="37638" spans="28:32" x14ac:dyDescent="0.2">
      <c r="AB37638" s="1"/>
      <c r="AF37638"/>
    </row>
    <row r="37639" spans="28:32" x14ac:dyDescent="0.2">
      <c r="AB37639" s="1"/>
      <c r="AF37639"/>
    </row>
    <row r="37640" spans="28:32" x14ac:dyDescent="0.2">
      <c r="AB37640" s="1"/>
      <c r="AF37640"/>
    </row>
    <row r="37641" spans="28:32" x14ac:dyDescent="0.2">
      <c r="AB37641" s="1"/>
      <c r="AF37641"/>
    </row>
    <row r="37642" spans="28:32" x14ac:dyDescent="0.2">
      <c r="AB37642" s="1"/>
      <c r="AF37642"/>
    </row>
    <row r="37643" spans="28:32" x14ac:dyDescent="0.2">
      <c r="AB37643" s="1"/>
      <c r="AF37643"/>
    </row>
    <row r="37644" spans="28:32" x14ac:dyDescent="0.2">
      <c r="AB37644" s="1"/>
      <c r="AF37644"/>
    </row>
    <row r="37645" spans="28:32" x14ac:dyDescent="0.2">
      <c r="AB37645" s="1"/>
      <c r="AF37645"/>
    </row>
    <row r="37646" spans="28:32" x14ac:dyDescent="0.2">
      <c r="AB37646" s="1"/>
      <c r="AF37646"/>
    </row>
    <row r="37647" spans="28:32" x14ac:dyDescent="0.2">
      <c r="AB37647" s="1"/>
      <c r="AF37647"/>
    </row>
    <row r="37648" spans="28:32" x14ac:dyDescent="0.2">
      <c r="AB37648" s="1"/>
      <c r="AF37648"/>
    </row>
    <row r="37649" spans="28:32" x14ac:dyDescent="0.2">
      <c r="AB37649" s="1"/>
      <c r="AF37649"/>
    </row>
    <row r="37650" spans="28:32" x14ac:dyDescent="0.2">
      <c r="AB37650" s="1"/>
      <c r="AF37650"/>
    </row>
    <row r="37651" spans="28:32" x14ac:dyDescent="0.2">
      <c r="AB37651" s="1"/>
      <c r="AF37651"/>
    </row>
    <row r="37652" spans="28:32" x14ac:dyDescent="0.2">
      <c r="AB37652" s="1"/>
      <c r="AF37652"/>
    </row>
    <row r="37653" spans="28:32" x14ac:dyDescent="0.2">
      <c r="AB37653" s="1"/>
      <c r="AF37653"/>
    </row>
    <row r="37654" spans="28:32" x14ac:dyDescent="0.2">
      <c r="AB37654" s="1"/>
      <c r="AF37654"/>
    </row>
    <row r="37655" spans="28:32" x14ac:dyDescent="0.2">
      <c r="AB37655" s="1"/>
      <c r="AF37655"/>
    </row>
    <row r="37656" spans="28:32" x14ac:dyDescent="0.2">
      <c r="AB37656" s="1"/>
      <c r="AF37656"/>
    </row>
    <row r="37657" spans="28:32" x14ac:dyDescent="0.2">
      <c r="AB37657" s="1"/>
      <c r="AF37657"/>
    </row>
    <row r="37658" spans="28:32" x14ac:dyDescent="0.2">
      <c r="AB37658" s="1"/>
      <c r="AF37658"/>
    </row>
    <row r="37659" spans="28:32" x14ac:dyDescent="0.2">
      <c r="AB37659" s="1"/>
      <c r="AF37659"/>
    </row>
    <row r="37660" spans="28:32" x14ac:dyDescent="0.2">
      <c r="AB37660" s="1"/>
      <c r="AF37660"/>
    </row>
    <row r="37661" spans="28:32" x14ac:dyDescent="0.2">
      <c r="AB37661" s="1"/>
      <c r="AF37661"/>
    </row>
    <row r="37662" spans="28:32" x14ac:dyDescent="0.2">
      <c r="AB37662" s="1"/>
      <c r="AF37662"/>
    </row>
    <row r="37663" spans="28:32" x14ac:dyDescent="0.2">
      <c r="AB37663" s="1"/>
      <c r="AF37663"/>
    </row>
    <row r="37664" spans="28:32" x14ac:dyDescent="0.2">
      <c r="AB37664" s="1"/>
      <c r="AF37664"/>
    </row>
    <row r="37665" spans="28:32" x14ac:dyDescent="0.2">
      <c r="AB37665" s="1"/>
      <c r="AF37665"/>
    </row>
    <row r="37666" spans="28:32" x14ac:dyDescent="0.2">
      <c r="AB37666" s="1"/>
      <c r="AF37666"/>
    </row>
    <row r="37667" spans="28:32" x14ac:dyDescent="0.2">
      <c r="AB37667" s="1"/>
      <c r="AF37667"/>
    </row>
    <row r="37668" spans="28:32" x14ac:dyDescent="0.2">
      <c r="AB37668" s="1"/>
      <c r="AF37668"/>
    </row>
    <row r="37669" spans="28:32" x14ac:dyDescent="0.2">
      <c r="AB37669" s="1"/>
      <c r="AF37669"/>
    </row>
    <row r="37670" spans="28:32" x14ac:dyDescent="0.2">
      <c r="AB37670" s="1"/>
      <c r="AF37670"/>
    </row>
    <row r="37671" spans="28:32" x14ac:dyDescent="0.2">
      <c r="AB37671" s="1"/>
      <c r="AF37671"/>
    </row>
    <row r="37672" spans="28:32" x14ac:dyDescent="0.2">
      <c r="AB37672" s="1"/>
      <c r="AF37672"/>
    </row>
    <row r="37673" spans="28:32" x14ac:dyDescent="0.2">
      <c r="AB37673" s="1"/>
      <c r="AF37673"/>
    </row>
    <row r="37674" spans="28:32" x14ac:dyDescent="0.2">
      <c r="AB37674" s="1"/>
      <c r="AF37674"/>
    </row>
    <row r="37675" spans="28:32" x14ac:dyDescent="0.2">
      <c r="AB37675" s="1"/>
      <c r="AF37675"/>
    </row>
    <row r="37676" spans="28:32" x14ac:dyDescent="0.2">
      <c r="AB37676" s="1"/>
      <c r="AF37676"/>
    </row>
    <row r="37677" spans="28:32" x14ac:dyDescent="0.2">
      <c r="AB37677" s="1"/>
      <c r="AF37677"/>
    </row>
    <row r="37678" spans="28:32" x14ac:dyDescent="0.2">
      <c r="AB37678" s="1"/>
      <c r="AF37678"/>
    </row>
    <row r="37679" spans="28:32" x14ac:dyDescent="0.2">
      <c r="AB37679" s="1"/>
      <c r="AF37679"/>
    </row>
    <row r="37680" spans="28:32" x14ac:dyDescent="0.2">
      <c r="AB37680" s="1"/>
      <c r="AF37680"/>
    </row>
    <row r="37681" spans="28:32" x14ac:dyDescent="0.2">
      <c r="AB37681" s="1"/>
      <c r="AF37681"/>
    </row>
    <row r="37682" spans="28:32" x14ac:dyDescent="0.2">
      <c r="AB37682" s="1"/>
      <c r="AF37682"/>
    </row>
    <row r="37683" spans="28:32" x14ac:dyDescent="0.2">
      <c r="AB37683" s="1"/>
      <c r="AF37683"/>
    </row>
    <row r="37684" spans="28:32" x14ac:dyDescent="0.2">
      <c r="AB37684" s="1"/>
      <c r="AF37684"/>
    </row>
    <row r="37685" spans="28:32" x14ac:dyDescent="0.2">
      <c r="AB37685" s="1"/>
      <c r="AF37685"/>
    </row>
    <row r="37686" spans="28:32" x14ac:dyDescent="0.2">
      <c r="AB37686" s="1"/>
      <c r="AF37686"/>
    </row>
    <row r="37687" spans="28:32" x14ac:dyDescent="0.2">
      <c r="AB37687" s="1"/>
      <c r="AF37687"/>
    </row>
    <row r="37688" spans="28:32" x14ac:dyDescent="0.2">
      <c r="AB37688" s="1"/>
      <c r="AF37688"/>
    </row>
    <row r="37689" spans="28:32" x14ac:dyDescent="0.2">
      <c r="AB37689" s="1"/>
      <c r="AF37689"/>
    </row>
    <row r="37690" spans="28:32" x14ac:dyDescent="0.2">
      <c r="AB37690" s="1"/>
      <c r="AF37690"/>
    </row>
    <row r="37691" spans="28:32" x14ac:dyDescent="0.2">
      <c r="AB37691" s="1"/>
      <c r="AF37691"/>
    </row>
    <row r="37692" spans="28:32" x14ac:dyDescent="0.2">
      <c r="AB37692" s="1"/>
      <c r="AF37692"/>
    </row>
    <row r="37693" spans="28:32" x14ac:dyDescent="0.2">
      <c r="AB37693" s="1"/>
      <c r="AF37693"/>
    </row>
    <row r="37694" spans="28:32" x14ac:dyDescent="0.2">
      <c r="AB37694" s="1"/>
      <c r="AF37694"/>
    </row>
    <row r="37695" spans="28:32" x14ac:dyDescent="0.2">
      <c r="AB37695" s="1"/>
      <c r="AF37695"/>
    </row>
    <row r="37696" spans="28:32" x14ac:dyDescent="0.2">
      <c r="AB37696" s="1"/>
      <c r="AF37696"/>
    </row>
    <row r="37697" spans="28:32" x14ac:dyDescent="0.2">
      <c r="AB37697" s="1"/>
      <c r="AF37697"/>
    </row>
    <row r="37698" spans="28:32" x14ac:dyDescent="0.2">
      <c r="AB37698" s="1"/>
      <c r="AF37698"/>
    </row>
    <row r="37699" spans="28:32" x14ac:dyDescent="0.2">
      <c r="AB37699" s="1"/>
      <c r="AF37699"/>
    </row>
    <row r="37700" spans="28:32" x14ac:dyDescent="0.2">
      <c r="AB37700" s="1"/>
      <c r="AF37700"/>
    </row>
    <row r="37701" spans="28:32" x14ac:dyDescent="0.2">
      <c r="AB37701" s="1"/>
      <c r="AF37701"/>
    </row>
    <row r="37702" spans="28:32" x14ac:dyDescent="0.2">
      <c r="AB37702" s="1"/>
      <c r="AF37702"/>
    </row>
    <row r="37703" spans="28:32" x14ac:dyDescent="0.2">
      <c r="AB37703" s="1"/>
      <c r="AF37703"/>
    </row>
    <row r="37704" spans="28:32" x14ac:dyDescent="0.2">
      <c r="AB37704" s="1"/>
      <c r="AF37704"/>
    </row>
    <row r="37705" spans="28:32" x14ac:dyDescent="0.2">
      <c r="AB37705" s="1"/>
      <c r="AF37705"/>
    </row>
    <row r="37706" spans="28:32" x14ac:dyDescent="0.2">
      <c r="AB37706" s="1"/>
      <c r="AF37706"/>
    </row>
    <row r="37707" spans="28:32" x14ac:dyDescent="0.2">
      <c r="AB37707" s="1"/>
      <c r="AF37707"/>
    </row>
    <row r="37708" spans="28:32" x14ac:dyDescent="0.2">
      <c r="AB37708" s="1"/>
      <c r="AF37708"/>
    </row>
    <row r="37709" spans="28:32" x14ac:dyDescent="0.2">
      <c r="AB37709" s="1"/>
      <c r="AF37709"/>
    </row>
    <row r="37710" spans="28:32" x14ac:dyDescent="0.2">
      <c r="AB37710" s="1"/>
      <c r="AF37710"/>
    </row>
    <row r="37711" spans="28:32" x14ac:dyDescent="0.2">
      <c r="AB37711" s="1"/>
      <c r="AF37711"/>
    </row>
    <row r="37712" spans="28:32" x14ac:dyDescent="0.2">
      <c r="AB37712" s="1"/>
      <c r="AF37712"/>
    </row>
    <row r="37713" spans="28:32" x14ac:dyDescent="0.2">
      <c r="AB37713" s="1"/>
      <c r="AF37713"/>
    </row>
    <row r="37714" spans="28:32" x14ac:dyDescent="0.2">
      <c r="AB37714" s="1"/>
      <c r="AF37714"/>
    </row>
    <row r="37715" spans="28:32" x14ac:dyDescent="0.2">
      <c r="AB37715" s="1"/>
      <c r="AF37715"/>
    </row>
    <row r="37716" spans="28:32" x14ac:dyDescent="0.2">
      <c r="AB37716" s="1"/>
      <c r="AF37716"/>
    </row>
    <row r="37717" spans="28:32" x14ac:dyDescent="0.2">
      <c r="AB37717" s="1"/>
      <c r="AF37717"/>
    </row>
    <row r="37718" spans="28:32" x14ac:dyDescent="0.2">
      <c r="AB37718" s="1"/>
      <c r="AF37718"/>
    </row>
    <row r="37719" spans="28:32" x14ac:dyDescent="0.2">
      <c r="AB37719" s="1"/>
      <c r="AF37719"/>
    </row>
    <row r="37720" spans="28:32" x14ac:dyDescent="0.2">
      <c r="AB37720" s="1"/>
      <c r="AF37720"/>
    </row>
    <row r="37721" spans="28:32" x14ac:dyDescent="0.2">
      <c r="AB37721" s="1"/>
      <c r="AF37721"/>
    </row>
    <row r="37722" spans="28:32" x14ac:dyDescent="0.2">
      <c r="AB37722" s="1"/>
      <c r="AF37722"/>
    </row>
    <row r="37723" spans="28:32" x14ac:dyDescent="0.2">
      <c r="AB37723" s="1"/>
      <c r="AF37723"/>
    </row>
    <row r="37724" spans="28:32" x14ac:dyDescent="0.2">
      <c r="AB37724" s="1"/>
      <c r="AF37724"/>
    </row>
    <row r="37725" spans="28:32" x14ac:dyDescent="0.2">
      <c r="AB37725" s="1"/>
      <c r="AF37725"/>
    </row>
    <row r="37726" spans="28:32" x14ac:dyDescent="0.2">
      <c r="AB37726" s="1"/>
      <c r="AF37726"/>
    </row>
    <row r="37727" spans="28:32" x14ac:dyDescent="0.2">
      <c r="AB37727" s="1"/>
      <c r="AF37727"/>
    </row>
    <row r="37728" spans="28:32" x14ac:dyDescent="0.2">
      <c r="AB37728" s="1"/>
      <c r="AF37728"/>
    </row>
    <row r="37729" spans="28:32" x14ac:dyDescent="0.2">
      <c r="AB37729" s="1"/>
      <c r="AF37729"/>
    </row>
    <row r="37730" spans="28:32" x14ac:dyDescent="0.2">
      <c r="AB37730" s="1"/>
      <c r="AF37730"/>
    </row>
    <row r="37731" spans="28:32" x14ac:dyDescent="0.2">
      <c r="AB37731" s="1"/>
      <c r="AF37731"/>
    </row>
    <row r="37732" spans="28:32" x14ac:dyDescent="0.2">
      <c r="AB37732" s="1"/>
      <c r="AF37732"/>
    </row>
    <row r="37733" spans="28:32" x14ac:dyDescent="0.2">
      <c r="AB37733" s="1"/>
      <c r="AF37733"/>
    </row>
    <row r="37734" spans="28:32" x14ac:dyDescent="0.2">
      <c r="AB37734" s="1"/>
      <c r="AF37734"/>
    </row>
    <row r="37735" spans="28:32" x14ac:dyDescent="0.2">
      <c r="AB37735" s="1"/>
      <c r="AF37735"/>
    </row>
    <row r="37736" spans="28:32" x14ac:dyDescent="0.2">
      <c r="AB37736" s="1"/>
      <c r="AF37736"/>
    </row>
    <row r="37737" spans="28:32" x14ac:dyDescent="0.2">
      <c r="AB37737" s="1"/>
      <c r="AF37737"/>
    </row>
    <row r="37738" spans="28:32" x14ac:dyDescent="0.2">
      <c r="AB37738" s="1"/>
      <c r="AF37738"/>
    </row>
    <row r="37739" spans="28:32" x14ac:dyDescent="0.2">
      <c r="AB37739" s="1"/>
      <c r="AF37739"/>
    </row>
    <row r="37740" spans="28:32" x14ac:dyDescent="0.2">
      <c r="AB37740" s="1"/>
      <c r="AF37740"/>
    </row>
    <row r="37741" spans="28:32" x14ac:dyDescent="0.2">
      <c r="AB37741" s="1"/>
      <c r="AF37741"/>
    </row>
    <row r="37742" spans="28:32" x14ac:dyDescent="0.2">
      <c r="AB37742" s="1"/>
      <c r="AF37742"/>
    </row>
    <row r="37743" spans="28:32" x14ac:dyDescent="0.2">
      <c r="AB37743" s="1"/>
      <c r="AF37743"/>
    </row>
    <row r="37744" spans="28:32" x14ac:dyDescent="0.2">
      <c r="AB37744" s="1"/>
      <c r="AF37744"/>
    </row>
    <row r="37745" spans="28:32" x14ac:dyDescent="0.2">
      <c r="AB37745" s="1"/>
      <c r="AF37745"/>
    </row>
    <row r="37746" spans="28:32" x14ac:dyDescent="0.2">
      <c r="AB37746" s="1"/>
      <c r="AF37746"/>
    </row>
    <row r="37747" spans="28:32" x14ac:dyDescent="0.2">
      <c r="AB37747" s="1"/>
      <c r="AF37747"/>
    </row>
    <row r="37748" spans="28:32" x14ac:dyDescent="0.2">
      <c r="AB37748" s="1"/>
      <c r="AF37748"/>
    </row>
    <row r="37749" spans="28:32" x14ac:dyDescent="0.2">
      <c r="AB37749" s="1"/>
      <c r="AF37749"/>
    </row>
    <row r="37750" spans="28:32" x14ac:dyDescent="0.2">
      <c r="AB37750" s="1"/>
      <c r="AF37750"/>
    </row>
    <row r="37751" spans="28:32" x14ac:dyDescent="0.2">
      <c r="AB37751" s="1"/>
      <c r="AF37751"/>
    </row>
    <row r="37752" spans="28:32" x14ac:dyDescent="0.2">
      <c r="AB37752" s="1"/>
      <c r="AF37752"/>
    </row>
    <row r="37753" spans="28:32" x14ac:dyDescent="0.2">
      <c r="AB37753" s="1"/>
      <c r="AF37753"/>
    </row>
    <row r="37754" spans="28:32" x14ac:dyDescent="0.2">
      <c r="AB37754" s="1"/>
      <c r="AF37754"/>
    </row>
    <row r="37755" spans="28:32" x14ac:dyDescent="0.2">
      <c r="AB37755" s="1"/>
      <c r="AF37755"/>
    </row>
    <row r="37756" spans="28:32" x14ac:dyDescent="0.2">
      <c r="AB37756" s="1"/>
      <c r="AF37756"/>
    </row>
    <row r="37757" spans="28:32" x14ac:dyDescent="0.2">
      <c r="AB37757" s="1"/>
      <c r="AF37757"/>
    </row>
    <row r="37758" spans="28:32" x14ac:dyDescent="0.2">
      <c r="AB37758" s="1"/>
      <c r="AF37758"/>
    </row>
    <row r="37759" spans="28:32" x14ac:dyDescent="0.2">
      <c r="AB37759" s="1"/>
      <c r="AF37759"/>
    </row>
    <row r="37760" spans="28:32" x14ac:dyDescent="0.2">
      <c r="AB37760" s="1"/>
      <c r="AF37760"/>
    </row>
    <row r="37761" spans="28:32" x14ac:dyDescent="0.2">
      <c r="AB37761" s="1"/>
      <c r="AF37761"/>
    </row>
    <row r="37762" spans="28:32" x14ac:dyDescent="0.2">
      <c r="AB37762" s="1"/>
      <c r="AF37762"/>
    </row>
    <row r="37763" spans="28:32" x14ac:dyDescent="0.2">
      <c r="AB37763" s="1"/>
      <c r="AF37763"/>
    </row>
    <row r="37764" spans="28:32" x14ac:dyDescent="0.2">
      <c r="AB37764" s="1"/>
      <c r="AF37764"/>
    </row>
    <row r="37765" spans="28:32" x14ac:dyDescent="0.2">
      <c r="AB37765" s="1"/>
      <c r="AF37765"/>
    </row>
    <row r="37766" spans="28:32" x14ac:dyDescent="0.2">
      <c r="AB37766" s="1"/>
      <c r="AF37766"/>
    </row>
    <row r="37767" spans="28:32" x14ac:dyDescent="0.2">
      <c r="AB37767" s="1"/>
      <c r="AF37767"/>
    </row>
    <row r="37768" spans="28:32" x14ac:dyDescent="0.2">
      <c r="AB37768" s="1"/>
      <c r="AF37768"/>
    </row>
    <row r="37769" spans="28:32" x14ac:dyDescent="0.2">
      <c r="AB37769" s="1"/>
      <c r="AF37769"/>
    </row>
    <row r="37770" spans="28:32" x14ac:dyDescent="0.2">
      <c r="AB37770" s="1"/>
      <c r="AF37770"/>
    </row>
    <row r="37771" spans="28:32" x14ac:dyDescent="0.2">
      <c r="AB37771" s="1"/>
      <c r="AF37771"/>
    </row>
    <row r="37772" spans="28:32" x14ac:dyDescent="0.2">
      <c r="AB37772" s="1"/>
      <c r="AF37772"/>
    </row>
    <row r="37773" spans="28:32" x14ac:dyDescent="0.2">
      <c r="AB37773" s="1"/>
      <c r="AF37773"/>
    </row>
    <row r="37774" spans="28:32" x14ac:dyDescent="0.2">
      <c r="AB37774" s="1"/>
      <c r="AF37774"/>
    </row>
    <row r="37775" spans="28:32" x14ac:dyDescent="0.2">
      <c r="AB37775" s="1"/>
      <c r="AF37775"/>
    </row>
    <row r="37776" spans="28:32" x14ac:dyDescent="0.2">
      <c r="AB37776" s="1"/>
      <c r="AF37776"/>
    </row>
    <row r="37777" spans="28:32" x14ac:dyDescent="0.2">
      <c r="AB37777" s="1"/>
      <c r="AF37777"/>
    </row>
    <row r="37778" spans="28:32" x14ac:dyDescent="0.2">
      <c r="AB37778" s="1"/>
      <c r="AF37778"/>
    </row>
    <row r="37779" spans="28:32" x14ac:dyDescent="0.2">
      <c r="AB37779" s="1"/>
      <c r="AF37779"/>
    </row>
    <row r="37780" spans="28:32" x14ac:dyDescent="0.2">
      <c r="AB37780" s="1"/>
      <c r="AF37780"/>
    </row>
    <row r="37781" spans="28:32" x14ac:dyDescent="0.2">
      <c r="AB37781" s="1"/>
      <c r="AF37781"/>
    </row>
    <row r="37782" spans="28:32" x14ac:dyDescent="0.2">
      <c r="AB37782" s="1"/>
      <c r="AF37782"/>
    </row>
    <row r="37783" spans="28:32" x14ac:dyDescent="0.2">
      <c r="AB37783" s="1"/>
      <c r="AF37783"/>
    </row>
    <row r="37784" spans="28:32" x14ac:dyDescent="0.2">
      <c r="AB37784" s="1"/>
      <c r="AF37784"/>
    </row>
    <row r="37785" spans="28:32" x14ac:dyDescent="0.2">
      <c r="AB37785" s="1"/>
      <c r="AF37785"/>
    </row>
    <row r="37786" spans="28:32" x14ac:dyDescent="0.2">
      <c r="AB37786" s="1"/>
      <c r="AF37786"/>
    </row>
    <row r="37787" spans="28:32" x14ac:dyDescent="0.2">
      <c r="AB37787" s="1"/>
      <c r="AF37787"/>
    </row>
    <row r="37788" spans="28:32" x14ac:dyDescent="0.2">
      <c r="AB37788" s="1"/>
      <c r="AF37788"/>
    </row>
    <row r="37789" spans="28:32" x14ac:dyDescent="0.2">
      <c r="AB37789" s="1"/>
      <c r="AF37789"/>
    </row>
    <row r="37790" spans="28:32" x14ac:dyDescent="0.2">
      <c r="AB37790" s="1"/>
      <c r="AF37790"/>
    </row>
    <row r="37791" spans="28:32" x14ac:dyDescent="0.2">
      <c r="AB37791" s="1"/>
      <c r="AF37791"/>
    </row>
    <row r="37792" spans="28:32" x14ac:dyDescent="0.2">
      <c r="AB37792" s="1"/>
      <c r="AF37792"/>
    </row>
    <row r="37793" spans="28:32" x14ac:dyDescent="0.2">
      <c r="AB37793" s="1"/>
      <c r="AF37793"/>
    </row>
    <row r="37794" spans="28:32" x14ac:dyDescent="0.2">
      <c r="AB37794" s="1"/>
      <c r="AF37794"/>
    </row>
    <row r="37795" spans="28:32" x14ac:dyDescent="0.2">
      <c r="AB37795" s="1"/>
      <c r="AF37795"/>
    </row>
    <row r="37796" spans="28:32" x14ac:dyDescent="0.2">
      <c r="AB37796" s="1"/>
      <c r="AF37796"/>
    </row>
    <row r="37797" spans="28:32" x14ac:dyDescent="0.2">
      <c r="AB37797" s="1"/>
      <c r="AF37797"/>
    </row>
    <row r="37798" spans="28:32" x14ac:dyDescent="0.2">
      <c r="AB37798" s="1"/>
      <c r="AF37798"/>
    </row>
    <row r="37799" spans="28:32" x14ac:dyDescent="0.2">
      <c r="AB37799" s="1"/>
      <c r="AF37799"/>
    </row>
    <row r="37800" spans="28:32" x14ac:dyDescent="0.2">
      <c r="AB37800" s="1"/>
      <c r="AF37800"/>
    </row>
    <row r="37801" spans="28:32" x14ac:dyDescent="0.2">
      <c r="AB37801" s="1"/>
      <c r="AF37801"/>
    </row>
    <row r="37802" spans="28:32" x14ac:dyDescent="0.2">
      <c r="AB37802" s="1"/>
      <c r="AF37802"/>
    </row>
    <row r="37803" spans="28:32" x14ac:dyDescent="0.2">
      <c r="AB37803" s="1"/>
      <c r="AF37803"/>
    </row>
    <row r="37804" spans="28:32" x14ac:dyDescent="0.2">
      <c r="AB37804" s="1"/>
      <c r="AF37804"/>
    </row>
    <row r="37805" spans="28:32" x14ac:dyDescent="0.2">
      <c r="AB37805" s="1"/>
      <c r="AF37805"/>
    </row>
    <row r="37806" spans="28:32" x14ac:dyDescent="0.2">
      <c r="AB37806" s="1"/>
      <c r="AF37806"/>
    </row>
    <row r="37807" spans="28:32" x14ac:dyDescent="0.2">
      <c r="AB37807" s="1"/>
      <c r="AF37807"/>
    </row>
    <row r="37808" spans="28:32" x14ac:dyDescent="0.2">
      <c r="AB37808" s="1"/>
      <c r="AF37808"/>
    </row>
    <row r="37809" spans="28:32" x14ac:dyDescent="0.2">
      <c r="AB37809" s="1"/>
      <c r="AF37809"/>
    </row>
    <row r="37810" spans="28:32" x14ac:dyDescent="0.2">
      <c r="AB37810" s="1"/>
      <c r="AF37810"/>
    </row>
    <row r="37811" spans="28:32" x14ac:dyDescent="0.2">
      <c r="AB37811" s="1"/>
      <c r="AF37811"/>
    </row>
    <row r="37812" spans="28:32" x14ac:dyDescent="0.2">
      <c r="AB37812" s="1"/>
      <c r="AF37812"/>
    </row>
    <row r="37813" spans="28:32" x14ac:dyDescent="0.2">
      <c r="AB37813" s="1"/>
      <c r="AF37813"/>
    </row>
    <row r="37814" spans="28:32" x14ac:dyDescent="0.2">
      <c r="AB37814" s="1"/>
      <c r="AF37814"/>
    </row>
    <row r="37815" spans="28:32" x14ac:dyDescent="0.2">
      <c r="AB37815" s="1"/>
      <c r="AF37815"/>
    </row>
    <row r="37816" spans="28:32" x14ac:dyDescent="0.2">
      <c r="AB37816" s="1"/>
      <c r="AF37816"/>
    </row>
    <row r="37817" spans="28:32" x14ac:dyDescent="0.2">
      <c r="AB37817" s="1"/>
      <c r="AF37817"/>
    </row>
    <row r="37818" spans="28:32" x14ac:dyDescent="0.2">
      <c r="AB37818" s="1"/>
      <c r="AF37818"/>
    </row>
    <row r="37819" spans="28:32" x14ac:dyDescent="0.2">
      <c r="AB37819" s="1"/>
      <c r="AF37819"/>
    </row>
    <row r="37820" spans="28:32" x14ac:dyDescent="0.2">
      <c r="AB37820" s="1"/>
      <c r="AF37820"/>
    </row>
    <row r="37821" spans="28:32" x14ac:dyDescent="0.2">
      <c r="AB37821" s="1"/>
      <c r="AF37821"/>
    </row>
    <row r="37822" spans="28:32" x14ac:dyDescent="0.2">
      <c r="AB37822" s="1"/>
      <c r="AF37822"/>
    </row>
    <row r="37823" spans="28:32" x14ac:dyDescent="0.2">
      <c r="AB37823" s="1"/>
      <c r="AF37823"/>
    </row>
    <row r="37824" spans="28:32" x14ac:dyDescent="0.2">
      <c r="AB37824" s="1"/>
      <c r="AF37824"/>
    </row>
    <row r="37825" spans="28:32" x14ac:dyDescent="0.2">
      <c r="AB37825" s="1"/>
      <c r="AF37825"/>
    </row>
    <row r="37826" spans="28:32" x14ac:dyDescent="0.2">
      <c r="AB37826" s="1"/>
      <c r="AF37826"/>
    </row>
    <row r="37827" spans="28:32" x14ac:dyDescent="0.2">
      <c r="AB37827" s="1"/>
      <c r="AF37827"/>
    </row>
    <row r="37828" spans="28:32" x14ac:dyDescent="0.2">
      <c r="AB37828" s="1"/>
      <c r="AF37828"/>
    </row>
    <row r="37829" spans="28:32" x14ac:dyDescent="0.2">
      <c r="AB37829" s="1"/>
      <c r="AF37829"/>
    </row>
    <row r="37830" spans="28:32" x14ac:dyDescent="0.2">
      <c r="AB37830" s="1"/>
      <c r="AF37830"/>
    </row>
    <row r="37831" spans="28:32" x14ac:dyDescent="0.2">
      <c r="AB37831" s="1"/>
      <c r="AF37831"/>
    </row>
    <row r="37832" spans="28:32" x14ac:dyDescent="0.2">
      <c r="AB37832" s="1"/>
      <c r="AF37832"/>
    </row>
    <row r="37833" spans="28:32" x14ac:dyDescent="0.2">
      <c r="AB37833" s="1"/>
      <c r="AF37833"/>
    </row>
    <row r="37834" spans="28:32" x14ac:dyDescent="0.2">
      <c r="AB37834" s="1"/>
      <c r="AF37834"/>
    </row>
    <row r="37835" spans="28:32" x14ac:dyDescent="0.2">
      <c r="AB37835" s="1"/>
      <c r="AF37835"/>
    </row>
    <row r="37836" spans="28:32" x14ac:dyDescent="0.2">
      <c r="AB37836" s="1"/>
      <c r="AF37836"/>
    </row>
    <row r="37837" spans="28:32" x14ac:dyDescent="0.2">
      <c r="AB37837" s="1"/>
      <c r="AF37837"/>
    </row>
    <row r="37838" spans="28:32" x14ac:dyDescent="0.2">
      <c r="AB37838" s="1"/>
      <c r="AF37838"/>
    </row>
    <row r="37839" spans="28:32" x14ac:dyDescent="0.2">
      <c r="AB37839" s="1"/>
      <c r="AF37839"/>
    </row>
    <row r="37840" spans="28:32" x14ac:dyDescent="0.2">
      <c r="AB37840" s="1"/>
      <c r="AF37840"/>
    </row>
    <row r="37841" spans="28:32" x14ac:dyDescent="0.2">
      <c r="AB37841" s="1"/>
      <c r="AF37841"/>
    </row>
    <row r="37842" spans="28:32" x14ac:dyDescent="0.2">
      <c r="AB37842" s="1"/>
      <c r="AF37842"/>
    </row>
    <row r="37843" spans="28:32" x14ac:dyDescent="0.2">
      <c r="AB37843" s="1"/>
      <c r="AF37843"/>
    </row>
    <row r="37844" spans="28:32" x14ac:dyDescent="0.2">
      <c r="AB37844" s="1"/>
      <c r="AF37844"/>
    </row>
    <row r="37845" spans="28:32" x14ac:dyDescent="0.2">
      <c r="AB37845" s="1"/>
      <c r="AF37845"/>
    </row>
    <row r="37846" spans="28:32" x14ac:dyDescent="0.2">
      <c r="AB37846" s="1"/>
      <c r="AF37846"/>
    </row>
    <row r="37847" spans="28:32" x14ac:dyDescent="0.2">
      <c r="AB37847" s="1"/>
      <c r="AF37847"/>
    </row>
    <row r="37848" spans="28:32" x14ac:dyDescent="0.2">
      <c r="AB37848" s="1"/>
      <c r="AF37848"/>
    </row>
    <row r="37849" spans="28:32" x14ac:dyDescent="0.2">
      <c r="AB37849" s="1"/>
      <c r="AF37849"/>
    </row>
    <row r="37850" spans="28:32" x14ac:dyDescent="0.2">
      <c r="AB37850" s="1"/>
      <c r="AF37850"/>
    </row>
    <row r="37851" spans="28:32" x14ac:dyDescent="0.2">
      <c r="AB37851" s="1"/>
      <c r="AF37851"/>
    </row>
    <row r="37852" spans="28:32" x14ac:dyDescent="0.2">
      <c r="AB37852" s="1"/>
      <c r="AF37852"/>
    </row>
    <row r="37853" spans="28:32" x14ac:dyDescent="0.2">
      <c r="AB37853" s="1"/>
      <c r="AF37853"/>
    </row>
    <row r="37854" spans="28:32" x14ac:dyDescent="0.2">
      <c r="AB37854" s="1"/>
      <c r="AF37854"/>
    </row>
    <row r="37855" spans="28:32" x14ac:dyDescent="0.2">
      <c r="AB37855" s="1"/>
      <c r="AF37855"/>
    </row>
    <row r="37856" spans="28:32" x14ac:dyDescent="0.2">
      <c r="AB37856" s="1"/>
      <c r="AF37856"/>
    </row>
    <row r="37857" spans="28:32" x14ac:dyDescent="0.2">
      <c r="AB37857" s="1"/>
      <c r="AF37857"/>
    </row>
    <row r="37858" spans="28:32" x14ac:dyDescent="0.2">
      <c r="AB37858" s="1"/>
      <c r="AF37858"/>
    </row>
    <row r="37859" spans="28:32" x14ac:dyDescent="0.2">
      <c r="AB37859" s="1"/>
      <c r="AF37859"/>
    </row>
    <row r="37860" spans="28:32" x14ac:dyDescent="0.2">
      <c r="AB37860" s="1"/>
      <c r="AF37860"/>
    </row>
    <row r="37861" spans="28:32" x14ac:dyDescent="0.2">
      <c r="AB37861" s="1"/>
      <c r="AF37861"/>
    </row>
    <row r="37862" spans="28:32" x14ac:dyDescent="0.2">
      <c r="AB37862" s="1"/>
      <c r="AF37862"/>
    </row>
    <row r="37863" spans="28:32" x14ac:dyDescent="0.2">
      <c r="AB37863" s="1"/>
      <c r="AF37863"/>
    </row>
    <row r="37864" spans="28:32" x14ac:dyDescent="0.2">
      <c r="AB37864" s="1"/>
      <c r="AF37864"/>
    </row>
    <row r="37865" spans="28:32" x14ac:dyDescent="0.2">
      <c r="AB37865" s="1"/>
      <c r="AF37865"/>
    </row>
    <row r="37866" spans="28:32" x14ac:dyDescent="0.2">
      <c r="AB37866" s="1"/>
      <c r="AF37866"/>
    </row>
    <row r="37867" spans="28:32" x14ac:dyDescent="0.2">
      <c r="AB37867" s="1"/>
      <c r="AF37867"/>
    </row>
    <row r="37868" spans="28:32" x14ac:dyDescent="0.2">
      <c r="AB37868" s="1"/>
      <c r="AF37868"/>
    </row>
    <row r="37869" spans="28:32" x14ac:dyDescent="0.2">
      <c r="AB37869" s="1"/>
      <c r="AF37869"/>
    </row>
    <row r="37870" spans="28:32" x14ac:dyDescent="0.2">
      <c r="AB37870" s="1"/>
      <c r="AF37870"/>
    </row>
    <row r="37871" spans="28:32" x14ac:dyDescent="0.2">
      <c r="AB37871" s="1"/>
      <c r="AF37871"/>
    </row>
    <row r="37872" spans="28:32" x14ac:dyDescent="0.2">
      <c r="AB37872" s="1"/>
      <c r="AF37872"/>
    </row>
    <row r="37873" spans="28:32" x14ac:dyDescent="0.2">
      <c r="AB37873" s="1"/>
      <c r="AF37873"/>
    </row>
    <row r="37874" spans="28:32" x14ac:dyDescent="0.2">
      <c r="AB37874" s="1"/>
      <c r="AF37874"/>
    </row>
    <row r="37875" spans="28:32" x14ac:dyDescent="0.2">
      <c r="AB37875" s="1"/>
      <c r="AF37875"/>
    </row>
    <row r="37876" spans="28:32" x14ac:dyDescent="0.2">
      <c r="AB37876" s="1"/>
      <c r="AF37876"/>
    </row>
    <row r="37877" spans="28:32" x14ac:dyDescent="0.2">
      <c r="AB37877" s="1"/>
      <c r="AF37877"/>
    </row>
    <row r="37878" spans="28:32" x14ac:dyDescent="0.2">
      <c r="AB37878" s="1"/>
      <c r="AF37878"/>
    </row>
    <row r="37879" spans="28:32" x14ac:dyDescent="0.2">
      <c r="AB37879" s="1"/>
      <c r="AF37879"/>
    </row>
    <row r="37880" spans="28:32" x14ac:dyDescent="0.2">
      <c r="AB37880" s="1"/>
      <c r="AF37880"/>
    </row>
    <row r="37881" spans="28:32" x14ac:dyDescent="0.2">
      <c r="AB37881" s="1"/>
      <c r="AF37881"/>
    </row>
    <row r="37882" spans="28:32" x14ac:dyDescent="0.2">
      <c r="AB37882" s="1"/>
      <c r="AF37882"/>
    </row>
    <row r="37883" spans="28:32" x14ac:dyDescent="0.2">
      <c r="AB37883" s="1"/>
      <c r="AF37883"/>
    </row>
    <row r="37884" spans="28:32" x14ac:dyDescent="0.2">
      <c r="AB37884" s="1"/>
      <c r="AF37884"/>
    </row>
    <row r="37885" spans="28:32" x14ac:dyDescent="0.2">
      <c r="AB37885" s="1"/>
      <c r="AF37885"/>
    </row>
    <row r="37886" spans="28:32" x14ac:dyDescent="0.2">
      <c r="AB37886" s="1"/>
      <c r="AF37886"/>
    </row>
    <row r="37887" spans="28:32" x14ac:dyDescent="0.2">
      <c r="AB37887" s="1"/>
      <c r="AF37887"/>
    </row>
    <row r="37888" spans="28:32" x14ac:dyDescent="0.2">
      <c r="AB37888" s="1"/>
      <c r="AF37888"/>
    </row>
    <row r="37889" spans="28:32" x14ac:dyDescent="0.2">
      <c r="AB37889" s="1"/>
      <c r="AF37889"/>
    </row>
    <row r="37890" spans="28:32" x14ac:dyDescent="0.2">
      <c r="AB37890" s="1"/>
      <c r="AF37890"/>
    </row>
    <row r="37891" spans="28:32" x14ac:dyDescent="0.2">
      <c r="AB37891" s="1"/>
      <c r="AF37891"/>
    </row>
    <row r="37892" spans="28:32" x14ac:dyDescent="0.2">
      <c r="AB37892" s="1"/>
      <c r="AF37892"/>
    </row>
    <row r="37893" spans="28:32" x14ac:dyDescent="0.2">
      <c r="AB37893" s="1"/>
      <c r="AF37893"/>
    </row>
    <row r="37894" spans="28:32" x14ac:dyDescent="0.2">
      <c r="AB37894" s="1"/>
      <c r="AF37894"/>
    </row>
    <row r="37895" spans="28:32" x14ac:dyDescent="0.2">
      <c r="AB37895" s="1"/>
      <c r="AF37895"/>
    </row>
    <row r="37896" spans="28:32" x14ac:dyDescent="0.2">
      <c r="AB37896" s="1"/>
      <c r="AF37896"/>
    </row>
    <row r="37897" spans="28:32" x14ac:dyDescent="0.2">
      <c r="AB37897" s="1"/>
      <c r="AF37897"/>
    </row>
    <row r="37898" spans="28:32" x14ac:dyDescent="0.2">
      <c r="AB37898" s="1"/>
      <c r="AF37898"/>
    </row>
    <row r="37899" spans="28:32" x14ac:dyDescent="0.2">
      <c r="AB37899" s="1"/>
      <c r="AF37899"/>
    </row>
    <row r="37900" spans="28:32" x14ac:dyDescent="0.2">
      <c r="AB37900" s="1"/>
      <c r="AF37900"/>
    </row>
    <row r="37901" spans="28:32" x14ac:dyDescent="0.2">
      <c r="AB37901" s="1"/>
      <c r="AF37901"/>
    </row>
    <row r="37902" spans="28:32" x14ac:dyDescent="0.2">
      <c r="AB37902" s="1"/>
      <c r="AF37902"/>
    </row>
    <row r="37903" spans="28:32" x14ac:dyDescent="0.2">
      <c r="AB37903" s="1"/>
      <c r="AF37903"/>
    </row>
    <row r="37904" spans="28:32" x14ac:dyDescent="0.2">
      <c r="AB37904" s="1"/>
      <c r="AF37904"/>
    </row>
    <row r="37905" spans="28:32" x14ac:dyDescent="0.2">
      <c r="AB37905" s="1"/>
      <c r="AF37905"/>
    </row>
    <row r="37906" spans="28:32" x14ac:dyDescent="0.2">
      <c r="AB37906" s="1"/>
      <c r="AF37906"/>
    </row>
    <row r="37907" spans="28:32" x14ac:dyDescent="0.2">
      <c r="AB37907" s="1"/>
      <c r="AF37907"/>
    </row>
    <row r="37908" spans="28:32" x14ac:dyDescent="0.2">
      <c r="AB37908" s="1"/>
      <c r="AF37908"/>
    </row>
    <row r="37909" spans="28:32" x14ac:dyDescent="0.2">
      <c r="AB37909" s="1"/>
      <c r="AF37909"/>
    </row>
    <row r="37910" spans="28:32" x14ac:dyDescent="0.2">
      <c r="AB37910" s="1"/>
      <c r="AF37910"/>
    </row>
    <row r="37911" spans="28:32" x14ac:dyDescent="0.2">
      <c r="AB37911" s="1"/>
      <c r="AF37911"/>
    </row>
    <row r="37912" spans="28:32" x14ac:dyDescent="0.2">
      <c r="AB37912" s="1"/>
      <c r="AF37912"/>
    </row>
    <row r="37913" spans="28:32" x14ac:dyDescent="0.2">
      <c r="AB37913" s="1"/>
      <c r="AF37913"/>
    </row>
    <row r="37914" spans="28:32" x14ac:dyDescent="0.2">
      <c r="AB37914" s="1"/>
      <c r="AF37914"/>
    </row>
    <row r="37915" spans="28:32" x14ac:dyDescent="0.2">
      <c r="AB37915" s="1"/>
      <c r="AF37915"/>
    </row>
    <row r="37916" spans="28:32" x14ac:dyDescent="0.2">
      <c r="AB37916" s="1"/>
      <c r="AF37916"/>
    </row>
    <row r="37917" spans="28:32" x14ac:dyDescent="0.2">
      <c r="AB37917" s="1"/>
      <c r="AF37917"/>
    </row>
    <row r="37918" spans="28:32" x14ac:dyDescent="0.2">
      <c r="AB37918" s="1"/>
      <c r="AF37918"/>
    </row>
    <row r="37919" spans="28:32" x14ac:dyDescent="0.2">
      <c r="AB37919" s="1"/>
      <c r="AF37919"/>
    </row>
    <row r="37920" spans="28:32" x14ac:dyDescent="0.2">
      <c r="AB37920" s="1"/>
      <c r="AF37920"/>
    </row>
    <row r="37921" spans="28:32" x14ac:dyDescent="0.2">
      <c r="AB37921" s="1"/>
      <c r="AF37921"/>
    </row>
    <row r="37922" spans="28:32" x14ac:dyDescent="0.2">
      <c r="AB37922" s="1"/>
      <c r="AF37922"/>
    </row>
    <row r="37923" spans="28:32" x14ac:dyDescent="0.2">
      <c r="AB37923" s="1"/>
      <c r="AF37923"/>
    </row>
    <row r="37924" spans="28:32" x14ac:dyDescent="0.2">
      <c r="AB37924" s="1"/>
      <c r="AF37924"/>
    </row>
    <row r="37925" spans="28:32" x14ac:dyDescent="0.2">
      <c r="AB37925" s="1"/>
      <c r="AF37925"/>
    </row>
    <row r="37926" spans="28:32" x14ac:dyDescent="0.2">
      <c r="AB37926" s="1"/>
      <c r="AF37926"/>
    </row>
    <row r="37927" spans="28:32" x14ac:dyDescent="0.2">
      <c r="AB37927" s="1"/>
      <c r="AF37927"/>
    </row>
    <row r="37928" spans="28:32" x14ac:dyDescent="0.2">
      <c r="AB37928" s="1"/>
      <c r="AF37928"/>
    </row>
    <row r="37929" spans="28:32" x14ac:dyDescent="0.2">
      <c r="AB37929" s="1"/>
      <c r="AF37929"/>
    </row>
    <row r="37930" spans="28:32" x14ac:dyDescent="0.2">
      <c r="AB37930" s="1"/>
      <c r="AF37930"/>
    </row>
    <row r="37931" spans="28:32" x14ac:dyDescent="0.2">
      <c r="AB37931" s="1"/>
      <c r="AF37931"/>
    </row>
    <row r="37932" spans="28:32" x14ac:dyDescent="0.2">
      <c r="AB37932" s="1"/>
      <c r="AF37932"/>
    </row>
    <row r="37933" spans="28:32" x14ac:dyDescent="0.2">
      <c r="AB37933" s="1"/>
      <c r="AF37933"/>
    </row>
    <row r="37934" spans="28:32" x14ac:dyDescent="0.2">
      <c r="AB37934" s="1"/>
      <c r="AF37934"/>
    </row>
    <row r="37935" spans="28:32" x14ac:dyDescent="0.2">
      <c r="AB37935" s="1"/>
      <c r="AF37935"/>
    </row>
    <row r="37936" spans="28:32" x14ac:dyDescent="0.2">
      <c r="AB37936" s="1"/>
      <c r="AF37936"/>
    </row>
    <row r="37937" spans="28:32" x14ac:dyDescent="0.2">
      <c r="AB37937" s="1"/>
      <c r="AF37937"/>
    </row>
    <row r="37938" spans="28:32" x14ac:dyDescent="0.2">
      <c r="AB37938" s="1"/>
      <c r="AF37938"/>
    </row>
    <row r="37939" spans="28:32" x14ac:dyDescent="0.2">
      <c r="AB37939" s="1"/>
      <c r="AF37939"/>
    </row>
    <row r="37940" spans="28:32" x14ac:dyDescent="0.2">
      <c r="AB37940" s="1"/>
      <c r="AF37940"/>
    </row>
    <row r="37941" spans="28:32" x14ac:dyDescent="0.2">
      <c r="AB37941" s="1"/>
      <c r="AF37941"/>
    </row>
    <row r="37942" spans="28:32" x14ac:dyDescent="0.2">
      <c r="AB37942" s="1"/>
      <c r="AF37942"/>
    </row>
    <row r="37943" spans="28:32" x14ac:dyDescent="0.2">
      <c r="AB37943" s="1"/>
      <c r="AF37943"/>
    </row>
    <row r="37944" spans="28:32" x14ac:dyDescent="0.2">
      <c r="AB37944" s="1"/>
      <c r="AF37944"/>
    </row>
    <row r="37945" spans="28:32" x14ac:dyDescent="0.2">
      <c r="AB37945" s="1"/>
      <c r="AF37945"/>
    </row>
    <row r="37946" spans="28:32" x14ac:dyDescent="0.2">
      <c r="AB37946" s="1"/>
      <c r="AF37946"/>
    </row>
    <row r="37947" spans="28:32" x14ac:dyDescent="0.2">
      <c r="AB37947" s="1"/>
      <c r="AF37947"/>
    </row>
    <row r="37948" spans="28:32" x14ac:dyDescent="0.2">
      <c r="AB37948" s="1"/>
      <c r="AF37948"/>
    </row>
    <row r="37949" spans="28:32" x14ac:dyDescent="0.2">
      <c r="AB37949" s="1"/>
      <c r="AF37949"/>
    </row>
    <row r="37950" spans="28:32" x14ac:dyDescent="0.2">
      <c r="AB37950" s="1"/>
      <c r="AF37950"/>
    </row>
    <row r="37951" spans="28:32" x14ac:dyDescent="0.2">
      <c r="AB37951" s="1"/>
      <c r="AF37951"/>
    </row>
    <row r="37952" spans="28:32" x14ac:dyDescent="0.2">
      <c r="AB37952" s="1"/>
      <c r="AF37952"/>
    </row>
    <row r="37953" spans="28:32" x14ac:dyDescent="0.2">
      <c r="AB37953" s="1"/>
      <c r="AF37953"/>
    </row>
    <row r="37954" spans="28:32" x14ac:dyDescent="0.2">
      <c r="AB37954" s="1"/>
      <c r="AF37954"/>
    </row>
    <row r="37955" spans="28:32" x14ac:dyDescent="0.2">
      <c r="AB37955" s="1"/>
      <c r="AF37955"/>
    </row>
    <row r="37956" spans="28:32" x14ac:dyDescent="0.2">
      <c r="AB37956" s="1"/>
      <c r="AF37956"/>
    </row>
    <row r="37957" spans="28:32" x14ac:dyDescent="0.2">
      <c r="AB37957" s="1"/>
      <c r="AF37957"/>
    </row>
    <row r="37958" spans="28:32" x14ac:dyDescent="0.2">
      <c r="AB37958" s="1"/>
      <c r="AF37958"/>
    </row>
    <row r="37959" spans="28:32" x14ac:dyDescent="0.2">
      <c r="AB37959" s="1"/>
      <c r="AF37959"/>
    </row>
    <row r="37960" spans="28:32" x14ac:dyDescent="0.2">
      <c r="AB37960" s="1"/>
      <c r="AF37960"/>
    </row>
    <row r="37961" spans="28:32" x14ac:dyDescent="0.2">
      <c r="AB37961" s="1"/>
      <c r="AF37961"/>
    </row>
    <row r="37962" spans="28:32" x14ac:dyDescent="0.2">
      <c r="AB37962" s="1"/>
      <c r="AF37962"/>
    </row>
    <row r="37963" spans="28:32" x14ac:dyDescent="0.2">
      <c r="AB37963" s="1"/>
      <c r="AF37963"/>
    </row>
    <row r="37964" spans="28:32" x14ac:dyDescent="0.2">
      <c r="AB37964" s="1"/>
      <c r="AF37964"/>
    </row>
    <row r="37965" spans="28:32" x14ac:dyDescent="0.2">
      <c r="AB37965" s="1"/>
      <c r="AF37965"/>
    </row>
    <row r="37966" spans="28:32" x14ac:dyDescent="0.2">
      <c r="AB37966" s="1"/>
      <c r="AF37966"/>
    </row>
    <row r="37967" spans="28:32" x14ac:dyDescent="0.2">
      <c r="AB37967" s="1"/>
      <c r="AF37967"/>
    </row>
    <row r="37968" spans="28:32" x14ac:dyDescent="0.2">
      <c r="AB37968" s="1"/>
      <c r="AF37968"/>
    </row>
    <row r="37969" spans="28:32" x14ac:dyDescent="0.2">
      <c r="AB37969" s="1"/>
      <c r="AF37969"/>
    </row>
    <row r="37970" spans="28:32" x14ac:dyDescent="0.2">
      <c r="AB37970" s="1"/>
      <c r="AF37970"/>
    </row>
    <row r="37971" spans="28:32" x14ac:dyDescent="0.2">
      <c r="AB37971" s="1"/>
      <c r="AF37971"/>
    </row>
    <row r="37972" spans="28:32" x14ac:dyDescent="0.2">
      <c r="AB37972" s="1"/>
      <c r="AF37972"/>
    </row>
    <row r="37973" spans="28:32" x14ac:dyDescent="0.2">
      <c r="AB37973" s="1"/>
      <c r="AF37973"/>
    </row>
    <row r="37974" spans="28:32" x14ac:dyDescent="0.2">
      <c r="AB37974" s="1"/>
      <c r="AF37974"/>
    </row>
    <row r="37975" spans="28:32" x14ac:dyDescent="0.2">
      <c r="AB37975" s="1"/>
      <c r="AF37975"/>
    </row>
    <row r="37976" spans="28:32" x14ac:dyDescent="0.2">
      <c r="AB37976" s="1"/>
      <c r="AF37976"/>
    </row>
    <row r="37977" spans="28:32" x14ac:dyDescent="0.2">
      <c r="AB37977" s="1"/>
      <c r="AF37977"/>
    </row>
    <row r="37978" spans="28:32" x14ac:dyDescent="0.2">
      <c r="AB37978" s="1"/>
      <c r="AF37978"/>
    </row>
    <row r="37979" spans="28:32" x14ac:dyDescent="0.2">
      <c r="AB37979" s="1"/>
      <c r="AF37979"/>
    </row>
    <row r="37980" spans="28:32" x14ac:dyDescent="0.2">
      <c r="AB37980" s="1"/>
      <c r="AF37980"/>
    </row>
    <row r="37981" spans="28:32" x14ac:dyDescent="0.2">
      <c r="AB37981" s="1"/>
      <c r="AF37981"/>
    </row>
    <row r="37982" spans="28:32" x14ac:dyDescent="0.2">
      <c r="AB37982" s="1"/>
      <c r="AF37982"/>
    </row>
    <row r="37983" spans="28:32" x14ac:dyDescent="0.2">
      <c r="AB37983" s="1"/>
      <c r="AF37983"/>
    </row>
    <row r="37984" spans="28:32" x14ac:dyDescent="0.2">
      <c r="AB37984" s="1"/>
      <c r="AF37984"/>
    </row>
    <row r="37985" spans="28:32" x14ac:dyDescent="0.2">
      <c r="AB37985" s="1"/>
      <c r="AF37985"/>
    </row>
    <row r="37986" spans="28:32" x14ac:dyDescent="0.2">
      <c r="AB37986" s="1"/>
      <c r="AF37986"/>
    </row>
    <row r="37987" spans="28:32" x14ac:dyDescent="0.2">
      <c r="AB37987" s="1"/>
      <c r="AF37987"/>
    </row>
    <row r="37988" spans="28:32" x14ac:dyDescent="0.2">
      <c r="AB37988" s="1"/>
      <c r="AF37988"/>
    </row>
    <row r="37989" spans="28:32" x14ac:dyDescent="0.2">
      <c r="AB37989" s="1"/>
      <c r="AF37989"/>
    </row>
    <row r="37990" spans="28:32" x14ac:dyDescent="0.2">
      <c r="AB37990" s="1"/>
      <c r="AF37990"/>
    </row>
    <row r="37991" spans="28:32" x14ac:dyDescent="0.2">
      <c r="AB37991" s="1"/>
      <c r="AF37991"/>
    </row>
    <row r="37992" spans="28:32" x14ac:dyDescent="0.2">
      <c r="AB37992" s="1"/>
      <c r="AF37992"/>
    </row>
    <row r="37993" spans="28:32" x14ac:dyDescent="0.2">
      <c r="AB37993" s="1"/>
      <c r="AF37993"/>
    </row>
    <row r="37994" spans="28:32" x14ac:dyDescent="0.2">
      <c r="AB37994" s="1"/>
      <c r="AF37994"/>
    </row>
    <row r="37995" spans="28:32" x14ac:dyDescent="0.2">
      <c r="AB37995" s="1"/>
      <c r="AF37995"/>
    </row>
    <row r="37996" spans="28:32" x14ac:dyDescent="0.2">
      <c r="AB37996" s="1"/>
      <c r="AF37996"/>
    </row>
    <row r="37997" spans="28:32" x14ac:dyDescent="0.2">
      <c r="AB37997" s="1"/>
      <c r="AF37997"/>
    </row>
    <row r="37998" spans="28:32" x14ac:dyDescent="0.2">
      <c r="AB37998" s="1"/>
      <c r="AF37998"/>
    </row>
    <row r="37999" spans="28:32" x14ac:dyDescent="0.2">
      <c r="AB37999" s="1"/>
      <c r="AF37999"/>
    </row>
    <row r="38000" spans="28:32" x14ac:dyDescent="0.2">
      <c r="AB38000" s="1"/>
      <c r="AF38000"/>
    </row>
    <row r="38001" spans="28:32" x14ac:dyDescent="0.2">
      <c r="AB38001" s="1"/>
      <c r="AF38001"/>
    </row>
    <row r="38002" spans="28:32" x14ac:dyDescent="0.2">
      <c r="AB38002" s="1"/>
      <c r="AF38002"/>
    </row>
    <row r="38003" spans="28:32" x14ac:dyDescent="0.2">
      <c r="AB38003" s="1"/>
      <c r="AF38003"/>
    </row>
    <row r="38004" spans="28:32" x14ac:dyDescent="0.2">
      <c r="AB38004" s="1"/>
      <c r="AF38004"/>
    </row>
    <row r="38005" spans="28:32" x14ac:dyDescent="0.2">
      <c r="AB38005" s="1"/>
      <c r="AF38005"/>
    </row>
    <row r="38006" spans="28:32" x14ac:dyDescent="0.2">
      <c r="AB38006" s="1"/>
      <c r="AF38006"/>
    </row>
    <row r="38007" spans="28:32" x14ac:dyDescent="0.2">
      <c r="AB38007" s="1"/>
      <c r="AF38007"/>
    </row>
    <row r="38008" spans="28:32" x14ac:dyDescent="0.2">
      <c r="AB38008" s="1"/>
      <c r="AF38008"/>
    </row>
    <row r="38009" spans="28:32" x14ac:dyDescent="0.2">
      <c r="AB38009" s="1"/>
      <c r="AF38009"/>
    </row>
    <row r="38010" spans="28:32" x14ac:dyDescent="0.2">
      <c r="AB38010" s="1"/>
      <c r="AF38010"/>
    </row>
    <row r="38011" spans="28:32" x14ac:dyDescent="0.2">
      <c r="AB38011" s="1"/>
      <c r="AF38011"/>
    </row>
    <row r="38012" spans="28:32" x14ac:dyDescent="0.2">
      <c r="AB38012" s="1"/>
      <c r="AF38012"/>
    </row>
    <row r="38013" spans="28:32" x14ac:dyDescent="0.2">
      <c r="AB38013" s="1"/>
      <c r="AF38013"/>
    </row>
    <row r="38014" spans="28:32" x14ac:dyDescent="0.2">
      <c r="AB38014" s="1"/>
      <c r="AF38014"/>
    </row>
    <row r="38015" spans="28:32" x14ac:dyDescent="0.2">
      <c r="AB38015" s="1"/>
      <c r="AF38015"/>
    </row>
    <row r="38016" spans="28:32" x14ac:dyDescent="0.2">
      <c r="AB38016" s="1"/>
      <c r="AF38016"/>
    </row>
    <row r="38017" spans="28:32" x14ac:dyDescent="0.2">
      <c r="AB38017" s="1"/>
      <c r="AF38017"/>
    </row>
    <row r="38018" spans="28:32" x14ac:dyDescent="0.2">
      <c r="AB38018" s="1"/>
      <c r="AF38018"/>
    </row>
    <row r="38019" spans="28:32" x14ac:dyDescent="0.2">
      <c r="AB38019" s="1"/>
      <c r="AF38019"/>
    </row>
    <row r="38020" spans="28:32" x14ac:dyDescent="0.2">
      <c r="AB38020" s="1"/>
      <c r="AF38020"/>
    </row>
    <row r="38021" spans="28:32" x14ac:dyDescent="0.2">
      <c r="AB38021" s="1"/>
      <c r="AF38021"/>
    </row>
    <row r="38022" spans="28:32" x14ac:dyDescent="0.2">
      <c r="AB38022" s="1"/>
      <c r="AF38022"/>
    </row>
    <row r="38023" spans="28:32" x14ac:dyDescent="0.2">
      <c r="AB38023" s="1"/>
      <c r="AF38023"/>
    </row>
    <row r="38024" spans="28:32" x14ac:dyDescent="0.2">
      <c r="AB38024" s="1"/>
      <c r="AF38024"/>
    </row>
    <row r="38025" spans="28:32" x14ac:dyDescent="0.2">
      <c r="AB38025" s="1"/>
      <c r="AF38025"/>
    </row>
    <row r="38026" spans="28:32" x14ac:dyDescent="0.2">
      <c r="AB38026" s="1"/>
      <c r="AF38026"/>
    </row>
    <row r="38027" spans="28:32" x14ac:dyDescent="0.2">
      <c r="AB38027" s="1"/>
      <c r="AF38027"/>
    </row>
    <row r="38028" spans="28:32" x14ac:dyDescent="0.2">
      <c r="AB38028" s="1"/>
      <c r="AF38028"/>
    </row>
    <row r="38029" spans="28:32" x14ac:dyDescent="0.2">
      <c r="AB38029" s="1"/>
      <c r="AF38029"/>
    </row>
    <row r="38030" spans="28:32" x14ac:dyDescent="0.2">
      <c r="AB38030" s="1"/>
      <c r="AF38030"/>
    </row>
    <row r="38031" spans="28:32" x14ac:dyDescent="0.2">
      <c r="AB38031" s="1"/>
      <c r="AF38031"/>
    </row>
    <row r="38032" spans="28:32" x14ac:dyDescent="0.2">
      <c r="AB38032" s="1"/>
      <c r="AF38032"/>
    </row>
    <row r="38033" spans="28:32" x14ac:dyDescent="0.2">
      <c r="AB38033" s="1"/>
      <c r="AF38033"/>
    </row>
    <row r="38034" spans="28:32" x14ac:dyDescent="0.2">
      <c r="AB38034" s="1"/>
      <c r="AF38034"/>
    </row>
    <row r="38035" spans="28:32" x14ac:dyDescent="0.2">
      <c r="AB38035" s="1"/>
      <c r="AF38035"/>
    </row>
    <row r="38036" spans="28:32" x14ac:dyDescent="0.2">
      <c r="AB38036" s="1"/>
      <c r="AF38036"/>
    </row>
    <row r="38037" spans="28:32" x14ac:dyDescent="0.2">
      <c r="AB38037" s="1"/>
      <c r="AF38037"/>
    </row>
    <row r="38038" spans="28:32" x14ac:dyDescent="0.2">
      <c r="AB38038" s="1"/>
      <c r="AF38038"/>
    </row>
    <row r="38039" spans="28:32" x14ac:dyDescent="0.2">
      <c r="AB38039" s="1"/>
      <c r="AF38039"/>
    </row>
    <row r="38040" spans="28:32" x14ac:dyDescent="0.2">
      <c r="AB38040" s="1"/>
      <c r="AF38040"/>
    </row>
    <row r="38041" spans="28:32" x14ac:dyDescent="0.2">
      <c r="AB38041" s="1"/>
      <c r="AF38041"/>
    </row>
    <row r="38042" spans="28:32" x14ac:dyDescent="0.2">
      <c r="AB38042" s="1"/>
      <c r="AF38042"/>
    </row>
    <row r="38043" spans="28:32" x14ac:dyDescent="0.2">
      <c r="AB38043" s="1"/>
      <c r="AF38043"/>
    </row>
    <row r="38044" spans="28:32" x14ac:dyDescent="0.2">
      <c r="AB38044" s="1"/>
      <c r="AF38044"/>
    </row>
    <row r="38045" spans="28:32" x14ac:dyDescent="0.2">
      <c r="AB38045" s="1"/>
      <c r="AF38045"/>
    </row>
    <row r="38046" spans="28:32" x14ac:dyDescent="0.2">
      <c r="AB38046" s="1"/>
      <c r="AF38046"/>
    </row>
    <row r="38047" spans="28:32" x14ac:dyDescent="0.2">
      <c r="AB38047" s="1"/>
      <c r="AF38047"/>
    </row>
    <row r="38048" spans="28:32" x14ac:dyDescent="0.2">
      <c r="AB38048" s="1"/>
      <c r="AF38048"/>
    </row>
    <row r="38049" spans="28:32" x14ac:dyDescent="0.2">
      <c r="AB38049" s="1"/>
      <c r="AF38049"/>
    </row>
    <row r="38050" spans="28:32" x14ac:dyDescent="0.2">
      <c r="AB38050" s="1"/>
      <c r="AF38050"/>
    </row>
    <row r="38051" spans="28:32" x14ac:dyDescent="0.2">
      <c r="AB38051" s="1"/>
      <c r="AF38051"/>
    </row>
    <row r="38052" spans="28:32" x14ac:dyDescent="0.2">
      <c r="AB38052" s="1"/>
      <c r="AF38052"/>
    </row>
    <row r="38053" spans="28:32" x14ac:dyDescent="0.2">
      <c r="AB38053" s="1"/>
      <c r="AF38053"/>
    </row>
    <row r="38054" spans="28:32" x14ac:dyDescent="0.2">
      <c r="AB38054" s="1"/>
      <c r="AF38054"/>
    </row>
    <row r="38055" spans="28:32" x14ac:dyDescent="0.2">
      <c r="AB38055" s="1"/>
      <c r="AF38055"/>
    </row>
    <row r="38056" spans="28:32" x14ac:dyDescent="0.2">
      <c r="AB38056" s="1"/>
      <c r="AF38056"/>
    </row>
    <row r="38057" spans="28:32" x14ac:dyDescent="0.2">
      <c r="AB38057" s="1"/>
      <c r="AF38057"/>
    </row>
    <row r="38058" spans="28:32" x14ac:dyDescent="0.2">
      <c r="AB38058" s="1"/>
      <c r="AF38058"/>
    </row>
    <row r="38059" spans="28:32" x14ac:dyDescent="0.2">
      <c r="AB38059" s="1"/>
      <c r="AF38059"/>
    </row>
    <row r="38060" spans="28:32" x14ac:dyDescent="0.2">
      <c r="AB38060" s="1"/>
      <c r="AF38060"/>
    </row>
    <row r="38061" spans="28:32" x14ac:dyDescent="0.2">
      <c r="AB38061" s="1"/>
      <c r="AF38061"/>
    </row>
    <row r="38062" spans="28:32" x14ac:dyDescent="0.2">
      <c r="AB38062" s="1"/>
      <c r="AF38062"/>
    </row>
    <row r="38063" spans="28:32" x14ac:dyDescent="0.2">
      <c r="AB38063" s="1"/>
      <c r="AF38063"/>
    </row>
    <row r="38064" spans="28:32" x14ac:dyDescent="0.2">
      <c r="AB38064" s="1"/>
      <c r="AF38064"/>
    </row>
    <row r="38065" spans="28:32" x14ac:dyDescent="0.2">
      <c r="AB38065" s="1"/>
      <c r="AF38065"/>
    </row>
    <row r="38066" spans="28:32" x14ac:dyDescent="0.2">
      <c r="AB38066" s="1"/>
      <c r="AF38066"/>
    </row>
    <row r="38067" spans="28:32" x14ac:dyDescent="0.2">
      <c r="AB38067" s="1"/>
      <c r="AF38067"/>
    </row>
    <row r="38068" spans="28:32" x14ac:dyDescent="0.2">
      <c r="AB38068" s="1"/>
      <c r="AF38068"/>
    </row>
    <row r="38069" spans="28:32" x14ac:dyDescent="0.2">
      <c r="AB38069" s="1"/>
      <c r="AF38069"/>
    </row>
    <row r="38070" spans="28:32" x14ac:dyDescent="0.2">
      <c r="AB38070" s="1"/>
      <c r="AF38070"/>
    </row>
    <row r="38071" spans="28:32" x14ac:dyDescent="0.2">
      <c r="AB38071" s="1"/>
      <c r="AF38071"/>
    </row>
    <row r="38072" spans="28:32" x14ac:dyDescent="0.2">
      <c r="AB38072" s="1"/>
      <c r="AF38072"/>
    </row>
    <row r="38073" spans="28:32" x14ac:dyDescent="0.2">
      <c r="AB38073" s="1"/>
      <c r="AF38073"/>
    </row>
    <row r="38074" spans="28:32" x14ac:dyDescent="0.2">
      <c r="AB38074" s="1"/>
      <c r="AF38074"/>
    </row>
    <row r="38075" spans="28:32" x14ac:dyDescent="0.2">
      <c r="AB38075" s="1"/>
      <c r="AF38075"/>
    </row>
    <row r="38076" spans="28:32" x14ac:dyDescent="0.2">
      <c r="AB38076" s="1"/>
      <c r="AF38076"/>
    </row>
    <row r="38077" spans="28:32" x14ac:dyDescent="0.2">
      <c r="AB38077" s="1"/>
      <c r="AF38077"/>
    </row>
    <row r="38078" spans="28:32" x14ac:dyDescent="0.2">
      <c r="AB38078" s="1"/>
      <c r="AF38078"/>
    </row>
    <row r="38079" spans="28:32" x14ac:dyDescent="0.2">
      <c r="AB38079" s="1"/>
      <c r="AF38079"/>
    </row>
    <row r="38080" spans="28:32" x14ac:dyDescent="0.2">
      <c r="AB38080" s="1"/>
      <c r="AF38080"/>
    </row>
    <row r="38081" spans="28:32" x14ac:dyDescent="0.2">
      <c r="AB38081" s="1"/>
      <c r="AF38081"/>
    </row>
    <row r="38082" spans="28:32" x14ac:dyDescent="0.2">
      <c r="AB38082" s="1"/>
      <c r="AF38082"/>
    </row>
    <row r="38083" spans="28:32" x14ac:dyDescent="0.2">
      <c r="AB38083" s="1"/>
      <c r="AF38083"/>
    </row>
    <row r="38084" spans="28:32" x14ac:dyDescent="0.2">
      <c r="AB38084" s="1"/>
      <c r="AF38084"/>
    </row>
    <row r="38085" spans="28:32" x14ac:dyDescent="0.2">
      <c r="AB38085" s="1"/>
      <c r="AF38085"/>
    </row>
    <row r="38086" spans="28:32" x14ac:dyDescent="0.2">
      <c r="AB38086" s="1"/>
      <c r="AF38086"/>
    </row>
    <row r="38087" spans="28:32" x14ac:dyDescent="0.2">
      <c r="AB38087" s="1"/>
      <c r="AF38087"/>
    </row>
    <row r="38088" spans="28:32" x14ac:dyDescent="0.2">
      <c r="AB38088" s="1"/>
      <c r="AF38088"/>
    </row>
    <row r="38089" spans="28:32" x14ac:dyDescent="0.2">
      <c r="AB38089" s="1"/>
      <c r="AF38089"/>
    </row>
    <row r="38090" spans="28:32" x14ac:dyDescent="0.2">
      <c r="AB38090" s="1"/>
      <c r="AF38090"/>
    </row>
    <row r="38091" spans="28:32" x14ac:dyDescent="0.2">
      <c r="AB38091" s="1"/>
      <c r="AF38091"/>
    </row>
    <row r="38092" spans="28:32" x14ac:dyDescent="0.2">
      <c r="AB38092" s="1"/>
      <c r="AF38092"/>
    </row>
    <row r="38093" spans="28:32" x14ac:dyDescent="0.2">
      <c r="AB38093" s="1"/>
      <c r="AF38093"/>
    </row>
    <row r="38094" spans="28:32" x14ac:dyDescent="0.2">
      <c r="AB38094" s="1"/>
      <c r="AF38094"/>
    </row>
    <row r="38095" spans="28:32" x14ac:dyDescent="0.2">
      <c r="AB38095" s="1"/>
      <c r="AF38095"/>
    </row>
    <row r="38096" spans="28:32" x14ac:dyDescent="0.2">
      <c r="AB38096" s="1"/>
      <c r="AF38096"/>
    </row>
    <row r="38097" spans="28:32" x14ac:dyDescent="0.2">
      <c r="AB38097" s="1"/>
      <c r="AF38097"/>
    </row>
    <row r="38098" spans="28:32" x14ac:dyDescent="0.2">
      <c r="AB38098" s="1"/>
      <c r="AF38098"/>
    </row>
    <row r="38099" spans="28:32" x14ac:dyDescent="0.2">
      <c r="AB38099" s="1"/>
      <c r="AF38099"/>
    </row>
    <row r="38100" spans="28:32" x14ac:dyDescent="0.2">
      <c r="AB38100" s="1"/>
      <c r="AF38100"/>
    </row>
    <row r="38101" spans="28:32" x14ac:dyDescent="0.2">
      <c r="AB38101" s="1"/>
      <c r="AF38101"/>
    </row>
    <row r="38102" spans="28:32" x14ac:dyDescent="0.2">
      <c r="AB38102" s="1"/>
      <c r="AF38102"/>
    </row>
    <row r="38103" spans="28:32" x14ac:dyDescent="0.2">
      <c r="AB38103" s="1"/>
      <c r="AF38103"/>
    </row>
    <row r="38104" spans="28:32" x14ac:dyDescent="0.2">
      <c r="AB38104" s="1"/>
      <c r="AF38104"/>
    </row>
    <row r="38105" spans="28:32" x14ac:dyDescent="0.2">
      <c r="AB38105" s="1"/>
      <c r="AF38105"/>
    </row>
    <row r="38106" spans="28:32" x14ac:dyDescent="0.2">
      <c r="AB38106" s="1"/>
      <c r="AF38106"/>
    </row>
    <row r="38107" spans="28:32" x14ac:dyDescent="0.2">
      <c r="AB38107" s="1"/>
      <c r="AF38107"/>
    </row>
    <row r="38108" spans="28:32" x14ac:dyDescent="0.2">
      <c r="AB38108" s="1"/>
      <c r="AF38108"/>
    </row>
    <row r="38109" spans="28:32" x14ac:dyDescent="0.2">
      <c r="AB38109" s="1"/>
      <c r="AF38109"/>
    </row>
    <row r="38110" spans="28:32" x14ac:dyDescent="0.2">
      <c r="AB38110" s="1"/>
      <c r="AF38110"/>
    </row>
    <row r="38111" spans="28:32" x14ac:dyDescent="0.2">
      <c r="AB38111" s="1"/>
      <c r="AF38111"/>
    </row>
    <row r="38112" spans="28:32" x14ac:dyDescent="0.2">
      <c r="AB38112" s="1"/>
      <c r="AF38112"/>
    </row>
    <row r="38113" spans="28:32" x14ac:dyDescent="0.2">
      <c r="AB38113" s="1"/>
      <c r="AF38113"/>
    </row>
    <row r="38114" spans="28:32" x14ac:dyDescent="0.2">
      <c r="AB38114" s="1"/>
      <c r="AF38114"/>
    </row>
    <row r="38115" spans="28:32" x14ac:dyDescent="0.2">
      <c r="AB38115" s="1"/>
      <c r="AF38115"/>
    </row>
    <row r="38116" spans="28:32" x14ac:dyDescent="0.2">
      <c r="AB38116" s="1"/>
      <c r="AF38116"/>
    </row>
    <row r="38117" spans="28:32" x14ac:dyDescent="0.2">
      <c r="AB38117" s="1"/>
      <c r="AF38117"/>
    </row>
    <row r="38118" spans="28:32" x14ac:dyDescent="0.2">
      <c r="AB38118" s="1"/>
      <c r="AF38118"/>
    </row>
    <row r="38119" spans="28:32" x14ac:dyDescent="0.2">
      <c r="AB38119" s="1"/>
      <c r="AF38119"/>
    </row>
    <row r="38120" spans="28:32" x14ac:dyDescent="0.2">
      <c r="AB38120" s="1"/>
      <c r="AF38120"/>
    </row>
    <row r="38121" spans="28:32" x14ac:dyDescent="0.2">
      <c r="AB38121" s="1"/>
      <c r="AF38121"/>
    </row>
    <row r="38122" spans="28:32" x14ac:dyDescent="0.2">
      <c r="AB38122" s="1"/>
      <c r="AF38122"/>
    </row>
    <row r="38123" spans="28:32" x14ac:dyDescent="0.2">
      <c r="AB38123" s="1"/>
      <c r="AF38123"/>
    </row>
    <row r="38124" spans="28:32" x14ac:dyDescent="0.2">
      <c r="AB38124" s="1"/>
      <c r="AF38124"/>
    </row>
    <row r="38125" spans="28:32" x14ac:dyDescent="0.2">
      <c r="AB38125" s="1"/>
      <c r="AF38125"/>
    </row>
    <row r="38126" spans="28:32" x14ac:dyDescent="0.2">
      <c r="AB38126" s="1"/>
      <c r="AF38126"/>
    </row>
    <row r="38127" spans="28:32" x14ac:dyDescent="0.2">
      <c r="AB38127" s="1"/>
      <c r="AF38127"/>
    </row>
    <row r="38128" spans="28:32" x14ac:dyDescent="0.2">
      <c r="AB38128" s="1"/>
      <c r="AF38128"/>
    </row>
    <row r="38129" spans="28:32" x14ac:dyDescent="0.2">
      <c r="AB38129" s="1"/>
      <c r="AF38129"/>
    </row>
    <row r="38130" spans="28:32" x14ac:dyDescent="0.2">
      <c r="AB38130" s="1"/>
      <c r="AF38130"/>
    </row>
    <row r="38131" spans="28:32" x14ac:dyDescent="0.2">
      <c r="AB38131" s="1"/>
      <c r="AF38131"/>
    </row>
    <row r="38132" spans="28:32" x14ac:dyDescent="0.2">
      <c r="AB38132" s="1"/>
      <c r="AF38132"/>
    </row>
    <row r="38133" spans="28:32" x14ac:dyDescent="0.2">
      <c r="AB38133" s="1"/>
      <c r="AF38133"/>
    </row>
    <row r="38134" spans="28:32" x14ac:dyDescent="0.2">
      <c r="AB38134" s="1"/>
      <c r="AF38134"/>
    </row>
    <row r="38135" spans="28:32" x14ac:dyDescent="0.2">
      <c r="AB38135" s="1"/>
      <c r="AF38135"/>
    </row>
    <row r="38136" spans="28:32" x14ac:dyDescent="0.2">
      <c r="AB38136" s="1"/>
      <c r="AF38136"/>
    </row>
    <row r="38137" spans="28:32" x14ac:dyDescent="0.2">
      <c r="AB38137" s="1"/>
      <c r="AF38137"/>
    </row>
    <row r="38138" spans="28:32" x14ac:dyDescent="0.2">
      <c r="AB38138" s="1"/>
      <c r="AF38138"/>
    </row>
    <row r="38139" spans="28:32" x14ac:dyDescent="0.2">
      <c r="AB38139" s="1"/>
      <c r="AF38139"/>
    </row>
    <row r="38140" spans="28:32" x14ac:dyDescent="0.2">
      <c r="AB38140" s="1"/>
      <c r="AF38140"/>
    </row>
    <row r="38141" spans="28:32" x14ac:dyDescent="0.2">
      <c r="AB38141" s="1"/>
      <c r="AF38141"/>
    </row>
    <row r="38142" spans="28:32" x14ac:dyDescent="0.2">
      <c r="AB38142" s="1"/>
      <c r="AF38142"/>
    </row>
    <row r="38143" spans="28:32" x14ac:dyDescent="0.2">
      <c r="AB38143" s="1"/>
      <c r="AF38143"/>
    </row>
    <row r="38144" spans="28:32" x14ac:dyDescent="0.2">
      <c r="AB38144" s="1"/>
      <c r="AF38144"/>
    </row>
    <row r="38145" spans="28:32" x14ac:dyDescent="0.2">
      <c r="AB38145" s="1"/>
      <c r="AF38145"/>
    </row>
    <row r="38146" spans="28:32" x14ac:dyDescent="0.2">
      <c r="AB38146" s="1"/>
      <c r="AF38146"/>
    </row>
    <row r="38147" spans="28:32" x14ac:dyDescent="0.2">
      <c r="AB38147" s="1"/>
      <c r="AF38147"/>
    </row>
    <row r="38148" spans="28:32" x14ac:dyDescent="0.2">
      <c r="AB38148" s="1"/>
      <c r="AF38148"/>
    </row>
    <row r="38149" spans="28:32" x14ac:dyDescent="0.2">
      <c r="AB38149" s="1"/>
      <c r="AF38149"/>
    </row>
    <row r="38150" spans="28:32" x14ac:dyDescent="0.2">
      <c r="AB38150" s="1"/>
      <c r="AF38150"/>
    </row>
    <row r="38151" spans="28:32" x14ac:dyDescent="0.2">
      <c r="AB38151" s="1"/>
      <c r="AF38151"/>
    </row>
    <row r="38152" spans="28:32" x14ac:dyDescent="0.2">
      <c r="AB38152" s="1"/>
      <c r="AF38152"/>
    </row>
    <row r="38153" spans="28:32" x14ac:dyDescent="0.2">
      <c r="AB38153" s="1"/>
      <c r="AF38153"/>
    </row>
    <row r="38154" spans="28:32" x14ac:dyDescent="0.2">
      <c r="AB38154" s="1"/>
      <c r="AF38154"/>
    </row>
    <row r="38155" spans="28:32" x14ac:dyDescent="0.2">
      <c r="AB38155" s="1"/>
      <c r="AF38155"/>
    </row>
    <row r="38156" spans="28:32" x14ac:dyDescent="0.2">
      <c r="AB38156" s="1"/>
      <c r="AF38156"/>
    </row>
    <row r="38157" spans="28:32" x14ac:dyDescent="0.2">
      <c r="AB38157" s="1"/>
      <c r="AF38157"/>
    </row>
    <row r="38158" spans="28:32" x14ac:dyDescent="0.2">
      <c r="AB38158" s="1"/>
      <c r="AF38158"/>
    </row>
    <row r="38159" spans="28:32" x14ac:dyDescent="0.2">
      <c r="AB38159" s="1"/>
      <c r="AF38159"/>
    </row>
    <row r="38160" spans="28:32" x14ac:dyDescent="0.2">
      <c r="AB38160" s="1"/>
      <c r="AF38160"/>
    </row>
    <row r="38161" spans="28:32" x14ac:dyDescent="0.2">
      <c r="AB38161" s="1"/>
      <c r="AF38161"/>
    </row>
    <row r="38162" spans="28:32" x14ac:dyDescent="0.2">
      <c r="AB38162" s="1"/>
      <c r="AF38162"/>
    </row>
    <row r="38163" spans="28:32" x14ac:dyDescent="0.2">
      <c r="AB38163" s="1"/>
      <c r="AF38163"/>
    </row>
    <row r="38164" spans="28:32" x14ac:dyDescent="0.2">
      <c r="AB38164" s="1"/>
      <c r="AF38164"/>
    </row>
    <row r="38165" spans="28:32" x14ac:dyDescent="0.2">
      <c r="AB38165" s="1"/>
      <c r="AF38165"/>
    </row>
    <row r="38166" spans="28:32" x14ac:dyDescent="0.2">
      <c r="AB38166" s="1"/>
      <c r="AF38166"/>
    </row>
    <row r="38167" spans="28:32" x14ac:dyDescent="0.2">
      <c r="AB38167" s="1"/>
      <c r="AF38167"/>
    </row>
    <row r="38168" spans="28:32" x14ac:dyDescent="0.2">
      <c r="AB38168" s="1"/>
      <c r="AF38168"/>
    </row>
    <row r="38169" spans="28:32" x14ac:dyDescent="0.2">
      <c r="AB38169" s="1"/>
      <c r="AF38169"/>
    </row>
    <row r="38170" spans="28:32" x14ac:dyDescent="0.2">
      <c r="AB38170" s="1"/>
      <c r="AF38170"/>
    </row>
    <row r="38171" spans="28:32" x14ac:dyDescent="0.2">
      <c r="AB38171" s="1"/>
      <c r="AF38171"/>
    </row>
    <row r="38172" spans="28:32" x14ac:dyDescent="0.2">
      <c r="AB38172" s="1"/>
      <c r="AF38172"/>
    </row>
    <row r="38173" spans="28:32" x14ac:dyDescent="0.2">
      <c r="AB38173" s="1"/>
      <c r="AF38173"/>
    </row>
    <row r="38174" spans="28:32" x14ac:dyDescent="0.2">
      <c r="AB38174" s="1"/>
      <c r="AF38174"/>
    </row>
    <row r="38175" spans="28:32" x14ac:dyDescent="0.2">
      <c r="AB38175" s="1"/>
      <c r="AF38175"/>
    </row>
    <row r="38176" spans="28:32" x14ac:dyDescent="0.2">
      <c r="AB38176" s="1"/>
      <c r="AF38176"/>
    </row>
    <row r="38177" spans="28:32" x14ac:dyDescent="0.2">
      <c r="AB38177" s="1"/>
      <c r="AF38177"/>
    </row>
    <row r="38178" spans="28:32" x14ac:dyDescent="0.2">
      <c r="AB38178" s="1"/>
      <c r="AF38178"/>
    </row>
    <row r="38179" spans="28:32" x14ac:dyDescent="0.2">
      <c r="AB38179" s="1"/>
      <c r="AF38179"/>
    </row>
    <row r="38180" spans="28:32" x14ac:dyDescent="0.2">
      <c r="AB38180" s="1"/>
      <c r="AF38180"/>
    </row>
    <row r="38181" spans="28:32" x14ac:dyDescent="0.2">
      <c r="AB38181" s="1"/>
      <c r="AF38181"/>
    </row>
    <row r="38182" spans="28:32" x14ac:dyDescent="0.2">
      <c r="AB38182" s="1"/>
      <c r="AF38182"/>
    </row>
    <row r="38183" spans="28:32" x14ac:dyDescent="0.2">
      <c r="AB38183" s="1"/>
      <c r="AF38183"/>
    </row>
    <row r="38184" spans="28:32" x14ac:dyDescent="0.2">
      <c r="AB38184" s="1"/>
      <c r="AF38184"/>
    </row>
    <row r="38185" spans="28:32" x14ac:dyDescent="0.2">
      <c r="AB38185" s="1"/>
      <c r="AF38185"/>
    </row>
    <row r="38186" spans="28:32" x14ac:dyDescent="0.2">
      <c r="AB38186" s="1"/>
      <c r="AF38186"/>
    </row>
    <row r="38187" spans="28:32" x14ac:dyDescent="0.2">
      <c r="AB38187" s="1"/>
      <c r="AF38187"/>
    </row>
    <row r="38188" spans="28:32" x14ac:dyDescent="0.2">
      <c r="AB38188" s="1"/>
      <c r="AF38188"/>
    </row>
    <row r="38189" spans="28:32" x14ac:dyDescent="0.2">
      <c r="AB38189" s="1"/>
      <c r="AF38189"/>
    </row>
    <row r="38190" spans="28:32" x14ac:dyDescent="0.2">
      <c r="AB38190" s="1"/>
      <c r="AF38190"/>
    </row>
    <row r="38191" spans="28:32" x14ac:dyDescent="0.2">
      <c r="AB38191" s="1"/>
      <c r="AF38191"/>
    </row>
    <row r="38192" spans="28:32" x14ac:dyDescent="0.2">
      <c r="AB38192" s="1"/>
      <c r="AF38192"/>
    </row>
    <row r="38193" spans="28:32" x14ac:dyDescent="0.2">
      <c r="AB38193" s="1"/>
      <c r="AF38193"/>
    </row>
    <row r="38194" spans="28:32" x14ac:dyDescent="0.2">
      <c r="AB38194" s="1"/>
      <c r="AF38194"/>
    </row>
    <row r="38195" spans="28:32" x14ac:dyDescent="0.2">
      <c r="AB38195" s="1"/>
      <c r="AF38195"/>
    </row>
    <row r="38196" spans="28:32" x14ac:dyDescent="0.2">
      <c r="AB38196" s="1"/>
      <c r="AF38196"/>
    </row>
    <row r="38197" spans="28:32" x14ac:dyDescent="0.2">
      <c r="AB38197" s="1"/>
      <c r="AF38197"/>
    </row>
    <row r="38198" spans="28:32" x14ac:dyDescent="0.2">
      <c r="AB38198" s="1"/>
      <c r="AF38198"/>
    </row>
    <row r="38199" spans="28:32" x14ac:dyDescent="0.2">
      <c r="AB38199" s="1"/>
      <c r="AF38199"/>
    </row>
    <row r="38200" spans="28:32" x14ac:dyDescent="0.2">
      <c r="AB38200" s="1"/>
      <c r="AF38200"/>
    </row>
    <row r="38201" spans="28:32" x14ac:dyDescent="0.2">
      <c r="AB38201" s="1"/>
      <c r="AF38201"/>
    </row>
    <row r="38202" spans="28:32" x14ac:dyDescent="0.2">
      <c r="AB38202" s="1"/>
      <c r="AF38202"/>
    </row>
    <row r="38203" spans="28:32" x14ac:dyDescent="0.2">
      <c r="AB38203" s="1"/>
      <c r="AF38203"/>
    </row>
    <row r="38204" spans="28:32" x14ac:dyDescent="0.2">
      <c r="AB38204" s="1"/>
      <c r="AF38204"/>
    </row>
    <row r="38205" spans="28:32" x14ac:dyDescent="0.2">
      <c r="AB38205" s="1"/>
      <c r="AF38205"/>
    </row>
    <row r="38206" spans="28:32" x14ac:dyDescent="0.2">
      <c r="AB38206" s="1"/>
      <c r="AF38206"/>
    </row>
    <row r="38207" spans="28:32" x14ac:dyDescent="0.2">
      <c r="AB38207" s="1"/>
      <c r="AF38207"/>
    </row>
    <row r="38208" spans="28:32" x14ac:dyDescent="0.2">
      <c r="AB38208" s="1"/>
      <c r="AF38208"/>
    </row>
    <row r="38209" spans="28:32" x14ac:dyDescent="0.2">
      <c r="AB38209" s="1"/>
      <c r="AF38209"/>
    </row>
    <row r="38210" spans="28:32" x14ac:dyDescent="0.2">
      <c r="AB38210" s="1"/>
      <c r="AF38210"/>
    </row>
    <row r="38211" spans="28:32" x14ac:dyDescent="0.2">
      <c r="AB38211" s="1"/>
      <c r="AF38211"/>
    </row>
    <row r="38212" spans="28:32" x14ac:dyDescent="0.2">
      <c r="AB38212" s="1"/>
      <c r="AF38212"/>
    </row>
    <row r="38213" spans="28:32" x14ac:dyDescent="0.2">
      <c r="AB38213" s="1"/>
      <c r="AF38213"/>
    </row>
    <row r="38214" spans="28:32" x14ac:dyDescent="0.2">
      <c r="AB38214" s="1"/>
      <c r="AF38214"/>
    </row>
    <row r="38215" spans="28:32" x14ac:dyDescent="0.2">
      <c r="AB38215" s="1"/>
      <c r="AF38215"/>
    </row>
    <row r="38216" spans="28:32" x14ac:dyDescent="0.2">
      <c r="AB38216" s="1"/>
      <c r="AF38216"/>
    </row>
    <row r="38217" spans="28:32" x14ac:dyDescent="0.2">
      <c r="AB38217" s="1"/>
      <c r="AF38217"/>
    </row>
    <row r="38218" spans="28:32" x14ac:dyDescent="0.2">
      <c r="AB38218" s="1"/>
      <c r="AF38218"/>
    </row>
    <row r="38219" spans="28:32" x14ac:dyDescent="0.2">
      <c r="AB38219" s="1"/>
      <c r="AF38219"/>
    </row>
    <row r="38220" spans="28:32" x14ac:dyDescent="0.2">
      <c r="AB38220" s="1"/>
      <c r="AF38220"/>
    </row>
    <row r="38221" spans="28:32" x14ac:dyDescent="0.2">
      <c r="AB38221" s="1"/>
      <c r="AF38221"/>
    </row>
    <row r="38222" spans="28:32" x14ac:dyDescent="0.2">
      <c r="AB38222" s="1"/>
      <c r="AF38222"/>
    </row>
    <row r="38223" spans="28:32" x14ac:dyDescent="0.2">
      <c r="AB38223" s="1"/>
      <c r="AF38223"/>
    </row>
    <row r="38224" spans="28:32" x14ac:dyDescent="0.2">
      <c r="AB38224" s="1"/>
      <c r="AF38224"/>
    </row>
    <row r="38225" spans="28:32" x14ac:dyDescent="0.2">
      <c r="AB38225" s="1"/>
      <c r="AF38225"/>
    </row>
    <row r="38226" spans="28:32" x14ac:dyDescent="0.2">
      <c r="AB38226" s="1"/>
      <c r="AF38226"/>
    </row>
    <row r="38227" spans="28:32" x14ac:dyDescent="0.2">
      <c r="AB38227" s="1"/>
      <c r="AF38227"/>
    </row>
    <row r="38228" spans="28:32" x14ac:dyDescent="0.2">
      <c r="AB38228" s="1"/>
      <c r="AF38228"/>
    </row>
    <row r="38229" spans="28:32" x14ac:dyDescent="0.2">
      <c r="AB38229" s="1"/>
      <c r="AF38229"/>
    </row>
    <row r="38230" spans="28:32" x14ac:dyDescent="0.2">
      <c r="AB38230" s="1"/>
      <c r="AF38230"/>
    </row>
    <row r="38231" spans="28:32" x14ac:dyDescent="0.2">
      <c r="AB38231" s="1"/>
      <c r="AF38231"/>
    </row>
    <row r="38232" spans="28:32" x14ac:dyDescent="0.2">
      <c r="AB38232" s="1"/>
      <c r="AF38232"/>
    </row>
    <row r="38233" spans="28:32" x14ac:dyDescent="0.2">
      <c r="AB38233" s="1"/>
      <c r="AF38233"/>
    </row>
    <row r="38234" spans="28:32" x14ac:dyDescent="0.2">
      <c r="AB38234" s="1"/>
      <c r="AF38234"/>
    </row>
    <row r="38235" spans="28:32" x14ac:dyDescent="0.2">
      <c r="AB38235" s="1"/>
      <c r="AF38235"/>
    </row>
    <row r="38236" spans="28:32" x14ac:dyDescent="0.2">
      <c r="AB38236" s="1"/>
      <c r="AF38236"/>
    </row>
    <row r="38237" spans="28:32" x14ac:dyDescent="0.2">
      <c r="AB38237" s="1"/>
      <c r="AF38237"/>
    </row>
    <row r="38238" spans="28:32" x14ac:dyDescent="0.2">
      <c r="AB38238" s="1"/>
      <c r="AF38238"/>
    </row>
    <row r="38239" spans="28:32" x14ac:dyDescent="0.2">
      <c r="AB38239" s="1"/>
      <c r="AF38239"/>
    </row>
    <row r="38240" spans="28:32" x14ac:dyDescent="0.2">
      <c r="AB38240" s="1"/>
      <c r="AF38240"/>
    </row>
    <row r="38241" spans="28:32" x14ac:dyDescent="0.2">
      <c r="AB38241" s="1"/>
      <c r="AF38241"/>
    </row>
    <row r="38242" spans="28:32" x14ac:dyDescent="0.2">
      <c r="AB38242" s="1"/>
      <c r="AF38242"/>
    </row>
    <row r="38243" spans="28:32" x14ac:dyDescent="0.2">
      <c r="AB38243" s="1"/>
      <c r="AF38243"/>
    </row>
    <row r="38244" spans="28:32" x14ac:dyDescent="0.2">
      <c r="AB38244" s="1"/>
      <c r="AF38244"/>
    </row>
    <row r="38245" spans="28:32" x14ac:dyDescent="0.2">
      <c r="AB38245" s="1"/>
      <c r="AF38245"/>
    </row>
    <row r="38246" spans="28:32" x14ac:dyDescent="0.2">
      <c r="AB38246" s="1"/>
      <c r="AF38246"/>
    </row>
    <row r="38247" spans="28:32" x14ac:dyDescent="0.2">
      <c r="AB38247" s="1"/>
      <c r="AF38247"/>
    </row>
    <row r="38248" spans="28:32" x14ac:dyDescent="0.2">
      <c r="AB38248" s="1"/>
      <c r="AF38248"/>
    </row>
    <row r="38249" spans="28:32" x14ac:dyDescent="0.2">
      <c r="AB38249" s="1"/>
      <c r="AF38249"/>
    </row>
    <row r="38250" spans="28:32" x14ac:dyDescent="0.2">
      <c r="AB38250" s="1"/>
      <c r="AF38250"/>
    </row>
    <row r="38251" spans="28:32" x14ac:dyDescent="0.2">
      <c r="AB38251" s="1"/>
      <c r="AF38251"/>
    </row>
    <row r="38252" spans="28:32" x14ac:dyDescent="0.2">
      <c r="AB38252" s="1"/>
      <c r="AF38252"/>
    </row>
    <row r="38253" spans="28:32" x14ac:dyDescent="0.2">
      <c r="AB38253" s="1"/>
      <c r="AF38253"/>
    </row>
    <row r="38254" spans="28:32" x14ac:dyDescent="0.2">
      <c r="AB38254" s="1"/>
      <c r="AF38254"/>
    </row>
    <row r="38255" spans="28:32" x14ac:dyDescent="0.2">
      <c r="AB38255" s="1"/>
      <c r="AF38255"/>
    </row>
    <row r="38256" spans="28:32" x14ac:dyDescent="0.2">
      <c r="AB38256" s="1"/>
      <c r="AF38256"/>
    </row>
    <row r="38257" spans="28:32" x14ac:dyDescent="0.2">
      <c r="AB38257" s="1"/>
      <c r="AF38257"/>
    </row>
    <row r="38258" spans="28:32" x14ac:dyDescent="0.2">
      <c r="AB38258" s="1"/>
      <c r="AF38258"/>
    </row>
    <row r="38259" spans="28:32" x14ac:dyDescent="0.2">
      <c r="AB38259" s="1"/>
      <c r="AF38259"/>
    </row>
    <row r="38260" spans="28:32" x14ac:dyDescent="0.2">
      <c r="AB38260" s="1"/>
      <c r="AF38260"/>
    </row>
    <row r="38261" spans="28:32" x14ac:dyDescent="0.2">
      <c r="AB38261" s="1"/>
      <c r="AF38261"/>
    </row>
    <row r="38262" spans="28:32" x14ac:dyDescent="0.2">
      <c r="AB38262" s="1"/>
      <c r="AF38262"/>
    </row>
    <row r="38263" spans="28:32" x14ac:dyDescent="0.2">
      <c r="AB38263" s="1"/>
      <c r="AF38263"/>
    </row>
    <row r="38264" spans="28:32" x14ac:dyDescent="0.2">
      <c r="AB38264" s="1"/>
      <c r="AF38264"/>
    </row>
    <row r="38265" spans="28:32" x14ac:dyDescent="0.2">
      <c r="AB38265" s="1"/>
      <c r="AF38265"/>
    </row>
    <row r="38266" spans="28:32" x14ac:dyDescent="0.2">
      <c r="AB38266" s="1"/>
      <c r="AF38266"/>
    </row>
    <row r="38267" spans="28:32" x14ac:dyDescent="0.2">
      <c r="AB38267" s="1"/>
      <c r="AF38267"/>
    </row>
    <row r="38268" spans="28:32" x14ac:dyDescent="0.2">
      <c r="AB38268" s="1"/>
      <c r="AF38268"/>
    </row>
    <row r="38269" spans="28:32" x14ac:dyDescent="0.2">
      <c r="AB38269" s="1"/>
      <c r="AF38269"/>
    </row>
    <row r="38270" spans="28:32" x14ac:dyDescent="0.2">
      <c r="AB38270" s="1"/>
      <c r="AF38270"/>
    </row>
    <row r="38271" spans="28:32" x14ac:dyDescent="0.2">
      <c r="AB38271" s="1"/>
      <c r="AF38271"/>
    </row>
    <row r="38272" spans="28:32" x14ac:dyDescent="0.2">
      <c r="AB38272" s="1"/>
      <c r="AF38272"/>
    </row>
    <row r="38273" spans="28:32" x14ac:dyDescent="0.2">
      <c r="AB38273" s="1"/>
      <c r="AF38273"/>
    </row>
    <row r="38274" spans="28:32" x14ac:dyDescent="0.2">
      <c r="AB38274" s="1"/>
      <c r="AF38274"/>
    </row>
    <row r="38275" spans="28:32" x14ac:dyDescent="0.2">
      <c r="AB38275" s="1"/>
      <c r="AF38275"/>
    </row>
    <row r="38276" spans="28:32" x14ac:dyDescent="0.2">
      <c r="AB38276" s="1"/>
      <c r="AF38276"/>
    </row>
    <row r="38277" spans="28:32" x14ac:dyDescent="0.2">
      <c r="AB38277" s="1"/>
      <c r="AF38277"/>
    </row>
    <row r="38278" spans="28:32" x14ac:dyDescent="0.2">
      <c r="AB38278" s="1"/>
      <c r="AF38278"/>
    </row>
    <row r="38279" spans="28:32" x14ac:dyDescent="0.2">
      <c r="AB38279" s="1"/>
      <c r="AF38279"/>
    </row>
    <row r="38280" spans="28:32" x14ac:dyDescent="0.2">
      <c r="AB38280" s="1"/>
      <c r="AF38280"/>
    </row>
    <row r="38281" spans="28:32" x14ac:dyDescent="0.2">
      <c r="AB38281" s="1"/>
      <c r="AF38281"/>
    </row>
    <row r="38282" spans="28:32" x14ac:dyDescent="0.2">
      <c r="AB38282" s="1"/>
      <c r="AF38282"/>
    </row>
    <row r="38283" spans="28:32" x14ac:dyDescent="0.2">
      <c r="AB38283" s="1"/>
      <c r="AF38283"/>
    </row>
    <row r="38284" spans="28:32" x14ac:dyDescent="0.2">
      <c r="AB38284" s="1"/>
      <c r="AF38284"/>
    </row>
    <row r="38285" spans="28:32" x14ac:dyDescent="0.2">
      <c r="AB38285" s="1"/>
      <c r="AF38285"/>
    </row>
    <row r="38286" spans="28:32" x14ac:dyDescent="0.2">
      <c r="AB38286" s="1"/>
      <c r="AF38286"/>
    </row>
    <row r="38287" spans="28:32" x14ac:dyDescent="0.2">
      <c r="AB38287" s="1"/>
      <c r="AF38287"/>
    </row>
    <row r="38288" spans="28:32" x14ac:dyDescent="0.2">
      <c r="AB38288" s="1"/>
      <c r="AF38288"/>
    </row>
    <row r="38289" spans="28:32" x14ac:dyDescent="0.2">
      <c r="AB38289" s="1"/>
      <c r="AF38289"/>
    </row>
    <row r="38290" spans="28:32" x14ac:dyDescent="0.2">
      <c r="AB38290" s="1"/>
      <c r="AF38290"/>
    </row>
    <row r="38291" spans="28:32" x14ac:dyDescent="0.2">
      <c r="AB38291" s="1"/>
      <c r="AF38291"/>
    </row>
    <row r="38292" spans="28:32" x14ac:dyDescent="0.2">
      <c r="AB38292" s="1"/>
      <c r="AF38292"/>
    </row>
    <row r="38293" spans="28:32" x14ac:dyDescent="0.2">
      <c r="AB38293" s="1"/>
      <c r="AF38293"/>
    </row>
    <row r="38294" spans="28:32" x14ac:dyDescent="0.2">
      <c r="AB38294" s="1"/>
      <c r="AF38294"/>
    </row>
    <row r="38295" spans="28:32" x14ac:dyDescent="0.2">
      <c r="AB38295" s="1"/>
      <c r="AF38295"/>
    </row>
    <row r="38296" spans="28:32" x14ac:dyDescent="0.2">
      <c r="AB38296" s="1"/>
      <c r="AF38296"/>
    </row>
    <row r="38297" spans="28:32" x14ac:dyDescent="0.2">
      <c r="AB38297" s="1"/>
      <c r="AF38297"/>
    </row>
    <row r="38298" spans="28:32" x14ac:dyDescent="0.2">
      <c r="AB38298" s="1"/>
      <c r="AF38298"/>
    </row>
    <row r="38299" spans="28:32" x14ac:dyDescent="0.2">
      <c r="AB38299" s="1"/>
      <c r="AF38299"/>
    </row>
    <row r="38300" spans="28:32" x14ac:dyDescent="0.2">
      <c r="AB38300" s="1"/>
      <c r="AF38300"/>
    </row>
    <row r="38301" spans="28:32" x14ac:dyDescent="0.2">
      <c r="AB38301" s="1"/>
      <c r="AF38301"/>
    </row>
    <row r="38302" spans="28:32" x14ac:dyDescent="0.2">
      <c r="AB38302" s="1"/>
      <c r="AF38302"/>
    </row>
    <row r="38303" spans="28:32" x14ac:dyDescent="0.2">
      <c r="AB38303" s="1"/>
      <c r="AF38303"/>
    </row>
    <row r="38304" spans="28:32" x14ac:dyDescent="0.2">
      <c r="AB38304" s="1"/>
      <c r="AF38304"/>
    </row>
    <row r="38305" spans="28:32" x14ac:dyDescent="0.2">
      <c r="AB38305" s="1"/>
      <c r="AF38305"/>
    </row>
    <row r="38306" spans="28:32" x14ac:dyDescent="0.2">
      <c r="AB38306" s="1"/>
      <c r="AF38306"/>
    </row>
    <row r="38307" spans="28:32" x14ac:dyDescent="0.2">
      <c r="AB38307" s="1"/>
      <c r="AF38307"/>
    </row>
    <row r="38308" spans="28:32" x14ac:dyDescent="0.2">
      <c r="AB38308" s="1"/>
      <c r="AF38308"/>
    </row>
    <row r="38309" spans="28:32" x14ac:dyDescent="0.2">
      <c r="AB38309" s="1"/>
      <c r="AF38309"/>
    </row>
    <row r="38310" spans="28:32" x14ac:dyDescent="0.2">
      <c r="AB38310" s="1"/>
      <c r="AF38310"/>
    </row>
    <row r="38311" spans="28:32" x14ac:dyDescent="0.2">
      <c r="AB38311" s="1"/>
      <c r="AF38311"/>
    </row>
    <row r="38312" spans="28:32" x14ac:dyDescent="0.2">
      <c r="AB38312" s="1"/>
      <c r="AF38312"/>
    </row>
    <row r="38313" spans="28:32" x14ac:dyDescent="0.2">
      <c r="AB38313" s="1"/>
      <c r="AF38313"/>
    </row>
    <row r="38314" spans="28:32" x14ac:dyDescent="0.2">
      <c r="AB38314" s="1"/>
      <c r="AF38314"/>
    </row>
    <row r="38315" spans="28:32" x14ac:dyDescent="0.2">
      <c r="AB38315" s="1"/>
      <c r="AF38315"/>
    </row>
    <row r="38316" spans="28:32" x14ac:dyDescent="0.2">
      <c r="AB38316" s="1"/>
      <c r="AF38316"/>
    </row>
    <row r="38317" spans="28:32" x14ac:dyDescent="0.2">
      <c r="AB38317" s="1"/>
      <c r="AF38317"/>
    </row>
    <row r="38318" spans="28:32" x14ac:dyDescent="0.2">
      <c r="AB38318" s="1"/>
      <c r="AF38318"/>
    </row>
    <row r="38319" spans="28:32" x14ac:dyDescent="0.2">
      <c r="AB38319" s="1"/>
      <c r="AF38319"/>
    </row>
    <row r="38320" spans="28:32" x14ac:dyDescent="0.2">
      <c r="AB38320" s="1"/>
      <c r="AF38320"/>
    </row>
    <row r="38321" spans="28:32" x14ac:dyDescent="0.2">
      <c r="AB38321" s="1"/>
      <c r="AF38321"/>
    </row>
    <row r="38322" spans="28:32" x14ac:dyDescent="0.2">
      <c r="AB38322" s="1"/>
      <c r="AF38322"/>
    </row>
    <row r="38323" spans="28:32" x14ac:dyDescent="0.2">
      <c r="AB38323" s="1"/>
      <c r="AF38323"/>
    </row>
    <row r="38324" spans="28:32" x14ac:dyDescent="0.2">
      <c r="AB38324" s="1"/>
      <c r="AF38324"/>
    </row>
    <row r="38325" spans="28:32" x14ac:dyDescent="0.2">
      <c r="AB38325" s="1"/>
      <c r="AF38325"/>
    </row>
    <row r="38326" spans="28:32" x14ac:dyDescent="0.2">
      <c r="AB38326" s="1"/>
      <c r="AF38326"/>
    </row>
    <row r="38327" spans="28:32" x14ac:dyDescent="0.2">
      <c r="AB38327" s="1"/>
      <c r="AF38327"/>
    </row>
    <row r="38328" spans="28:32" x14ac:dyDescent="0.2">
      <c r="AB38328" s="1"/>
      <c r="AF38328"/>
    </row>
    <row r="38329" spans="28:32" x14ac:dyDescent="0.2">
      <c r="AB38329" s="1"/>
      <c r="AF38329"/>
    </row>
    <row r="38330" spans="28:32" x14ac:dyDescent="0.2">
      <c r="AB38330" s="1"/>
      <c r="AF38330"/>
    </row>
    <row r="38331" spans="28:32" x14ac:dyDescent="0.2">
      <c r="AB38331" s="1"/>
      <c r="AF38331"/>
    </row>
    <row r="38332" spans="28:32" x14ac:dyDescent="0.2">
      <c r="AB38332" s="1"/>
      <c r="AF38332"/>
    </row>
    <row r="38333" spans="28:32" x14ac:dyDescent="0.2">
      <c r="AB38333" s="1"/>
      <c r="AF38333"/>
    </row>
    <row r="38334" spans="28:32" x14ac:dyDescent="0.2">
      <c r="AB38334" s="1"/>
      <c r="AF38334"/>
    </row>
    <row r="38335" spans="28:32" x14ac:dyDescent="0.2">
      <c r="AB38335" s="1"/>
      <c r="AF38335"/>
    </row>
    <row r="38336" spans="28:32" x14ac:dyDescent="0.2">
      <c r="AB38336" s="1"/>
      <c r="AF38336"/>
    </row>
    <row r="38337" spans="28:32" x14ac:dyDescent="0.2">
      <c r="AB38337" s="1"/>
      <c r="AF38337"/>
    </row>
    <row r="38338" spans="28:32" x14ac:dyDescent="0.2">
      <c r="AB38338" s="1"/>
      <c r="AF38338"/>
    </row>
    <row r="38339" spans="28:32" x14ac:dyDescent="0.2">
      <c r="AB38339" s="1"/>
      <c r="AF38339"/>
    </row>
    <row r="38340" spans="28:32" x14ac:dyDescent="0.2">
      <c r="AB38340" s="1"/>
      <c r="AF38340"/>
    </row>
    <row r="38341" spans="28:32" x14ac:dyDescent="0.2">
      <c r="AB38341" s="1"/>
      <c r="AF38341"/>
    </row>
    <row r="38342" spans="28:32" x14ac:dyDescent="0.2">
      <c r="AB38342" s="1"/>
      <c r="AF38342"/>
    </row>
    <row r="38343" spans="28:32" x14ac:dyDescent="0.2">
      <c r="AB38343" s="1"/>
      <c r="AF38343"/>
    </row>
    <row r="38344" spans="28:32" x14ac:dyDescent="0.2">
      <c r="AB38344" s="1"/>
      <c r="AF38344"/>
    </row>
    <row r="38345" spans="28:32" x14ac:dyDescent="0.2">
      <c r="AB38345" s="1"/>
      <c r="AF38345"/>
    </row>
    <row r="38346" spans="28:32" x14ac:dyDescent="0.2">
      <c r="AB38346" s="1"/>
      <c r="AF38346"/>
    </row>
    <row r="38347" spans="28:32" x14ac:dyDescent="0.2">
      <c r="AB38347" s="1"/>
      <c r="AF38347"/>
    </row>
    <row r="38348" spans="28:32" x14ac:dyDescent="0.2">
      <c r="AB38348" s="1"/>
      <c r="AF38348"/>
    </row>
    <row r="38349" spans="28:32" x14ac:dyDescent="0.2">
      <c r="AB38349" s="1"/>
      <c r="AF38349"/>
    </row>
    <row r="38350" spans="28:32" x14ac:dyDescent="0.2">
      <c r="AB38350" s="1"/>
      <c r="AF38350"/>
    </row>
    <row r="38351" spans="28:32" x14ac:dyDescent="0.2">
      <c r="AB38351" s="1"/>
      <c r="AF38351"/>
    </row>
    <row r="38352" spans="28:32" x14ac:dyDescent="0.2">
      <c r="AB38352" s="1"/>
      <c r="AF38352"/>
    </row>
    <row r="38353" spans="28:32" x14ac:dyDescent="0.2">
      <c r="AB38353" s="1"/>
      <c r="AF38353"/>
    </row>
    <row r="38354" spans="28:32" x14ac:dyDescent="0.2">
      <c r="AB38354" s="1"/>
      <c r="AF38354"/>
    </row>
    <row r="38355" spans="28:32" x14ac:dyDescent="0.2">
      <c r="AB38355" s="1"/>
      <c r="AF38355"/>
    </row>
    <row r="38356" spans="28:32" x14ac:dyDescent="0.2">
      <c r="AB38356" s="1"/>
      <c r="AF38356"/>
    </row>
    <row r="38357" spans="28:32" x14ac:dyDescent="0.2">
      <c r="AB38357" s="1"/>
      <c r="AF38357"/>
    </row>
    <row r="38358" spans="28:32" x14ac:dyDescent="0.2">
      <c r="AB38358" s="1"/>
      <c r="AF38358"/>
    </row>
    <row r="38359" spans="28:32" x14ac:dyDescent="0.2">
      <c r="AB38359" s="1"/>
      <c r="AF38359"/>
    </row>
    <row r="38360" spans="28:32" x14ac:dyDescent="0.2">
      <c r="AB38360" s="1"/>
      <c r="AF38360"/>
    </row>
    <row r="38361" spans="28:32" x14ac:dyDescent="0.2">
      <c r="AB38361" s="1"/>
      <c r="AF38361"/>
    </row>
    <row r="38362" spans="28:32" x14ac:dyDescent="0.2">
      <c r="AB38362" s="1"/>
      <c r="AF38362"/>
    </row>
    <row r="38363" spans="28:32" x14ac:dyDescent="0.2">
      <c r="AB38363" s="1"/>
      <c r="AF38363"/>
    </row>
    <row r="38364" spans="28:32" x14ac:dyDescent="0.2">
      <c r="AB38364" s="1"/>
      <c r="AF38364"/>
    </row>
    <row r="38365" spans="28:32" x14ac:dyDescent="0.2">
      <c r="AB38365" s="1"/>
      <c r="AF38365"/>
    </row>
    <row r="38366" spans="28:32" x14ac:dyDescent="0.2">
      <c r="AB38366" s="1"/>
      <c r="AF38366"/>
    </row>
    <row r="38367" spans="28:32" x14ac:dyDescent="0.2">
      <c r="AB38367" s="1"/>
      <c r="AF38367"/>
    </row>
    <row r="38368" spans="28:32" x14ac:dyDescent="0.2">
      <c r="AB38368" s="1"/>
      <c r="AF38368"/>
    </row>
    <row r="38369" spans="28:32" x14ac:dyDescent="0.2">
      <c r="AB38369" s="1"/>
      <c r="AF38369"/>
    </row>
    <row r="38370" spans="28:32" x14ac:dyDescent="0.2">
      <c r="AB38370" s="1"/>
      <c r="AF38370"/>
    </row>
    <row r="38371" spans="28:32" x14ac:dyDescent="0.2">
      <c r="AB38371" s="1"/>
      <c r="AF38371"/>
    </row>
    <row r="38372" spans="28:32" x14ac:dyDescent="0.2">
      <c r="AB38372" s="1"/>
      <c r="AF38372"/>
    </row>
    <row r="38373" spans="28:32" x14ac:dyDescent="0.2">
      <c r="AB38373" s="1"/>
      <c r="AF38373"/>
    </row>
    <row r="38374" spans="28:32" x14ac:dyDescent="0.2">
      <c r="AB38374" s="1"/>
      <c r="AF38374"/>
    </row>
    <row r="38375" spans="28:32" x14ac:dyDescent="0.2">
      <c r="AB38375" s="1"/>
      <c r="AF38375"/>
    </row>
    <row r="38376" spans="28:32" x14ac:dyDescent="0.2">
      <c r="AB38376" s="1"/>
      <c r="AF38376"/>
    </row>
    <row r="38377" spans="28:32" x14ac:dyDescent="0.2">
      <c r="AB38377" s="1"/>
      <c r="AF38377"/>
    </row>
    <row r="38378" spans="28:32" x14ac:dyDescent="0.2">
      <c r="AB38378" s="1"/>
      <c r="AF38378"/>
    </row>
    <row r="38379" spans="28:32" x14ac:dyDescent="0.2">
      <c r="AB38379" s="1"/>
      <c r="AF38379"/>
    </row>
    <row r="38380" spans="28:32" x14ac:dyDescent="0.2">
      <c r="AB38380" s="1"/>
      <c r="AF38380"/>
    </row>
    <row r="38381" spans="28:32" x14ac:dyDescent="0.2">
      <c r="AB38381" s="1"/>
      <c r="AF38381"/>
    </row>
    <row r="38382" spans="28:32" x14ac:dyDescent="0.2">
      <c r="AB38382" s="1"/>
      <c r="AF38382"/>
    </row>
    <row r="38383" spans="28:32" x14ac:dyDescent="0.2">
      <c r="AB38383" s="1"/>
      <c r="AF38383"/>
    </row>
    <row r="38384" spans="28:32" x14ac:dyDescent="0.2">
      <c r="AB38384" s="1"/>
      <c r="AF38384"/>
    </row>
    <row r="38385" spans="28:32" x14ac:dyDescent="0.2">
      <c r="AB38385" s="1"/>
      <c r="AF38385"/>
    </row>
    <row r="38386" spans="28:32" x14ac:dyDescent="0.2">
      <c r="AB38386" s="1"/>
      <c r="AF38386"/>
    </row>
    <row r="38387" spans="28:32" x14ac:dyDescent="0.2">
      <c r="AB38387" s="1"/>
      <c r="AF38387"/>
    </row>
    <row r="38388" spans="28:32" x14ac:dyDescent="0.2">
      <c r="AB38388" s="1"/>
      <c r="AF38388"/>
    </row>
    <row r="38389" spans="28:32" x14ac:dyDescent="0.2">
      <c r="AB38389" s="1"/>
      <c r="AF38389"/>
    </row>
    <row r="38390" spans="28:32" x14ac:dyDescent="0.2">
      <c r="AB38390" s="1"/>
      <c r="AF38390"/>
    </row>
    <row r="38391" spans="28:32" x14ac:dyDescent="0.2">
      <c r="AB38391" s="1"/>
      <c r="AF38391"/>
    </row>
    <row r="38392" spans="28:32" x14ac:dyDescent="0.2">
      <c r="AB38392" s="1"/>
      <c r="AF38392"/>
    </row>
    <row r="38393" spans="28:32" x14ac:dyDescent="0.2">
      <c r="AB38393" s="1"/>
      <c r="AF38393"/>
    </row>
    <row r="38394" spans="28:32" x14ac:dyDescent="0.2">
      <c r="AB38394" s="1"/>
      <c r="AF38394"/>
    </row>
    <row r="38395" spans="28:32" x14ac:dyDescent="0.2">
      <c r="AB38395" s="1"/>
      <c r="AF38395"/>
    </row>
    <row r="38396" spans="28:32" x14ac:dyDescent="0.2">
      <c r="AB38396" s="1"/>
      <c r="AF38396"/>
    </row>
    <row r="38397" spans="28:32" x14ac:dyDescent="0.2">
      <c r="AB38397" s="1"/>
      <c r="AF38397"/>
    </row>
    <row r="38398" spans="28:32" x14ac:dyDescent="0.2">
      <c r="AB38398" s="1"/>
      <c r="AF38398"/>
    </row>
    <row r="38399" spans="28:32" x14ac:dyDescent="0.2">
      <c r="AB38399" s="1"/>
      <c r="AF38399"/>
    </row>
    <row r="38400" spans="28:32" x14ac:dyDescent="0.2">
      <c r="AB38400" s="1"/>
      <c r="AF38400"/>
    </row>
    <row r="38401" spans="28:32" x14ac:dyDescent="0.2">
      <c r="AB38401" s="1"/>
      <c r="AF38401"/>
    </row>
    <row r="38402" spans="28:32" x14ac:dyDescent="0.2">
      <c r="AB38402" s="1"/>
      <c r="AF38402"/>
    </row>
    <row r="38403" spans="28:32" x14ac:dyDescent="0.2">
      <c r="AB38403" s="1"/>
      <c r="AF38403"/>
    </row>
    <row r="38404" spans="28:32" x14ac:dyDescent="0.2">
      <c r="AB38404" s="1"/>
      <c r="AF38404"/>
    </row>
    <row r="38405" spans="28:32" x14ac:dyDescent="0.2">
      <c r="AB38405" s="1"/>
      <c r="AF38405"/>
    </row>
    <row r="38406" spans="28:32" x14ac:dyDescent="0.2">
      <c r="AB38406" s="1"/>
      <c r="AF38406"/>
    </row>
    <row r="38407" spans="28:32" x14ac:dyDescent="0.2">
      <c r="AB38407" s="1"/>
      <c r="AF38407"/>
    </row>
    <row r="38408" spans="28:32" x14ac:dyDescent="0.2">
      <c r="AB38408" s="1"/>
      <c r="AF38408"/>
    </row>
    <row r="38409" spans="28:32" x14ac:dyDescent="0.2">
      <c r="AB38409" s="1"/>
      <c r="AF38409"/>
    </row>
    <row r="38410" spans="28:32" x14ac:dyDescent="0.2">
      <c r="AB38410" s="1"/>
      <c r="AF38410"/>
    </row>
    <row r="38411" spans="28:32" x14ac:dyDescent="0.2">
      <c r="AB38411" s="1"/>
      <c r="AF38411"/>
    </row>
    <row r="38412" spans="28:32" x14ac:dyDescent="0.2">
      <c r="AB38412" s="1"/>
      <c r="AF38412"/>
    </row>
    <row r="38413" spans="28:32" x14ac:dyDescent="0.2">
      <c r="AB38413" s="1"/>
      <c r="AF38413"/>
    </row>
    <row r="38414" spans="28:32" x14ac:dyDescent="0.2">
      <c r="AB38414" s="1"/>
      <c r="AF38414"/>
    </row>
    <row r="38415" spans="28:32" x14ac:dyDescent="0.2">
      <c r="AB38415" s="1"/>
      <c r="AF38415"/>
    </row>
    <row r="38416" spans="28:32" x14ac:dyDescent="0.2">
      <c r="AB38416" s="1"/>
      <c r="AF38416"/>
    </row>
    <row r="38417" spans="28:32" x14ac:dyDescent="0.2">
      <c r="AB38417" s="1"/>
      <c r="AF38417"/>
    </row>
    <row r="38418" spans="28:32" x14ac:dyDescent="0.2">
      <c r="AB38418" s="1"/>
      <c r="AF38418"/>
    </row>
    <row r="38419" spans="28:32" x14ac:dyDescent="0.2">
      <c r="AB38419" s="1"/>
      <c r="AF38419"/>
    </row>
    <row r="38420" spans="28:32" x14ac:dyDescent="0.2">
      <c r="AB38420" s="1"/>
      <c r="AF38420"/>
    </row>
    <row r="38421" spans="28:32" x14ac:dyDescent="0.2">
      <c r="AB38421" s="1"/>
      <c r="AF38421"/>
    </row>
    <row r="38422" spans="28:32" x14ac:dyDescent="0.2">
      <c r="AB38422" s="1"/>
      <c r="AF38422"/>
    </row>
    <row r="38423" spans="28:32" x14ac:dyDescent="0.2">
      <c r="AB38423" s="1"/>
      <c r="AF38423"/>
    </row>
    <row r="38424" spans="28:32" x14ac:dyDescent="0.2">
      <c r="AB38424" s="1"/>
      <c r="AF38424"/>
    </row>
    <row r="38425" spans="28:32" x14ac:dyDescent="0.2">
      <c r="AB38425" s="1"/>
      <c r="AF38425"/>
    </row>
    <row r="38426" spans="28:32" x14ac:dyDescent="0.2">
      <c r="AB38426" s="1"/>
      <c r="AF38426"/>
    </row>
    <row r="38427" spans="28:32" x14ac:dyDescent="0.2">
      <c r="AB38427" s="1"/>
      <c r="AF38427"/>
    </row>
    <row r="38428" spans="28:32" x14ac:dyDescent="0.2">
      <c r="AB38428" s="1"/>
      <c r="AF38428"/>
    </row>
    <row r="38429" spans="28:32" x14ac:dyDescent="0.2">
      <c r="AB38429" s="1"/>
      <c r="AF38429"/>
    </row>
    <row r="38430" spans="28:32" x14ac:dyDescent="0.2">
      <c r="AB38430" s="1"/>
      <c r="AF38430"/>
    </row>
    <row r="38431" spans="28:32" x14ac:dyDescent="0.2">
      <c r="AB38431" s="1"/>
      <c r="AF38431"/>
    </row>
    <row r="38432" spans="28:32" x14ac:dyDescent="0.2">
      <c r="AB38432" s="1"/>
      <c r="AF38432"/>
    </row>
    <row r="38433" spans="28:32" x14ac:dyDescent="0.2">
      <c r="AB38433" s="1"/>
      <c r="AF38433"/>
    </row>
    <row r="38434" spans="28:32" x14ac:dyDescent="0.2">
      <c r="AB38434" s="1"/>
      <c r="AF38434"/>
    </row>
    <row r="38435" spans="28:32" x14ac:dyDescent="0.2">
      <c r="AB38435" s="1"/>
      <c r="AF38435"/>
    </row>
    <row r="38436" spans="28:32" x14ac:dyDescent="0.2">
      <c r="AB38436" s="1"/>
      <c r="AF38436"/>
    </row>
    <row r="38437" spans="28:32" x14ac:dyDescent="0.2">
      <c r="AB38437" s="1"/>
      <c r="AF38437"/>
    </row>
    <row r="38438" spans="28:32" x14ac:dyDescent="0.2">
      <c r="AB38438" s="1"/>
      <c r="AF38438"/>
    </row>
    <row r="38439" spans="28:32" x14ac:dyDescent="0.2">
      <c r="AB38439" s="1"/>
      <c r="AF38439"/>
    </row>
    <row r="38440" spans="28:32" x14ac:dyDescent="0.2">
      <c r="AB38440" s="1"/>
      <c r="AF38440"/>
    </row>
    <row r="38441" spans="28:32" x14ac:dyDescent="0.2">
      <c r="AB38441" s="1"/>
      <c r="AF38441"/>
    </row>
    <row r="38442" spans="28:32" x14ac:dyDescent="0.2">
      <c r="AB38442" s="1"/>
      <c r="AF38442"/>
    </row>
    <row r="38443" spans="28:32" x14ac:dyDescent="0.2">
      <c r="AB38443" s="1"/>
      <c r="AF38443"/>
    </row>
    <row r="38444" spans="28:32" x14ac:dyDescent="0.2">
      <c r="AB38444" s="1"/>
      <c r="AF38444"/>
    </row>
    <row r="38445" spans="28:32" x14ac:dyDescent="0.2">
      <c r="AB38445" s="1"/>
      <c r="AF38445"/>
    </row>
    <row r="38446" spans="28:32" x14ac:dyDescent="0.2">
      <c r="AB38446" s="1"/>
      <c r="AF38446"/>
    </row>
    <row r="38447" spans="28:32" x14ac:dyDescent="0.2">
      <c r="AB38447" s="1"/>
      <c r="AF38447"/>
    </row>
    <row r="38448" spans="28:32" x14ac:dyDescent="0.2">
      <c r="AB38448" s="1"/>
      <c r="AF38448"/>
    </row>
    <row r="38449" spans="28:32" x14ac:dyDescent="0.2">
      <c r="AB38449" s="1"/>
      <c r="AF38449"/>
    </row>
    <row r="38450" spans="28:32" x14ac:dyDescent="0.2">
      <c r="AB38450" s="1"/>
      <c r="AF38450"/>
    </row>
    <row r="38451" spans="28:32" x14ac:dyDescent="0.2">
      <c r="AB38451" s="1"/>
      <c r="AF38451"/>
    </row>
    <row r="38452" spans="28:32" x14ac:dyDescent="0.2">
      <c r="AB38452" s="1"/>
      <c r="AF38452"/>
    </row>
    <row r="38453" spans="28:32" x14ac:dyDescent="0.2">
      <c r="AB38453" s="1"/>
      <c r="AF38453"/>
    </row>
    <row r="38454" spans="28:32" x14ac:dyDescent="0.2">
      <c r="AB38454" s="1"/>
      <c r="AF38454"/>
    </row>
    <row r="38455" spans="28:32" x14ac:dyDescent="0.2">
      <c r="AB38455" s="1"/>
      <c r="AF38455"/>
    </row>
    <row r="38456" spans="28:32" x14ac:dyDescent="0.2">
      <c r="AB38456" s="1"/>
      <c r="AF38456"/>
    </row>
    <row r="38457" spans="28:32" x14ac:dyDescent="0.2">
      <c r="AB38457" s="1"/>
      <c r="AF38457"/>
    </row>
    <row r="38458" spans="28:32" x14ac:dyDescent="0.2">
      <c r="AB38458" s="1"/>
      <c r="AF38458"/>
    </row>
    <row r="38459" spans="28:32" x14ac:dyDescent="0.2">
      <c r="AB38459" s="1"/>
      <c r="AF38459"/>
    </row>
    <row r="38460" spans="28:32" x14ac:dyDescent="0.2">
      <c r="AB38460" s="1"/>
      <c r="AF38460"/>
    </row>
    <row r="38461" spans="28:32" x14ac:dyDescent="0.2">
      <c r="AB38461" s="1"/>
      <c r="AF38461"/>
    </row>
    <row r="38462" spans="28:32" x14ac:dyDescent="0.2">
      <c r="AB38462" s="1"/>
      <c r="AF38462"/>
    </row>
    <row r="38463" spans="28:32" x14ac:dyDescent="0.2">
      <c r="AB38463" s="1"/>
      <c r="AF38463"/>
    </row>
    <row r="38464" spans="28:32" x14ac:dyDescent="0.2">
      <c r="AB38464" s="1"/>
      <c r="AF38464"/>
    </row>
    <row r="38465" spans="28:32" x14ac:dyDescent="0.2">
      <c r="AB38465" s="1"/>
      <c r="AF38465"/>
    </row>
    <row r="38466" spans="28:32" x14ac:dyDescent="0.2">
      <c r="AB38466" s="1"/>
      <c r="AF38466"/>
    </row>
    <row r="38467" spans="28:32" x14ac:dyDescent="0.2">
      <c r="AB38467" s="1"/>
      <c r="AF38467"/>
    </row>
    <row r="38468" spans="28:32" x14ac:dyDescent="0.2">
      <c r="AB38468" s="1"/>
      <c r="AF38468"/>
    </row>
    <row r="38469" spans="28:32" x14ac:dyDescent="0.2">
      <c r="AB38469" s="1"/>
      <c r="AF38469"/>
    </row>
    <row r="38470" spans="28:32" x14ac:dyDescent="0.2">
      <c r="AB38470" s="1"/>
      <c r="AF38470"/>
    </row>
    <row r="38471" spans="28:32" x14ac:dyDescent="0.2">
      <c r="AB38471" s="1"/>
      <c r="AF38471"/>
    </row>
    <row r="38472" spans="28:32" x14ac:dyDescent="0.2">
      <c r="AB38472" s="1"/>
      <c r="AF38472"/>
    </row>
    <row r="38473" spans="28:32" x14ac:dyDescent="0.2">
      <c r="AB38473" s="1"/>
      <c r="AF38473"/>
    </row>
    <row r="38474" spans="28:32" x14ac:dyDescent="0.2">
      <c r="AB38474" s="1"/>
      <c r="AF38474"/>
    </row>
    <row r="38475" spans="28:32" x14ac:dyDescent="0.2">
      <c r="AB38475" s="1"/>
      <c r="AF38475"/>
    </row>
    <row r="38476" spans="28:32" x14ac:dyDescent="0.2">
      <c r="AB38476" s="1"/>
      <c r="AF38476"/>
    </row>
    <row r="38477" spans="28:32" x14ac:dyDescent="0.2">
      <c r="AB38477" s="1"/>
      <c r="AF38477"/>
    </row>
    <row r="38478" spans="28:32" x14ac:dyDescent="0.2">
      <c r="AB38478" s="1"/>
      <c r="AF38478"/>
    </row>
    <row r="38479" spans="28:32" x14ac:dyDescent="0.2">
      <c r="AB38479" s="1"/>
      <c r="AF38479"/>
    </row>
    <row r="38480" spans="28:32" x14ac:dyDescent="0.2">
      <c r="AB38480" s="1"/>
      <c r="AF38480"/>
    </row>
    <row r="38481" spans="28:32" x14ac:dyDescent="0.2">
      <c r="AB38481" s="1"/>
      <c r="AF38481"/>
    </row>
    <row r="38482" spans="28:32" x14ac:dyDescent="0.2">
      <c r="AB38482" s="1"/>
      <c r="AF38482"/>
    </row>
    <row r="38483" spans="28:32" x14ac:dyDescent="0.2">
      <c r="AB38483" s="1"/>
      <c r="AF38483"/>
    </row>
    <row r="38484" spans="28:32" x14ac:dyDescent="0.2">
      <c r="AB38484" s="1"/>
      <c r="AF38484"/>
    </row>
    <row r="38485" spans="28:32" x14ac:dyDescent="0.2">
      <c r="AB38485" s="1"/>
      <c r="AF38485"/>
    </row>
    <row r="38486" spans="28:32" x14ac:dyDescent="0.2">
      <c r="AB38486" s="1"/>
      <c r="AF38486"/>
    </row>
    <row r="38487" spans="28:32" x14ac:dyDescent="0.2">
      <c r="AB38487" s="1"/>
      <c r="AF38487"/>
    </row>
    <row r="38488" spans="28:32" x14ac:dyDescent="0.2">
      <c r="AB38488" s="1"/>
      <c r="AF38488"/>
    </row>
    <row r="38489" spans="28:32" x14ac:dyDescent="0.2">
      <c r="AB38489" s="1"/>
      <c r="AF38489"/>
    </row>
    <row r="38490" spans="28:32" x14ac:dyDescent="0.2">
      <c r="AB38490" s="1"/>
      <c r="AF38490"/>
    </row>
    <row r="38491" spans="28:32" x14ac:dyDescent="0.2">
      <c r="AB38491" s="1"/>
      <c r="AF38491"/>
    </row>
    <row r="38492" spans="28:32" x14ac:dyDescent="0.2">
      <c r="AB38492" s="1"/>
      <c r="AF38492"/>
    </row>
    <row r="38493" spans="28:32" x14ac:dyDescent="0.2">
      <c r="AB38493" s="1"/>
      <c r="AF38493"/>
    </row>
    <row r="38494" spans="28:32" x14ac:dyDescent="0.2">
      <c r="AB38494" s="1"/>
      <c r="AF38494"/>
    </row>
    <row r="38495" spans="28:32" x14ac:dyDescent="0.2">
      <c r="AB38495" s="1"/>
      <c r="AF38495"/>
    </row>
    <row r="38496" spans="28:32" x14ac:dyDescent="0.2">
      <c r="AB38496" s="1"/>
      <c r="AF38496"/>
    </row>
    <row r="38497" spans="28:32" x14ac:dyDescent="0.2">
      <c r="AB38497" s="1"/>
      <c r="AF38497"/>
    </row>
    <row r="38498" spans="28:32" x14ac:dyDescent="0.2">
      <c r="AB38498" s="1"/>
      <c r="AF38498"/>
    </row>
    <row r="38499" spans="28:32" x14ac:dyDescent="0.2">
      <c r="AB38499" s="1"/>
      <c r="AF38499"/>
    </row>
    <row r="38500" spans="28:32" x14ac:dyDescent="0.2">
      <c r="AB38500" s="1"/>
      <c r="AF38500"/>
    </row>
    <row r="38501" spans="28:32" x14ac:dyDescent="0.2">
      <c r="AB38501" s="1"/>
      <c r="AF38501"/>
    </row>
    <row r="38502" spans="28:32" x14ac:dyDescent="0.2">
      <c r="AB38502" s="1"/>
      <c r="AF38502"/>
    </row>
    <row r="38503" spans="28:32" x14ac:dyDescent="0.2">
      <c r="AB38503" s="1"/>
      <c r="AF38503"/>
    </row>
    <row r="38504" spans="28:32" x14ac:dyDescent="0.2">
      <c r="AB38504" s="1"/>
      <c r="AF38504"/>
    </row>
    <row r="38505" spans="28:32" x14ac:dyDescent="0.2">
      <c r="AB38505" s="1"/>
      <c r="AF38505"/>
    </row>
    <row r="38506" spans="28:32" x14ac:dyDescent="0.2">
      <c r="AB38506" s="1"/>
      <c r="AF38506"/>
    </row>
    <row r="38507" spans="28:32" x14ac:dyDescent="0.2">
      <c r="AB38507" s="1"/>
      <c r="AF38507"/>
    </row>
    <row r="38508" spans="28:32" x14ac:dyDescent="0.2">
      <c r="AB38508" s="1"/>
      <c r="AF38508"/>
    </row>
    <row r="38509" spans="28:32" x14ac:dyDescent="0.2">
      <c r="AB38509" s="1"/>
      <c r="AF38509"/>
    </row>
    <row r="38510" spans="28:32" x14ac:dyDescent="0.2">
      <c r="AB38510" s="1"/>
      <c r="AF38510"/>
    </row>
    <row r="38511" spans="28:32" x14ac:dyDescent="0.2">
      <c r="AB38511" s="1"/>
      <c r="AF38511"/>
    </row>
    <row r="38512" spans="28:32" x14ac:dyDescent="0.2">
      <c r="AB38512" s="1"/>
      <c r="AF38512"/>
    </row>
    <row r="38513" spans="28:32" x14ac:dyDescent="0.2">
      <c r="AB38513" s="1"/>
      <c r="AF38513"/>
    </row>
    <row r="38514" spans="28:32" x14ac:dyDescent="0.2">
      <c r="AB38514" s="1"/>
      <c r="AF38514"/>
    </row>
    <row r="38515" spans="28:32" x14ac:dyDescent="0.2">
      <c r="AB38515" s="1"/>
      <c r="AF38515"/>
    </row>
    <row r="38516" spans="28:32" x14ac:dyDescent="0.2">
      <c r="AB38516" s="1"/>
      <c r="AF38516"/>
    </row>
    <row r="38517" spans="28:32" x14ac:dyDescent="0.2">
      <c r="AB38517" s="1"/>
      <c r="AF38517"/>
    </row>
    <row r="38518" spans="28:32" x14ac:dyDescent="0.2">
      <c r="AB38518" s="1"/>
      <c r="AF38518"/>
    </row>
    <row r="38519" spans="28:32" x14ac:dyDescent="0.2">
      <c r="AB38519" s="1"/>
      <c r="AF38519"/>
    </row>
    <row r="38520" spans="28:32" x14ac:dyDescent="0.2">
      <c r="AB38520" s="1"/>
      <c r="AF38520"/>
    </row>
    <row r="38521" spans="28:32" x14ac:dyDescent="0.2">
      <c r="AB38521" s="1"/>
      <c r="AF38521"/>
    </row>
    <row r="38522" spans="28:32" x14ac:dyDescent="0.2">
      <c r="AB38522" s="1"/>
      <c r="AF38522"/>
    </row>
    <row r="38523" spans="28:32" x14ac:dyDescent="0.2">
      <c r="AB38523" s="1"/>
      <c r="AF38523"/>
    </row>
    <row r="38524" spans="28:32" x14ac:dyDescent="0.2">
      <c r="AB38524" s="1"/>
      <c r="AF38524"/>
    </row>
    <row r="38525" spans="28:32" x14ac:dyDescent="0.2">
      <c r="AB38525" s="1"/>
      <c r="AF38525"/>
    </row>
    <row r="38526" spans="28:32" x14ac:dyDescent="0.2">
      <c r="AB38526" s="1"/>
      <c r="AF38526"/>
    </row>
    <row r="38527" spans="28:32" x14ac:dyDescent="0.2">
      <c r="AB38527" s="1"/>
      <c r="AF38527"/>
    </row>
    <row r="38528" spans="28:32" x14ac:dyDescent="0.2">
      <c r="AB38528" s="1"/>
      <c r="AF38528"/>
    </row>
    <row r="38529" spans="28:32" x14ac:dyDescent="0.2">
      <c r="AB38529" s="1"/>
      <c r="AF38529"/>
    </row>
    <row r="38530" spans="28:32" x14ac:dyDescent="0.2">
      <c r="AB38530" s="1"/>
      <c r="AF38530"/>
    </row>
    <row r="38531" spans="28:32" x14ac:dyDescent="0.2">
      <c r="AB38531" s="1"/>
      <c r="AF38531"/>
    </row>
    <row r="38532" spans="28:32" x14ac:dyDescent="0.2">
      <c r="AB38532" s="1"/>
      <c r="AF38532"/>
    </row>
    <row r="38533" spans="28:32" x14ac:dyDescent="0.2">
      <c r="AB38533" s="1"/>
      <c r="AF38533"/>
    </row>
    <row r="38534" spans="28:32" x14ac:dyDescent="0.2">
      <c r="AB38534" s="1"/>
      <c r="AF38534"/>
    </row>
    <row r="38535" spans="28:32" x14ac:dyDescent="0.2">
      <c r="AB38535" s="1"/>
      <c r="AF38535"/>
    </row>
    <row r="38536" spans="28:32" x14ac:dyDescent="0.2">
      <c r="AB38536" s="1"/>
      <c r="AF38536"/>
    </row>
    <row r="38537" spans="28:32" x14ac:dyDescent="0.2">
      <c r="AB38537" s="1"/>
      <c r="AF38537"/>
    </row>
    <row r="38538" spans="28:32" x14ac:dyDescent="0.2">
      <c r="AB38538" s="1"/>
      <c r="AF38538"/>
    </row>
    <row r="38539" spans="28:32" x14ac:dyDescent="0.2">
      <c r="AB38539" s="1"/>
      <c r="AF38539"/>
    </row>
    <row r="38540" spans="28:32" x14ac:dyDescent="0.2">
      <c r="AB38540" s="1"/>
      <c r="AF38540"/>
    </row>
    <row r="38541" spans="28:32" x14ac:dyDescent="0.2">
      <c r="AB38541" s="1"/>
      <c r="AF38541"/>
    </row>
    <row r="38542" spans="28:32" x14ac:dyDescent="0.2">
      <c r="AB38542" s="1"/>
      <c r="AF38542"/>
    </row>
    <row r="38543" spans="28:32" x14ac:dyDescent="0.2">
      <c r="AB38543" s="1"/>
      <c r="AF38543"/>
    </row>
    <row r="38544" spans="28:32" x14ac:dyDescent="0.2">
      <c r="AB38544" s="1"/>
      <c r="AF38544"/>
    </row>
    <row r="38545" spans="28:32" x14ac:dyDescent="0.2">
      <c r="AB38545" s="1"/>
      <c r="AF38545"/>
    </row>
    <row r="38546" spans="28:32" x14ac:dyDescent="0.2">
      <c r="AB38546" s="1"/>
      <c r="AF38546"/>
    </row>
    <row r="38547" spans="28:32" x14ac:dyDescent="0.2">
      <c r="AB38547" s="1"/>
      <c r="AF38547"/>
    </row>
    <row r="38548" spans="28:32" x14ac:dyDescent="0.2">
      <c r="AB38548" s="1"/>
      <c r="AF38548"/>
    </row>
    <row r="38549" spans="28:32" x14ac:dyDescent="0.2">
      <c r="AB38549" s="1"/>
      <c r="AF38549"/>
    </row>
    <row r="38550" spans="28:32" x14ac:dyDescent="0.2">
      <c r="AB38550" s="1"/>
      <c r="AF38550"/>
    </row>
    <row r="38551" spans="28:32" x14ac:dyDescent="0.2">
      <c r="AB38551" s="1"/>
      <c r="AF38551"/>
    </row>
    <row r="38552" spans="28:32" x14ac:dyDescent="0.2">
      <c r="AB38552" s="1"/>
      <c r="AF38552"/>
    </row>
    <row r="38553" spans="28:32" x14ac:dyDescent="0.2">
      <c r="AB38553" s="1"/>
      <c r="AF38553"/>
    </row>
    <row r="38554" spans="28:32" x14ac:dyDescent="0.2">
      <c r="AB38554" s="1"/>
      <c r="AF38554"/>
    </row>
    <row r="38555" spans="28:32" x14ac:dyDescent="0.2">
      <c r="AB38555" s="1"/>
      <c r="AF38555"/>
    </row>
    <row r="38556" spans="28:32" x14ac:dyDescent="0.2">
      <c r="AB38556" s="1"/>
      <c r="AF38556"/>
    </row>
    <row r="38557" spans="28:32" x14ac:dyDescent="0.2">
      <c r="AB38557" s="1"/>
      <c r="AF38557"/>
    </row>
    <row r="38558" spans="28:32" x14ac:dyDescent="0.2">
      <c r="AB38558" s="1"/>
      <c r="AF38558"/>
    </row>
    <row r="38559" spans="28:32" x14ac:dyDescent="0.2">
      <c r="AB38559" s="1"/>
      <c r="AF38559"/>
    </row>
    <row r="38560" spans="28:32" x14ac:dyDescent="0.2">
      <c r="AB38560" s="1"/>
      <c r="AF38560"/>
    </row>
    <row r="38561" spans="28:32" x14ac:dyDescent="0.2">
      <c r="AB38561" s="1"/>
      <c r="AF38561"/>
    </row>
    <row r="38562" spans="28:32" x14ac:dyDescent="0.2">
      <c r="AB38562" s="1"/>
      <c r="AF38562"/>
    </row>
    <row r="38563" spans="28:32" x14ac:dyDescent="0.2">
      <c r="AB38563" s="1"/>
      <c r="AF38563"/>
    </row>
    <row r="38564" spans="28:32" x14ac:dyDescent="0.2">
      <c r="AB38564" s="1"/>
      <c r="AF38564"/>
    </row>
    <row r="38565" spans="28:32" x14ac:dyDescent="0.2">
      <c r="AB38565" s="1"/>
      <c r="AF38565"/>
    </row>
    <row r="38566" spans="28:32" x14ac:dyDescent="0.2">
      <c r="AB38566" s="1"/>
      <c r="AF38566"/>
    </row>
    <row r="38567" spans="28:32" x14ac:dyDescent="0.2">
      <c r="AB38567" s="1"/>
      <c r="AF38567"/>
    </row>
    <row r="38568" spans="28:32" x14ac:dyDescent="0.2">
      <c r="AB38568" s="1"/>
      <c r="AF38568"/>
    </row>
    <row r="38569" spans="28:32" x14ac:dyDescent="0.2">
      <c r="AB38569" s="1"/>
      <c r="AF38569"/>
    </row>
    <row r="38570" spans="28:32" x14ac:dyDescent="0.2">
      <c r="AB38570" s="1"/>
      <c r="AF38570"/>
    </row>
    <row r="38571" spans="28:32" x14ac:dyDescent="0.2">
      <c r="AB38571" s="1"/>
      <c r="AF38571"/>
    </row>
    <row r="38572" spans="28:32" x14ac:dyDescent="0.2">
      <c r="AB38572" s="1"/>
      <c r="AF38572"/>
    </row>
    <row r="38573" spans="28:32" x14ac:dyDescent="0.2">
      <c r="AB38573" s="1"/>
      <c r="AF38573"/>
    </row>
    <row r="38574" spans="28:32" x14ac:dyDescent="0.2">
      <c r="AB38574" s="1"/>
      <c r="AF38574"/>
    </row>
    <row r="38575" spans="28:32" x14ac:dyDescent="0.2">
      <c r="AB38575" s="1"/>
      <c r="AF38575"/>
    </row>
    <row r="38576" spans="28:32" x14ac:dyDescent="0.2">
      <c r="AB38576" s="1"/>
      <c r="AF38576"/>
    </row>
    <row r="38577" spans="28:32" x14ac:dyDescent="0.2">
      <c r="AB38577" s="1"/>
      <c r="AF38577"/>
    </row>
    <row r="38578" spans="28:32" x14ac:dyDescent="0.2">
      <c r="AB38578" s="1"/>
      <c r="AF38578"/>
    </row>
    <row r="38579" spans="28:32" x14ac:dyDescent="0.2">
      <c r="AB38579" s="1"/>
      <c r="AF38579"/>
    </row>
    <row r="38580" spans="28:32" x14ac:dyDescent="0.2">
      <c r="AB38580" s="1"/>
      <c r="AF38580"/>
    </row>
    <row r="38581" spans="28:32" x14ac:dyDescent="0.2">
      <c r="AB38581" s="1"/>
      <c r="AF38581"/>
    </row>
    <row r="38582" spans="28:32" x14ac:dyDescent="0.2">
      <c r="AB38582" s="1"/>
      <c r="AF38582"/>
    </row>
    <row r="38583" spans="28:32" x14ac:dyDescent="0.2">
      <c r="AB38583" s="1"/>
      <c r="AF38583"/>
    </row>
    <row r="38584" spans="28:32" x14ac:dyDescent="0.2">
      <c r="AB38584" s="1"/>
      <c r="AF38584"/>
    </row>
    <row r="38585" spans="28:32" x14ac:dyDescent="0.2">
      <c r="AB38585" s="1"/>
      <c r="AF38585"/>
    </row>
    <row r="38586" spans="28:32" x14ac:dyDescent="0.2">
      <c r="AB38586" s="1"/>
      <c r="AF38586"/>
    </row>
    <row r="38587" spans="28:32" x14ac:dyDescent="0.2">
      <c r="AB38587" s="1"/>
      <c r="AF38587"/>
    </row>
    <row r="38588" spans="28:32" x14ac:dyDescent="0.2">
      <c r="AB38588" s="1"/>
      <c r="AF38588"/>
    </row>
    <row r="38589" spans="28:32" x14ac:dyDescent="0.2">
      <c r="AB38589" s="1"/>
      <c r="AF38589"/>
    </row>
    <row r="38590" spans="28:32" x14ac:dyDescent="0.2">
      <c r="AB38590" s="1"/>
      <c r="AF38590"/>
    </row>
    <row r="38591" spans="28:32" x14ac:dyDescent="0.2">
      <c r="AB38591" s="1"/>
      <c r="AF38591"/>
    </row>
    <row r="38592" spans="28:32" x14ac:dyDescent="0.2">
      <c r="AB38592" s="1"/>
      <c r="AF38592"/>
    </row>
    <row r="38593" spans="28:32" x14ac:dyDescent="0.2">
      <c r="AB38593" s="1"/>
      <c r="AF38593"/>
    </row>
    <row r="38594" spans="28:32" x14ac:dyDescent="0.2">
      <c r="AB38594" s="1"/>
      <c r="AF38594"/>
    </row>
    <row r="38595" spans="28:32" x14ac:dyDescent="0.2">
      <c r="AB38595" s="1"/>
      <c r="AF38595"/>
    </row>
    <row r="38596" spans="28:32" x14ac:dyDescent="0.2">
      <c r="AB38596" s="1"/>
      <c r="AF38596"/>
    </row>
    <row r="38597" spans="28:32" x14ac:dyDescent="0.2">
      <c r="AB38597" s="1"/>
      <c r="AF38597"/>
    </row>
    <row r="38598" spans="28:32" x14ac:dyDescent="0.2">
      <c r="AB38598" s="1"/>
      <c r="AF38598"/>
    </row>
    <row r="38599" spans="28:32" x14ac:dyDescent="0.2">
      <c r="AB38599" s="1"/>
      <c r="AF38599"/>
    </row>
    <row r="38600" spans="28:32" x14ac:dyDescent="0.2">
      <c r="AB38600" s="1"/>
      <c r="AF38600"/>
    </row>
    <row r="38601" spans="28:32" x14ac:dyDescent="0.2">
      <c r="AB38601" s="1"/>
      <c r="AF38601"/>
    </row>
    <row r="38602" spans="28:32" x14ac:dyDescent="0.2">
      <c r="AB38602" s="1"/>
      <c r="AF38602"/>
    </row>
    <row r="38603" spans="28:32" x14ac:dyDescent="0.2">
      <c r="AB38603" s="1"/>
      <c r="AF38603"/>
    </row>
    <row r="38604" spans="28:32" x14ac:dyDescent="0.2">
      <c r="AB38604" s="1"/>
      <c r="AF38604"/>
    </row>
    <row r="38605" spans="28:32" x14ac:dyDescent="0.2">
      <c r="AB38605" s="1"/>
      <c r="AF38605"/>
    </row>
    <row r="38606" spans="28:32" x14ac:dyDescent="0.2">
      <c r="AB38606" s="1"/>
      <c r="AF38606"/>
    </row>
    <row r="38607" spans="28:32" x14ac:dyDescent="0.2">
      <c r="AB38607" s="1"/>
      <c r="AF38607"/>
    </row>
    <row r="38608" spans="28:32" x14ac:dyDescent="0.2">
      <c r="AB38608" s="1"/>
      <c r="AF38608"/>
    </row>
    <row r="38609" spans="28:32" x14ac:dyDescent="0.2">
      <c r="AB38609" s="1"/>
      <c r="AF38609"/>
    </row>
    <row r="38610" spans="28:32" x14ac:dyDescent="0.2">
      <c r="AB38610" s="1"/>
      <c r="AF38610"/>
    </row>
    <row r="38611" spans="28:32" x14ac:dyDescent="0.2">
      <c r="AB38611" s="1"/>
      <c r="AF38611"/>
    </row>
    <row r="38612" spans="28:32" x14ac:dyDescent="0.2">
      <c r="AB38612" s="1"/>
      <c r="AF38612"/>
    </row>
    <row r="38613" spans="28:32" x14ac:dyDescent="0.2">
      <c r="AB38613" s="1"/>
      <c r="AF38613"/>
    </row>
    <row r="38614" spans="28:32" x14ac:dyDescent="0.2">
      <c r="AB38614" s="1"/>
      <c r="AF38614"/>
    </row>
    <row r="38615" spans="28:32" x14ac:dyDescent="0.2">
      <c r="AB38615" s="1"/>
      <c r="AF38615"/>
    </row>
    <row r="38616" spans="28:32" x14ac:dyDescent="0.2">
      <c r="AB38616" s="1"/>
      <c r="AF38616"/>
    </row>
    <row r="38617" spans="28:32" x14ac:dyDescent="0.2">
      <c r="AB38617" s="1"/>
      <c r="AF38617"/>
    </row>
    <row r="38618" spans="28:32" x14ac:dyDescent="0.2">
      <c r="AB38618" s="1"/>
      <c r="AF38618"/>
    </row>
    <row r="38619" spans="28:32" x14ac:dyDescent="0.2">
      <c r="AB38619" s="1"/>
      <c r="AF38619"/>
    </row>
    <row r="38620" spans="28:32" x14ac:dyDescent="0.2">
      <c r="AB38620" s="1"/>
      <c r="AF38620"/>
    </row>
    <row r="38621" spans="28:32" x14ac:dyDescent="0.2">
      <c r="AB38621" s="1"/>
      <c r="AF38621"/>
    </row>
    <row r="38622" spans="28:32" x14ac:dyDescent="0.2">
      <c r="AB38622" s="1"/>
      <c r="AF38622"/>
    </row>
    <row r="38623" spans="28:32" x14ac:dyDescent="0.2">
      <c r="AB38623" s="1"/>
      <c r="AF38623"/>
    </row>
    <row r="38624" spans="28:32" x14ac:dyDescent="0.2">
      <c r="AB38624" s="1"/>
      <c r="AF38624"/>
    </row>
    <row r="38625" spans="28:32" x14ac:dyDescent="0.2">
      <c r="AB38625" s="1"/>
      <c r="AF38625"/>
    </row>
    <row r="38626" spans="28:32" x14ac:dyDescent="0.2">
      <c r="AB38626" s="1"/>
      <c r="AF38626"/>
    </row>
    <row r="38627" spans="28:32" x14ac:dyDescent="0.2">
      <c r="AB38627" s="1"/>
      <c r="AF38627"/>
    </row>
    <row r="38628" spans="28:32" x14ac:dyDescent="0.2">
      <c r="AB38628" s="1"/>
      <c r="AF38628"/>
    </row>
    <row r="38629" spans="28:32" x14ac:dyDescent="0.2">
      <c r="AB38629" s="1"/>
      <c r="AF38629"/>
    </row>
    <row r="38630" spans="28:32" x14ac:dyDescent="0.2">
      <c r="AB38630" s="1"/>
      <c r="AF38630"/>
    </row>
    <row r="38631" spans="28:32" x14ac:dyDescent="0.2">
      <c r="AB38631" s="1"/>
      <c r="AF38631"/>
    </row>
    <row r="38632" spans="28:32" x14ac:dyDescent="0.2">
      <c r="AB38632" s="1"/>
      <c r="AF38632"/>
    </row>
    <row r="38633" spans="28:32" x14ac:dyDescent="0.2">
      <c r="AB38633" s="1"/>
      <c r="AF38633"/>
    </row>
    <row r="38634" spans="28:32" x14ac:dyDescent="0.2">
      <c r="AB38634" s="1"/>
      <c r="AF38634"/>
    </row>
    <row r="38635" spans="28:32" x14ac:dyDescent="0.2">
      <c r="AB38635" s="1"/>
      <c r="AF38635"/>
    </row>
    <row r="38636" spans="28:32" x14ac:dyDescent="0.2">
      <c r="AB38636" s="1"/>
      <c r="AF38636"/>
    </row>
    <row r="38637" spans="28:32" x14ac:dyDescent="0.2">
      <c r="AB38637" s="1"/>
      <c r="AF38637"/>
    </row>
    <row r="38638" spans="28:32" x14ac:dyDescent="0.2">
      <c r="AB38638" s="1"/>
      <c r="AF38638"/>
    </row>
    <row r="38639" spans="28:32" x14ac:dyDescent="0.2">
      <c r="AB38639" s="1"/>
      <c r="AF38639"/>
    </row>
    <row r="38640" spans="28:32" x14ac:dyDescent="0.2">
      <c r="AB38640" s="1"/>
      <c r="AF38640"/>
    </row>
    <row r="38641" spans="28:32" x14ac:dyDescent="0.2">
      <c r="AB38641" s="1"/>
      <c r="AF38641"/>
    </row>
    <row r="38642" spans="28:32" x14ac:dyDescent="0.2">
      <c r="AB38642" s="1"/>
      <c r="AF38642"/>
    </row>
    <row r="38643" spans="28:32" x14ac:dyDescent="0.2">
      <c r="AB38643" s="1"/>
      <c r="AF38643"/>
    </row>
    <row r="38644" spans="28:32" x14ac:dyDescent="0.2">
      <c r="AB38644" s="1"/>
      <c r="AF38644"/>
    </row>
    <row r="38645" spans="28:32" x14ac:dyDescent="0.2">
      <c r="AB38645" s="1"/>
      <c r="AF38645"/>
    </row>
    <row r="38646" spans="28:32" x14ac:dyDescent="0.2">
      <c r="AB38646" s="1"/>
      <c r="AF38646"/>
    </row>
    <row r="38647" spans="28:32" x14ac:dyDescent="0.2">
      <c r="AB38647" s="1"/>
      <c r="AF38647"/>
    </row>
    <row r="38648" spans="28:32" x14ac:dyDescent="0.2">
      <c r="AB38648" s="1"/>
      <c r="AF38648"/>
    </row>
    <row r="38649" spans="28:32" x14ac:dyDescent="0.2">
      <c r="AB38649" s="1"/>
      <c r="AF38649"/>
    </row>
    <row r="38650" spans="28:32" x14ac:dyDescent="0.2">
      <c r="AB38650" s="1"/>
      <c r="AF38650"/>
    </row>
    <row r="38651" spans="28:32" x14ac:dyDescent="0.2">
      <c r="AB38651" s="1"/>
      <c r="AF38651"/>
    </row>
    <row r="38652" spans="28:32" x14ac:dyDescent="0.2">
      <c r="AB38652" s="1"/>
      <c r="AF38652"/>
    </row>
    <row r="38653" spans="28:32" x14ac:dyDescent="0.2">
      <c r="AB38653" s="1"/>
      <c r="AF38653"/>
    </row>
    <row r="38654" spans="28:32" x14ac:dyDescent="0.2">
      <c r="AB38654" s="1"/>
      <c r="AF38654"/>
    </row>
    <row r="38655" spans="28:32" x14ac:dyDescent="0.2">
      <c r="AB38655" s="1"/>
      <c r="AF38655"/>
    </row>
    <row r="38656" spans="28:32" x14ac:dyDescent="0.2">
      <c r="AB38656" s="1"/>
      <c r="AF38656"/>
    </row>
    <row r="38657" spans="28:32" x14ac:dyDescent="0.2">
      <c r="AB38657" s="1"/>
      <c r="AF38657"/>
    </row>
    <row r="38658" spans="28:32" x14ac:dyDescent="0.2">
      <c r="AB38658" s="1"/>
      <c r="AF38658"/>
    </row>
    <row r="38659" spans="28:32" x14ac:dyDescent="0.2">
      <c r="AB38659" s="1"/>
      <c r="AF38659"/>
    </row>
    <row r="38660" spans="28:32" x14ac:dyDescent="0.2">
      <c r="AB38660" s="1"/>
      <c r="AF38660"/>
    </row>
    <row r="38661" spans="28:32" x14ac:dyDescent="0.2">
      <c r="AB38661" s="1"/>
      <c r="AF38661"/>
    </row>
    <row r="38662" spans="28:32" x14ac:dyDescent="0.2">
      <c r="AB38662" s="1"/>
      <c r="AF38662"/>
    </row>
    <row r="38663" spans="28:32" x14ac:dyDescent="0.2">
      <c r="AB38663" s="1"/>
      <c r="AF38663"/>
    </row>
    <row r="38664" spans="28:32" x14ac:dyDescent="0.2">
      <c r="AB38664" s="1"/>
      <c r="AF38664"/>
    </row>
    <row r="38665" spans="28:32" x14ac:dyDescent="0.2">
      <c r="AB38665" s="1"/>
      <c r="AF38665"/>
    </row>
    <row r="38666" spans="28:32" x14ac:dyDescent="0.2">
      <c r="AB38666" s="1"/>
      <c r="AF38666"/>
    </row>
    <row r="38667" spans="28:32" x14ac:dyDescent="0.2">
      <c r="AB38667" s="1"/>
      <c r="AF38667"/>
    </row>
    <row r="38668" spans="28:32" x14ac:dyDescent="0.2">
      <c r="AB38668" s="1"/>
      <c r="AF38668"/>
    </row>
    <row r="38669" spans="28:32" x14ac:dyDescent="0.2">
      <c r="AB38669" s="1"/>
      <c r="AF38669"/>
    </row>
    <row r="38670" spans="28:32" x14ac:dyDescent="0.2">
      <c r="AB38670" s="1"/>
      <c r="AF38670"/>
    </row>
    <row r="38671" spans="28:32" x14ac:dyDescent="0.2">
      <c r="AB38671" s="1"/>
      <c r="AF38671"/>
    </row>
    <row r="38672" spans="28:32" x14ac:dyDescent="0.2">
      <c r="AB38672" s="1"/>
      <c r="AF38672"/>
    </row>
    <row r="38673" spans="28:32" x14ac:dyDescent="0.2">
      <c r="AB38673" s="1"/>
      <c r="AF38673"/>
    </row>
    <row r="38674" spans="28:32" x14ac:dyDescent="0.2">
      <c r="AB38674" s="1"/>
      <c r="AF38674"/>
    </row>
    <row r="38675" spans="28:32" x14ac:dyDescent="0.2">
      <c r="AB38675" s="1"/>
      <c r="AF38675"/>
    </row>
    <row r="38676" spans="28:32" x14ac:dyDescent="0.2">
      <c r="AB38676" s="1"/>
      <c r="AF38676"/>
    </row>
    <row r="38677" spans="28:32" x14ac:dyDescent="0.2">
      <c r="AB38677" s="1"/>
      <c r="AF38677"/>
    </row>
    <row r="38678" spans="28:32" x14ac:dyDescent="0.2">
      <c r="AB38678" s="1"/>
      <c r="AF38678"/>
    </row>
    <row r="38679" spans="28:32" x14ac:dyDescent="0.2">
      <c r="AB38679" s="1"/>
      <c r="AF38679"/>
    </row>
    <row r="38680" spans="28:32" x14ac:dyDescent="0.2">
      <c r="AB38680" s="1"/>
      <c r="AF38680"/>
    </row>
    <row r="38681" spans="28:32" x14ac:dyDescent="0.2">
      <c r="AB38681" s="1"/>
      <c r="AF38681"/>
    </row>
    <row r="38682" spans="28:32" x14ac:dyDescent="0.2">
      <c r="AB38682" s="1"/>
      <c r="AF38682"/>
    </row>
    <row r="38683" spans="28:32" x14ac:dyDescent="0.2">
      <c r="AB38683" s="1"/>
      <c r="AF38683"/>
    </row>
    <row r="38684" spans="28:32" x14ac:dyDescent="0.2">
      <c r="AB38684" s="1"/>
      <c r="AF38684"/>
    </row>
    <row r="38685" spans="28:32" x14ac:dyDescent="0.2">
      <c r="AB38685" s="1"/>
      <c r="AF38685"/>
    </row>
    <row r="38686" spans="28:32" x14ac:dyDescent="0.2">
      <c r="AB38686" s="1"/>
      <c r="AF38686"/>
    </row>
    <row r="38687" spans="28:32" x14ac:dyDescent="0.2">
      <c r="AB38687" s="1"/>
      <c r="AF38687"/>
    </row>
    <row r="38688" spans="28:32" x14ac:dyDescent="0.2">
      <c r="AB38688" s="1"/>
      <c r="AF38688"/>
    </row>
    <row r="38689" spans="28:32" x14ac:dyDescent="0.2">
      <c r="AB38689" s="1"/>
      <c r="AF38689"/>
    </row>
    <row r="38690" spans="28:32" x14ac:dyDescent="0.2">
      <c r="AB38690" s="1"/>
      <c r="AF38690"/>
    </row>
    <row r="38691" spans="28:32" x14ac:dyDescent="0.2">
      <c r="AB38691" s="1"/>
      <c r="AF38691"/>
    </row>
    <row r="38692" spans="28:32" x14ac:dyDescent="0.2">
      <c r="AB38692" s="1"/>
      <c r="AF38692"/>
    </row>
    <row r="38693" spans="28:32" x14ac:dyDescent="0.2">
      <c r="AB38693" s="1"/>
      <c r="AF38693"/>
    </row>
    <row r="38694" spans="28:32" x14ac:dyDescent="0.2">
      <c r="AB38694" s="1"/>
      <c r="AF38694"/>
    </row>
    <row r="38695" spans="28:32" x14ac:dyDescent="0.2">
      <c r="AB38695" s="1"/>
      <c r="AF38695"/>
    </row>
    <row r="38696" spans="28:32" x14ac:dyDescent="0.2">
      <c r="AB38696" s="1"/>
      <c r="AF38696"/>
    </row>
    <row r="38697" spans="28:32" x14ac:dyDescent="0.2">
      <c r="AB38697" s="1"/>
      <c r="AF38697"/>
    </row>
    <row r="38698" spans="28:32" x14ac:dyDescent="0.2">
      <c r="AB38698" s="1"/>
      <c r="AF38698"/>
    </row>
    <row r="38699" spans="28:32" x14ac:dyDescent="0.2">
      <c r="AB38699" s="1"/>
      <c r="AF38699"/>
    </row>
    <row r="38700" spans="28:32" x14ac:dyDescent="0.2">
      <c r="AB38700" s="1"/>
      <c r="AF38700"/>
    </row>
    <row r="38701" spans="28:32" x14ac:dyDescent="0.2">
      <c r="AB38701" s="1"/>
      <c r="AF38701"/>
    </row>
    <row r="38702" spans="28:32" x14ac:dyDescent="0.2">
      <c r="AB38702" s="1"/>
      <c r="AF38702"/>
    </row>
    <row r="38703" spans="28:32" x14ac:dyDescent="0.2">
      <c r="AB38703" s="1"/>
      <c r="AF38703"/>
    </row>
    <row r="38704" spans="28:32" x14ac:dyDescent="0.2">
      <c r="AB38704" s="1"/>
      <c r="AF38704"/>
    </row>
    <row r="38705" spans="28:32" x14ac:dyDescent="0.2">
      <c r="AB38705" s="1"/>
      <c r="AF38705"/>
    </row>
    <row r="38706" spans="28:32" x14ac:dyDescent="0.2">
      <c r="AB38706" s="1"/>
      <c r="AF38706"/>
    </row>
    <row r="38707" spans="28:32" x14ac:dyDescent="0.2">
      <c r="AB38707" s="1"/>
      <c r="AF38707"/>
    </row>
    <row r="38708" spans="28:32" x14ac:dyDescent="0.2">
      <c r="AB38708" s="1"/>
      <c r="AF38708"/>
    </row>
    <row r="38709" spans="28:32" x14ac:dyDescent="0.2">
      <c r="AB38709" s="1"/>
      <c r="AF38709"/>
    </row>
    <row r="38710" spans="28:32" x14ac:dyDescent="0.2">
      <c r="AB38710" s="1"/>
      <c r="AF38710"/>
    </row>
    <row r="38711" spans="28:32" x14ac:dyDescent="0.2">
      <c r="AB38711" s="1"/>
      <c r="AF38711"/>
    </row>
    <row r="38712" spans="28:32" x14ac:dyDescent="0.2">
      <c r="AB38712" s="1"/>
      <c r="AF38712"/>
    </row>
    <row r="38713" spans="28:32" x14ac:dyDescent="0.2">
      <c r="AB38713" s="1"/>
      <c r="AF38713"/>
    </row>
    <row r="38714" spans="28:32" x14ac:dyDescent="0.2">
      <c r="AB38714" s="1"/>
      <c r="AF38714"/>
    </row>
    <row r="38715" spans="28:32" x14ac:dyDescent="0.2">
      <c r="AB38715" s="1"/>
      <c r="AF38715"/>
    </row>
    <row r="38716" spans="28:32" x14ac:dyDescent="0.2">
      <c r="AB38716" s="1"/>
      <c r="AF38716"/>
    </row>
    <row r="38717" spans="28:32" x14ac:dyDescent="0.2">
      <c r="AB38717" s="1"/>
      <c r="AF38717"/>
    </row>
    <row r="38718" spans="28:32" x14ac:dyDescent="0.2">
      <c r="AB38718" s="1"/>
      <c r="AF38718"/>
    </row>
    <row r="38719" spans="28:32" x14ac:dyDescent="0.2">
      <c r="AB38719" s="1"/>
      <c r="AF38719"/>
    </row>
    <row r="38720" spans="28:32" x14ac:dyDescent="0.2">
      <c r="AB38720" s="1"/>
      <c r="AF38720"/>
    </row>
    <row r="38721" spans="28:32" x14ac:dyDescent="0.2">
      <c r="AB38721" s="1"/>
      <c r="AF38721"/>
    </row>
    <row r="38722" spans="28:32" x14ac:dyDescent="0.2">
      <c r="AB38722" s="1"/>
      <c r="AF38722"/>
    </row>
    <row r="38723" spans="28:32" x14ac:dyDescent="0.2">
      <c r="AB38723" s="1"/>
      <c r="AF38723"/>
    </row>
    <row r="38724" spans="28:32" x14ac:dyDescent="0.2">
      <c r="AB38724" s="1"/>
      <c r="AF38724"/>
    </row>
    <row r="38725" spans="28:32" x14ac:dyDescent="0.2">
      <c r="AB38725" s="1"/>
      <c r="AF38725"/>
    </row>
    <row r="38726" spans="28:32" x14ac:dyDescent="0.2">
      <c r="AB38726" s="1"/>
      <c r="AF38726"/>
    </row>
    <row r="38727" spans="28:32" x14ac:dyDescent="0.2">
      <c r="AB38727" s="1"/>
      <c r="AF38727"/>
    </row>
    <row r="38728" spans="28:32" x14ac:dyDescent="0.2">
      <c r="AB38728" s="1"/>
      <c r="AF38728"/>
    </row>
    <row r="38729" spans="28:32" x14ac:dyDescent="0.2">
      <c r="AB38729" s="1"/>
      <c r="AF38729"/>
    </row>
    <row r="38730" spans="28:32" x14ac:dyDescent="0.2">
      <c r="AB38730" s="1"/>
      <c r="AF38730"/>
    </row>
    <row r="38731" spans="28:32" x14ac:dyDescent="0.2">
      <c r="AB38731" s="1"/>
      <c r="AF38731"/>
    </row>
    <row r="38732" spans="28:32" x14ac:dyDescent="0.2">
      <c r="AB38732" s="1"/>
      <c r="AF38732"/>
    </row>
    <row r="38733" spans="28:32" x14ac:dyDescent="0.2">
      <c r="AB38733" s="1"/>
      <c r="AF38733"/>
    </row>
    <row r="38734" spans="28:32" x14ac:dyDescent="0.2">
      <c r="AB38734" s="1"/>
      <c r="AF38734"/>
    </row>
    <row r="38735" spans="28:32" x14ac:dyDescent="0.2">
      <c r="AB38735" s="1"/>
      <c r="AF38735"/>
    </row>
    <row r="38736" spans="28:32" x14ac:dyDescent="0.2">
      <c r="AB38736" s="1"/>
      <c r="AF38736"/>
    </row>
    <row r="38737" spans="28:32" x14ac:dyDescent="0.2">
      <c r="AB38737" s="1"/>
      <c r="AF38737"/>
    </row>
    <row r="38738" spans="28:32" x14ac:dyDescent="0.2">
      <c r="AB38738" s="1"/>
      <c r="AF38738"/>
    </row>
    <row r="38739" spans="28:32" x14ac:dyDescent="0.2">
      <c r="AB38739" s="1"/>
      <c r="AF38739"/>
    </row>
    <row r="38740" spans="28:32" x14ac:dyDescent="0.2">
      <c r="AB38740" s="1"/>
      <c r="AF38740"/>
    </row>
    <row r="38741" spans="28:32" x14ac:dyDescent="0.2">
      <c r="AB38741" s="1"/>
      <c r="AF38741"/>
    </row>
    <row r="38742" spans="28:32" x14ac:dyDescent="0.2">
      <c r="AB38742" s="1"/>
      <c r="AF38742"/>
    </row>
    <row r="38743" spans="28:32" x14ac:dyDescent="0.2">
      <c r="AB38743" s="1"/>
      <c r="AF38743"/>
    </row>
    <row r="38744" spans="28:32" x14ac:dyDescent="0.2">
      <c r="AB38744" s="1"/>
      <c r="AF38744"/>
    </row>
    <row r="38745" spans="28:32" x14ac:dyDescent="0.2">
      <c r="AB38745" s="1"/>
      <c r="AF38745"/>
    </row>
    <row r="38746" spans="28:32" x14ac:dyDescent="0.2">
      <c r="AB38746" s="1"/>
      <c r="AF38746"/>
    </row>
    <row r="38747" spans="28:32" x14ac:dyDescent="0.2">
      <c r="AB38747" s="1"/>
      <c r="AF38747"/>
    </row>
    <row r="38748" spans="28:32" x14ac:dyDescent="0.2">
      <c r="AB38748" s="1"/>
      <c r="AF38748"/>
    </row>
    <row r="38749" spans="28:32" x14ac:dyDescent="0.2">
      <c r="AB38749" s="1"/>
      <c r="AF38749"/>
    </row>
    <row r="38750" spans="28:32" x14ac:dyDescent="0.2">
      <c r="AB38750" s="1"/>
      <c r="AF38750"/>
    </row>
    <row r="38751" spans="28:32" x14ac:dyDescent="0.2">
      <c r="AB38751" s="1"/>
      <c r="AF38751"/>
    </row>
    <row r="38752" spans="28:32" x14ac:dyDescent="0.2">
      <c r="AB38752" s="1"/>
      <c r="AF38752"/>
    </row>
    <row r="38753" spans="28:32" x14ac:dyDescent="0.2">
      <c r="AB38753" s="1"/>
      <c r="AF38753"/>
    </row>
    <row r="38754" spans="28:32" x14ac:dyDescent="0.2">
      <c r="AB38754" s="1"/>
      <c r="AF38754"/>
    </row>
    <row r="38755" spans="28:32" x14ac:dyDescent="0.2">
      <c r="AB38755" s="1"/>
      <c r="AF38755"/>
    </row>
    <row r="38756" spans="28:32" x14ac:dyDescent="0.2">
      <c r="AB38756" s="1"/>
      <c r="AF38756"/>
    </row>
    <row r="38757" spans="28:32" x14ac:dyDescent="0.2">
      <c r="AB38757" s="1"/>
      <c r="AF38757"/>
    </row>
    <row r="38758" spans="28:32" x14ac:dyDescent="0.2">
      <c r="AB38758" s="1"/>
      <c r="AF38758"/>
    </row>
    <row r="38759" spans="28:32" x14ac:dyDescent="0.2">
      <c r="AB38759" s="1"/>
      <c r="AF38759"/>
    </row>
    <row r="38760" spans="28:32" x14ac:dyDescent="0.2">
      <c r="AB38760" s="1"/>
      <c r="AF38760"/>
    </row>
    <row r="38761" spans="28:32" x14ac:dyDescent="0.2">
      <c r="AB38761" s="1"/>
      <c r="AF38761"/>
    </row>
    <row r="38762" spans="28:32" x14ac:dyDescent="0.2">
      <c r="AB38762" s="1"/>
      <c r="AF38762"/>
    </row>
    <row r="38763" spans="28:32" x14ac:dyDescent="0.2">
      <c r="AB38763" s="1"/>
      <c r="AF38763"/>
    </row>
    <row r="38764" spans="28:32" x14ac:dyDescent="0.2">
      <c r="AB38764" s="1"/>
      <c r="AF38764"/>
    </row>
    <row r="38765" spans="28:32" x14ac:dyDescent="0.2">
      <c r="AB38765" s="1"/>
      <c r="AF38765"/>
    </row>
    <row r="38766" spans="28:32" x14ac:dyDescent="0.2">
      <c r="AB38766" s="1"/>
      <c r="AF38766"/>
    </row>
    <row r="38767" spans="28:32" x14ac:dyDescent="0.2">
      <c r="AB38767" s="1"/>
      <c r="AF38767"/>
    </row>
    <row r="38768" spans="28:32" x14ac:dyDescent="0.2">
      <c r="AB38768" s="1"/>
      <c r="AF38768"/>
    </row>
    <row r="38769" spans="28:32" x14ac:dyDescent="0.2">
      <c r="AB38769" s="1"/>
      <c r="AF38769"/>
    </row>
    <row r="38770" spans="28:32" x14ac:dyDescent="0.2">
      <c r="AB38770" s="1"/>
      <c r="AF38770"/>
    </row>
    <row r="38771" spans="28:32" x14ac:dyDescent="0.2">
      <c r="AB38771" s="1"/>
      <c r="AF38771"/>
    </row>
    <row r="38772" spans="28:32" x14ac:dyDescent="0.2">
      <c r="AB38772" s="1"/>
      <c r="AF38772"/>
    </row>
    <row r="38773" spans="28:32" x14ac:dyDescent="0.2">
      <c r="AB38773" s="1"/>
      <c r="AF38773"/>
    </row>
    <row r="38774" spans="28:32" x14ac:dyDescent="0.2">
      <c r="AB38774" s="1"/>
      <c r="AF38774"/>
    </row>
    <row r="38775" spans="28:32" x14ac:dyDescent="0.2">
      <c r="AB38775" s="1"/>
      <c r="AF38775"/>
    </row>
    <row r="38776" spans="28:32" x14ac:dyDescent="0.2">
      <c r="AB38776" s="1"/>
      <c r="AF38776"/>
    </row>
    <row r="38777" spans="28:32" x14ac:dyDescent="0.2">
      <c r="AB38777" s="1"/>
      <c r="AF38777"/>
    </row>
    <row r="38778" spans="28:32" x14ac:dyDescent="0.2">
      <c r="AB38778" s="1"/>
      <c r="AF38778"/>
    </row>
    <row r="38779" spans="28:32" x14ac:dyDescent="0.2">
      <c r="AB38779" s="1"/>
      <c r="AF38779"/>
    </row>
    <row r="38780" spans="28:32" x14ac:dyDescent="0.2">
      <c r="AB38780" s="1"/>
      <c r="AF38780"/>
    </row>
    <row r="38781" spans="28:32" x14ac:dyDescent="0.2">
      <c r="AB38781" s="1"/>
      <c r="AF38781"/>
    </row>
    <row r="38782" spans="28:32" x14ac:dyDescent="0.2">
      <c r="AB38782" s="1"/>
      <c r="AF38782"/>
    </row>
    <row r="38783" spans="28:32" x14ac:dyDescent="0.2">
      <c r="AB38783" s="1"/>
      <c r="AF38783"/>
    </row>
    <row r="38784" spans="28:32" x14ac:dyDescent="0.2">
      <c r="AB38784" s="1"/>
      <c r="AF38784"/>
    </row>
    <row r="38785" spans="28:32" x14ac:dyDescent="0.2">
      <c r="AB38785" s="1"/>
      <c r="AF38785"/>
    </row>
    <row r="38786" spans="28:32" x14ac:dyDescent="0.2">
      <c r="AB38786" s="1"/>
      <c r="AF38786"/>
    </row>
    <row r="38787" spans="28:32" x14ac:dyDescent="0.2">
      <c r="AB38787" s="1"/>
      <c r="AF38787"/>
    </row>
    <row r="38788" spans="28:32" x14ac:dyDescent="0.2">
      <c r="AB38788" s="1"/>
      <c r="AF38788"/>
    </row>
    <row r="38789" spans="28:32" x14ac:dyDescent="0.2">
      <c r="AB38789" s="1"/>
      <c r="AF38789"/>
    </row>
    <row r="38790" spans="28:32" x14ac:dyDescent="0.2">
      <c r="AB38790" s="1"/>
      <c r="AF38790"/>
    </row>
    <row r="38791" spans="28:32" x14ac:dyDescent="0.2">
      <c r="AB38791" s="1"/>
      <c r="AF38791"/>
    </row>
    <row r="38792" spans="28:32" x14ac:dyDescent="0.2">
      <c r="AB38792" s="1"/>
      <c r="AF38792"/>
    </row>
    <row r="38793" spans="28:32" x14ac:dyDescent="0.2">
      <c r="AB38793" s="1"/>
      <c r="AF38793"/>
    </row>
    <row r="38794" spans="28:32" x14ac:dyDescent="0.2">
      <c r="AB38794" s="1"/>
      <c r="AF38794"/>
    </row>
    <row r="38795" spans="28:32" x14ac:dyDescent="0.2">
      <c r="AB38795" s="1"/>
      <c r="AF38795"/>
    </row>
    <row r="38796" spans="28:32" x14ac:dyDescent="0.2">
      <c r="AB38796" s="1"/>
      <c r="AF38796"/>
    </row>
    <row r="38797" spans="28:32" x14ac:dyDescent="0.2">
      <c r="AB38797" s="1"/>
      <c r="AF38797"/>
    </row>
    <row r="38798" spans="28:32" x14ac:dyDescent="0.2">
      <c r="AB38798" s="1"/>
      <c r="AF38798"/>
    </row>
    <row r="38799" spans="28:32" x14ac:dyDescent="0.2">
      <c r="AB38799" s="1"/>
      <c r="AF38799"/>
    </row>
    <row r="38800" spans="28:32" x14ac:dyDescent="0.2">
      <c r="AB38800" s="1"/>
      <c r="AF38800"/>
    </row>
    <row r="38801" spans="28:32" x14ac:dyDescent="0.2">
      <c r="AB38801" s="1"/>
      <c r="AF38801"/>
    </row>
    <row r="38802" spans="28:32" x14ac:dyDescent="0.2">
      <c r="AB38802" s="1"/>
      <c r="AF38802"/>
    </row>
    <row r="38803" spans="28:32" x14ac:dyDescent="0.2">
      <c r="AB38803" s="1"/>
      <c r="AF38803"/>
    </row>
    <row r="38804" spans="28:32" x14ac:dyDescent="0.2">
      <c r="AB38804" s="1"/>
      <c r="AF38804"/>
    </row>
    <row r="38805" spans="28:32" x14ac:dyDescent="0.2">
      <c r="AB38805" s="1"/>
      <c r="AF38805"/>
    </row>
    <row r="38806" spans="28:32" x14ac:dyDescent="0.2">
      <c r="AB38806" s="1"/>
      <c r="AF38806"/>
    </row>
    <row r="38807" spans="28:32" x14ac:dyDescent="0.2">
      <c r="AB38807" s="1"/>
      <c r="AF38807"/>
    </row>
    <row r="38808" spans="28:32" x14ac:dyDescent="0.2">
      <c r="AB38808" s="1"/>
      <c r="AF38808"/>
    </row>
    <row r="38809" spans="28:32" x14ac:dyDescent="0.2">
      <c r="AB38809" s="1"/>
      <c r="AF38809"/>
    </row>
    <row r="38810" spans="28:32" x14ac:dyDescent="0.2">
      <c r="AB38810" s="1"/>
      <c r="AF38810"/>
    </row>
    <row r="38811" spans="28:32" x14ac:dyDescent="0.2">
      <c r="AB38811" s="1"/>
      <c r="AF38811"/>
    </row>
    <row r="38812" spans="28:32" x14ac:dyDescent="0.2">
      <c r="AB38812" s="1"/>
      <c r="AF38812"/>
    </row>
    <row r="38813" spans="28:32" x14ac:dyDescent="0.2">
      <c r="AB38813" s="1"/>
      <c r="AF38813"/>
    </row>
    <row r="38814" spans="28:32" x14ac:dyDescent="0.2">
      <c r="AB38814" s="1"/>
      <c r="AF38814"/>
    </row>
    <row r="38815" spans="28:32" x14ac:dyDescent="0.2">
      <c r="AB38815" s="1"/>
      <c r="AF38815"/>
    </row>
    <row r="38816" spans="28:32" x14ac:dyDescent="0.2">
      <c r="AB38816" s="1"/>
      <c r="AF38816"/>
    </row>
    <row r="38817" spans="28:32" x14ac:dyDescent="0.2">
      <c r="AB38817" s="1"/>
      <c r="AF38817"/>
    </row>
    <row r="38818" spans="28:32" x14ac:dyDescent="0.2">
      <c r="AB38818" s="1"/>
      <c r="AF38818"/>
    </row>
    <row r="38819" spans="28:32" x14ac:dyDescent="0.2">
      <c r="AB38819" s="1"/>
      <c r="AF38819"/>
    </row>
    <row r="38820" spans="28:32" x14ac:dyDescent="0.2">
      <c r="AB38820" s="1"/>
      <c r="AF38820"/>
    </row>
    <row r="38821" spans="28:32" x14ac:dyDescent="0.2">
      <c r="AB38821" s="1"/>
      <c r="AF38821"/>
    </row>
    <row r="38822" spans="28:32" x14ac:dyDescent="0.2">
      <c r="AB38822" s="1"/>
      <c r="AF38822"/>
    </row>
    <row r="38823" spans="28:32" x14ac:dyDescent="0.2">
      <c r="AB38823" s="1"/>
      <c r="AF38823"/>
    </row>
    <row r="38824" spans="28:32" x14ac:dyDescent="0.2">
      <c r="AB38824" s="1"/>
      <c r="AF38824"/>
    </row>
    <row r="38825" spans="28:32" x14ac:dyDescent="0.2">
      <c r="AB38825" s="1"/>
      <c r="AF38825"/>
    </row>
    <row r="38826" spans="28:32" x14ac:dyDescent="0.2">
      <c r="AB38826" s="1"/>
      <c r="AF38826"/>
    </row>
    <row r="38827" spans="28:32" x14ac:dyDescent="0.2">
      <c r="AB38827" s="1"/>
      <c r="AF38827"/>
    </row>
    <row r="38828" spans="28:32" x14ac:dyDescent="0.2">
      <c r="AB38828" s="1"/>
      <c r="AF38828"/>
    </row>
    <row r="38829" spans="28:32" x14ac:dyDescent="0.2">
      <c r="AB38829" s="1"/>
      <c r="AF38829"/>
    </row>
    <row r="38830" spans="28:32" x14ac:dyDescent="0.2">
      <c r="AB38830" s="1"/>
      <c r="AF38830"/>
    </row>
    <row r="38831" spans="28:32" x14ac:dyDescent="0.2">
      <c r="AB38831" s="1"/>
      <c r="AF38831"/>
    </row>
    <row r="38832" spans="28:32" x14ac:dyDescent="0.2">
      <c r="AB38832" s="1"/>
      <c r="AF38832"/>
    </row>
    <row r="38833" spans="28:32" x14ac:dyDescent="0.2">
      <c r="AB38833" s="1"/>
      <c r="AF38833"/>
    </row>
    <row r="38834" spans="28:32" x14ac:dyDescent="0.2">
      <c r="AB38834" s="1"/>
      <c r="AF38834"/>
    </row>
    <row r="38835" spans="28:32" x14ac:dyDescent="0.2">
      <c r="AB38835" s="1"/>
      <c r="AF38835"/>
    </row>
    <row r="38836" spans="28:32" x14ac:dyDescent="0.2">
      <c r="AB38836" s="1"/>
      <c r="AF38836"/>
    </row>
    <row r="38837" spans="28:32" x14ac:dyDescent="0.2">
      <c r="AB38837" s="1"/>
      <c r="AF38837"/>
    </row>
    <row r="38838" spans="28:32" x14ac:dyDescent="0.2">
      <c r="AB38838" s="1"/>
      <c r="AF38838"/>
    </row>
    <row r="38839" spans="28:32" x14ac:dyDescent="0.2">
      <c r="AB38839" s="1"/>
      <c r="AF38839"/>
    </row>
    <row r="38840" spans="28:32" x14ac:dyDescent="0.2">
      <c r="AB38840" s="1"/>
      <c r="AF38840"/>
    </row>
    <row r="38841" spans="28:32" x14ac:dyDescent="0.2">
      <c r="AB38841" s="1"/>
      <c r="AF38841"/>
    </row>
    <row r="38842" spans="28:32" x14ac:dyDescent="0.2">
      <c r="AB38842" s="1"/>
      <c r="AF38842"/>
    </row>
    <row r="38843" spans="28:32" x14ac:dyDescent="0.2">
      <c r="AB38843" s="1"/>
      <c r="AF38843"/>
    </row>
    <row r="38844" spans="28:32" x14ac:dyDescent="0.2">
      <c r="AB38844" s="1"/>
      <c r="AF38844"/>
    </row>
    <row r="38845" spans="28:32" x14ac:dyDescent="0.2">
      <c r="AB38845" s="1"/>
      <c r="AF38845"/>
    </row>
    <row r="38846" spans="28:32" x14ac:dyDescent="0.2">
      <c r="AB38846" s="1"/>
      <c r="AF38846"/>
    </row>
    <row r="38847" spans="28:32" x14ac:dyDescent="0.2">
      <c r="AB38847" s="1"/>
      <c r="AF38847"/>
    </row>
    <row r="38848" spans="28:32" x14ac:dyDescent="0.2">
      <c r="AB38848" s="1"/>
      <c r="AF38848"/>
    </row>
    <row r="38849" spans="28:32" x14ac:dyDescent="0.2">
      <c r="AB38849" s="1"/>
      <c r="AF38849"/>
    </row>
    <row r="38850" spans="28:32" x14ac:dyDescent="0.2">
      <c r="AB38850" s="1"/>
      <c r="AF38850"/>
    </row>
    <row r="38851" spans="28:32" x14ac:dyDescent="0.2">
      <c r="AB38851" s="1"/>
      <c r="AF38851"/>
    </row>
    <row r="38852" spans="28:32" x14ac:dyDescent="0.2">
      <c r="AB38852" s="1"/>
      <c r="AF38852"/>
    </row>
    <row r="38853" spans="28:32" x14ac:dyDescent="0.2">
      <c r="AB38853" s="1"/>
      <c r="AF38853"/>
    </row>
    <row r="38854" spans="28:32" x14ac:dyDescent="0.2">
      <c r="AB38854" s="1"/>
      <c r="AF38854"/>
    </row>
    <row r="38855" spans="28:32" x14ac:dyDescent="0.2">
      <c r="AB38855" s="1"/>
      <c r="AF38855"/>
    </row>
    <row r="38856" spans="28:32" x14ac:dyDescent="0.2">
      <c r="AB38856" s="1"/>
      <c r="AF38856"/>
    </row>
    <row r="38857" spans="28:32" x14ac:dyDescent="0.2">
      <c r="AB38857" s="1"/>
      <c r="AF38857"/>
    </row>
    <row r="38858" spans="28:32" x14ac:dyDescent="0.2">
      <c r="AB38858" s="1"/>
      <c r="AF38858"/>
    </row>
    <row r="38859" spans="28:32" x14ac:dyDescent="0.2">
      <c r="AB38859" s="1"/>
      <c r="AF38859"/>
    </row>
    <row r="38860" spans="28:32" x14ac:dyDescent="0.2">
      <c r="AB38860" s="1"/>
      <c r="AF38860"/>
    </row>
    <row r="38861" spans="28:32" x14ac:dyDescent="0.2">
      <c r="AB38861" s="1"/>
      <c r="AF38861"/>
    </row>
    <row r="38862" spans="28:32" x14ac:dyDescent="0.2">
      <c r="AB38862" s="1"/>
      <c r="AF38862"/>
    </row>
    <row r="38863" spans="28:32" x14ac:dyDescent="0.2">
      <c r="AB38863" s="1"/>
      <c r="AF38863"/>
    </row>
    <row r="38864" spans="28:32" x14ac:dyDescent="0.2">
      <c r="AB38864" s="1"/>
      <c r="AF38864"/>
    </row>
    <row r="38865" spans="28:32" x14ac:dyDescent="0.2">
      <c r="AB38865" s="1"/>
      <c r="AF38865"/>
    </row>
    <row r="38866" spans="28:32" x14ac:dyDescent="0.2">
      <c r="AB38866" s="1"/>
      <c r="AF38866"/>
    </row>
    <row r="38867" spans="28:32" x14ac:dyDescent="0.2">
      <c r="AB38867" s="1"/>
      <c r="AF38867"/>
    </row>
    <row r="38868" spans="28:32" x14ac:dyDescent="0.2">
      <c r="AB38868" s="1"/>
      <c r="AF38868"/>
    </row>
    <row r="38869" spans="28:32" x14ac:dyDescent="0.2">
      <c r="AB38869" s="1"/>
      <c r="AF38869"/>
    </row>
    <row r="38870" spans="28:32" x14ac:dyDescent="0.2">
      <c r="AB38870" s="1"/>
      <c r="AF38870"/>
    </row>
    <row r="38871" spans="28:32" x14ac:dyDescent="0.2">
      <c r="AB38871" s="1"/>
      <c r="AF38871"/>
    </row>
    <row r="38872" spans="28:32" x14ac:dyDescent="0.2">
      <c r="AB38872" s="1"/>
      <c r="AF38872"/>
    </row>
    <row r="38873" spans="28:32" x14ac:dyDescent="0.2">
      <c r="AB38873" s="1"/>
      <c r="AF38873"/>
    </row>
    <row r="38874" spans="28:32" x14ac:dyDescent="0.2">
      <c r="AB38874" s="1"/>
      <c r="AF38874"/>
    </row>
    <row r="38875" spans="28:32" x14ac:dyDescent="0.2">
      <c r="AB38875" s="1"/>
      <c r="AF38875"/>
    </row>
    <row r="38876" spans="28:32" x14ac:dyDescent="0.2">
      <c r="AB38876" s="1"/>
      <c r="AF38876"/>
    </row>
    <row r="38877" spans="28:32" x14ac:dyDescent="0.2">
      <c r="AB38877" s="1"/>
      <c r="AF38877"/>
    </row>
    <row r="38878" spans="28:32" x14ac:dyDescent="0.2">
      <c r="AB38878" s="1"/>
      <c r="AF38878"/>
    </row>
    <row r="38879" spans="28:32" x14ac:dyDescent="0.2">
      <c r="AB38879" s="1"/>
      <c r="AF38879"/>
    </row>
    <row r="38880" spans="28:32" x14ac:dyDescent="0.2">
      <c r="AB38880" s="1"/>
      <c r="AF38880"/>
    </row>
    <row r="38881" spans="28:32" x14ac:dyDescent="0.2">
      <c r="AB38881" s="1"/>
      <c r="AF38881"/>
    </row>
    <row r="38882" spans="28:32" x14ac:dyDescent="0.2">
      <c r="AB38882" s="1"/>
      <c r="AF38882"/>
    </row>
    <row r="38883" spans="28:32" x14ac:dyDescent="0.2">
      <c r="AB38883" s="1"/>
      <c r="AF38883"/>
    </row>
    <row r="38884" spans="28:32" x14ac:dyDescent="0.2">
      <c r="AB38884" s="1"/>
      <c r="AF38884"/>
    </row>
    <row r="38885" spans="28:32" x14ac:dyDescent="0.2">
      <c r="AB38885" s="1"/>
      <c r="AF38885"/>
    </row>
    <row r="38886" spans="28:32" x14ac:dyDescent="0.2">
      <c r="AB38886" s="1"/>
      <c r="AF38886"/>
    </row>
    <row r="38887" spans="28:32" x14ac:dyDescent="0.2">
      <c r="AB38887" s="1"/>
      <c r="AF38887"/>
    </row>
    <row r="38888" spans="28:32" x14ac:dyDescent="0.2">
      <c r="AB38888" s="1"/>
      <c r="AF38888"/>
    </row>
    <row r="38889" spans="28:32" x14ac:dyDescent="0.2">
      <c r="AB38889" s="1"/>
      <c r="AF38889"/>
    </row>
    <row r="38890" spans="28:32" x14ac:dyDescent="0.2">
      <c r="AB38890" s="1"/>
      <c r="AF38890"/>
    </row>
    <row r="38891" spans="28:32" x14ac:dyDescent="0.2">
      <c r="AB38891" s="1"/>
      <c r="AF38891"/>
    </row>
    <row r="38892" spans="28:32" x14ac:dyDescent="0.2">
      <c r="AB38892" s="1"/>
      <c r="AF38892"/>
    </row>
    <row r="38893" spans="28:32" x14ac:dyDescent="0.2">
      <c r="AB38893" s="1"/>
      <c r="AF38893"/>
    </row>
    <row r="38894" spans="28:32" x14ac:dyDescent="0.2">
      <c r="AB38894" s="1"/>
      <c r="AF38894"/>
    </row>
    <row r="38895" spans="28:32" x14ac:dyDescent="0.2">
      <c r="AB38895" s="1"/>
      <c r="AF38895"/>
    </row>
    <row r="38896" spans="28:32" x14ac:dyDescent="0.2">
      <c r="AB38896" s="1"/>
      <c r="AF38896"/>
    </row>
    <row r="38897" spans="28:32" x14ac:dyDescent="0.2">
      <c r="AB38897" s="1"/>
      <c r="AF38897"/>
    </row>
    <row r="38898" spans="28:32" x14ac:dyDescent="0.2">
      <c r="AB38898" s="1"/>
      <c r="AF38898"/>
    </row>
    <row r="38899" spans="28:32" x14ac:dyDescent="0.2">
      <c r="AB38899" s="1"/>
      <c r="AF38899"/>
    </row>
    <row r="38900" spans="28:32" x14ac:dyDescent="0.2">
      <c r="AB38900" s="1"/>
      <c r="AF38900"/>
    </row>
    <row r="38901" spans="28:32" x14ac:dyDescent="0.2">
      <c r="AB38901" s="1"/>
      <c r="AF38901"/>
    </row>
    <row r="38902" spans="28:32" x14ac:dyDescent="0.2">
      <c r="AB38902" s="1"/>
      <c r="AF38902"/>
    </row>
    <row r="38903" spans="28:32" x14ac:dyDescent="0.2">
      <c r="AB38903" s="1"/>
      <c r="AF38903"/>
    </row>
    <row r="38904" spans="28:32" x14ac:dyDescent="0.2">
      <c r="AB38904" s="1"/>
      <c r="AF38904"/>
    </row>
    <row r="38905" spans="28:32" x14ac:dyDescent="0.2">
      <c r="AB38905" s="1"/>
      <c r="AF38905"/>
    </row>
    <row r="38906" spans="28:32" x14ac:dyDescent="0.2">
      <c r="AB38906" s="1"/>
      <c r="AF38906"/>
    </row>
    <row r="38907" spans="28:32" x14ac:dyDescent="0.2">
      <c r="AB38907" s="1"/>
      <c r="AF38907"/>
    </row>
    <row r="38908" spans="28:32" x14ac:dyDescent="0.2">
      <c r="AB38908" s="1"/>
      <c r="AF38908"/>
    </row>
    <row r="38909" spans="28:32" x14ac:dyDescent="0.2">
      <c r="AB38909" s="1"/>
      <c r="AF38909"/>
    </row>
    <row r="38910" spans="28:32" x14ac:dyDescent="0.2">
      <c r="AB38910" s="1"/>
      <c r="AF38910"/>
    </row>
    <row r="38911" spans="28:32" x14ac:dyDescent="0.2">
      <c r="AB38911" s="1"/>
      <c r="AF38911"/>
    </row>
    <row r="38912" spans="28:32" x14ac:dyDescent="0.2">
      <c r="AB38912" s="1"/>
      <c r="AF38912"/>
    </row>
    <row r="38913" spans="28:32" x14ac:dyDescent="0.2">
      <c r="AB38913" s="1"/>
      <c r="AF38913"/>
    </row>
    <row r="38914" spans="28:32" x14ac:dyDescent="0.2">
      <c r="AB38914" s="1"/>
      <c r="AF38914"/>
    </row>
    <row r="38915" spans="28:32" x14ac:dyDescent="0.2">
      <c r="AB38915" s="1"/>
      <c r="AF38915"/>
    </row>
    <row r="38916" spans="28:32" x14ac:dyDescent="0.2">
      <c r="AB38916" s="1"/>
      <c r="AF38916"/>
    </row>
    <row r="38917" spans="28:32" x14ac:dyDescent="0.2">
      <c r="AB38917" s="1"/>
      <c r="AF38917"/>
    </row>
    <row r="38918" spans="28:32" x14ac:dyDescent="0.2">
      <c r="AB38918" s="1"/>
      <c r="AF38918"/>
    </row>
    <row r="38919" spans="28:32" x14ac:dyDescent="0.2">
      <c r="AB38919" s="1"/>
      <c r="AF38919"/>
    </row>
    <row r="38920" spans="28:32" x14ac:dyDescent="0.2">
      <c r="AB38920" s="1"/>
      <c r="AF38920"/>
    </row>
    <row r="38921" spans="28:32" x14ac:dyDescent="0.2">
      <c r="AB38921" s="1"/>
      <c r="AF38921"/>
    </row>
    <row r="38922" spans="28:32" x14ac:dyDescent="0.2">
      <c r="AB38922" s="1"/>
      <c r="AF38922"/>
    </row>
    <row r="38923" spans="28:32" x14ac:dyDescent="0.2">
      <c r="AB38923" s="1"/>
      <c r="AF38923"/>
    </row>
    <row r="38924" spans="28:32" x14ac:dyDescent="0.2">
      <c r="AB38924" s="1"/>
      <c r="AF38924"/>
    </row>
    <row r="38925" spans="28:32" x14ac:dyDescent="0.2">
      <c r="AB38925" s="1"/>
      <c r="AF38925"/>
    </row>
    <row r="38926" spans="28:32" x14ac:dyDescent="0.2">
      <c r="AB38926" s="1"/>
      <c r="AF38926"/>
    </row>
    <row r="38927" spans="28:32" x14ac:dyDescent="0.2">
      <c r="AB38927" s="1"/>
      <c r="AF38927"/>
    </row>
    <row r="38928" spans="28:32" x14ac:dyDescent="0.2">
      <c r="AB38928" s="1"/>
      <c r="AF38928"/>
    </row>
    <row r="38929" spans="28:32" x14ac:dyDescent="0.2">
      <c r="AB38929" s="1"/>
      <c r="AF38929"/>
    </row>
    <row r="38930" spans="28:32" x14ac:dyDescent="0.2">
      <c r="AB38930" s="1"/>
      <c r="AF38930"/>
    </row>
    <row r="38931" spans="28:32" x14ac:dyDescent="0.2">
      <c r="AB38931" s="1"/>
      <c r="AF38931"/>
    </row>
    <row r="38932" spans="28:32" x14ac:dyDescent="0.2">
      <c r="AB38932" s="1"/>
      <c r="AF38932"/>
    </row>
    <row r="38933" spans="28:32" x14ac:dyDescent="0.2">
      <c r="AB38933" s="1"/>
      <c r="AF38933"/>
    </row>
    <row r="38934" spans="28:32" x14ac:dyDescent="0.2">
      <c r="AB38934" s="1"/>
      <c r="AF38934"/>
    </row>
    <row r="38935" spans="28:32" x14ac:dyDescent="0.2">
      <c r="AB38935" s="1"/>
      <c r="AF38935"/>
    </row>
    <row r="38936" spans="28:32" x14ac:dyDescent="0.2">
      <c r="AB38936" s="1"/>
      <c r="AF38936"/>
    </row>
    <row r="38937" spans="28:32" x14ac:dyDescent="0.2">
      <c r="AB38937" s="1"/>
      <c r="AF38937"/>
    </row>
    <row r="38938" spans="28:32" x14ac:dyDescent="0.2">
      <c r="AB38938" s="1"/>
      <c r="AF38938"/>
    </row>
    <row r="38939" spans="28:32" x14ac:dyDescent="0.2">
      <c r="AB38939" s="1"/>
      <c r="AF38939"/>
    </row>
    <row r="38940" spans="28:32" x14ac:dyDescent="0.2">
      <c r="AB38940" s="1"/>
      <c r="AF38940"/>
    </row>
    <row r="38941" spans="28:32" x14ac:dyDescent="0.2">
      <c r="AB38941" s="1"/>
      <c r="AF38941"/>
    </row>
    <row r="38942" spans="28:32" x14ac:dyDescent="0.2">
      <c r="AB38942" s="1"/>
      <c r="AF38942"/>
    </row>
    <row r="38943" spans="28:32" x14ac:dyDescent="0.2">
      <c r="AB38943" s="1"/>
      <c r="AF38943"/>
    </row>
    <row r="38944" spans="28:32" x14ac:dyDescent="0.2">
      <c r="AB38944" s="1"/>
      <c r="AF38944"/>
    </row>
    <row r="38945" spans="28:32" x14ac:dyDescent="0.2">
      <c r="AB38945" s="1"/>
      <c r="AF38945"/>
    </row>
    <row r="38946" spans="28:32" x14ac:dyDescent="0.2">
      <c r="AB38946" s="1"/>
      <c r="AF38946"/>
    </row>
    <row r="38947" spans="28:32" x14ac:dyDescent="0.2">
      <c r="AB38947" s="1"/>
      <c r="AF38947"/>
    </row>
    <row r="38948" spans="28:32" x14ac:dyDescent="0.2">
      <c r="AB38948" s="1"/>
      <c r="AF38948"/>
    </row>
    <row r="38949" spans="28:32" x14ac:dyDescent="0.2">
      <c r="AB38949" s="1"/>
      <c r="AF38949"/>
    </row>
    <row r="38950" spans="28:32" x14ac:dyDescent="0.2">
      <c r="AB38950" s="1"/>
      <c r="AF38950"/>
    </row>
    <row r="38951" spans="28:32" x14ac:dyDescent="0.2">
      <c r="AB38951" s="1"/>
      <c r="AF38951"/>
    </row>
    <row r="38952" spans="28:32" x14ac:dyDescent="0.2">
      <c r="AB38952" s="1"/>
      <c r="AF38952"/>
    </row>
    <row r="38953" spans="28:32" x14ac:dyDescent="0.2">
      <c r="AB38953" s="1"/>
      <c r="AF38953"/>
    </row>
    <row r="38954" spans="28:32" x14ac:dyDescent="0.2">
      <c r="AB38954" s="1"/>
      <c r="AF38954"/>
    </row>
    <row r="38955" spans="28:32" x14ac:dyDescent="0.2">
      <c r="AB38955" s="1"/>
      <c r="AF38955"/>
    </row>
    <row r="38956" spans="28:32" x14ac:dyDescent="0.2">
      <c r="AB38956" s="1"/>
      <c r="AF38956"/>
    </row>
    <row r="38957" spans="28:32" x14ac:dyDescent="0.2">
      <c r="AB38957" s="1"/>
      <c r="AF38957"/>
    </row>
    <row r="38958" spans="28:32" x14ac:dyDescent="0.2">
      <c r="AB38958" s="1"/>
      <c r="AF38958"/>
    </row>
    <row r="38959" spans="28:32" x14ac:dyDescent="0.2">
      <c r="AB38959" s="1"/>
      <c r="AF38959"/>
    </row>
    <row r="38960" spans="28:32" x14ac:dyDescent="0.2">
      <c r="AB38960" s="1"/>
      <c r="AF38960"/>
    </row>
    <row r="38961" spans="28:32" x14ac:dyDescent="0.2">
      <c r="AB38961" s="1"/>
      <c r="AF38961"/>
    </row>
    <row r="38962" spans="28:32" x14ac:dyDescent="0.2">
      <c r="AB38962" s="1"/>
      <c r="AF38962"/>
    </row>
    <row r="38963" spans="28:32" x14ac:dyDescent="0.2">
      <c r="AB38963" s="1"/>
      <c r="AF38963"/>
    </row>
    <row r="38964" spans="28:32" x14ac:dyDescent="0.2">
      <c r="AB38964" s="1"/>
      <c r="AF38964"/>
    </row>
    <row r="38965" spans="28:32" x14ac:dyDescent="0.2">
      <c r="AB38965" s="1"/>
      <c r="AF38965"/>
    </row>
    <row r="38966" spans="28:32" x14ac:dyDescent="0.2">
      <c r="AB38966" s="1"/>
      <c r="AF38966"/>
    </row>
    <row r="38967" spans="28:32" x14ac:dyDescent="0.2">
      <c r="AB38967" s="1"/>
      <c r="AF38967"/>
    </row>
    <row r="38968" spans="28:32" x14ac:dyDescent="0.2">
      <c r="AB38968" s="1"/>
      <c r="AF38968"/>
    </row>
    <row r="38969" spans="28:32" x14ac:dyDescent="0.2">
      <c r="AB38969" s="1"/>
      <c r="AF38969"/>
    </row>
    <row r="38970" spans="28:32" x14ac:dyDescent="0.2">
      <c r="AB38970" s="1"/>
      <c r="AF38970"/>
    </row>
    <row r="38971" spans="28:32" x14ac:dyDescent="0.2">
      <c r="AB38971" s="1"/>
      <c r="AF38971"/>
    </row>
    <row r="38972" spans="28:32" x14ac:dyDescent="0.2">
      <c r="AB38972" s="1"/>
      <c r="AF38972"/>
    </row>
    <row r="38973" spans="28:32" x14ac:dyDescent="0.2">
      <c r="AB38973" s="1"/>
      <c r="AF38973"/>
    </row>
    <row r="38974" spans="28:32" x14ac:dyDescent="0.2">
      <c r="AB38974" s="1"/>
      <c r="AF38974"/>
    </row>
    <row r="38975" spans="28:32" x14ac:dyDescent="0.2">
      <c r="AB38975" s="1"/>
      <c r="AF38975"/>
    </row>
    <row r="38976" spans="28:32" x14ac:dyDescent="0.2">
      <c r="AB38976" s="1"/>
      <c r="AF38976"/>
    </row>
    <row r="38977" spans="28:32" x14ac:dyDescent="0.2">
      <c r="AB38977" s="1"/>
      <c r="AF38977"/>
    </row>
    <row r="38978" spans="28:32" x14ac:dyDescent="0.2">
      <c r="AB38978" s="1"/>
      <c r="AF38978"/>
    </row>
    <row r="38979" spans="28:32" x14ac:dyDescent="0.2">
      <c r="AB38979" s="1"/>
      <c r="AF38979"/>
    </row>
    <row r="38980" spans="28:32" x14ac:dyDescent="0.2">
      <c r="AB38980" s="1"/>
      <c r="AF38980"/>
    </row>
    <row r="38981" spans="28:32" x14ac:dyDescent="0.2">
      <c r="AB38981" s="1"/>
      <c r="AF38981"/>
    </row>
    <row r="38982" spans="28:32" x14ac:dyDescent="0.2">
      <c r="AB38982" s="1"/>
      <c r="AF38982"/>
    </row>
    <row r="38983" spans="28:32" x14ac:dyDescent="0.2">
      <c r="AB38983" s="1"/>
      <c r="AF38983"/>
    </row>
    <row r="38984" spans="28:32" x14ac:dyDescent="0.2">
      <c r="AB38984" s="1"/>
      <c r="AF38984"/>
    </row>
    <row r="38985" spans="28:32" x14ac:dyDescent="0.2">
      <c r="AB38985" s="1"/>
      <c r="AF38985"/>
    </row>
    <row r="38986" spans="28:32" x14ac:dyDescent="0.2">
      <c r="AB38986" s="1"/>
      <c r="AF38986"/>
    </row>
    <row r="38987" spans="28:32" x14ac:dyDescent="0.2">
      <c r="AB38987" s="1"/>
      <c r="AF38987"/>
    </row>
    <row r="38988" spans="28:32" x14ac:dyDescent="0.2">
      <c r="AB38988" s="1"/>
      <c r="AF38988"/>
    </row>
    <row r="38989" spans="28:32" x14ac:dyDescent="0.2">
      <c r="AB38989" s="1"/>
      <c r="AF38989"/>
    </row>
    <row r="38990" spans="28:32" x14ac:dyDescent="0.2">
      <c r="AB38990" s="1"/>
      <c r="AF38990"/>
    </row>
    <row r="38991" spans="28:32" x14ac:dyDescent="0.2">
      <c r="AB38991" s="1"/>
      <c r="AF38991"/>
    </row>
    <row r="38992" spans="28:32" x14ac:dyDescent="0.2">
      <c r="AB38992" s="1"/>
      <c r="AF38992"/>
    </row>
    <row r="38993" spans="28:32" x14ac:dyDescent="0.2">
      <c r="AB38993" s="1"/>
      <c r="AF38993"/>
    </row>
    <row r="38994" spans="28:32" x14ac:dyDescent="0.2">
      <c r="AB38994" s="1"/>
      <c r="AF38994"/>
    </row>
    <row r="38995" spans="28:32" x14ac:dyDescent="0.2">
      <c r="AB38995" s="1"/>
      <c r="AF38995"/>
    </row>
    <row r="38996" spans="28:32" x14ac:dyDescent="0.2">
      <c r="AB38996" s="1"/>
      <c r="AF38996"/>
    </row>
    <row r="38997" spans="28:32" x14ac:dyDescent="0.2">
      <c r="AB38997" s="1"/>
      <c r="AF38997"/>
    </row>
    <row r="38998" spans="28:32" x14ac:dyDescent="0.2">
      <c r="AB38998" s="1"/>
      <c r="AF38998"/>
    </row>
    <row r="38999" spans="28:32" x14ac:dyDescent="0.2">
      <c r="AB38999" s="1"/>
      <c r="AF38999"/>
    </row>
    <row r="39000" spans="28:32" x14ac:dyDescent="0.2">
      <c r="AB39000" s="1"/>
      <c r="AF39000"/>
    </row>
    <row r="39001" spans="28:32" x14ac:dyDescent="0.2">
      <c r="AB39001" s="1"/>
      <c r="AF39001"/>
    </row>
    <row r="39002" spans="28:32" x14ac:dyDescent="0.2">
      <c r="AB39002" s="1"/>
      <c r="AF39002"/>
    </row>
    <row r="39003" spans="28:32" x14ac:dyDescent="0.2">
      <c r="AB39003" s="1"/>
      <c r="AF39003"/>
    </row>
    <row r="39004" spans="28:32" x14ac:dyDescent="0.2">
      <c r="AB39004" s="1"/>
      <c r="AF39004"/>
    </row>
    <row r="39005" spans="28:32" x14ac:dyDescent="0.2">
      <c r="AB39005" s="1"/>
      <c r="AF39005"/>
    </row>
    <row r="39006" spans="28:32" x14ac:dyDescent="0.2">
      <c r="AB39006" s="1"/>
      <c r="AF39006"/>
    </row>
    <row r="39007" spans="28:32" x14ac:dyDescent="0.2">
      <c r="AB39007" s="1"/>
      <c r="AF39007"/>
    </row>
    <row r="39008" spans="28:32" x14ac:dyDescent="0.2">
      <c r="AB39008" s="1"/>
      <c r="AF39008"/>
    </row>
    <row r="39009" spans="28:32" x14ac:dyDescent="0.2">
      <c r="AB39009" s="1"/>
      <c r="AF39009"/>
    </row>
    <row r="39010" spans="28:32" x14ac:dyDescent="0.2">
      <c r="AB39010" s="1"/>
      <c r="AF39010"/>
    </row>
    <row r="39011" spans="28:32" x14ac:dyDescent="0.2">
      <c r="AB39011" s="1"/>
      <c r="AF39011"/>
    </row>
    <row r="39012" spans="28:32" x14ac:dyDescent="0.2">
      <c r="AB39012" s="1"/>
      <c r="AF39012"/>
    </row>
    <row r="39013" spans="28:32" x14ac:dyDescent="0.2">
      <c r="AB39013" s="1"/>
      <c r="AF39013"/>
    </row>
    <row r="39014" spans="28:32" x14ac:dyDescent="0.2">
      <c r="AB39014" s="1"/>
      <c r="AF39014"/>
    </row>
    <row r="39015" spans="28:32" x14ac:dyDescent="0.2">
      <c r="AB39015" s="1"/>
      <c r="AF39015"/>
    </row>
    <row r="39016" spans="28:32" x14ac:dyDescent="0.2">
      <c r="AB39016" s="1"/>
      <c r="AF39016"/>
    </row>
    <row r="39017" spans="28:32" x14ac:dyDescent="0.2">
      <c r="AB39017" s="1"/>
      <c r="AF39017"/>
    </row>
    <row r="39018" spans="28:32" x14ac:dyDescent="0.2">
      <c r="AB39018" s="1"/>
      <c r="AF39018"/>
    </row>
    <row r="39019" spans="28:32" x14ac:dyDescent="0.2">
      <c r="AB39019" s="1"/>
      <c r="AF39019"/>
    </row>
    <row r="39020" spans="28:32" x14ac:dyDescent="0.2">
      <c r="AB39020" s="1"/>
      <c r="AF39020"/>
    </row>
    <row r="39021" spans="28:32" x14ac:dyDescent="0.2">
      <c r="AB39021" s="1"/>
      <c r="AF39021"/>
    </row>
    <row r="39022" spans="28:32" x14ac:dyDescent="0.2">
      <c r="AB39022" s="1"/>
      <c r="AF39022"/>
    </row>
    <row r="39023" spans="28:32" x14ac:dyDescent="0.2">
      <c r="AB39023" s="1"/>
      <c r="AF39023"/>
    </row>
    <row r="39024" spans="28:32" x14ac:dyDescent="0.2">
      <c r="AB39024" s="1"/>
      <c r="AF39024"/>
    </row>
    <row r="39025" spans="28:32" x14ac:dyDescent="0.2">
      <c r="AB39025" s="1"/>
      <c r="AF39025"/>
    </row>
    <row r="39026" spans="28:32" x14ac:dyDescent="0.2">
      <c r="AB39026" s="1"/>
      <c r="AF39026"/>
    </row>
    <row r="39027" spans="28:32" x14ac:dyDescent="0.2">
      <c r="AB39027" s="1"/>
      <c r="AF39027"/>
    </row>
    <row r="39028" spans="28:32" x14ac:dyDescent="0.2">
      <c r="AB39028" s="1"/>
      <c r="AF39028"/>
    </row>
    <row r="39029" spans="28:32" x14ac:dyDescent="0.2">
      <c r="AB39029" s="1"/>
      <c r="AF39029"/>
    </row>
    <row r="39030" spans="28:32" x14ac:dyDescent="0.2">
      <c r="AB39030" s="1"/>
      <c r="AF39030"/>
    </row>
    <row r="39031" spans="28:32" x14ac:dyDescent="0.2">
      <c r="AB39031" s="1"/>
      <c r="AF39031"/>
    </row>
    <row r="39032" spans="28:32" x14ac:dyDescent="0.2">
      <c r="AB39032" s="1"/>
      <c r="AF39032"/>
    </row>
    <row r="39033" spans="28:32" x14ac:dyDescent="0.2">
      <c r="AB39033" s="1"/>
      <c r="AF39033"/>
    </row>
    <row r="39034" spans="28:32" x14ac:dyDescent="0.2">
      <c r="AB39034" s="1"/>
      <c r="AF39034"/>
    </row>
    <row r="39035" spans="28:32" x14ac:dyDescent="0.2">
      <c r="AB39035" s="1"/>
      <c r="AF39035"/>
    </row>
    <row r="39036" spans="28:32" x14ac:dyDescent="0.2">
      <c r="AB39036" s="1"/>
      <c r="AF39036"/>
    </row>
    <row r="39037" spans="28:32" x14ac:dyDescent="0.2">
      <c r="AB39037" s="1"/>
      <c r="AF39037"/>
    </row>
    <row r="39038" spans="28:32" x14ac:dyDescent="0.2">
      <c r="AB39038" s="1"/>
      <c r="AF39038"/>
    </row>
    <row r="39039" spans="28:32" x14ac:dyDescent="0.2">
      <c r="AB39039" s="1"/>
      <c r="AF39039"/>
    </row>
    <row r="39040" spans="28:32" x14ac:dyDescent="0.2">
      <c r="AB39040" s="1"/>
      <c r="AF39040"/>
    </row>
    <row r="39041" spans="28:32" x14ac:dyDescent="0.2">
      <c r="AB39041" s="1"/>
      <c r="AF39041"/>
    </row>
    <row r="39042" spans="28:32" x14ac:dyDescent="0.2">
      <c r="AB39042" s="1"/>
      <c r="AF39042"/>
    </row>
    <row r="39043" spans="28:32" x14ac:dyDescent="0.2">
      <c r="AB39043" s="1"/>
      <c r="AF39043"/>
    </row>
    <row r="39044" spans="28:32" x14ac:dyDescent="0.2">
      <c r="AB39044" s="1"/>
      <c r="AF39044"/>
    </row>
    <row r="39045" spans="28:32" x14ac:dyDescent="0.2">
      <c r="AB39045" s="1"/>
      <c r="AF39045"/>
    </row>
    <row r="39046" spans="28:32" x14ac:dyDescent="0.2">
      <c r="AB39046" s="1"/>
      <c r="AF39046"/>
    </row>
    <row r="39047" spans="28:32" x14ac:dyDescent="0.2">
      <c r="AB39047" s="1"/>
      <c r="AF39047"/>
    </row>
    <row r="39048" spans="28:32" x14ac:dyDescent="0.2">
      <c r="AB39048" s="1"/>
      <c r="AF39048"/>
    </row>
    <row r="39049" spans="28:32" x14ac:dyDescent="0.2">
      <c r="AB39049" s="1"/>
      <c r="AF39049"/>
    </row>
    <row r="39050" spans="28:32" x14ac:dyDescent="0.2">
      <c r="AB39050" s="1"/>
      <c r="AF39050"/>
    </row>
    <row r="39051" spans="28:32" x14ac:dyDescent="0.2">
      <c r="AB39051" s="1"/>
      <c r="AF39051"/>
    </row>
    <row r="39052" spans="28:32" x14ac:dyDescent="0.2">
      <c r="AB39052" s="1"/>
      <c r="AF39052"/>
    </row>
    <row r="39053" spans="28:32" x14ac:dyDescent="0.2">
      <c r="AB39053" s="1"/>
      <c r="AF39053"/>
    </row>
    <row r="39054" spans="28:32" x14ac:dyDescent="0.2">
      <c r="AB39054" s="1"/>
      <c r="AF39054"/>
    </row>
    <row r="39055" spans="28:32" x14ac:dyDescent="0.2">
      <c r="AB39055" s="1"/>
      <c r="AF39055"/>
    </row>
    <row r="39056" spans="28:32" x14ac:dyDescent="0.2">
      <c r="AB39056" s="1"/>
      <c r="AF39056"/>
    </row>
    <row r="39057" spans="28:32" x14ac:dyDescent="0.2">
      <c r="AB39057" s="1"/>
      <c r="AF39057"/>
    </row>
    <row r="39058" spans="28:32" x14ac:dyDescent="0.2">
      <c r="AB39058" s="1"/>
      <c r="AF39058"/>
    </row>
    <row r="39059" spans="28:32" x14ac:dyDescent="0.2">
      <c r="AB39059" s="1"/>
      <c r="AF39059"/>
    </row>
    <row r="39060" spans="28:32" x14ac:dyDescent="0.2">
      <c r="AB39060" s="1"/>
      <c r="AF39060"/>
    </row>
    <row r="39061" spans="28:32" x14ac:dyDescent="0.2">
      <c r="AB39061" s="1"/>
      <c r="AF39061"/>
    </row>
    <row r="39062" spans="28:32" x14ac:dyDescent="0.2">
      <c r="AB39062" s="1"/>
      <c r="AF39062"/>
    </row>
    <row r="39063" spans="28:32" x14ac:dyDescent="0.2">
      <c r="AB39063" s="1"/>
      <c r="AF39063"/>
    </row>
    <row r="39064" spans="28:32" x14ac:dyDescent="0.2">
      <c r="AB39064" s="1"/>
      <c r="AF39064"/>
    </row>
    <row r="39065" spans="28:32" x14ac:dyDescent="0.2">
      <c r="AB39065" s="1"/>
      <c r="AF39065"/>
    </row>
    <row r="39066" spans="28:32" x14ac:dyDescent="0.2">
      <c r="AB39066" s="1"/>
      <c r="AF39066"/>
    </row>
    <row r="39067" spans="28:32" x14ac:dyDescent="0.2">
      <c r="AB39067" s="1"/>
      <c r="AF39067"/>
    </row>
    <row r="39068" spans="28:32" x14ac:dyDescent="0.2">
      <c r="AB39068" s="1"/>
      <c r="AF39068"/>
    </row>
    <row r="39069" spans="28:32" x14ac:dyDescent="0.2">
      <c r="AB39069" s="1"/>
      <c r="AF39069"/>
    </row>
    <row r="39070" spans="28:32" x14ac:dyDescent="0.2">
      <c r="AB39070" s="1"/>
      <c r="AF39070"/>
    </row>
    <row r="39071" spans="28:32" x14ac:dyDescent="0.2">
      <c r="AB39071" s="1"/>
      <c r="AF39071"/>
    </row>
    <row r="39072" spans="28:32" x14ac:dyDescent="0.2">
      <c r="AB39072" s="1"/>
      <c r="AF39072"/>
    </row>
    <row r="39073" spans="28:32" x14ac:dyDescent="0.2">
      <c r="AB39073" s="1"/>
      <c r="AF39073"/>
    </row>
    <row r="39074" spans="28:32" x14ac:dyDescent="0.2">
      <c r="AB39074" s="1"/>
      <c r="AF39074"/>
    </row>
    <row r="39075" spans="28:32" x14ac:dyDescent="0.2">
      <c r="AB39075" s="1"/>
      <c r="AF39075"/>
    </row>
    <row r="39076" spans="28:32" x14ac:dyDescent="0.2">
      <c r="AB39076" s="1"/>
      <c r="AF39076"/>
    </row>
    <row r="39077" spans="28:32" x14ac:dyDescent="0.2">
      <c r="AB39077" s="1"/>
      <c r="AF39077"/>
    </row>
    <row r="39078" spans="28:32" x14ac:dyDescent="0.2">
      <c r="AB39078" s="1"/>
      <c r="AF39078"/>
    </row>
    <row r="39079" spans="28:32" x14ac:dyDescent="0.2">
      <c r="AB39079" s="1"/>
      <c r="AF39079"/>
    </row>
    <row r="39080" spans="28:32" x14ac:dyDescent="0.2">
      <c r="AB39080" s="1"/>
      <c r="AF39080"/>
    </row>
    <row r="39081" spans="28:32" x14ac:dyDescent="0.2">
      <c r="AB39081" s="1"/>
      <c r="AF39081"/>
    </row>
    <row r="39082" spans="28:32" x14ac:dyDescent="0.2">
      <c r="AB39082" s="1"/>
      <c r="AF39082"/>
    </row>
    <row r="39083" spans="28:32" x14ac:dyDescent="0.2">
      <c r="AB39083" s="1"/>
      <c r="AF39083"/>
    </row>
    <row r="39084" spans="28:32" x14ac:dyDescent="0.2">
      <c r="AB39084" s="1"/>
      <c r="AF39084"/>
    </row>
    <row r="39085" spans="28:32" x14ac:dyDescent="0.2">
      <c r="AB39085" s="1"/>
      <c r="AF39085"/>
    </row>
    <row r="39086" spans="28:32" x14ac:dyDescent="0.2">
      <c r="AB39086" s="1"/>
      <c r="AF39086"/>
    </row>
    <row r="39087" spans="28:32" x14ac:dyDescent="0.2">
      <c r="AB39087" s="1"/>
      <c r="AF39087"/>
    </row>
    <row r="39088" spans="28:32" x14ac:dyDescent="0.2">
      <c r="AB39088" s="1"/>
      <c r="AF39088"/>
    </row>
    <row r="39089" spans="28:32" x14ac:dyDescent="0.2">
      <c r="AB39089" s="1"/>
      <c r="AF39089"/>
    </row>
    <row r="39090" spans="28:32" x14ac:dyDescent="0.2">
      <c r="AB39090" s="1"/>
      <c r="AF39090"/>
    </row>
    <row r="39091" spans="28:32" x14ac:dyDescent="0.2">
      <c r="AB39091" s="1"/>
      <c r="AF39091"/>
    </row>
    <row r="39092" spans="28:32" x14ac:dyDescent="0.2">
      <c r="AB39092" s="1"/>
      <c r="AF39092"/>
    </row>
    <row r="39093" spans="28:32" x14ac:dyDescent="0.2">
      <c r="AB39093" s="1"/>
      <c r="AF39093"/>
    </row>
    <row r="39094" spans="28:32" x14ac:dyDescent="0.2">
      <c r="AB39094" s="1"/>
      <c r="AF39094"/>
    </row>
    <row r="39095" spans="28:32" x14ac:dyDescent="0.2">
      <c r="AB39095" s="1"/>
      <c r="AF39095"/>
    </row>
    <row r="39096" spans="28:32" x14ac:dyDescent="0.2">
      <c r="AB39096" s="1"/>
      <c r="AF39096"/>
    </row>
    <row r="39097" spans="28:32" x14ac:dyDescent="0.2">
      <c r="AB39097" s="1"/>
      <c r="AF39097"/>
    </row>
    <row r="39098" spans="28:32" x14ac:dyDescent="0.2">
      <c r="AB39098" s="1"/>
      <c r="AF39098"/>
    </row>
    <row r="39099" spans="28:32" x14ac:dyDescent="0.2">
      <c r="AB39099" s="1"/>
      <c r="AF39099"/>
    </row>
    <row r="39100" spans="28:32" x14ac:dyDescent="0.2">
      <c r="AB39100" s="1"/>
      <c r="AF39100"/>
    </row>
    <row r="39101" spans="28:32" x14ac:dyDescent="0.2">
      <c r="AB39101" s="1"/>
      <c r="AF39101"/>
    </row>
    <row r="39102" spans="28:32" x14ac:dyDescent="0.2">
      <c r="AB39102" s="1"/>
      <c r="AF39102"/>
    </row>
    <row r="39103" spans="28:32" x14ac:dyDescent="0.2">
      <c r="AB39103" s="1"/>
      <c r="AF39103"/>
    </row>
    <row r="39104" spans="28:32" x14ac:dyDescent="0.2">
      <c r="AB39104" s="1"/>
      <c r="AF39104"/>
    </row>
    <row r="39105" spans="28:32" x14ac:dyDescent="0.2">
      <c r="AB39105" s="1"/>
      <c r="AF39105"/>
    </row>
    <row r="39106" spans="28:32" x14ac:dyDescent="0.2">
      <c r="AB39106" s="1"/>
      <c r="AF39106"/>
    </row>
    <row r="39107" spans="28:32" x14ac:dyDescent="0.2">
      <c r="AB39107" s="1"/>
      <c r="AF39107"/>
    </row>
    <row r="39108" spans="28:32" x14ac:dyDescent="0.2">
      <c r="AB39108" s="1"/>
      <c r="AF39108"/>
    </row>
    <row r="39109" spans="28:32" x14ac:dyDescent="0.2">
      <c r="AB39109" s="1"/>
      <c r="AF39109"/>
    </row>
    <row r="39110" spans="28:32" x14ac:dyDescent="0.2">
      <c r="AB39110" s="1"/>
      <c r="AF39110"/>
    </row>
    <row r="39111" spans="28:32" x14ac:dyDescent="0.2">
      <c r="AB39111" s="1"/>
      <c r="AF39111"/>
    </row>
    <row r="39112" spans="28:32" x14ac:dyDescent="0.2">
      <c r="AB39112" s="1"/>
      <c r="AF39112"/>
    </row>
    <row r="39113" spans="28:32" x14ac:dyDescent="0.2">
      <c r="AB39113" s="1"/>
      <c r="AF39113"/>
    </row>
    <row r="39114" spans="28:32" x14ac:dyDescent="0.2">
      <c r="AB39114" s="1"/>
      <c r="AF39114"/>
    </row>
    <row r="39115" spans="28:32" x14ac:dyDescent="0.2">
      <c r="AB39115" s="1"/>
      <c r="AF39115"/>
    </row>
    <row r="39116" spans="28:32" x14ac:dyDescent="0.2">
      <c r="AB39116" s="1"/>
      <c r="AF39116"/>
    </row>
    <row r="39117" spans="28:32" x14ac:dyDescent="0.2">
      <c r="AB39117" s="1"/>
      <c r="AF39117"/>
    </row>
    <row r="39118" spans="28:32" x14ac:dyDescent="0.2">
      <c r="AB39118" s="1"/>
      <c r="AF39118"/>
    </row>
    <row r="39119" spans="28:32" x14ac:dyDescent="0.2">
      <c r="AB39119" s="1"/>
      <c r="AF39119"/>
    </row>
    <row r="39120" spans="28:32" x14ac:dyDescent="0.2">
      <c r="AB39120" s="1"/>
      <c r="AF39120"/>
    </row>
    <row r="39121" spans="28:32" x14ac:dyDescent="0.2">
      <c r="AB39121" s="1"/>
      <c r="AF39121"/>
    </row>
    <row r="39122" spans="28:32" x14ac:dyDescent="0.2">
      <c r="AB39122" s="1"/>
      <c r="AF39122"/>
    </row>
    <row r="39123" spans="28:32" x14ac:dyDescent="0.2">
      <c r="AB39123" s="1"/>
      <c r="AF39123"/>
    </row>
    <row r="39124" spans="28:32" x14ac:dyDescent="0.2">
      <c r="AB39124" s="1"/>
      <c r="AF39124"/>
    </row>
    <row r="39125" spans="28:32" x14ac:dyDescent="0.2">
      <c r="AB39125" s="1"/>
      <c r="AF39125"/>
    </row>
    <row r="39126" spans="28:32" x14ac:dyDescent="0.2">
      <c r="AB39126" s="1"/>
      <c r="AF39126"/>
    </row>
    <row r="39127" spans="28:32" x14ac:dyDescent="0.2">
      <c r="AB39127" s="1"/>
      <c r="AF39127"/>
    </row>
    <row r="39128" spans="28:32" x14ac:dyDescent="0.2">
      <c r="AB39128" s="1"/>
      <c r="AF39128"/>
    </row>
    <row r="39129" spans="28:32" x14ac:dyDescent="0.2">
      <c r="AB39129" s="1"/>
      <c r="AF39129"/>
    </row>
    <row r="39130" spans="28:32" x14ac:dyDescent="0.2">
      <c r="AB39130" s="1"/>
      <c r="AF39130"/>
    </row>
    <row r="39131" spans="28:32" x14ac:dyDescent="0.2">
      <c r="AB39131" s="1"/>
      <c r="AF39131"/>
    </row>
    <row r="39132" spans="28:32" x14ac:dyDescent="0.2">
      <c r="AB39132" s="1"/>
      <c r="AF39132"/>
    </row>
    <row r="39133" spans="28:32" x14ac:dyDescent="0.2">
      <c r="AB39133" s="1"/>
      <c r="AF39133"/>
    </row>
    <row r="39134" spans="28:32" x14ac:dyDescent="0.2">
      <c r="AB39134" s="1"/>
      <c r="AF39134"/>
    </row>
    <row r="39135" spans="28:32" x14ac:dyDescent="0.2">
      <c r="AB39135" s="1"/>
      <c r="AF39135"/>
    </row>
    <row r="39136" spans="28:32" x14ac:dyDescent="0.2">
      <c r="AB39136" s="1"/>
      <c r="AF39136"/>
    </row>
    <row r="39137" spans="28:32" x14ac:dyDescent="0.2">
      <c r="AB39137" s="1"/>
      <c r="AF39137"/>
    </row>
    <row r="39138" spans="28:32" x14ac:dyDescent="0.2">
      <c r="AB39138" s="1"/>
      <c r="AF39138"/>
    </row>
    <row r="39139" spans="28:32" x14ac:dyDescent="0.2">
      <c r="AB39139" s="1"/>
      <c r="AF39139"/>
    </row>
    <row r="39140" spans="28:32" x14ac:dyDescent="0.2">
      <c r="AB39140" s="1"/>
      <c r="AF39140"/>
    </row>
    <row r="39141" spans="28:32" x14ac:dyDescent="0.2">
      <c r="AB39141" s="1"/>
      <c r="AF39141"/>
    </row>
    <row r="39142" spans="28:32" x14ac:dyDescent="0.2">
      <c r="AB39142" s="1"/>
      <c r="AF39142"/>
    </row>
    <row r="39143" spans="28:32" x14ac:dyDescent="0.2">
      <c r="AB39143" s="1"/>
      <c r="AF39143"/>
    </row>
    <row r="39144" spans="28:32" x14ac:dyDescent="0.2">
      <c r="AB39144" s="1"/>
      <c r="AF39144"/>
    </row>
    <row r="39145" spans="28:32" x14ac:dyDescent="0.2">
      <c r="AB39145" s="1"/>
      <c r="AF39145"/>
    </row>
    <row r="39146" spans="28:32" x14ac:dyDescent="0.2">
      <c r="AB39146" s="1"/>
      <c r="AF39146"/>
    </row>
    <row r="39147" spans="28:32" x14ac:dyDescent="0.2">
      <c r="AB39147" s="1"/>
      <c r="AF39147"/>
    </row>
    <row r="39148" spans="28:32" x14ac:dyDescent="0.2">
      <c r="AB39148" s="1"/>
      <c r="AF39148"/>
    </row>
    <row r="39149" spans="28:32" x14ac:dyDescent="0.2">
      <c r="AB39149" s="1"/>
      <c r="AF39149"/>
    </row>
    <row r="39150" spans="28:32" x14ac:dyDescent="0.2">
      <c r="AB39150" s="1"/>
      <c r="AF39150"/>
    </row>
    <row r="39151" spans="28:32" x14ac:dyDescent="0.2">
      <c r="AB39151" s="1"/>
      <c r="AF39151"/>
    </row>
    <row r="39152" spans="28:32" x14ac:dyDescent="0.2">
      <c r="AB39152" s="1"/>
      <c r="AF39152"/>
    </row>
    <row r="39153" spans="28:32" x14ac:dyDescent="0.2">
      <c r="AB39153" s="1"/>
      <c r="AF39153"/>
    </row>
    <row r="39154" spans="28:32" x14ac:dyDescent="0.2">
      <c r="AB39154" s="1"/>
      <c r="AF39154"/>
    </row>
    <row r="39155" spans="28:32" x14ac:dyDescent="0.2">
      <c r="AB39155" s="1"/>
      <c r="AF39155"/>
    </row>
    <row r="39156" spans="28:32" x14ac:dyDescent="0.2">
      <c r="AB39156" s="1"/>
      <c r="AF39156"/>
    </row>
    <row r="39157" spans="28:32" x14ac:dyDescent="0.2">
      <c r="AB39157" s="1"/>
      <c r="AF39157"/>
    </row>
    <row r="39158" spans="28:32" x14ac:dyDescent="0.2">
      <c r="AB39158" s="1"/>
      <c r="AF39158"/>
    </row>
    <row r="39159" spans="28:32" x14ac:dyDescent="0.2">
      <c r="AB39159" s="1"/>
      <c r="AF39159"/>
    </row>
    <row r="39160" spans="28:32" x14ac:dyDescent="0.2">
      <c r="AB39160" s="1"/>
      <c r="AF39160"/>
    </row>
    <row r="39161" spans="28:32" x14ac:dyDescent="0.2">
      <c r="AB39161" s="1"/>
      <c r="AF39161"/>
    </row>
    <row r="39162" spans="28:32" x14ac:dyDescent="0.2">
      <c r="AB39162" s="1"/>
      <c r="AF39162"/>
    </row>
    <row r="39163" spans="28:32" x14ac:dyDescent="0.2">
      <c r="AB39163" s="1"/>
      <c r="AF39163"/>
    </row>
    <row r="39164" spans="28:32" x14ac:dyDescent="0.2">
      <c r="AB39164" s="1"/>
      <c r="AF39164"/>
    </row>
    <row r="39165" spans="28:32" x14ac:dyDescent="0.2">
      <c r="AB39165" s="1"/>
      <c r="AF39165"/>
    </row>
    <row r="39166" spans="28:32" x14ac:dyDescent="0.2">
      <c r="AB39166" s="1"/>
      <c r="AF39166"/>
    </row>
    <row r="39167" spans="28:32" x14ac:dyDescent="0.2">
      <c r="AB39167" s="1"/>
      <c r="AF39167"/>
    </row>
    <row r="39168" spans="28:32" x14ac:dyDescent="0.2">
      <c r="AB39168" s="1"/>
      <c r="AF39168"/>
    </row>
    <row r="39169" spans="28:32" x14ac:dyDescent="0.2">
      <c r="AB39169" s="1"/>
      <c r="AF39169"/>
    </row>
    <row r="39170" spans="28:32" x14ac:dyDescent="0.2">
      <c r="AB39170" s="1"/>
      <c r="AF39170"/>
    </row>
    <row r="39171" spans="28:32" x14ac:dyDescent="0.2">
      <c r="AB39171" s="1"/>
      <c r="AF39171"/>
    </row>
    <row r="39172" spans="28:32" x14ac:dyDescent="0.2">
      <c r="AB39172" s="1"/>
      <c r="AF39172"/>
    </row>
    <row r="39173" spans="28:32" x14ac:dyDescent="0.2">
      <c r="AB39173" s="1"/>
      <c r="AF39173"/>
    </row>
    <row r="39174" spans="28:32" x14ac:dyDescent="0.2">
      <c r="AB39174" s="1"/>
      <c r="AF39174"/>
    </row>
    <row r="39175" spans="28:32" x14ac:dyDescent="0.2">
      <c r="AB39175" s="1"/>
      <c r="AF39175"/>
    </row>
    <row r="39176" spans="28:32" x14ac:dyDescent="0.2">
      <c r="AB39176" s="1"/>
      <c r="AF39176"/>
    </row>
    <row r="39177" spans="28:32" x14ac:dyDescent="0.2">
      <c r="AB39177" s="1"/>
      <c r="AF39177"/>
    </row>
    <row r="39178" spans="28:32" x14ac:dyDescent="0.2">
      <c r="AB39178" s="1"/>
      <c r="AF39178"/>
    </row>
    <row r="39179" spans="28:32" x14ac:dyDescent="0.2">
      <c r="AB39179" s="1"/>
      <c r="AF39179"/>
    </row>
    <row r="39180" spans="28:32" x14ac:dyDescent="0.2">
      <c r="AB39180" s="1"/>
      <c r="AF39180"/>
    </row>
    <row r="39181" spans="28:32" x14ac:dyDescent="0.2">
      <c r="AB39181" s="1"/>
      <c r="AF39181"/>
    </row>
    <row r="39182" spans="28:32" x14ac:dyDescent="0.2">
      <c r="AB39182" s="1"/>
      <c r="AF39182"/>
    </row>
    <row r="39183" spans="28:32" x14ac:dyDescent="0.2">
      <c r="AB39183" s="1"/>
      <c r="AF39183"/>
    </row>
    <row r="39184" spans="28:32" x14ac:dyDescent="0.2">
      <c r="AB39184" s="1"/>
      <c r="AF39184"/>
    </row>
    <row r="39185" spans="28:32" x14ac:dyDescent="0.2">
      <c r="AB39185" s="1"/>
      <c r="AF39185"/>
    </row>
    <row r="39186" spans="28:32" x14ac:dyDescent="0.2">
      <c r="AB39186" s="1"/>
      <c r="AF39186"/>
    </row>
    <row r="39187" spans="28:32" x14ac:dyDescent="0.2">
      <c r="AB39187" s="1"/>
      <c r="AF39187"/>
    </row>
    <row r="39188" spans="28:32" x14ac:dyDescent="0.2">
      <c r="AB39188" s="1"/>
      <c r="AF39188"/>
    </row>
    <row r="39189" spans="28:32" x14ac:dyDescent="0.2">
      <c r="AB39189" s="1"/>
      <c r="AF39189"/>
    </row>
    <row r="39190" spans="28:32" x14ac:dyDescent="0.2">
      <c r="AB39190" s="1"/>
      <c r="AF39190"/>
    </row>
    <row r="39191" spans="28:32" x14ac:dyDescent="0.2">
      <c r="AB39191" s="1"/>
      <c r="AF39191"/>
    </row>
    <row r="39192" spans="28:32" x14ac:dyDescent="0.2">
      <c r="AB39192" s="1"/>
      <c r="AF39192"/>
    </row>
    <row r="39193" spans="28:32" x14ac:dyDescent="0.2">
      <c r="AB39193" s="1"/>
      <c r="AF39193"/>
    </row>
    <row r="39194" spans="28:32" x14ac:dyDescent="0.2">
      <c r="AB39194" s="1"/>
      <c r="AF39194"/>
    </row>
    <row r="39195" spans="28:32" x14ac:dyDescent="0.2">
      <c r="AB39195" s="1"/>
      <c r="AF39195"/>
    </row>
    <row r="39196" spans="28:32" x14ac:dyDescent="0.2">
      <c r="AB39196" s="1"/>
      <c r="AF39196"/>
    </row>
    <row r="39197" spans="28:32" x14ac:dyDescent="0.2">
      <c r="AB39197" s="1"/>
      <c r="AF39197"/>
    </row>
    <row r="39198" spans="28:32" x14ac:dyDescent="0.2">
      <c r="AB39198" s="1"/>
      <c r="AF39198"/>
    </row>
    <row r="39199" spans="28:32" x14ac:dyDescent="0.2">
      <c r="AB39199" s="1"/>
      <c r="AF39199"/>
    </row>
    <row r="39200" spans="28:32" x14ac:dyDescent="0.2">
      <c r="AB39200" s="1"/>
      <c r="AF39200"/>
    </row>
    <row r="39201" spans="28:32" x14ac:dyDescent="0.2">
      <c r="AB39201" s="1"/>
      <c r="AF39201"/>
    </row>
    <row r="39202" spans="28:32" x14ac:dyDescent="0.2">
      <c r="AB39202" s="1"/>
      <c r="AF39202"/>
    </row>
    <row r="39203" spans="28:32" x14ac:dyDescent="0.2">
      <c r="AB39203" s="1"/>
      <c r="AF39203"/>
    </row>
    <row r="39204" spans="28:32" x14ac:dyDescent="0.2">
      <c r="AB39204" s="1"/>
      <c r="AF39204"/>
    </row>
    <row r="39205" spans="28:32" x14ac:dyDescent="0.2">
      <c r="AB39205" s="1"/>
      <c r="AF39205"/>
    </row>
    <row r="39206" spans="28:32" x14ac:dyDescent="0.2">
      <c r="AB39206" s="1"/>
      <c r="AF39206"/>
    </row>
    <row r="39207" spans="28:32" x14ac:dyDescent="0.2">
      <c r="AB39207" s="1"/>
      <c r="AF39207"/>
    </row>
    <row r="39208" spans="28:32" x14ac:dyDescent="0.2">
      <c r="AB39208" s="1"/>
      <c r="AF39208"/>
    </row>
    <row r="39209" spans="28:32" x14ac:dyDescent="0.2">
      <c r="AB39209" s="1"/>
      <c r="AF39209"/>
    </row>
    <row r="39210" spans="28:32" x14ac:dyDescent="0.2">
      <c r="AB39210" s="1"/>
      <c r="AF39210"/>
    </row>
    <row r="39211" spans="28:32" x14ac:dyDescent="0.2">
      <c r="AB39211" s="1"/>
      <c r="AF39211"/>
    </row>
    <row r="39212" spans="28:32" x14ac:dyDescent="0.2">
      <c r="AB39212" s="1"/>
      <c r="AF39212"/>
    </row>
    <row r="39213" spans="28:32" x14ac:dyDescent="0.2">
      <c r="AB39213" s="1"/>
      <c r="AF39213"/>
    </row>
    <row r="39214" spans="28:32" x14ac:dyDescent="0.2">
      <c r="AB39214" s="1"/>
      <c r="AF39214"/>
    </row>
    <row r="39215" spans="28:32" x14ac:dyDescent="0.2">
      <c r="AB39215" s="1"/>
      <c r="AF39215"/>
    </row>
    <row r="39216" spans="28:32" x14ac:dyDescent="0.2">
      <c r="AB39216" s="1"/>
      <c r="AF39216"/>
    </row>
    <row r="39217" spans="28:32" x14ac:dyDescent="0.2">
      <c r="AB39217" s="1"/>
      <c r="AF39217"/>
    </row>
    <row r="39218" spans="28:32" x14ac:dyDescent="0.2">
      <c r="AB39218" s="1"/>
      <c r="AF39218"/>
    </row>
    <row r="39219" spans="28:32" x14ac:dyDescent="0.2">
      <c r="AB39219" s="1"/>
      <c r="AF39219"/>
    </row>
    <row r="39220" spans="28:32" x14ac:dyDescent="0.2">
      <c r="AB39220" s="1"/>
      <c r="AF39220"/>
    </row>
    <row r="39221" spans="28:32" x14ac:dyDescent="0.2">
      <c r="AB39221" s="1"/>
      <c r="AF39221"/>
    </row>
    <row r="39222" spans="28:32" x14ac:dyDescent="0.2">
      <c r="AB39222" s="1"/>
      <c r="AF39222"/>
    </row>
    <row r="39223" spans="28:32" x14ac:dyDescent="0.2">
      <c r="AB39223" s="1"/>
      <c r="AF39223"/>
    </row>
    <row r="39224" spans="28:32" x14ac:dyDescent="0.2">
      <c r="AB39224" s="1"/>
      <c r="AF39224"/>
    </row>
    <row r="39225" spans="28:32" x14ac:dyDescent="0.2">
      <c r="AB39225" s="1"/>
      <c r="AF39225"/>
    </row>
    <row r="39226" spans="28:32" x14ac:dyDescent="0.2">
      <c r="AB39226" s="1"/>
      <c r="AF39226"/>
    </row>
    <row r="39227" spans="28:32" x14ac:dyDescent="0.2">
      <c r="AB39227" s="1"/>
      <c r="AF39227"/>
    </row>
    <row r="39228" spans="28:32" x14ac:dyDescent="0.2">
      <c r="AB39228" s="1"/>
      <c r="AF39228"/>
    </row>
    <row r="39229" spans="28:32" x14ac:dyDescent="0.2">
      <c r="AB39229" s="1"/>
      <c r="AF39229"/>
    </row>
    <row r="39230" spans="28:32" x14ac:dyDescent="0.2">
      <c r="AB39230" s="1"/>
      <c r="AF39230"/>
    </row>
    <row r="39231" spans="28:32" x14ac:dyDescent="0.2">
      <c r="AB39231" s="1"/>
      <c r="AF39231"/>
    </row>
    <row r="39232" spans="28:32" x14ac:dyDescent="0.2">
      <c r="AB39232" s="1"/>
      <c r="AF39232"/>
    </row>
    <row r="39233" spans="28:32" x14ac:dyDescent="0.2">
      <c r="AB39233" s="1"/>
      <c r="AF39233"/>
    </row>
    <row r="39234" spans="28:32" x14ac:dyDescent="0.2">
      <c r="AB39234" s="1"/>
      <c r="AF39234"/>
    </row>
    <row r="39235" spans="28:32" x14ac:dyDescent="0.2">
      <c r="AB39235" s="1"/>
      <c r="AF39235"/>
    </row>
    <row r="39236" spans="28:32" x14ac:dyDescent="0.2">
      <c r="AB39236" s="1"/>
      <c r="AF39236"/>
    </row>
    <row r="39237" spans="28:32" x14ac:dyDescent="0.2">
      <c r="AB39237" s="1"/>
      <c r="AF39237"/>
    </row>
    <row r="39238" spans="28:32" x14ac:dyDescent="0.2">
      <c r="AB39238" s="1"/>
      <c r="AF39238"/>
    </row>
    <row r="39239" spans="28:32" x14ac:dyDescent="0.2">
      <c r="AB39239" s="1"/>
      <c r="AF39239"/>
    </row>
    <row r="39240" spans="28:32" x14ac:dyDescent="0.2">
      <c r="AB39240" s="1"/>
      <c r="AF39240"/>
    </row>
    <row r="39241" spans="28:32" x14ac:dyDescent="0.2">
      <c r="AB39241" s="1"/>
      <c r="AF39241"/>
    </row>
    <row r="39242" spans="28:32" x14ac:dyDescent="0.2">
      <c r="AB39242" s="1"/>
      <c r="AF39242"/>
    </row>
    <row r="39243" spans="28:32" x14ac:dyDescent="0.2">
      <c r="AB39243" s="1"/>
      <c r="AF39243"/>
    </row>
    <row r="39244" spans="28:32" x14ac:dyDescent="0.2">
      <c r="AB39244" s="1"/>
      <c r="AF39244"/>
    </row>
    <row r="39245" spans="28:32" x14ac:dyDescent="0.2">
      <c r="AB39245" s="1"/>
      <c r="AF39245"/>
    </row>
    <row r="39246" spans="28:32" x14ac:dyDescent="0.2">
      <c r="AB39246" s="1"/>
      <c r="AF39246"/>
    </row>
    <row r="39247" spans="28:32" x14ac:dyDescent="0.2">
      <c r="AB39247" s="1"/>
      <c r="AF39247"/>
    </row>
    <row r="39248" spans="28:32" x14ac:dyDescent="0.2">
      <c r="AB39248" s="1"/>
      <c r="AF39248"/>
    </row>
    <row r="39249" spans="28:32" x14ac:dyDescent="0.2">
      <c r="AB39249" s="1"/>
      <c r="AF39249"/>
    </row>
    <row r="39250" spans="28:32" x14ac:dyDescent="0.2">
      <c r="AB39250" s="1"/>
      <c r="AF39250"/>
    </row>
    <row r="39251" spans="28:32" x14ac:dyDescent="0.2">
      <c r="AB39251" s="1"/>
      <c r="AF39251"/>
    </row>
    <row r="39252" spans="28:32" x14ac:dyDescent="0.2">
      <c r="AB39252" s="1"/>
      <c r="AF39252"/>
    </row>
    <row r="39253" spans="28:32" x14ac:dyDescent="0.2">
      <c r="AB39253" s="1"/>
      <c r="AF39253"/>
    </row>
    <row r="39254" spans="28:32" x14ac:dyDescent="0.2">
      <c r="AB39254" s="1"/>
      <c r="AF39254"/>
    </row>
    <row r="39255" spans="28:32" x14ac:dyDescent="0.2">
      <c r="AB39255" s="1"/>
      <c r="AF39255"/>
    </row>
    <row r="39256" spans="28:32" x14ac:dyDescent="0.2">
      <c r="AB39256" s="1"/>
      <c r="AF39256"/>
    </row>
    <row r="39257" spans="28:32" x14ac:dyDescent="0.2">
      <c r="AB39257" s="1"/>
      <c r="AF39257"/>
    </row>
    <row r="39258" spans="28:32" x14ac:dyDescent="0.2">
      <c r="AB39258" s="1"/>
      <c r="AF39258"/>
    </row>
    <row r="39259" spans="28:32" x14ac:dyDescent="0.2">
      <c r="AB39259" s="1"/>
      <c r="AF39259"/>
    </row>
    <row r="39260" spans="28:32" x14ac:dyDescent="0.2">
      <c r="AB39260" s="1"/>
      <c r="AF39260"/>
    </row>
    <row r="39261" spans="28:32" x14ac:dyDescent="0.2">
      <c r="AB39261" s="1"/>
      <c r="AF39261"/>
    </row>
    <row r="39262" spans="28:32" x14ac:dyDescent="0.2">
      <c r="AB39262" s="1"/>
      <c r="AF39262"/>
    </row>
    <row r="39263" spans="28:32" x14ac:dyDescent="0.2">
      <c r="AB39263" s="1"/>
      <c r="AF39263"/>
    </row>
    <row r="39264" spans="28:32" x14ac:dyDescent="0.2">
      <c r="AB39264" s="1"/>
      <c r="AF39264"/>
    </row>
    <row r="39265" spans="28:32" x14ac:dyDescent="0.2">
      <c r="AB39265" s="1"/>
      <c r="AF39265"/>
    </row>
    <row r="39266" spans="28:32" x14ac:dyDescent="0.2">
      <c r="AB39266" s="1"/>
      <c r="AF39266"/>
    </row>
    <row r="39267" spans="28:32" x14ac:dyDescent="0.2">
      <c r="AB39267" s="1"/>
      <c r="AF39267"/>
    </row>
    <row r="39268" spans="28:32" x14ac:dyDescent="0.2">
      <c r="AB39268" s="1"/>
      <c r="AF39268"/>
    </row>
    <row r="39269" spans="28:32" x14ac:dyDescent="0.2">
      <c r="AB39269" s="1"/>
      <c r="AF39269"/>
    </row>
    <row r="39270" spans="28:32" x14ac:dyDescent="0.2">
      <c r="AB39270" s="1"/>
      <c r="AF39270"/>
    </row>
    <row r="39271" spans="28:32" x14ac:dyDescent="0.2">
      <c r="AB39271" s="1"/>
      <c r="AF39271"/>
    </row>
    <row r="39272" spans="28:32" x14ac:dyDescent="0.2">
      <c r="AB39272" s="1"/>
      <c r="AF39272"/>
    </row>
    <row r="39273" spans="28:32" x14ac:dyDescent="0.2">
      <c r="AB39273" s="1"/>
      <c r="AF39273"/>
    </row>
    <row r="39274" spans="28:32" x14ac:dyDescent="0.2">
      <c r="AB39274" s="1"/>
      <c r="AF39274"/>
    </row>
    <row r="39275" spans="28:32" x14ac:dyDescent="0.2">
      <c r="AB39275" s="1"/>
      <c r="AF39275"/>
    </row>
    <row r="39276" spans="28:32" x14ac:dyDescent="0.2">
      <c r="AB39276" s="1"/>
      <c r="AF39276"/>
    </row>
    <row r="39277" spans="28:32" x14ac:dyDescent="0.2">
      <c r="AB39277" s="1"/>
      <c r="AF39277"/>
    </row>
    <row r="39278" spans="28:32" x14ac:dyDescent="0.2">
      <c r="AB39278" s="1"/>
      <c r="AF39278"/>
    </row>
    <row r="39279" spans="28:32" x14ac:dyDescent="0.2">
      <c r="AB39279" s="1"/>
      <c r="AF39279"/>
    </row>
    <row r="39280" spans="28:32" x14ac:dyDescent="0.2">
      <c r="AB39280" s="1"/>
      <c r="AF39280"/>
    </row>
    <row r="39281" spans="28:32" x14ac:dyDescent="0.2">
      <c r="AB39281" s="1"/>
      <c r="AF39281"/>
    </row>
    <row r="39282" spans="28:32" x14ac:dyDescent="0.2">
      <c r="AB39282" s="1"/>
      <c r="AF39282"/>
    </row>
    <row r="39283" spans="28:32" x14ac:dyDescent="0.2">
      <c r="AB39283" s="1"/>
      <c r="AF39283"/>
    </row>
    <row r="39284" spans="28:32" x14ac:dyDescent="0.2">
      <c r="AB39284" s="1"/>
      <c r="AF39284"/>
    </row>
    <row r="39285" spans="28:32" x14ac:dyDescent="0.2">
      <c r="AB39285" s="1"/>
      <c r="AF39285"/>
    </row>
    <row r="39286" spans="28:32" x14ac:dyDescent="0.2">
      <c r="AB39286" s="1"/>
      <c r="AF39286"/>
    </row>
    <row r="39287" spans="28:32" x14ac:dyDescent="0.2">
      <c r="AB39287" s="1"/>
      <c r="AF39287"/>
    </row>
    <row r="39288" spans="28:32" x14ac:dyDescent="0.2">
      <c r="AB39288" s="1"/>
      <c r="AF39288"/>
    </row>
    <row r="39289" spans="28:32" x14ac:dyDescent="0.2">
      <c r="AB39289" s="1"/>
      <c r="AF39289"/>
    </row>
    <row r="39290" spans="28:32" x14ac:dyDescent="0.2">
      <c r="AB39290" s="1"/>
      <c r="AF39290"/>
    </row>
    <row r="39291" spans="28:32" x14ac:dyDescent="0.2">
      <c r="AB39291" s="1"/>
      <c r="AF39291"/>
    </row>
    <row r="39292" spans="28:32" x14ac:dyDescent="0.2">
      <c r="AB39292" s="1"/>
      <c r="AF39292"/>
    </row>
    <row r="39293" spans="28:32" x14ac:dyDescent="0.2">
      <c r="AB39293" s="1"/>
      <c r="AF39293"/>
    </row>
    <row r="39294" spans="28:32" x14ac:dyDescent="0.2">
      <c r="AB39294" s="1"/>
      <c r="AF39294"/>
    </row>
    <row r="39295" spans="28:32" x14ac:dyDescent="0.2">
      <c r="AB39295" s="1"/>
      <c r="AF39295"/>
    </row>
    <row r="39296" spans="28:32" x14ac:dyDescent="0.2">
      <c r="AB39296" s="1"/>
      <c r="AF39296"/>
    </row>
    <row r="39297" spans="28:32" x14ac:dyDescent="0.2">
      <c r="AB39297" s="1"/>
      <c r="AF39297"/>
    </row>
    <row r="39298" spans="28:32" x14ac:dyDescent="0.2">
      <c r="AB39298" s="1"/>
      <c r="AF39298"/>
    </row>
    <row r="39299" spans="28:32" x14ac:dyDescent="0.2">
      <c r="AB39299" s="1"/>
      <c r="AF39299"/>
    </row>
    <row r="39300" spans="28:32" x14ac:dyDescent="0.2">
      <c r="AB39300" s="1"/>
      <c r="AF39300"/>
    </row>
    <row r="39301" spans="28:32" x14ac:dyDescent="0.2">
      <c r="AB39301" s="1"/>
      <c r="AF39301"/>
    </row>
    <row r="39302" spans="28:32" x14ac:dyDescent="0.2">
      <c r="AB39302" s="1"/>
      <c r="AF39302"/>
    </row>
    <row r="39303" spans="28:32" x14ac:dyDescent="0.2">
      <c r="AB39303" s="1"/>
      <c r="AF39303"/>
    </row>
    <row r="39304" spans="28:32" x14ac:dyDescent="0.2">
      <c r="AB39304" s="1"/>
      <c r="AF39304"/>
    </row>
    <row r="39305" spans="28:32" x14ac:dyDescent="0.2">
      <c r="AB39305" s="1"/>
      <c r="AF39305"/>
    </row>
    <row r="39306" spans="28:32" x14ac:dyDescent="0.2">
      <c r="AB39306" s="1"/>
      <c r="AF39306"/>
    </row>
    <row r="39307" spans="28:32" x14ac:dyDescent="0.2">
      <c r="AB39307" s="1"/>
      <c r="AF39307"/>
    </row>
    <row r="39308" spans="28:32" x14ac:dyDescent="0.2">
      <c r="AB39308" s="1"/>
      <c r="AF39308"/>
    </row>
    <row r="39309" spans="28:32" x14ac:dyDescent="0.2">
      <c r="AB39309" s="1"/>
      <c r="AF39309"/>
    </row>
    <row r="39310" spans="28:32" x14ac:dyDescent="0.2">
      <c r="AB39310" s="1"/>
      <c r="AF39310"/>
    </row>
    <row r="39311" spans="28:32" x14ac:dyDescent="0.2">
      <c r="AB39311" s="1"/>
      <c r="AF39311"/>
    </row>
    <row r="39312" spans="28:32" x14ac:dyDescent="0.2">
      <c r="AB39312" s="1"/>
      <c r="AF39312"/>
    </row>
    <row r="39313" spans="28:32" x14ac:dyDescent="0.2">
      <c r="AB39313" s="1"/>
      <c r="AF39313"/>
    </row>
    <row r="39314" spans="28:32" x14ac:dyDescent="0.2">
      <c r="AB39314" s="1"/>
      <c r="AF39314"/>
    </row>
    <row r="39315" spans="28:32" x14ac:dyDescent="0.2">
      <c r="AB39315" s="1"/>
      <c r="AF39315"/>
    </row>
    <row r="39316" spans="28:32" x14ac:dyDescent="0.2">
      <c r="AB39316" s="1"/>
      <c r="AF39316"/>
    </row>
    <row r="39317" spans="28:32" x14ac:dyDescent="0.2">
      <c r="AB39317" s="1"/>
      <c r="AF39317"/>
    </row>
    <row r="39318" spans="28:32" x14ac:dyDescent="0.2">
      <c r="AB39318" s="1"/>
      <c r="AF39318"/>
    </row>
    <row r="39319" spans="28:32" x14ac:dyDescent="0.2">
      <c r="AB39319" s="1"/>
      <c r="AF39319"/>
    </row>
    <row r="39320" spans="28:32" x14ac:dyDescent="0.2">
      <c r="AB39320" s="1"/>
      <c r="AF39320"/>
    </row>
    <row r="39321" spans="28:32" x14ac:dyDescent="0.2">
      <c r="AB39321" s="1"/>
      <c r="AF39321"/>
    </row>
    <row r="39322" spans="28:32" x14ac:dyDescent="0.2">
      <c r="AB39322" s="1"/>
      <c r="AF39322"/>
    </row>
    <row r="39323" spans="28:32" x14ac:dyDescent="0.2">
      <c r="AB39323" s="1"/>
      <c r="AF39323"/>
    </row>
    <row r="39324" spans="28:32" x14ac:dyDescent="0.2">
      <c r="AB39324" s="1"/>
      <c r="AF39324"/>
    </row>
    <row r="39325" spans="28:32" x14ac:dyDescent="0.2">
      <c r="AB39325" s="1"/>
      <c r="AF39325"/>
    </row>
    <row r="39326" spans="28:32" x14ac:dyDescent="0.2">
      <c r="AB39326" s="1"/>
      <c r="AF39326"/>
    </row>
    <row r="39327" spans="28:32" x14ac:dyDescent="0.2">
      <c r="AB39327" s="1"/>
      <c r="AF39327"/>
    </row>
    <row r="39328" spans="28:32" x14ac:dyDescent="0.2">
      <c r="AB39328" s="1"/>
      <c r="AF39328"/>
    </row>
    <row r="39329" spans="28:32" x14ac:dyDescent="0.2">
      <c r="AB39329" s="1"/>
      <c r="AF39329"/>
    </row>
    <row r="39330" spans="28:32" x14ac:dyDescent="0.2">
      <c r="AB39330" s="1"/>
      <c r="AF39330"/>
    </row>
    <row r="39331" spans="28:32" x14ac:dyDescent="0.2">
      <c r="AB39331" s="1"/>
      <c r="AF39331"/>
    </row>
    <row r="39332" spans="28:32" x14ac:dyDescent="0.2">
      <c r="AB39332" s="1"/>
      <c r="AF39332"/>
    </row>
    <row r="39333" spans="28:32" x14ac:dyDescent="0.2">
      <c r="AB39333" s="1"/>
      <c r="AF39333"/>
    </row>
    <row r="39334" spans="28:32" x14ac:dyDescent="0.2">
      <c r="AB39334" s="1"/>
      <c r="AF39334"/>
    </row>
    <row r="39335" spans="28:32" x14ac:dyDescent="0.2">
      <c r="AB39335" s="1"/>
      <c r="AF39335"/>
    </row>
    <row r="39336" spans="28:32" x14ac:dyDescent="0.2">
      <c r="AB39336" s="1"/>
      <c r="AF39336"/>
    </row>
    <row r="39337" spans="28:32" x14ac:dyDescent="0.2">
      <c r="AB39337" s="1"/>
      <c r="AF39337"/>
    </row>
    <row r="39338" spans="28:32" x14ac:dyDescent="0.2">
      <c r="AB39338" s="1"/>
      <c r="AF39338"/>
    </row>
    <row r="39339" spans="28:32" x14ac:dyDescent="0.2">
      <c r="AB39339" s="1"/>
      <c r="AF39339"/>
    </row>
    <row r="39340" spans="28:32" x14ac:dyDescent="0.2">
      <c r="AB39340" s="1"/>
      <c r="AF39340"/>
    </row>
    <row r="39341" spans="28:32" x14ac:dyDescent="0.2">
      <c r="AB39341" s="1"/>
      <c r="AF39341"/>
    </row>
    <row r="39342" spans="28:32" x14ac:dyDescent="0.2">
      <c r="AB39342" s="1"/>
      <c r="AF39342"/>
    </row>
    <row r="39343" spans="28:32" x14ac:dyDescent="0.2">
      <c r="AB39343" s="1"/>
      <c r="AF39343"/>
    </row>
    <row r="39344" spans="28:32" x14ac:dyDescent="0.2">
      <c r="AB39344" s="1"/>
      <c r="AF39344"/>
    </row>
    <row r="39345" spans="28:32" x14ac:dyDescent="0.2">
      <c r="AB39345" s="1"/>
      <c r="AF39345"/>
    </row>
    <row r="39346" spans="28:32" x14ac:dyDescent="0.2">
      <c r="AB39346" s="1"/>
      <c r="AF39346"/>
    </row>
    <row r="39347" spans="28:32" x14ac:dyDescent="0.2">
      <c r="AB39347" s="1"/>
      <c r="AF39347"/>
    </row>
    <row r="39348" spans="28:32" x14ac:dyDescent="0.2">
      <c r="AB39348" s="1"/>
      <c r="AF39348"/>
    </row>
    <row r="39349" spans="28:32" x14ac:dyDescent="0.2">
      <c r="AB39349" s="1"/>
      <c r="AF39349"/>
    </row>
    <row r="39350" spans="28:32" x14ac:dyDescent="0.2">
      <c r="AB39350" s="1"/>
      <c r="AF39350"/>
    </row>
    <row r="39351" spans="28:32" x14ac:dyDescent="0.2">
      <c r="AB39351" s="1"/>
      <c r="AF39351"/>
    </row>
    <row r="39352" spans="28:32" x14ac:dyDescent="0.2">
      <c r="AB39352" s="1"/>
      <c r="AF39352"/>
    </row>
    <row r="39353" spans="28:32" x14ac:dyDescent="0.2">
      <c r="AB39353" s="1"/>
      <c r="AF39353"/>
    </row>
    <row r="39354" spans="28:32" x14ac:dyDescent="0.2">
      <c r="AB39354" s="1"/>
      <c r="AF39354"/>
    </row>
    <row r="39355" spans="28:32" x14ac:dyDescent="0.2">
      <c r="AB39355" s="1"/>
      <c r="AF39355"/>
    </row>
    <row r="39356" spans="28:32" x14ac:dyDescent="0.2">
      <c r="AB39356" s="1"/>
      <c r="AF39356"/>
    </row>
    <row r="39357" spans="28:32" x14ac:dyDescent="0.2">
      <c r="AB39357" s="1"/>
      <c r="AF39357"/>
    </row>
    <row r="39358" spans="28:32" x14ac:dyDescent="0.2">
      <c r="AB39358" s="1"/>
      <c r="AF39358"/>
    </row>
    <row r="39359" spans="28:32" x14ac:dyDescent="0.2">
      <c r="AB39359" s="1"/>
      <c r="AF39359"/>
    </row>
    <row r="39360" spans="28:32" x14ac:dyDescent="0.2">
      <c r="AB39360" s="1"/>
      <c r="AF39360"/>
    </row>
    <row r="39361" spans="28:32" x14ac:dyDescent="0.2">
      <c r="AB39361" s="1"/>
      <c r="AF39361"/>
    </row>
    <row r="39362" spans="28:32" x14ac:dyDescent="0.2">
      <c r="AB39362" s="1"/>
      <c r="AF39362"/>
    </row>
    <row r="39363" spans="28:32" x14ac:dyDescent="0.2">
      <c r="AB39363" s="1"/>
      <c r="AF39363"/>
    </row>
    <row r="39364" spans="28:32" x14ac:dyDescent="0.2">
      <c r="AB39364" s="1"/>
      <c r="AF39364"/>
    </row>
    <row r="39365" spans="28:32" x14ac:dyDescent="0.2">
      <c r="AB39365" s="1"/>
      <c r="AF39365"/>
    </row>
    <row r="39366" spans="28:32" x14ac:dyDescent="0.2">
      <c r="AB39366" s="1"/>
      <c r="AF39366"/>
    </row>
    <row r="39367" spans="28:32" x14ac:dyDescent="0.2">
      <c r="AB39367" s="1"/>
      <c r="AF39367"/>
    </row>
    <row r="39368" spans="28:32" x14ac:dyDescent="0.2">
      <c r="AB39368" s="1"/>
      <c r="AF39368"/>
    </row>
    <row r="39369" spans="28:32" x14ac:dyDescent="0.2">
      <c r="AB39369" s="1"/>
      <c r="AF39369"/>
    </row>
    <row r="39370" spans="28:32" x14ac:dyDescent="0.2">
      <c r="AB39370" s="1"/>
      <c r="AF39370"/>
    </row>
    <row r="39371" spans="28:32" x14ac:dyDescent="0.2">
      <c r="AB39371" s="1"/>
      <c r="AF39371"/>
    </row>
    <row r="39372" spans="28:32" x14ac:dyDescent="0.2">
      <c r="AB39372" s="1"/>
      <c r="AF39372"/>
    </row>
    <row r="39373" spans="28:32" x14ac:dyDescent="0.2">
      <c r="AB39373" s="1"/>
      <c r="AF39373"/>
    </row>
    <row r="39374" spans="28:32" x14ac:dyDescent="0.2">
      <c r="AB39374" s="1"/>
      <c r="AF39374"/>
    </row>
    <row r="39375" spans="28:32" x14ac:dyDescent="0.2">
      <c r="AB39375" s="1"/>
      <c r="AF39375"/>
    </row>
    <row r="39376" spans="28:32" x14ac:dyDescent="0.2">
      <c r="AB39376" s="1"/>
      <c r="AF39376"/>
    </row>
    <row r="39377" spans="28:32" x14ac:dyDescent="0.2">
      <c r="AB39377" s="1"/>
      <c r="AF39377"/>
    </row>
    <row r="39378" spans="28:32" x14ac:dyDescent="0.2">
      <c r="AB39378" s="1"/>
      <c r="AF39378"/>
    </row>
    <row r="39379" spans="28:32" x14ac:dyDescent="0.2">
      <c r="AB39379" s="1"/>
      <c r="AF39379"/>
    </row>
    <row r="39380" spans="28:32" x14ac:dyDescent="0.2">
      <c r="AB39380" s="1"/>
      <c r="AF39380"/>
    </row>
    <row r="39381" spans="28:32" x14ac:dyDescent="0.2">
      <c r="AB39381" s="1"/>
      <c r="AF39381"/>
    </row>
    <row r="39382" spans="28:32" x14ac:dyDescent="0.2">
      <c r="AB39382" s="1"/>
      <c r="AF39382"/>
    </row>
    <row r="39383" spans="28:32" x14ac:dyDescent="0.2">
      <c r="AB39383" s="1"/>
      <c r="AF39383"/>
    </row>
    <row r="39384" spans="28:32" x14ac:dyDescent="0.2">
      <c r="AB39384" s="1"/>
      <c r="AF39384"/>
    </row>
    <row r="39385" spans="28:32" x14ac:dyDescent="0.2">
      <c r="AB39385" s="1"/>
      <c r="AF39385"/>
    </row>
    <row r="39386" spans="28:32" x14ac:dyDescent="0.2">
      <c r="AB39386" s="1"/>
      <c r="AF39386"/>
    </row>
    <row r="39387" spans="28:32" x14ac:dyDescent="0.2">
      <c r="AB39387" s="1"/>
      <c r="AF39387"/>
    </row>
    <row r="39388" spans="28:32" x14ac:dyDescent="0.2">
      <c r="AB39388" s="1"/>
      <c r="AF39388"/>
    </row>
    <row r="39389" spans="28:32" x14ac:dyDescent="0.2">
      <c r="AB39389" s="1"/>
      <c r="AF39389"/>
    </row>
    <row r="39390" spans="28:32" x14ac:dyDescent="0.2">
      <c r="AB39390" s="1"/>
      <c r="AF39390"/>
    </row>
    <row r="39391" spans="28:32" x14ac:dyDescent="0.2">
      <c r="AB39391" s="1"/>
      <c r="AF39391"/>
    </row>
    <row r="39392" spans="28:32" x14ac:dyDescent="0.2">
      <c r="AB39392" s="1"/>
      <c r="AF39392"/>
    </row>
    <row r="39393" spans="28:32" x14ac:dyDescent="0.2">
      <c r="AB39393" s="1"/>
      <c r="AF39393"/>
    </row>
    <row r="39394" spans="28:32" x14ac:dyDescent="0.2">
      <c r="AB39394" s="1"/>
      <c r="AF39394"/>
    </row>
    <row r="39395" spans="28:32" x14ac:dyDescent="0.2">
      <c r="AB39395" s="1"/>
      <c r="AF39395"/>
    </row>
    <row r="39396" spans="28:32" x14ac:dyDescent="0.2">
      <c r="AB39396" s="1"/>
      <c r="AF39396"/>
    </row>
    <row r="39397" spans="28:32" x14ac:dyDescent="0.2">
      <c r="AB39397" s="1"/>
      <c r="AF39397"/>
    </row>
    <row r="39398" spans="28:32" x14ac:dyDescent="0.2">
      <c r="AB39398" s="1"/>
      <c r="AF39398"/>
    </row>
    <row r="39399" spans="28:32" x14ac:dyDescent="0.2">
      <c r="AB39399" s="1"/>
      <c r="AF39399"/>
    </row>
    <row r="39400" spans="28:32" x14ac:dyDescent="0.2">
      <c r="AB39400" s="1"/>
      <c r="AF39400"/>
    </row>
    <row r="39401" spans="28:32" x14ac:dyDescent="0.2">
      <c r="AB39401" s="1"/>
      <c r="AF39401"/>
    </row>
    <row r="39402" spans="28:32" x14ac:dyDescent="0.2">
      <c r="AB39402" s="1"/>
      <c r="AF39402"/>
    </row>
    <row r="39403" spans="28:32" x14ac:dyDescent="0.2">
      <c r="AB39403" s="1"/>
      <c r="AF39403"/>
    </row>
    <row r="39404" spans="28:32" x14ac:dyDescent="0.2">
      <c r="AB39404" s="1"/>
      <c r="AF39404"/>
    </row>
    <row r="39405" spans="28:32" x14ac:dyDescent="0.2">
      <c r="AB39405" s="1"/>
      <c r="AF39405"/>
    </row>
    <row r="39406" spans="28:32" x14ac:dyDescent="0.2">
      <c r="AB39406" s="1"/>
      <c r="AF39406"/>
    </row>
    <row r="39407" spans="28:32" x14ac:dyDescent="0.2">
      <c r="AB39407" s="1"/>
      <c r="AF39407"/>
    </row>
    <row r="39408" spans="28:32" x14ac:dyDescent="0.2">
      <c r="AB39408" s="1"/>
      <c r="AF39408"/>
    </row>
    <row r="39409" spans="28:32" x14ac:dyDescent="0.2">
      <c r="AB39409" s="1"/>
      <c r="AF39409"/>
    </row>
    <row r="39410" spans="28:32" x14ac:dyDescent="0.2">
      <c r="AB39410" s="1"/>
      <c r="AF39410"/>
    </row>
    <row r="39411" spans="28:32" x14ac:dyDescent="0.2">
      <c r="AB39411" s="1"/>
      <c r="AF39411"/>
    </row>
    <row r="39412" spans="28:32" x14ac:dyDescent="0.2">
      <c r="AB39412" s="1"/>
      <c r="AF39412"/>
    </row>
    <row r="39413" spans="28:32" x14ac:dyDescent="0.2">
      <c r="AB39413" s="1"/>
      <c r="AF39413"/>
    </row>
    <row r="39414" spans="28:32" x14ac:dyDescent="0.2">
      <c r="AB39414" s="1"/>
      <c r="AF39414"/>
    </row>
    <row r="39415" spans="28:32" x14ac:dyDescent="0.2">
      <c r="AB39415" s="1"/>
      <c r="AF39415"/>
    </row>
    <row r="39416" spans="28:32" x14ac:dyDescent="0.2">
      <c r="AB39416" s="1"/>
      <c r="AF39416"/>
    </row>
    <row r="39417" spans="28:32" x14ac:dyDescent="0.2">
      <c r="AB39417" s="1"/>
      <c r="AF39417"/>
    </row>
    <row r="39418" spans="28:32" x14ac:dyDescent="0.2">
      <c r="AB39418" s="1"/>
      <c r="AF39418"/>
    </row>
    <row r="39419" spans="28:32" x14ac:dyDescent="0.2">
      <c r="AB39419" s="1"/>
      <c r="AF39419"/>
    </row>
    <row r="39420" spans="28:32" x14ac:dyDescent="0.2">
      <c r="AB39420" s="1"/>
      <c r="AF39420"/>
    </row>
    <row r="39421" spans="28:32" x14ac:dyDescent="0.2">
      <c r="AB39421" s="1"/>
      <c r="AF39421"/>
    </row>
    <row r="39422" spans="28:32" x14ac:dyDescent="0.2">
      <c r="AB39422" s="1"/>
      <c r="AF39422"/>
    </row>
    <row r="39423" spans="28:32" x14ac:dyDescent="0.2">
      <c r="AB39423" s="1"/>
      <c r="AF39423"/>
    </row>
    <row r="39424" spans="28:32" x14ac:dyDescent="0.2">
      <c r="AB39424" s="1"/>
      <c r="AF39424"/>
    </row>
    <row r="39425" spans="28:32" x14ac:dyDescent="0.2">
      <c r="AB39425" s="1"/>
      <c r="AF39425"/>
    </row>
    <row r="39426" spans="28:32" x14ac:dyDescent="0.2">
      <c r="AB39426" s="1"/>
      <c r="AF39426"/>
    </row>
    <row r="39427" spans="28:32" x14ac:dyDescent="0.2">
      <c r="AB39427" s="1"/>
      <c r="AF39427"/>
    </row>
    <row r="39428" spans="28:32" x14ac:dyDescent="0.2">
      <c r="AB39428" s="1"/>
      <c r="AF39428"/>
    </row>
    <row r="39429" spans="28:32" x14ac:dyDescent="0.2">
      <c r="AB39429" s="1"/>
      <c r="AF39429"/>
    </row>
    <row r="39430" spans="28:32" x14ac:dyDescent="0.2">
      <c r="AB39430" s="1"/>
      <c r="AF39430"/>
    </row>
    <row r="39431" spans="28:32" x14ac:dyDescent="0.2">
      <c r="AB39431" s="1"/>
      <c r="AF39431"/>
    </row>
    <row r="39432" spans="28:32" x14ac:dyDescent="0.2">
      <c r="AB39432" s="1"/>
      <c r="AF39432"/>
    </row>
    <row r="39433" spans="28:32" x14ac:dyDescent="0.2">
      <c r="AB39433" s="1"/>
      <c r="AF39433"/>
    </row>
    <row r="39434" spans="28:32" x14ac:dyDescent="0.2">
      <c r="AB39434" s="1"/>
      <c r="AF39434"/>
    </row>
    <row r="39435" spans="28:32" x14ac:dyDescent="0.2">
      <c r="AB39435" s="1"/>
      <c r="AF39435"/>
    </row>
    <row r="39436" spans="28:32" x14ac:dyDescent="0.2">
      <c r="AB39436" s="1"/>
      <c r="AF39436"/>
    </row>
    <row r="39437" spans="28:32" x14ac:dyDescent="0.2">
      <c r="AB39437" s="1"/>
      <c r="AF39437"/>
    </row>
    <row r="39438" spans="28:32" x14ac:dyDescent="0.2">
      <c r="AB39438" s="1"/>
      <c r="AF39438"/>
    </row>
    <row r="39439" spans="28:32" x14ac:dyDescent="0.2">
      <c r="AB39439" s="1"/>
      <c r="AF39439"/>
    </row>
    <row r="39440" spans="28:32" x14ac:dyDescent="0.2">
      <c r="AB39440" s="1"/>
      <c r="AF39440"/>
    </row>
    <row r="39441" spans="28:32" x14ac:dyDescent="0.2">
      <c r="AB39441" s="1"/>
      <c r="AF39441"/>
    </row>
    <row r="39442" spans="28:32" x14ac:dyDescent="0.2">
      <c r="AB39442" s="1"/>
      <c r="AF39442"/>
    </row>
    <row r="39443" spans="28:32" x14ac:dyDescent="0.2">
      <c r="AB39443" s="1"/>
      <c r="AF39443"/>
    </row>
    <row r="39444" spans="28:32" x14ac:dyDescent="0.2">
      <c r="AB39444" s="1"/>
      <c r="AF39444"/>
    </row>
    <row r="39445" spans="28:32" x14ac:dyDescent="0.2">
      <c r="AB39445" s="1"/>
      <c r="AF39445"/>
    </row>
    <row r="39446" spans="28:32" x14ac:dyDescent="0.2">
      <c r="AB39446" s="1"/>
      <c r="AF39446"/>
    </row>
    <row r="39447" spans="28:32" x14ac:dyDescent="0.2">
      <c r="AB39447" s="1"/>
      <c r="AF39447"/>
    </row>
    <row r="39448" spans="28:32" x14ac:dyDescent="0.2">
      <c r="AB39448" s="1"/>
      <c r="AF39448"/>
    </row>
    <row r="39449" spans="28:32" x14ac:dyDescent="0.2">
      <c r="AB39449" s="1"/>
      <c r="AF39449"/>
    </row>
    <row r="39450" spans="28:32" x14ac:dyDescent="0.2">
      <c r="AB39450" s="1"/>
      <c r="AF39450"/>
    </row>
    <row r="39451" spans="28:32" x14ac:dyDescent="0.2">
      <c r="AB39451" s="1"/>
      <c r="AF39451"/>
    </row>
    <row r="39452" spans="28:32" x14ac:dyDescent="0.2">
      <c r="AB39452" s="1"/>
      <c r="AF39452"/>
    </row>
    <row r="39453" spans="28:32" x14ac:dyDescent="0.2">
      <c r="AB39453" s="1"/>
      <c r="AF39453"/>
    </row>
    <row r="39454" spans="28:32" x14ac:dyDescent="0.2">
      <c r="AB39454" s="1"/>
      <c r="AF39454"/>
    </row>
    <row r="39455" spans="28:32" x14ac:dyDescent="0.2">
      <c r="AB39455" s="1"/>
      <c r="AF39455"/>
    </row>
    <row r="39456" spans="28:32" x14ac:dyDescent="0.2">
      <c r="AB39456" s="1"/>
      <c r="AF39456"/>
    </row>
    <row r="39457" spans="28:32" x14ac:dyDescent="0.2">
      <c r="AB39457" s="1"/>
      <c r="AF39457"/>
    </row>
    <row r="39458" spans="28:32" x14ac:dyDescent="0.2">
      <c r="AB39458" s="1"/>
      <c r="AF39458"/>
    </row>
    <row r="39459" spans="28:32" x14ac:dyDescent="0.2">
      <c r="AB39459" s="1"/>
      <c r="AF39459"/>
    </row>
    <row r="39460" spans="28:32" x14ac:dyDescent="0.2">
      <c r="AB39460" s="1"/>
      <c r="AF39460"/>
    </row>
    <row r="39461" spans="28:32" x14ac:dyDescent="0.2">
      <c r="AB39461" s="1"/>
      <c r="AF39461"/>
    </row>
    <row r="39462" spans="28:32" x14ac:dyDescent="0.2">
      <c r="AB39462" s="1"/>
      <c r="AF39462"/>
    </row>
    <row r="39463" spans="28:32" x14ac:dyDescent="0.2">
      <c r="AB39463" s="1"/>
      <c r="AF39463"/>
    </row>
    <row r="39464" spans="28:32" x14ac:dyDescent="0.2">
      <c r="AB39464" s="1"/>
      <c r="AF39464"/>
    </row>
    <row r="39465" spans="28:32" x14ac:dyDescent="0.2">
      <c r="AB39465" s="1"/>
      <c r="AF39465"/>
    </row>
    <row r="39466" spans="28:32" x14ac:dyDescent="0.2">
      <c r="AB39466" s="1"/>
      <c r="AF39466"/>
    </row>
    <row r="39467" spans="28:32" x14ac:dyDescent="0.2">
      <c r="AB39467" s="1"/>
      <c r="AF39467"/>
    </row>
    <row r="39468" spans="28:32" x14ac:dyDescent="0.2">
      <c r="AB39468" s="1"/>
      <c r="AF39468"/>
    </row>
    <row r="39469" spans="28:32" x14ac:dyDescent="0.2">
      <c r="AB39469" s="1"/>
      <c r="AF39469"/>
    </row>
    <row r="39470" spans="28:32" x14ac:dyDescent="0.2">
      <c r="AB39470" s="1"/>
      <c r="AF39470"/>
    </row>
    <row r="39471" spans="28:32" x14ac:dyDescent="0.2">
      <c r="AB39471" s="1"/>
      <c r="AF39471"/>
    </row>
    <row r="39472" spans="28:32" x14ac:dyDescent="0.2">
      <c r="AB39472" s="1"/>
      <c r="AF39472"/>
    </row>
    <row r="39473" spans="28:32" x14ac:dyDescent="0.2">
      <c r="AB39473" s="1"/>
      <c r="AF39473"/>
    </row>
    <row r="39474" spans="28:32" x14ac:dyDescent="0.2">
      <c r="AB39474" s="1"/>
      <c r="AF39474"/>
    </row>
    <row r="39475" spans="28:32" x14ac:dyDescent="0.2">
      <c r="AB39475" s="1"/>
      <c r="AF39475"/>
    </row>
    <row r="39476" spans="28:32" x14ac:dyDescent="0.2">
      <c r="AB39476" s="1"/>
      <c r="AF39476"/>
    </row>
    <row r="39477" spans="28:32" x14ac:dyDescent="0.2">
      <c r="AB39477" s="1"/>
      <c r="AF39477"/>
    </row>
    <row r="39478" spans="28:32" x14ac:dyDescent="0.2">
      <c r="AB39478" s="1"/>
      <c r="AF39478"/>
    </row>
    <row r="39479" spans="28:32" x14ac:dyDescent="0.2">
      <c r="AB39479" s="1"/>
      <c r="AF39479"/>
    </row>
    <row r="39480" spans="28:32" x14ac:dyDescent="0.2">
      <c r="AB39480" s="1"/>
      <c r="AF39480"/>
    </row>
    <row r="39481" spans="28:32" x14ac:dyDescent="0.2">
      <c r="AB39481" s="1"/>
      <c r="AF39481"/>
    </row>
    <row r="39482" spans="28:32" x14ac:dyDescent="0.2">
      <c r="AB39482" s="1"/>
      <c r="AF39482"/>
    </row>
    <row r="39483" spans="28:32" x14ac:dyDescent="0.2">
      <c r="AB39483" s="1"/>
      <c r="AF39483"/>
    </row>
    <row r="39484" spans="28:32" x14ac:dyDescent="0.2">
      <c r="AB39484" s="1"/>
      <c r="AF39484"/>
    </row>
    <row r="39485" spans="28:32" x14ac:dyDescent="0.2">
      <c r="AB39485" s="1"/>
      <c r="AF39485"/>
    </row>
    <row r="39486" spans="28:32" x14ac:dyDescent="0.2">
      <c r="AB39486" s="1"/>
      <c r="AF39486"/>
    </row>
    <row r="39487" spans="28:32" x14ac:dyDescent="0.2">
      <c r="AB39487" s="1"/>
      <c r="AF39487"/>
    </row>
    <row r="39488" spans="28:32" x14ac:dyDescent="0.2">
      <c r="AB39488" s="1"/>
      <c r="AF39488"/>
    </row>
    <row r="39489" spans="28:32" x14ac:dyDescent="0.2">
      <c r="AB39489" s="1"/>
      <c r="AF39489"/>
    </row>
    <row r="39490" spans="28:32" x14ac:dyDescent="0.2">
      <c r="AB39490" s="1"/>
      <c r="AF39490"/>
    </row>
    <row r="39491" spans="28:32" x14ac:dyDescent="0.2">
      <c r="AB39491" s="1"/>
      <c r="AF39491"/>
    </row>
    <row r="39492" spans="28:32" x14ac:dyDescent="0.2">
      <c r="AB39492" s="1"/>
      <c r="AF39492"/>
    </row>
    <row r="39493" spans="28:32" x14ac:dyDescent="0.2">
      <c r="AB39493" s="1"/>
      <c r="AF39493"/>
    </row>
    <row r="39494" spans="28:32" x14ac:dyDescent="0.2">
      <c r="AB39494" s="1"/>
      <c r="AF39494"/>
    </row>
    <row r="39495" spans="28:32" x14ac:dyDescent="0.2">
      <c r="AB39495" s="1"/>
      <c r="AF39495"/>
    </row>
    <row r="39496" spans="28:32" x14ac:dyDescent="0.2">
      <c r="AB39496" s="1"/>
      <c r="AF39496"/>
    </row>
    <row r="39497" spans="28:32" x14ac:dyDescent="0.2">
      <c r="AB39497" s="1"/>
      <c r="AF39497"/>
    </row>
    <row r="39498" spans="28:32" x14ac:dyDescent="0.2">
      <c r="AB39498" s="1"/>
      <c r="AF39498"/>
    </row>
    <row r="39499" spans="28:32" x14ac:dyDescent="0.2">
      <c r="AB39499" s="1"/>
      <c r="AF39499"/>
    </row>
    <row r="39500" spans="28:32" x14ac:dyDescent="0.2">
      <c r="AB39500" s="1"/>
      <c r="AF39500"/>
    </row>
    <row r="39501" spans="28:32" x14ac:dyDescent="0.2">
      <c r="AB39501" s="1"/>
      <c r="AF39501"/>
    </row>
    <row r="39502" spans="28:32" x14ac:dyDescent="0.2">
      <c r="AB39502" s="1"/>
      <c r="AF39502"/>
    </row>
    <row r="39503" spans="28:32" x14ac:dyDescent="0.2">
      <c r="AB39503" s="1"/>
      <c r="AF39503"/>
    </row>
    <row r="39504" spans="28:32" x14ac:dyDescent="0.2">
      <c r="AB39504" s="1"/>
      <c r="AF39504"/>
    </row>
    <row r="39505" spans="28:32" x14ac:dyDescent="0.2">
      <c r="AB39505" s="1"/>
      <c r="AF39505"/>
    </row>
    <row r="39506" spans="28:32" x14ac:dyDescent="0.2">
      <c r="AB39506" s="1"/>
      <c r="AF39506"/>
    </row>
    <row r="39507" spans="28:32" x14ac:dyDescent="0.2">
      <c r="AB39507" s="1"/>
      <c r="AF39507"/>
    </row>
    <row r="39508" spans="28:32" x14ac:dyDescent="0.2">
      <c r="AB39508" s="1"/>
      <c r="AF39508"/>
    </row>
    <row r="39509" spans="28:32" x14ac:dyDescent="0.2">
      <c r="AB39509" s="1"/>
      <c r="AF39509"/>
    </row>
    <row r="39510" spans="28:32" x14ac:dyDescent="0.2">
      <c r="AB39510" s="1"/>
      <c r="AF39510"/>
    </row>
    <row r="39511" spans="28:32" x14ac:dyDescent="0.2">
      <c r="AB39511" s="1"/>
      <c r="AF39511"/>
    </row>
    <row r="39512" spans="28:32" x14ac:dyDescent="0.2">
      <c r="AB39512" s="1"/>
      <c r="AF39512"/>
    </row>
    <row r="39513" spans="28:32" x14ac:dyDescent="0.2">
      <c r="AB39513" s="1"/>
      <c r="AF39513"/>
    </row>
    <row r="39514" spans="28:32" x14ac:dyDescent="0.2">
      <c r="AB39514" s="1"/>
      <c r="AF39514"/>
    </row>
    <row r="39515" spans="28:32" x14ac:dyDescent="0.2">
      <c r="AB39515" s="1"/>
      <c r="AF39515"/>
    </row>
    <row r="39516" spans="28:32" x14ac:dyDescent="0.2">
      <c r="AB39516" s="1"/>
      <c r="AF39516"/>
    </row>
    <row r="39517" spans="28:32" x14ac:dyDescent="0.2">
      <c r="AB39517" s="1"/>
      <c r="AF39517"/>
    </row>
    <row r="39518" spans="28:32" x14ac:dyDescent="0.2">
      <c r="AB39518" s="1"/>
      <c r="AF39518"/>
    </row>
    <row r="39519" spans="28:32" x14ac:dyDescent="0.2">
      <c r="AB39519" s="1"/>
      <c r="AF39519"/>
    </row>
    <row r="39520" spans="28:32" x14ac:dyDescent="0.2">
      <c r="AB39520" s="1"/>
      <c r="AF39520"/>
    </row>
    <row r="39521" spans="28:32" x14ac:dyDescent="0.2">
      <c r="AB39521" s="1"/>
      <c r="AF39521"/>
    </row>
    <row r="39522" spans="28:32" x14ac:dyDescent="0.2">
      <c r="AB39522" s="1"/>
      <c r="AF39522"/>
    </row>
    <row r="39523" spans="28:32" x14ac:dyDescent="0.2">
      <c r="AB39523" s="1"/>
      <c r="AF39523"/>
    </row>
    <row r="39524" spans="28:32" x14ac:dyDescent="0.2">
      <c r="AB39524" s="1"/>
      <c r="AF39524"/>
    </row>
    <row r="39525" spans="28:32" x14ac:dyDescent="0.2">
      <c r="AB39525" s="1"/>
      <c r="AF39525"/>
    </row>
    <row r="39526" spans="28:32" x14ac:dyDescent="0.2">
      <c r="AB39526" s="1"/>
      <c r="AF39526"/>
    </row>
    <row r="39527" spans="28:32" x14ac:dyDescent="0.2">
      <c r="AB39527" s="1"/>
      <c r="AF39527"/>
    </row>
    <row r="39528" spans="28:32" x14ac:dyDescent="0.2">
      <c r="AB39528" s="1"/>
      <c r="AF39528"/>
    </row>
    <row r="39529" spans="28:32" x14ac:dyDescent="0.2">
      <c r="AB39529" s="1"/>
      <c r="AF39529"/>
    </row>
    <row r="39530" spans="28:32" x14ac:dyDescent="0.2">
      <c r="AB39530" s="1"/>
      <c r="AF39530"/>
    </row>
    <row r="39531" spans="28:32" x14ac:dyDescent="0.2">
      <c r="AB39531" s="1"/>
      <c r="AF39531"/>
    </row>
    <row r="39532" spans="28:32" x14ac:dyDescent="0.2">
      <c r="AB39532" s="1"/>
      <c r="AF39532"/>
    </row>
    <row r="39533" spans="28:32" x14ac:dyDescent="0.2">
      <c r="AB39533" s="1"/>
      <c r="AF39533"/>
    </row>
    <row r="39534" spans="28:32" x14ac:dyDescent="0.2">
      <c r="AB39534" s="1"/>
      <c r="AF39534"/>
    </row>
    <row r="39535" spans="28:32" x14ac:dyDescent="0.2">
      <c r="AB39535" s="1"/>
      <c r="AF39535"/>
    </row>
    <row r="39536" spans="28:32" x14ac:dyDescent="0.2">
      <c r="AB39536" s="1"/>
      <c r="AF39536"/>
    </row>
    <row r="39537" spans="28:32" x14ac:dyDescent="0.2">
      <c r="AB39537" s="1"/>
      <c r="AF39537"/>
    </row>
    <row r="39538" spans="28:32" x14ac:dyDescent="0.2">
      <c r="AB39538" s="1"/>
      <c r="AF39538"/>
    </row>
    <row r="39539" spans="28:32" x14ac:dyDescent="0.2">
      <c r="AB39539" s="1"/>
      <c r="AF39539"/>
    </row>
    <row r="39540" spans="28:32" x14ac:dyDescent="0.2">
      <c r="AB39540" s="1"/>
      <c r="AF39540"/>
    </row>
    <row r="39541" spans="28:32" x14ac:dyDescent="0.2">
      <c r="AB39541" s="1"/>
      <c r="AF39541"/>
    </row>
    <row r="39542" spans="28:32" x14ac:dyDescent="0.2">
      <c r="AB39542" s="1"/>
      <c r="AF39542"/>
    </row>
    <row r="39543" spans="28:32" x14ac:dyDescent="0.2">
      <c r="AB39543" s="1"/>
      <c r="AF39543"/>
    </row>
    <row r="39544" spans="28:32" x14ac:dyDescent="0.2">
      <c r="AB39544" s="1"/>
      <c r="AF39544"/>
    </row>
    <row r="39545" spans="28:32" x14ac:dyDescent="0.2">
      <c r="AB39545" s="1"/>
      <c r="AF39545"/>
    </row>
    <row r="39546" spans="28:32" x14ac:dyDescent="0.2">
      <c r="AB39546" s="1"/>
      <c r="AF39546"/>
    </row>
    <row r="39547" spans="28:32" x14ac:dyDescent="0.2">
      <c r="AB39547" s="1"/>
      <c r="AF39547"/>
    </row>
    <row r="39548" spans="28:32" x14ac:dyDescent="0.2">
      <c r="AB39548" s="1"/>
      <c r="AF39548"/>
    </row>
    <row r="39549" spans="28:32" x14ac:dyDescent="0.2">
      <c r="AB39549" s="1"/>
      <c r="AF39549"/>
    </row>
    <row r="39550" spans="28:32" x14ac:dyDescent="0.2">
      <c r="AB39550" s="1"/>
      <c r="AF39550"/>
    </row>
    <row r="39551" spans="28:32" x14ac:dyDescent="0.2">
      <c r="AB39551" s="1"/>
      <c r="AF39551"/>
    </row>
    <row r="39552" spans="28:32" x14ac:dyDescent="0.2">
      <c r="AB39552" s="1"/>
      <c r="AF39552"/>
    </row>
    <row r="39553" spans="28:32" x14ac:dyDescent="0.2">
      <c r="AB39553" s="1"/>
      <c r="AF39553"/>
    </row>
    <row r="39554" spans="28:32" x14ac:dyDescent="0.2">
      <c r="AB39554" s="1"/>
      <c r="AF39554"/>
    </row>
    <row r="39555" spans="28:32" x14ac:dyDescent="0.2">
      <c r="AB39555" s="1"/>
      <c r="AF39555"/>
    </row>
    <row r="39556" spans="28:32" x14ac:dyDescent="0.2">
      <c r="AB39556" s="1"/>
      <c r="AF39556"/>
    </row>
    <row r="39557" spans="28:32" x14ac:dyDescent="0.2">
      <c r="AB39557" s="1"/>
      <c r="AF39557"/>
    </row>
    <row r="39558" spans="28:32" x14ac:dyDescent="0.2">
      <c r="AB39558" s="1"/>
      <c r="AF39558"/>
    </row>
    <row r="39559" spans="28:32" x14ac:dyDescent="0.2">
      <c r="AB39559" s="1"/>
      <c r="AF39559"/>
    </row>
    <row r="39560" spans="28:32" x14ac:dyDescent="0.2">
      <c r="AB39560" s="1"/>
      <c r="AF39560"/>
    </row>
    <row r="39561" spans="28:32" x14ac:dyDescent="0.2">
      <c r="AB39561" s="1"/>
      <c r="AF39561"/>
    </row>
    <row r="39562" spans="28:32" x14ac:dyDescent="0.2">
      <c r="AB39562" s="1"/>
      <c r="AF39562"/>
    </row>
    <row r="39563" spans="28:32" x14ac:dyDescent="0.2">
      <c r="AB39563" s="1"/>
      <c r="AF39563"/>
    </row>
    <row r="39564" spans="28:32" x14ac:dyDescent="0.2">
      <c r="AB39564" s="1"/>
      <c r="AF39564"/>
    </row>
    <row r="39565" spans="28:32" x14ac:dyDescent="0.2">
      <c r="AB39565" s="1"/>
      <c r="AF39565"/>
    </row>
    <row r="39566" spans="28:32" x14ac:dyDescent="0.2">
      <c r="AB39566" s="1"/>
      <c r="AF39566"/>
    </row>
    <row r="39567" spans="28:32" x14ac:dyDescent="0.2">
      <c r="AB39567" s="1"/>
      <c r="AF39567"/>
    </row>
    <row r="39568" spans="28:32" x14ac:dyDescent="0.2">
      <c r="AB39568" s="1"/>
      <c r="AF39568"/>
    </row>
    <row r="39569" spans="28:32" x14ac:dyDescent="0.2">
      <c r="AB39569" s="1"/>
      <c r="AF39569"/>
    </row>
    <row r="39570" spans="28:32" x14ac:dyDescent="0.2">
      <c r="AB39570" s="1"/>
      <c r="AF39570"/>
    </row>
    <row r="39571" spans="28:32" x14ac:dyDescent="0.2">
      <c r="AB39571" s="1"/>
      <c r="AF39571"/>
    </row>
    <row r="39572" spans="28:32" x14ac:dyDescent="0.2">
      <c r="AB39572" s="1"/>
      <c r="AF39572"/>
    </row>
    <row r="39573" spans="28:32" x14ac:dyDescent="0.2">
      <c r="AB39573" s="1"/>
      <c r="AF39573"/>
    </row>
    <row r="39574" spans="28:32" x14ac:dyDescent="0.2">
      <c r="AB39574" s="1"/>
      <c r="AF39574"/>
    </row>
    <row r="39575" spans="28:32" x14ac:dyDescent="0.2">
      <c r="AB39575" s="1"/>
      <c r="AF39575"/>
    </row>
    <row r="39576" spans="28:32" x14ac:dyDescent="0.2">
      <c r="AB39576" s="1"/>
      <c r="AF39576"/>
    </row>
    <row r="39577" spans="28:32" x14ac:dyDescent="0.2">
      <c r="AB39577" s="1"/>
      <c r="AF39577"/>
    </row>
    <row r="39578" spans="28:32" x14ac:dyDescent="0.2">
      <c r="AB39578" s="1"/>
      <c r="AF39578"/>
    </row>
    <row r="39579" spans="28:32" x14ac:dyDescent="0.2">
      <c r="AB39579" s="1"/>
      <c r="AF39579"/>
    </row>
    <row r="39580" spans="28:32" x14ac:dyDescent="0.2">
      <c r="AB39580" s="1"/>
      <c r="AF39580"/>
    </row>
    <row r="39581" spans="28:32" x14ac:dyDescent="0.2">
      <c r="AB39581" s="1"/>
      <c r="AF39581"/>
    </row>
    <row r="39582" spans="28:32" x14ac:dyDescent="0.2">
      <c r="AB39582" s="1"/>
      <c r="AF39582"/>
    </row>
    <row r="39583" spans="28:32" x14ac:dyDescent="0.2">
      <c r="AB39583" s="1"/>
      <c r="AF39583"/>
    </row>
    <row r="39584" spans="28:32" x14ac:dyDescent="0.2">
      <c r="AB39584" s="1"/>
      <c r="AF39584"/>
    </row>
    <row r="39585" spans="28:32" x14ac:dyDescent="0.2">
      <c r="AB39585" s="1"/>
      <c r="AF39585"/>
    </row>
    <row r="39586" spans="28:32" x14ac:dyDescent="0.2">
      <c r="AB39586" s="1"/>
      <c r="AF39586"/>
    </row>
    <row r="39587" spans="28:32" x14ac:dyDescent="0.2">
      <c r="AB39587" s="1"/>
      <c r="AF39587"/>
    </row>
    <row r="39588" spans="28:32" x14ac:dyDescent="0.2">
      <c r="AB39588" s="1"/>
      <c r="AF39588"/>
    </row>
    <row r="39589" spans="28:32" x14ac:dyDescent="0.2">
      <c r="AB39589" s="1"/>
      <c r="AF39589"/>
    </row>
    <row r="39590" spans="28:32" x14ac:dyDescent="0.2">
      <c r="AB39590" s="1"/>
      <c r="AF39590"/>
    </row>
    <row r="39591" spans="28:32" x14ac:dyDescent="0.2">
      <c r="AB39591" s="1"/>
      <c r="AF39591"/>
    </row>
    <row r="39592" spans="28:32" x14ac:dyDescent="0.2">
      <c r="AB39592" s="1"/>
      <c r="AF39592"/>
    </row>
    <row r="39593" spans="28:32" x14ac:dyDescent="0.2">
      <c r="AB39593" s="1"/>
      <c r="AF39593"/>
    </row>
    <row r="39594" spans="28:32" x14ac:dyDescent="0.2">
      <c r="AB39594" s="1"/>
      <c r="AF39594"/>
    </row>
    <row r="39595" spans="28:32" x14ac:dyDescent="0.2">
      <c r="AB39595" s="1"/>
      <c r="AF39595"/>
    </row>
    <row r="39596" spans="28:32" x14ac:dyDescent="0.2">
      <c r="AB39596" s="1"/>
      <c r="AF39596"/>
    </row>
    <row r="39597" spans="28:32" x14ac:dyDescent="0.2">
      <c r="AB39597" s="1"/>
      <c r="AF39597"/>
    </row>
    <row r="39598" spans="28:32" x14ac:dyDescent="0.2">
      <c r="AB39598" s="1"/>
      <c r="AF39598"/>
    </row>
    <row r="39599" spans="28:32" x14ac:dyDescent="0.2">
      <c r="AB39599" s="1"/>
      <c r="AF39599"/>
    </row>
    <row r="39600" spans="28:32" x14ac:dyDescent="0.2">
      <c r="AB39600" s="1"/>
      <c r="AF39600"/>
    </row>
    <row r="39601" spans="28:32" x14ac:dyDescent="0.2">
      <c r="AB39601" s="1"/>
      <c r="AF39601"/>
    </row>
    <row r="39602" spans="28:32" x14ac:dyDescent="0.2">
      <c r="AB39602" s="1"/>
      <c r="AF39602"/>
    </row>
    <row r="39603" spans="28:32" x14ac:dyDescent="0.2">
      <c r="AB39603" s="1"/>
      <c r="AF39603"/>
    </row>
    <row r="39604" spans="28:32" x14ac:dyDescent="0.2">
      <c r="AB39604" s="1"/>
      <c r="AF39604"/>
    </row>
    <row r="39605" spans="28:32" x14ac:dyDescent="0.2">
      <c r="AB39605" s="1"/>
      <c r="AF39605"/>
    </row>
    <row r="39606" spans="28:32" x14ac:dyDescent="0.2">
      <c r="AB39606" s="1"/>
      <c r="AF39606"/>
    </row>
    <row r="39607" spans="28:32" x14ac:dyDescent="0.2">
      <c r="AB39607" s="1"/>
      <c r="AF39607"/>
    </row>
    <row r="39608" spans="28:32" x14ac:dyDescent="0.2">
      <c r="AB39608" s="1"/>
      <c r="AF39608"/>
    </row>
    <row r="39609" spans="28:32" x14ac:dyDescent="0.2">
      <c r="AB39609" s="1"/>
      <c r="AF39609"/>
    </row>
    <row r="39610" spans="28:32" x14ac:dyDescent="0.2">
      <c r="AB39610" s="1"/>
      <c r="AF39610"/>
    </row>
    <row r="39611" spans="28:32" x14ac:dyDescent="0.2">
      <c r="AB39611" s="1"/>
      <c r="AF39611"/>
    </row>
    <row r="39612" spans="28:32" x14ac:dyDescent="0.2">
      <c r="AB39612" s="1"/>
      <c r="AF39612"/>
    </row>
    <row r="39613" spans="28:32" x14ac:dyDescent="0.2">
      <c r="AB39613" s="1"/>
      <c r="AF39613"/>
    </row>
    <row r="39614" spans="28:32" x14ac:dyDescent="0.2">
      <c r="AB39614" s="1"/>
      <c r="AF39614"/>
    </row>
    <row r="39615" spans="28:32" x14ac:dyDescent="0.2">
      <c r="AB39615" s="1"/>
      <c r="AF39615"/>
    </row>
    <row r="39616" spans="28:32" x14ac:dyDescent="0.2">
      <c r="AB39616" s="1"/>
      <c r="AF39616"/>
    </row>
    <row r="39617" spans="28:32" x14ac:dyDescent="0.2">
      <c r="AB39617" s="1"/>
      <c r="AF39617"/>
    </row>
    <row r="39618" spans="28:32" x14ac:dyDescent="0.2">
      <c r="AB39618" s="1"/>
      <c r="AF39618"/>
    </row>
    <row r="39619" spans="28:32" x14ac:dyDescent="0.2">
      <c r="AB39619" s="1"/>
      <c r="AF39619"/>
    </row>
    <row r="39620" spans="28:32" x14ac:dyDescent="0.2">
      <c r="AB39620" s="1"/>
      <c r="AF39620"/>
    </row>
    <row r="39621" spans="28:32" x14ac:dyDescent="0.2">
      <c r="AB39621" s="1"/>
      <c r="AF39621"/>
    </row>
    <row r="39622" spans="28:32" x14ac:dyDescent="0.2">
      <c r="AB39622" s="1"/>
      <c r="AF39622"/>
    </row>
    <row r="39623" spans="28:32" x14ac:dyDescent="0.2">
      <c r="AB39623" s="1"/>
      <c r="AF39623"/>
    </row>
    <row r="39624" spans="28:32" x14ac:dyDescent="0.2">
      <c r="AB39624" s="1"/>
      <c r="AF39624"/>
    </row>
    <row r="39625" spans="28:32" x14ac:dyDescent="0.2">
      <c r="AB39625" s="1"/>
      <c r="AF39625"/>
    </row>
    <row r="39626" spans="28:32" x14ac:dyDescent="0.2">
      <c r="AB39626" s="1"/>
      <c r="AF39626"/>
    </row>
    <row r="39627" spans="28:32" x14ac:dyDescent="0.2">
      <c r="AB39627" s="1"/>
      <c r="AF39627"/>
    </row>
    <row r="39628" spans="28:32" x14ac:dyDescent="0.2">
      <c r="AB39628" s="1"/>
      <c r="AF39628"/>
    </row>
    <row r="39629" spans="28:32" x14ac:dyDescent="0.2">
      <c r="AB39629" s="1"/>
      <c r="AF39629"/>
    </row>
    <row r="39630" spans="28:32" x14ac:dyDescent="0.2">
      <c r="AB39630" s="1"/>
      <c r="AF39630"/>
    </row>
    <row r="39631" spans="28:32" x14ac:dyDescent="0.2">
      <c r="AB39631" s="1"/>
      <c r="AF39631"/>
    </row>
    <row r="39632" spans="28:32" x14ac:dyDescent="0.2">
      <c r="AB39632" s="1"/>
      <c r="AF39632"/>
    </row>
    <row r="39633" spans="28:32" x14ac:dyDescent="0.2">
      <c r="AB39633" s="1"/>
      <c r="AF39633"/>
    </row>
    <row r="39634" spans="28:32" x14ac:dyDescent="0.2">
      <c r="AB39634" s="1"/>
      <c r="AF39634"/>
    </row>
    <row r="39635" spans="28:32" x14ac:dyDescent="0.2">
      <c r="AB39635" s="1"/>
      <c r="AF39635"/>
    </row>
    <row r="39636" spans="28:32" x14ac:dyDescent="0.2">
      <c r="AB39636" s="1"/>
      <c r="AF39636"/>
    </row>
    <row r="39637" spans="28:32" x14ac:dyDescent="0.2">
      <c r="AB39637" s="1"/>
      <c r="AF39637"/>
    </row>
    <row r="39638" spans="28:32" x14ac:dyDescent="0.2">
      <c r="AB39638" s="1"/>
      <c r="AF39638"/>
    </row>
    <row r="39639" spans="28:32" x14ac:dyDescent="0.2">
      <c r="AB39639" s="1"/>
      <c r="AF39639"/>
    </row>
    <row r="39640" spans="28:32" x14ac:dyDescent="0.2">
      <c r="AB39640" s="1"/>
      <c r="AF39640"/>
    </row>
    <row r="39641" spans="28:32" x14ac:dyDescent="0.2">
      <c r="AB39641" s="1"/>
      <c r="AF39641"/>
    </row>
    <row r="39642" spans="28:32" x14ac:dyDescent="0.2">
      <c r="AB39642" s="1"/>
      <c r="AF39642"/>
    </row>
    <row r="39643" spans="28:32" x14ac:dyDescent="0.2">
      <c r="AB39643" s="1"/>
      <c r="AF39643"/>
    </row>
    <row r="39644" spans="28:32" x14ac:dyDescent="0.2">
      <c r="AB39644" s="1"/>
      <c r="AF39644"/>
    </row>
    <row r="39645" spans="28:32" x14ac:dyDescent="0.2">
      <c r="AB39645" s="1"/>
      <c r="AF39645"/>
    </row>
    <row r="39646" spans="28:32" x14ac:dyDescent="0.2">
      <c r="AB39646" s="1"/>
      <c r="AF39646"/>
    </row>
    <row r="39647" spans="28:32" x14ac:dyDescent="0.2">
      <c r="AB39647" s="1"/>
      <c r="AF39647"/>
    </row>
    <row r="39648" spans="28:32" x14ac:dyDescent="0.2">
      <c r="AB39648" s="1"/>
      <c r="AF39648"/>
    </row>
    <row r="39649" spans="28:32" x14ac:dyDescent="0.2">
      <c r="AB39649" s="1"/>
      <c r="AF39649"/>
    </row>
    <row r="39650" spans="28:32" x14ac:dyDescent="0.2">
      <c r="AB39650" s="1"/>
      <c r="AF39650"/>
    </row>
    <row r="39651" spans="28:32" x14ac:dyDescent="0.2">
      <c r="AB39651" s="1"/>
      <c r="AF39651"/>
    </row>
    <row r="39652" spans="28:32" x14ac:dyDescent="0.2">
      <c r="AB39652" s="1"/>
      <c r="AF39652"/>
    </row>
    <row r="39653" spans="28:32" x14ac:dyDescent="0.2">
      <c r="AB39653" s="1"/>
      <c r="AF39653"/>
    </row>
    <row r="39654" spans="28:32" x14ac:dyDescent="0.2">
      <c r="AB39654" s="1"/>
      <c r="AF39654"/>
    </row>
    <row r="39655" spans="28:32" x14ac:dyDescent="0.2">
      <c r="AB39655" s="1"/>
      <c r="AF39655"/>
    </row>
    <row r="39656" spans="28:32" x14ac:dyDescent="0.2">
      <c r="AB39656" s="1"/>
      <c r="AF39656"/>
    </row>
    <row r="39657" spans="28:32" x14ac:dyDescent="0.2">
      <c r="AB39657" s="1"/>
      <c r="AF39657"/>
    </row>
    <row r="39658" spans="28:32" x14ac:dyDescent="0.2">
      <c r="AB39658" s="1"/>
      <c r="AF39658"/>
    </row>
    <row r="39659" spans="28:32" x14ac:dyDescent="0.2">
      <c r="AB39659" s="1"/>
      <c r="AF39659"/>
    </row>
    <row r="39660" spans="28:32" x14ac:dyDescent="0.2">
      <c r="AB39660" s="1"/>
      <c r="AF39660"/>
    </row>
    <row r="39661" spans="28:32" x14ac:dyDescent="0.2">
      <c r="AB39661" s="1"/>
      <c r="AF39661"/>
    </row>
    <row r="39662" spans="28:32" x14ac:dyDescent="0.2">
      <c r="AB39662" s="1"/>
      <c r="AF39662"/>
    </row>
    <row r="39663" spans="28:32" x14ac:dyDescent="0.2">
      <c r="AB39663" s="1"/>
      <c r="AF39663"/>
    </row>
    <row r="39664" spans="28:32" x14ac:dyDescent="0.2">
      <c r="AB39664" s="1"/>
      <c r="AF39664"/>
    </row>
    <row r="39665" spans="28:32" x14ac:dyDescent="0.2">
      <c r="AB39665" s="1"/>
      <c r="AF39665"/>
    </row>
    <row r="39666" spans="28:32" x14ac:dyDescent="0.2">
      <c r="AB39666" s="1"/>
      <c r="AF39666"/>
    </row>
    <row r="39667" spans="28:32" x14ac:dyDescent="0.2">
      <c r="AB39667" s="1"/>
      <c r="AF39667"/>
    </row>
    <row r="39668" spans="28:32" x14ac:dyDescent="0.2">
      <c r="AB39668" s="1"/>
      <c r="AF39668"/>
    </row>
    <row r="39669" spans="28:32" x14ac:dyDescent="0.2">
      <c r="AB39669" s="1"/>
      <c r="AF39669"/>
    </row>
    <row r="39670" spans="28:32" x14ac:dyDescent="0.2">
      <c r="AB39670" s="1"/>
      <c r="AF39670"/>
    </row>
    <row r="39671" spans="28:32" x14ac:dyDescent="0.2">
      <c r="AB39671" s="1"/>
      <c r="AF39671"/>
    </row>
    <row r="39672" spans="28:32" x14ac:dyDescent="0.2">
      <c r="AB39672" s="1"/>
      <c r="AF39672"/>
    </row>
    <row r="39673" spans="28:32" x14ac:dyDescent="0.2">
      <c r="AB39673" s="1"/>
      <c r="AF39673"/>
    </row>
    <row r="39674" spans="28:32" x14ac:dyDescent="0.2">
      <c r="AB39674" s="1"/>
      <c r="AF39674"/>
    </row>
    <row r="39675" spans="28:32" x14ac:dyDescent="0.2">
      <c r="AB39675" s="1"/>
      <c r="AF39675"/>
    </row>
    <row r="39676" spans="28:32" x14ac:dyDescent="0.2">
      <c r="AB39676" s="1"/>
      <c r="AF39676"/>
    </row>
    <row r="39677" spans="28:32" x14ac:dyDescent="0.2">
      <c r="AB39677" s="1"/>
      <c r="AF39677"/>
    </row>
    <row r="39678" spans="28:32" x14ac:dyDescent="0.2">
      <c r="AB39678" s="1"/>
      <c r="AF39678"/>
    </row>
    <row r="39679" spans="28:32" x14ac:dyDescent="0.2">
      <c r="AB39679" s="1"/>
      <c r="AF39679"/>
    </row>
    <row r="39680" spans="28:32" x14ac:dyDescent="0.2">
      <c r="AB39680" s="1"/>
      <c r="AF39680"/>
    </row>
    <row r="39681" spans="28:32" x14ac:dyDescent="0.2">
      <c r="AB39681" s="1"/>
      <c r="AF39681"/>
    </row>
    <row r="39682" spans="28:32" x14ac:dyDescent="0.2">
      <c r="AB39682" s="1"/>
      <c r="AF39682"/>
    </row>
    <row r="39683" spans="28:32" x14ac:dyDescent="0.2">
      <c r="AB39683" s="1"/>
      <c r="AF39683"/>
    </row>
    <row r="39684" spans="28:32" x14ac:dyDescent="0.2">
      <c r="AB39684" s="1"/>
      <c r="AF39684"/>
    </row>
    <row r="39685" spans="28:32" x14ac:dyDescent="0.2">
      <c r="AB39685" s="1"/>
      <c r="AF39685"/>
    </row>
    <row r="39686" spans="28:32" x14ac:dyDescent="0.2">
      <c r="AB39686" s="1"/>
      <c r="AF39686"/>
    </row>
    <row r="39687" spans="28:32" x14ac:dyDescent="0.2">
      <c r="AB39687" s="1"/>
      <c r="AF39687"/>
    </row>
    <row r="39688" spans="28:32" x14ac:dyDescent="0.2">
      <c r="AB39688" s="1"/>
      <c r="AF39688"/>
    </row>
    <row r="39689" spans="28:32" x14ac:dyDescent="0.2">
      <c r="AB39689" s="1"/>
      <c r="AF39689"/>
    </row>
    <row r="39690" spans="28:32" x14ac:dyDescent="0.2">
      <c r="AB39690" s="1"/>
      <c r="AF39690"/>
    </row>
    <row r="39691" spans="28:32" x14ac:dyDescent="0.2">
      <c r="AB39691" s="1"/>
      <c r="AF39691"/>
    </row>
    <row r="39692" spans="28:32" x14ac:dyDescent="0.2">
      <c r="AB39692" s="1"/>
      <c r="AF39692"/>
    </row>
    <row r="39693" spans="28:32" x14ac:dyDescent="0.2">
      <c r="AB39693" s="1"/>
      <c r="AF39693"/>
    </row>
    <row r="39694" spans="28:32" x14ac:dyDescent="0.2">
      <c r="AB39694" s="1"/>
      <c r="AF39694"/>
    </row>
    <row r="39695" spans="28:32" x14ac:dyDescent="0.2">
      <c r="AB39695" s="1"/>
      <c r="AF39695"/>
    </row>
    <row r="39696" spans="28:32" x14ac:dyDescent="0.2">
      <c r="AB39696" s="1"/>
      <c r="AF39696"/>
    </row>
    <row r="39697" spans="28:32" x14ac:dyDescent="0.2">
      <c r="AB39697" s="1"/>
      <c r="AF39697"/>
    </row>
    <row r="39698" spans="28:32" x14ac:dyDescent="0.2">
      <c r="AB39698" s="1"/>
      <c r="AF39698"/>
    </row>
    <row r="39699" spans="28:32" x14ac:dyDescent="0.2">
      <c r="AB39699" s="1"/>
      <c r="AF39699"/>
    </row>
    <row r="39700" spans="28:32" x14ac:dyDescent="0.2">
      <c r="AB39700" s="1"/>
      <c r="AF39700"/>
    </row>
    <row r="39701" spans="28:32" x14ac:dyDescent="0.2">
      <c r="AB39701" s="1"/>
      <c r="AF39701"/>
    </row>
    <row r="39702" spans="28:32" x14ac:dyDescent="0.2">
      <c r="AB39702" s="1"/>
      <c r="AF39702"/>
    </row>
    <row r="39703" spans="28:32" x14ac:dyDescent="0.2">
      <c r="AB39703" s="1"/>
      <c r="AF39703"/>
    </row>
    <row r="39704" spans="28:32" x14ac:dyDescent="0.2">
      <c r="AB39704" s="1"/>
      <c r="AF39704"/>
    </row>
    <row r="39705" spans="28:32" x14ac:dyDescent="0.2">
      <c r="AB39705" s="1"/>
      <c r="AF39705"/>
    </row>
    <row r="39706" spans="28:32" x14ac:dyDescent="0.2">
      <c r="AB39706" s="1"/>
      <c r="AF39706"/>
    </row>
    <row r="39707" spans="28:32" x14ac:dyDescent="0.2">
      <c r="AB39707" s="1"/>
      <c r="AF39707"/>
    </row>
    <row r="39708" spans="28:32" x14ac:dyDescent="0.2">
      <c r="AB39708" s="1"/>
      <c r="AF39708"/>
    </row>
    <row r="39709" spans="28:32" x14ac:dyDescent="0.2">
      <c r="AB39709" s="1"/>
      <c r="AF39709"/>
    </row>
    <row r="39710" spans="28:32" x14ac:dyDescent="0.2">
      <c r="AB39710" s="1"/>
      <c r="AF39710"/>
    </row>
    <row r="39711" spans="28:32" x14ac:dyDescent="0.2">
      <c r="AB39711" s="1"/>
      <c r="AF39711"/>
    </row>
    <row r="39712" spans="28:32" x14ac:dyDescent="0.2">
      <c r="AB39712" s="1"/>
      <c r="AF39712"/>
    </row>
    <row r="39713" spans="28:32" x14ac:dyDescent="0.2">
      <c r="AB39713" s="1"/>
      <c r="AF39713"/>
    </row>
    <row r="39714" spans="28:32" x14ac:dyDescent="0.2">
      <c r="AB39714" s="1"/>
      <c r="AF39714"/>
    </row>
    <row r="39715" spans="28:32" x14ac:dyDescent="0.2">
      <c r="AB39715" s="1"/>
      <c r="AF39715"/>
    </row>
    <row r="39716" spans="28:32" x14ac:dyDescent="0.2">
      <c r="AB39716" s="1"/>
      <c r="AF39716"/>
    </row>
    <row r="39717" spans="28:32" x14ac:dyDescent="0.2">
      <c r="AB39717" s="1"/>
      <c r="AF39717"/>
    </row>
    <row r="39718" spans="28:32" x14ac:dyDescent="0.2">
      <c r="AB39718" s="1"/>
      <c r="AF39718"/>
    </row>
    <row r="39719" spans="28:32" x14ac:dyDescent="0.2">
      <c r="AB39719" s="1"/>
      <c r="AF39719"/>
    </row>
    <row r="39720" spans="28:32" x14ac:dyDescent="0.2">
      <c r="AB39720" s="1"/>
      <c r="AF39720"/>
    </row>
    <row r="39721" spans="28:32" x14ac:dyDescent="0.2">
      <c r="AB39721" s="1"/>
      <c r="AF39721"/>
    </row>
    <row r="39722" spans="28:32" x14ac:dyDescent="0.2">
      <c r="AB39722" s="1"/>
      <c r="AF39722"/>
    </row>
    <row r="39723" spans="28:32" x14ac:dyDescent="0.2">
      <c r="AB39723" s="1"/>
      <c r="AF39723"/>
    </row>
    <row r="39724" spans="28:32" x14ac:dyDescent="0.2">
      <c r="AB39724" s="1"/>
      <c r="AF39724"/>
    </row>
    <row r="39725" spans="28:32" x14ac:dyDescent="0.2">
      <c r="AB39725" s="1"/>
      <c r="AF39725"/>
    </row>
    <row r="39726" spans="28:32" x14ac:dyDescent="0.2">
      <c r="AB39726" s="1"/>
      <c r="AF39726"/>
    </row>
    <row r="39727" spans="28:32" x14ac:dyDescent="0.2">
      <c r="AB39727" s="1"/>
      <c r="AF39727"/>
    </row>
    <row r="39728" spans="28:32" x14ac:dyDescent="0.2">
      <c r="AB39728" s="1"/>
      <c r="AF39728"/>
    </row>
    <row r="39729" spans="28:32" x14ac:dyDescent="0.2">
      <c r="AB39729" s="1"/>
      <c r="AF39729"/>
    </row>
    <row r="39730" spans="28:32" x14ac:dyDescent="0.2">
      <c r="AB39730" s="1"/>
      <c r="AF39730"/>
    </row>
    <row r="39731" spans="28:32" x14ac:dyDescent="0.2">
      <c r="AB39731" s="1"/>
      <c r="AF39731"/>
    </row>
    <row r="39732" spans="28:32" x14ac:dyDescent="0.2">
      <c r="AB39732" s="1"/>
      <c r="AF39732"/>
    </row>
    <row r="39733" spans="28:32" x14ac:dyDescent="0.2">
      <c r="AB39733" s="1"/>
      <c r="AF39733"/>
    </row>
    <row r="39734" spans="28:32" x14ac:dyDescent="0.2">
      <c r="AB39734" s="1"/>
      <c r="AF39734"/>
    </row>
    <row r="39735" spans="28:32" x14ac:dyDescent="0.2">
      <c r="AB39735" s="1"/>
      <c r="AF39735"/>
    </row>
    <row r="39736" spans="28:32" x14ac:dyDescent="0.2">
      <c r="AB39736" s="1"/>
      <c r="AF39736"/>
    </row>
    <row r="39737" spans="28:32" x14ac:dyDescent="0.2">
      <c r="AB39737" s="1"/>
      <c r="AF39737"/>
    </row>
    <row r="39738" spans="28:32" x14ac:dyDescent="0.2">
      <c r="AB39738" s="1"/>
      <c r="AF39738"/>
    </row>
    <row r="39739" spans="28:32" x14ac:dyDescent="0.2">
      <c r="AB39739" s="1"/>
      <c r="AF39739"/>
    </row>
    <row r="39740" spans="28:32" x14ac:dyDescent="0.2">
      <c r="AB39740" s="1"/>
      <c r="AF39740"/>
    </row>
    <row r="39741" spans="28:32" x14ac:dyDescent="0.2">
      <c r="AB39741" s="1"/>
      <c r="AF39741"/>
    </row>
    <row r="39742" spans="28:32" x14ac:dyDescent="0.2">
      <c r="AB39742" s="1"/>
      <c r="AF39742"/>
    </row>
    <row r="39743" spans="28:32" x14ac:dyDescent="0.2">
      <c r="AB39743" s="1"/>
      <c r="AF39743"/>
    </row>
    <row r="39744" spans="28:32" x14ac:dyDescent="0.2">
      <c r="AB39744" s="1"/>
      <c r="AF39744"/>
    </row>
    <row r="39745" spans="28:32" x14ac:dyDescent="0.2">
      <c r="AB39745" s="1"/>
      <c r="AF39745"/>
    </row>
    <row r="39746" spans="28:32" x14ac:dyDescent="0.2">
      <c r="AB39746" s="1"/>
      <c r="AF39746"/>
    </row>
    <row r="39747" spans="28:32" x14ac:dyDescent="0.2">
      <c r="AB39747" s="1"/>
      <c r="AF39747"/>
    </row>
    <row r="39748" spans="28:32" x14ac:dyDescent="0.2">
      <c r="AB39748" s="1"/>
      <c r="AF39748"/>
    </row>
    <row r="39749" spans="28:32" x14ac:dyDescent="0.2">
      <c r="AB39749" s="1"/>
      <c r="AF39749"/>
    </row>
    <row r="39750" spans="28:32" x14ac:dyDescent="0.2">
      <c r="AB39750" s="1"/>
      <c r="AF39750"/>
    </row>
    <row r="39751" spans="28:32" x14ac:dyDescent="0.2">
      <c r="AB39751" s="1"/>
      <c r="AF39751"/>
    </row>
    <row r="39752" spans="28:32" x14ac:dyDescent="0.2">
      <c r="AB39752" s="1"/>
      <c r="AF39752"/>
    </row>
    <row r="39753" spans="28:32" x14ac:dyDescent="0.2">
      <c r="AB39753" s="1"/>
      <c r="AF39753"/>
    </row>
    <row r="39754" spans="28:32" x14ac:dyDescent="0.2">
      <c r="AB39754" s="1"/>
      <c r="AF39754"/>
    </row>
    <row r="39755" spans="28:32" x14ac:dyDescent="0.2">
      <c r="AB39755" s="1"/>
      <c r="AF39755"/>
    </row>
    <row r="39756" spans="28:32" x14ac:dyDescent="0.2">
      <c r="AB39756" s="1"/>
      <c r="AF39756"/>
    </row>
    <row r="39757" spans="28:32" x14ac:dyDescent="0.2">
      <c r="AB39757" s="1"/>
      <c r="AF39757"/>
    </row>
    <row r="39758" spans="28:32" x14ac:dyDescent="0.2">
      <c r="AB39758" s="1"/>
      <c r="AF39758"/>
    </row>
    <row r="39759" spans="28:32" x14ac:dyDescent="0.2">
      <c r="AB39759" s="1"/>
      <c r="AF39759"/>
    </row>
    <row r="39760" spans="28:32" x14ac:dyDescent="0.2">
      <c r="AB39760" s="1"/>
      <c r="AF39760"/>
    </row>
    <row r="39761" spans="28:32" x14ac:dyDescent="0.2">
      <c r="AB39761" s="1"/>
      <c r="AF39761"/>
    </row>
    <row r="39762" spans="28:32" x14ac:dyDescent="0.2">
      <c r="AB39762" s="1"/>
      <c r="AF39762"/>
    </row>
    <row r="39763" spans="28:32" x14ac:dyDescent="0.2">
      <c r="AB39763" s="1"/>
      <c r="AF39763"/>
    </row>
    <row r="39764" spans="28:32" x14ac:dyDescent="0.2">
      <c r="AB39764" s="1"/>
      <c r="AF39764"/>
    </row>
    <row r="39765" spans="28:32" x14ac:dyDescent="0.2">
      <c r="AB39765" s="1"/>
      <c r="AF39765"/>
    </row>
    <row r="39766" spans="28:32" x14ac:dyDescent="0.2">
      <c r="AB39766" s="1"/>
      <c r="AF39766"/>
    </row>
    <row r="39767" spans="28:32" x14ac:dyDescent="0.2">
      <c r="AB39767" s="1"/>
      <c r="AF39767"/>
    </row>
    <row r="39768" spans="28:32" x14ac:dyDescent="0.2">
      <c r="AB39768" s="1"/>
      <c r="AF39768"/>
    </row>
    <row r="39769" spans="28:32" x14ac:dyDescent="0.2">
      <c r="AB39769" s="1"/>
      <c r="AF39769"/>
    </row>
    <row r="39770" spans="28:32" x14ac:dyDescent="0.2">
      <c r="AB39770" s="1"/>
      <c r="AF39770"/>
    </row>
    <row r="39771" spans="28:32" x14ac:dyDescent="0.2">
      <c r="AB39771" s="1"/>
      <c r="AF39771"/>
    </row>
    <row r="39772" spans="28:32" x14ac:dyDescent="0.2">
      <c r="AB39772" s="1"/>
      <c r="AF39772"/>
    </row>
    <row r="39773" spans="28:32" x14ac:dyDescent="0.2">
      <c r="AB39773" s="1"/>
      <c r="AF39773"/>
    </row>
    <row r="39774" spans="28:32" x14ac:dyDescent="0.2">
      <c r="AB39774" s="1"/>
      <c r="AF39774"/>
    </row>
    <row r="39775" spans="28:32" x14ac:dyDescent="0.2">
      <c r="AB39775" s="1"/>
      <c r="AF39775"/>
    </row>
    <row r="39776" spans="28:32" x14ac:dyDescent="0.2">
      <c r="AB39776" s="1"/>
      <c r="AF39776"/>
    </row>
    <row r="39777" spans="28:32" x14ac:dyDescent="0.2">
      <c r="AB39777" s="1"/>
      <c r="AF39777"/>
    </row>
    <row r="39778" spans="28:32" x14ac:dyDescent="0.2">
      <c r="AB39778" s="1"/>
      <c r="AF39778"/>
    </row>
    <row r="39779" spans="28:32" x14ac:dyDescent="0.2">
      <c r="AB39779" s="1"/>
      <c r="AF39779"/>
    </row>
    <row r="39780" spans="28:32" x14ac:dyDescent="0.2">
      <c r="AB39780" s="1"/>
      <c r="AF39780"/>
    </row>
    <row r="39781" spans="28:32" x14ac:dyDescent="0.2">
      <c r="AB39781" s="1"/>
      <c r="AF39781"/>
    </row>
    <row r="39782" spans="28:32" x14ac:dyDescent="0.2">
      <c r="AB39782" s="1"/>
      <c r="AF39782"/>
    </row>
    <row r="39783" spans="28:32" x14ac:dyDescent="0.2">
      <c r="AB39783" s="1"/>
      <c r="AF39783"/>
    </row>
    <row r="39784" spans="28:32" x14ac:dyDescent="0.2">
      <c r="AB39784" s="1"/>
      <c r="AF39784"/>
    </row>
    <row r="39785" spans="28:32" x14ac:dyDescent="0.2">
      <c r="AB39785" s="1"/>
      <c r="AF39785"/>
    </row>
    <row r="39786" spans="28:32" x14ac:dyDescent="0.2">
      <c r="AB39786" s="1"/>
      <c r="AF39786"/>
    </row>
    <row r="39787" spans="28:32" x14ac:dyDescent="0.2">
      <c r="AB39787" s="1"/>
      <c r="AF39787"/>
    </row>
    <row r="39788" spans="28:32" x14ac:dyDescent="0.2">
      <c r="AB39788" s="1"/>
      <c r="AF39788"/>
    </row>
    <row r="39789" spans="28:32" x14ac:dyDescent="0.2">
      <c r="AB39789" s="1"/>
      <c r="AF39789"/>
    </row>
    <row r="39790" spans="28:32" x14ac:dyDescent="0.2">
      <c r="AB39790" s="1"/>
      <c r="AF39790"/>
    </row>
    <row r="39791" spans="28:32" x14ac:dyDescent="0.2">
      <c r="AB39791" s="1"/>
      <c r="AF39791"/>
    </row>
    <row r="39792" spans="28:32" x14ac:dyDescent="0.2">
      <c r="AB39792" s="1"/>
      <c r="AF39792"/>
    </row>
    <row r="39793" spans="28:32" x14ac:dyDescent="0.2">
      <c r="AB39793" s="1"/>
      <c r="AF39793"/>
    </row>
    <row r="39794" spans="28:32" x14ac:dyDescent="0.2">
      <c r="AB39794" s="1"/>
      <c r="AF39794"/>
    </row>
    <row r="39795" spans="28:32" x14ac:dyDescent="0.2">
      <c r="AB39795" s="1"/>
      <c r="AF39795"/>
    </row>
    <row r="39796" spans="28:32" x14ac:dyDescent="0.2">
      <c r="AB39796" s="1"/>
      <c r="AF39796"/>
    </row>
    <row r="39797" spans="28:32" x14ac:dyDescent="0.2">
      <c r="AB39797" s="1"/>
      <c r="AF39797"/>
    </row>
    <row r="39798" spans="28:32" x14ac:dyDescent="0.2">
      <c r="AB39798" s="1"/>
      <c r="AF39798"/>
    </row>
    <row r="39799" spans="28:32" x14ac:dyDescent="0.2">
      <c r="AB39799" s="1"/>
      <c r="AF39799"/>
    </row>
    <row r="39800" spans="28:32" x14ac:dyDescent="0.2">
      <c r="AB39800" s="1"/>
      <c r="AF39800"/>
    </row>
    <row r="39801" spans="28:32" x14ac:dyDescent="0.2">
      <c r="AB39801" s="1"/>
      <c r="AF39801"/>
    </row>
    <row r="39802" spans="28:32" x14ac:dyDescent="0.2">
      <c r="AB39802" s="1"/>
      <c r="AF39802"/>
    </row>
    <row r="39803" spans="28:32" x14ac:dyDescent="0.2">
      <c r="AB39803" s="1"/>
      <c r="AF39803"/>
    </row>
    <row r="39804" spans="28:32" x14ac:dyDescent="0.2">
      <c r="AB39804" s="1"/>
      <c r="AF39804"/>
    </row>
    <row r="39805" spans="28:32" x14ac:dyDescent="0.2">
      <c r="AB39805" s="1"/>
      <c r="AF39805"/>
    </row>
    <row r="39806" spans="28:32" x14ac:dyDescent="0.2">
      <c r="AB39806" s="1"/>
      <c r="AF39806"/>
    </row>
    <row r="39807" spans="28:32" x14ac:dyDescent="0.2">
      <c r="AB39807" s="1"/>
      <c r="AF39807"/>
    </row>
    <row r="39808" spans="28:32" x14ac:dyDescent="0.2">
      <c r="AB39808" s="1"/>
      <c r="AF39808"/>
    </row>
    <row r="39809" spans="28:32" x14ac:dyDescent="0.2">
      <c r="AB39809" s="1"/>
      <c r="AF39809"/>
    </row>
    <row r="39810" spans="28:32" x14ac:dyDescent="0.2">
      <c r="AB39810" s="1"/>
      <c r="AF39810"/>
    </row>
    <row r="39811" spans="28:32" x14ac:dyDescent="0.2">
      <c r="AB39811" s="1"/>
      <c r="AF39811"/>
    </row>
    <row r="39812" spans="28:32" x14ac:dyDescent="0.2">
      <c r="AB39812" s="1"/>
      <c r="AF39812"/>
    </row>
    <row r="39813" spans="28:32" x14ac:dyDescent="0.2">
      <c r="AB39813" s="1"/>
      <c r="AF39813"/>
    </row>
    <row r="39814" spans="28:32" x14ac:dyDescent="0.2">
      <c r="AB39814" s="1"/>
      <c r="AF39814"/>
    </row>
    <row r="39815" spans="28:32" x14ac:dyDescent="0.2">
      <c r="AB39815" s="1"/>
      <c r="AF39815"/>
    </row>
    <row r="39816" spans="28:32" x14ac:dyDescent="0.2">
      <c r="AB39816" s="1"/>
      <c r="AF39816"/>
    </row>
    <row r="39817" spans="28:32" x14ac:dyDescent="0.2">
      <c r="AB39817" s="1"/>
      <c r="AF39817"/>
    </row>
    <row r="39818" spans="28:32" x14ac:dyDescent="0.2">
      <c r="AB39818" s="1"/>
      <c r="AF39818"/>
    </row>
    <row r="39819" spans="28:32" x14ac:dyDescent="0.2">
      <c r="AB39819" s="1"/>
      <c r="AF39819"/>
    </row>
    <row r="39820" spans="28:32" x14ac:dyDescent="0.2">
      <c r="AB39820" s="1"/>
      <c r="AF39820"/>
    </row>
    <row r="39821" spans="28:32" x14ac:dyDescent="0.2">
      <c r="AB39821" s="1"/>
      <c r="AF39821"/>
    </row>
    <row r="39822" spans="28:32" x14ac:dyDescent="0.2">
      <c r="AB39822" s="1"/>
      <c r="AF39822"/>
    </row>
    <row r="39823" spans="28:32" x14ac:dyDescent="0.2">
      <c r="AB39823" s="1"/>
      <c r="AF39823"/>
    </row>
    <row r="39824" spans="28:32" x14ac:dyDescent="0.2">
      <c r="AB39824" s="1"/>
      <c r="AF39824"/>
    </row>
    <row r="39825" spans="28:32" x14ac:dyDescent="0.2">
      <c r="AB39825" s="1"/>
      <c r="AF39825"/>
    </row>
    <row r="39826" spans="28:32" x14ac:dyDescent="0.2">
      <c r="AB39826" s="1"/>
      <c r="AF39826"/>
    </row>
    <row r="39827" spans="28:32" x14ac:dyDescent="0.2">
      <c r="AB39827" s="1"/>
      <c r="AF39827"/>
    </row>
    <row r="39828" spans="28:32" x14ac:dyDescent="0.2">
      <c r="AB39828" s="1"/>
      <c r="AF39828"/>
    </row>
    <row r="39829" spans="28:32" x14ac:dyDescent="0.2">
      <c r="AB39829" s="1"/>
      <c r="AF39829"/>
    </row>
    <row r="39830" spans="28:32" x14ac:dyDescent="0.2">
      <c r="AB39830" s="1"/>
      <c r="AF39830"/>
    </row>
    <row r="39831" spans="28:32" x14ac:dyDescent="0.2">
      <c r="AB39831" s="1"/>
      <c r="AF39831"/>
    </row>
    <row r="39832" spans="28:32" x14ac:dyDescent="0.2">
      <c r="AB39832" s="1"/>
      <c r="AF39832"/>
    </row>
    <row r="39833" spans="28:32" x14ac:dyDescent="0.2">
      <c r="AB39833" s="1"/>
      <c r="AF39833"/>
    </row>
    <row r="39834" spans="28:32" x14ac:dyDescent="0.2">
      <c r="AB39834" s="1"/>
      <c r="AF39834"/>
    </row>
    <row r="39835" spans="28:32" x14ac:dyDescent="0.2">
      <c r="AB39835" s="1"/>
      <c r="AF39835"/>
    </row>
    <row r="39836" spans="28:32" x14ac:dyDescent="0.2">
      <c r="AB39836" s="1"/>
      <c r="AF39836"/>
    </row>
    <row r="39837" spans="28:32" x14ac:dyDescent="0.2">
      <c r="AB39837" s="1"/>
      <c r="AF39837"/>
    </row>
    <row r="39838" spans="28:32" x14ac:dyDescent="0.2">
      <c r="AB39838" s="1"/>
      <c r="AF39838"/>
    </row>
    <row r="39839" spans="28:32" x14ac:dyDescent="0.2">
      <c r="AB39839" s="1"/>
      <c r="AF39839"/>
    </row>
    <row r="39840" spans="28:32" x14ac:dyDescent="0.2">
      <c r="AB39840" s="1"/>
      <c r="AF39840"/>
    </row>
    <row r="39841" spans="28:32" x14ac:dyDescent="0.2">
      <c r="AB39841" s="1"/>
      <c r="AF39841"/>
    </row>
    <row r="39842" spans="28:32" x14ac:dyDescent="0.2">
      <c r="AB39842" s="1"/>
      <c r="AF39842"/>
    </row>
    <row r="39843" spans="28:32" x14ac:dyDescent="0.2">
      <c r="AB39843" s="1"/>
      <c r="AF39843"/>
    </row>
    <row r="39844" spans="28:32" x14ac:dyDescent="0.2">
      <c r="AB39844" s="1"/>
      <c r="AF39844"/>
    </row>
    <row r="39845" spans="28:32" x14ac:dyDescent="0.2">
      <c r="AB39845" s="1"/>
      <c r="AF39845"/>
    </row>
    <row r="39846" spans="28:32" x14ac:dyDescent="0.2">
      <c r="AB39846" s="1"/>
      <c r="AF39846"/>
    </row>
    <row r="39847" spans="28:32" x14ac:dyDescent="0.2">
      <c r="AB39847" s="1"/>
      <c r="AF39847"/>
    </row>
    <row r="39848" spans="28:32" x14ac:dyDescent="0.2">
      <c r="AB39848" s="1"/>
      <c r="AF39848"/>
    </row>
    <row r="39849" spans="28:32" x14ac:dyDescent="0.2">
      <c r="AB39849" s="1"/>
      <c r="AF39849"/>
    </row>
    <row r="39850" spans="28:32" x14ac:dyDescent="0.2">
      <c r="AB39850" s="1"/>
      <c r="AF39850"/>
    </row>
    <row r="39851" spans="28:32" x14ac:dyDescent="0.2">
      <c r="AB39851" s="1"/>
      <c r="AF39851"/>
    </row>
    <row r="39852" spans="28:32" x14ac:dyDescent="0.2">
      <c r="AB39852" s="1"/>
      <c r="AF39852"/>
    </row>
    <row r="39853" spans="28:32" x14ac:dyDescent="0.2">
      <c r="AB39853" s="1"/>
      <c r="AF39853"/>
    </row>
    <row r="39854" spans="28:32" x14ac:dyDescent="0.2">
      <c r="AB39854" s="1"/>
      <c r="AF39854"/>
    </row>
    <row r="39855" spans="28:32" x14ac:dyDescent="0.2">
      <c r="AB39855" s="1"/>
      <c r="AF39855"/>
    </row>
    <row r="39856" spans="28:32" x14ac:dyDescent="0.2">
      <c r="AB39856" s="1"/>
      <c r="AF39856"/>
    </row>
    <row r="39857" spans="28:32" x14ac:dyDescent="0.2">
      <c r="AB39857" s="1"/>
      <c r="AF39857"/>
    </row>
    <row r="39858" spans="28:32" x14ac:dyDescent="0.2">
      <c r="AB39858" s="1"/>
      <c r="AF39858"/>
    </row>
    <row r="39859" spans="28:32" x14ac:dyDescent="0.2">
      <c r="AB39859" s="1"/>
      <c r="AF39859"/>
    </row>
    <row r="39860" spans="28:32" x14ac:dyDescent="0.2">
      <c r="AB39860" s="1"/>
      <c r="AF39860"/>
    </row>
    <row r="39861" spans="28:32" x14ac:dyDescent="0.2">
      <c r="AB39861" s="1"/>
      <c r="AF39861"/>
    </row>
    <row r="39862" spans="28:32" x14ac:dyDescent="0.2">
      <c r="AB39862" s="1"/>
      <c r="AF39862"/>
    </row>
    <row r="39863" spans="28:32" x14ac:dyDescent="0.2">
      <c r="AB39863" s="1"/>
      <c r="AF39863"/>
    </row>
    <row r="39864" spans="28:32" x14ac:dyDescent="0.2">
      <c r="AB39864" s="1"/>
      <c r="AF39864"/>
    </row>
    <row r="39865" spans="28:32" x14ac:dyDescent="0.2">
      <c r="AB39865" s="1"/>
      <c r="AF39865"/>
    </row>
    <row r="39866" spans="28:32" x14ac:dyDescent="0.2">
      <c r="AB39866" s="1"/>
      <c r="AF39866"/>
    </row>
    <row r="39867" spans="28:32" x14ac:dyDescent="0.2">
      <c r="AB39867" s="1"/>
      <c r="AF39867"/>
    </row>
    <row r="39868" spans="28:32" x14ac:dyDescent="0.2">
      <c r="AB39868" s="1"/>
      <c r="AF39868"/>
    </row>
    <row r="39869" spans="28:32" x14ac:dyDescent="0.2">
      <c r="AB39869" s="1"/>
      <c r="AF39869"/>
    </row>
    <row r="39870" spans="28:32" x14ac:dyDescent="0.2">
      <c r="AB39870" s="1"/>
      <c r="AF39870"/>
    </row>
    <row r="39871" spans="28:32" x14ac:dyDescent="0.2">
      <c r="AB39871" s="1"/>
      <c r="AF39871"/>
    </row>
    <row r="39872" spans="28:32" x14ac:dyDescent="0.2">
      <c r="AB39872" s="1"/>
      <c r="AF39872"/>
    </row>
    <row r="39873" spans="28:32" x14ac:dyDescent="0.2">
      <c r="AB39873" s="1"/>
      <c r="AF39873"/>
    </row>
    <row r="39874" spans="28:32" x14ac:dyDescent="0.2">
      <c r="AB39874" s="1"/>
      <c r="AF39874"/>
    </row>
    <row r="39875" spans="28:32" x14ac:dyDescent="0.2">
      <c r="AB39875" s="1"/>
      <c r="AF39875"/>
    </row>
    <row r="39876" spans="28:32" x14ac:dyDescent="0.2">
      <c r="AB39876" s="1"/>
      <c r="AF39876"/>
    </row>
    <row r="39877" spans="28:32" x14ac:dyDescent="0.2">
      <c r="AB39877" s="1"/>
      <c r="AF39877"/>
    </row>
    <row r="39878" spans="28:32" x14ac:dyDescent="0.2">
      <c r="AB39878" s="1"/>
      <c r="AF39878"/>
    </row>
    <row r="39879" spans="28:32" x14ac:dyDescent="0.2">
      <c r="AB39879" s="1"/>
      <c r="AF39879"/>
    </row>
    <row r="39880" spans="28:32" x14ac:dyDescent="0.2">
      <c r="AB39880" s="1"/>
      <c r="AF39880"/>
    </row>
    <row r="39881" spans="28:32" x14ac:dyDescent="0.2">
      <c r="AB39881" s="1"/>
      <c r="AF39881"/>
    </row>
    <row r="39882" spans="28:32" x14ac:dyDescent="0.2">
      <c r="AB39882" s="1"/>
      <c r="AF39882"/>
    </row>
    <row r="39883" spans="28:32" x14ac:dyDescent="0.2">
      <c r="AB39883" s="1"/>
      <c r="AF39883"/>
    </row>
    <row r="39884" spans="28:32" x14ac:dyDescent="0.2">
      <c r="AB39884" s="1"/>
      <c r="AF39884"/>
    </row>
    <row r="39885" spans="28:32" x14ac:dyDescent="0.2">
      <c r="AB39885" s="1"/>
      <c r="AF39885"/>
    </row>
    <row r="39886" spans="28:32" x14ac:dyDescent="0.2">
      <c r="AB39886" s="1"/>
      <c r="AF39886"/>
    </row>
    <row r="39887" spans="28:32" x14ac:dyDescent="0.2">
      <c r="AB39887" s="1"/>
      <c r="AF39887"/>
    </row>
    <row r="39888" spans="28:32" x14ac:dyDescent="0.2">
      <c r="AB39888" s="1"/>
      <c r="AF39888"/>
    </row>
    <row r="39889" spans="28:32" x14ac:dyDescent="0.2">
      <c r="AB39889" s="1"/>
      <c r="AF39889"/>
    </row>
    <row r="39890" spans="28:32" x14ac:dyDescent="0.2">
      <c r="AB39890" s="1"/>
      <c r="AF39890"/>
    </row>
    <row r="39891" spans="28:32" x14ac:dyDescent="0.2">
      <c r="AB39891" s="1"/>
      <c r="AF39891"/>
    </row>
    <row r="39892" spans="28:32" x14ac:dyDescent="0.2">
      <c r="AB39892" s="1"/>
      <c r="AF39892"/>
    </row>
    <row r="39893" spans="28:32" x14ac:dyDescent="0.2">
      <c r="AB39893" s="1"/>
      <c r="AF39893"/>
    </row>
    <row r="39894" spans="28:32" x14ac:dyDescent="0.2">
      <c r="AB39894" s="1"/>
      <c r="AF39894"/>
    </row>
    <row r="39895" spans="28:32" x14ac:dyDescent="0.2">
      <c r="AB39895" s="1"/>
      <c r="AF39895"/>
    </row>
    <row r="39896" spans="28:32" x14ac:dyDescent="0.2">
      <c r="AB39896" s="1"/>
      <c r="AF39896"/>
    </row>
    <row r="39897" spans="28:32" x14ac:dyDescent="0.2">
      <c r="AB39897" s="1"/>
      <c r="AF39897"/>
    </row>
    <row r="39898" spans="28:32" x14ac:dyDescent="0.2">
      <c r="AB39898" s="1"/>
      <c r="AF39898"/>
    </row>
    <row r="39899" spans="28:32" x14ac:dyDescent="0.2">
      <c r="AB39899" s="1"/>
      <c r="AF39899"/>
    </row>
    <row r="39900" spans="28:32" x14ac:dyDescent="0.2">
      <c r="AB39900" s="1"/>
      <c r="AF39900"/>
    </row>
    <row r="39901" spans="28:32" x14ac:dyDescent="0.2">
      <c r="AB39901" s="1"/>
      <c r="AF39901"/>
    </row>
    <row r="39902" spans="28:32" x14ac:dyDescent="0.2">
      <c r="AB39902" s="1"/>
      <c r="AF39902"/>
    </row>
    <row r="39903" spans="28:32" x14ac:dyDescent="0.2">
      <c r="AB39903" s="1"/>
      <c r="AF39903"/>
    </row>
    <row r="39904" spans="28:32" x14ac:dyDescent="0.2">
      <c r="AB39904" s="1"/>
      <c r="AF39904"/>
    </row>
    <row r="39905" spans="28:32" x14ac:dyDescent="0.2">
      <c r="AB39905" s="1"/>
      <c r="AF39905"/>
    </row>
    <row r="39906" spans="28:32" x14ac:dyDescent="0.2">
      <c r="AB39906" s="1"/>
      <c r="AF39906"/>
    </row>
    <row r="39907" spans="28:32" x14ac:dyDescent="0.2">
      <c r="AB39907" s="1"/>
      <c r="AF39907"/>
    </row>
    <row r="39908" spans="28:32" x14ac:dyDescent="0.2">
      <c r="AB39908" s="1"/>
      <c r="AF39908"/>
    </row>
    <row r="39909" spans="28:32" x14ac:dyDescent="0.2">
      <c r="AB39909" s="1"/>
      <c r="AF39909"/>
    </row>
    <row r="39910" spans="28:32" x14ac:dyDescent="0.2">
      <c r="AB39910" s="1"/>
      <c r="AF39910"/>
    </row>
    <row r="39911" spans="28:32" x14ac:dyDescent="0.2">
      <c r="AB39911" s="1"/>
      <c r="AF39911"/>
    </row>
    <row r="39912" spans="28:32" x14ac:dyDescent="0.2">
      <c r="AB39912" s="1"/>
      <c r="AF39912"/>
    </row>
    <row r="39913" spans="28:32" x14ac:dyDescent="0.2">
      <c r="AB39913" s="1"/>
      <c r="AF39913"/>
    </row>
    <row r="39914" spans="28:32" x14ac:dyDescent="0.2">
      <c r="AB39914" s="1"/>
      <c r="AF39914"/>
    </row>
    <row r="39915" spans="28:32" x14ac:dyDescent="0.2">
      <c r="AB39915" s="1"/>
      <c r="AF39915"/>
    </row>
    <row r="39916" spans="28:32" x14ac:dyDescent="0.2">
      <c r="AB39916" s="1"/>
      <c r="AF39916"/>
    </row>
    <row r="39917" spans="28:32" x14ac:dyDescent="0.2">
      <c r="AB39917" s="1"/>
      <c r="AF39917"/>
    </row>
    <row r="39918" spans="28:32" x14ac:dyDescent="0.2">
      <c r="AB39918" s="1"/>
      <c r="AF39918"/>
    </row>
    <row r="39919" spans="28:32" x14ac:dyDescent="0.2">
      <c r="AB39919" s="1"/>
      <c r="AF39919"/>
    </row>
    <row r="39920" spans="28:32" x14ac:dyDescent="0.2">
      <c r="AB39920" s="1"/>
      <c r="AF39920"/>
    </row>
    <row r="39921" spans="28:32" x14ac:dyDescent="0.2">
      <c r="AB39921" s="1"/>
      <c r="AF39921"/>
    </row>
    <row r="39922" spans="28:32" x14ac:dyDescent="0.2">
      <c r="AB39922" s="1"/>
      <c r="AF39922"/>
    </row>
    <row r="39923" spans="28:32" x14ac:dyDescent="0.2">
      <c r="AB39923" s="1"/>
      <c r="AF39923"/>
    </row>
    <row r="39924" spans="28:32" x14ac:dyDescent="0.2">
      <c r="AB39924" s="1"/>
      <c r="AF39924"/>
    </row>
    <row r="39925" spans="28:32" x14ac:dyDescent="0.2">
      <c r="AB39925" s="1"/>
      <c r="AF39925"/>
    </row>
    <row r="39926" spans="28:32" x14ac:dyDescent="0.2">
      <c r="AB39926" s="1"/>
      <c r="AF39926"/>
    </row>
    <row r="39927" spans="28:32" x14ac:dyDescent="0.2">
      <c r="AB39927" s="1"/>
      <c r="AF39927"/>
    </row>
    <row r="39928" spans="28:32" x14ac:dyDescent="0.2">
      <c r="AB39928" s="1"/>
      <c r="AF39928"/>
    </row>
    <row r="39929" spans="28:32" x14ac:dyDescent="0.2">
      <c r="AB39929" s="1"/>
      <c r="AF39929"/>
    </row>
    <row r="39930" spans="28:32" x14ac:dyDescent="0.2">
      <c r="AB39930" s="1"/>
      <c r="AF39930"/>
    </row>
    <row r="39931" spans="28:32" x14ac:dyDescent="0.2">
      <c r="AB39931" s="1"/>
      <c r="AF39931"/>
    </row>
    <row r="39932" spans="28:32" x14ac:dyDescent="0.2">
      <c r="AB39932" s="1"/>
      <c r="AF39932"/>
    </row>
    <row r="39933" spans="28:32" x14ac:dyDescent="0.2">
      <c r="AB39933" s="1"/>
      <c r="AF39933"/>
    </row>
    <row r="39934" spans="28:32" x14ac:dyDescent="0.2">
      <c r="AB39934" s="1"/>
      <c r="AF39934"/>
    </row>
    <row r="39935" spans="28:32" x14ac:dyDescent="0.2">
      <c r="AB39935" s="1"/>
      <c r="AF39935"/>
    </row>
    <row r="39936" spans="28:32" x14ac:dyDescent="0.2">
      <c r="AB39936" s="1"/>
      <c r="AF39936"/>
    </row>
    <row r="39937" spans="28:32" x14ac:dyDescent="0.2">
      <c r="AB39937" s="1"/>
      <c r="AF39937"/>
    </row>
    <row r="39938" spans="28:32" x14ac:dyDescent="0.2">
      <c r="AB39938" s="1"/>
      <c r="AF39938"/>
    </row>
    <row r="39939" spans="28:32" x14ac:dyDescent="0.2">
      <c r="AB39939" s="1"/>
      <c r="AF39939"/>
    </row>
    <row r="39940" spans="28:32" x14ac:dyDescent="0.2">
      <c r="AB39940" s="1"/>
      <c r="AF39940"/>
    </row>
    <row r="39941" spans="28:32" x14ac:dyDescent="0.2">
      <c r="AB39941" s="1"/>
      <c r="AF39941"/>
    </row>
    <row r="39942" spans="28:32" x14ac:dyDescent="0.2">
      <c r="AB39942" s="1"/>
      <c r="AF39942"/>
    </row>
    <row r="39943" spans="28:32" x14ac:dyDescent="0.2">
      <c r="AB39943" s="1"/>
      <c r="AF39943"/>
    </row>
    <row r="39944" spans="28:32" x14ac:dyDescent="0.2">
      <c r="AB39944" s="1"/>
      <c r="AF39944"/>
    </row>
    <row r="39945" spans="28:32" x14ac:dyDescent="0.2">
      <c r="AB39945" s="1"/>
      <c r="AF39945"/>
    </row>
    <row r="39946" spans="28:32" x14ac:dyDescent="0.2">
      <c r="AB39946" s="1"/>
      <c r="AF39946"/>
    </row>
    <row r="39947" spans="28:32" x14ac:dyDescent="0.2">
      <c r="AB39947" s="1"/>
      <c r="AF39947"/>
    </row>
    <row r="39948" spans="28:32" x14ac:dyDescent="0.2">
      <c r="AB39948" s="1"/>
      <c r="AF39948"/>
    </row>
    <row r="39949" spans="28:32" x14ac:dyDescent="0.2">
      <c r="AB39949" s="1"/>
      <c r="AF39949"/>
    </row>
    <row r="39950" spans="28:32" x14ac:dyDescent="0.2">
      <c r="AB39950" s="1"/>
      <c r="AF39950"/>
    </row>
    <row r="39951" spans="28:32" x14ac:dyDescent="0.2">
      <c r="AB39951" s="1"/>
      <c r="AF39951"/>
    </row>
    <row r="39952" spans="28:32" x14ac:dyDescent="0.2">
      <c r="AB39952" s="1"/>
      <c r="AF39952"/>
    </row>
    <row r="39953" spans="28:32" x14ac:dyDescent="0.2">
      <c r="AB39953" s="1"/>
      <c r="AF39953"/>
    </row>
    <row r="39954" spans="28:32" x14ac:dyDescent="0.2">
      <c r="AB39954" s="1"/>
      <c r="AF39954"/>
    </row>
    <row r="39955" spans="28:32" x14ac:dyDescent="0.2">
      <c r="AB39955" s="1"/>
      <c r="AF39955"/>
    </row>
    <row r="39956" spans="28:32" x14ac:dyDescent="0.2">
      <c r="AB39956" s="1"/>
      <c r="AF39956"/>
    </row>
    <row r="39957" spans="28:32" x14ac:dyDescent="0.2">
      <c r="AB39957" s="1"/>
      <c r="AF39957"/>
    </row>
    <row r="39958" spans="28:32" x14ac:dyDescent="0.2">
      <c r="AB39958" s="1"/>
      <c r="AF39958"/>
    </row>
    <row r="39959" spans="28:32" x14ac:dyDescent="0.2">
      <c r="AB39959" s="1"/>
      <c r="AF39959"/>
    </row>
    <row r="39960" spans="28:32" x14ac:dyDescent="0.2">
      <c r="AB39960" s="1"/>
      <c r="AF39960"/>
    </row>
    <row r="39961" spans="28:32" x14ac:dyDescent="0.2">
      <c r="AB39961" s="1"/>
      <c r="AF39961"/>
    </row>
    <row r="39962" spans="28:32" x14ac:dyDescent="0.2">
      <c r="AB39962" s="1"/>
      <c r="AF39962"/>
    </row>
    <row r="39963" spans="28:32" x14ac:dyDescent="0.2">
      <c r="AB39963" s="1"/>
      <c r="AF39963"/>
    </row>
    <row r="39964" spans="28:32" x14ac:dyDescent="0.2">
      <c r="AB39964" s="1"/>
      <c r="AF39964"/>
    </row>
    <row r="39965" spans="28:32" x14ac:dyDescent="0.2">
      <c r="AB39965" s="1"/>
      <c r="AF39965"/>
    </row>
    <row r="39966" spans="28:32" x14ac:dyDescent="0.2">
      <c r="AB39966" s="1"/>
      <c r="AF39966"/>
    </row>
    <row r="39967" spans="28:32" x14ac:dyDescent="0.2">
      <c r="AB39967" s="1"/>
      <c r="AF39967"/>
    </row>
    <row r="39968" spans="28:32" x14ac:dyDescent="0.2">
      <c r="AB39968" s="1"/>
      <c r="AF39968"/>
    </row>
    <row r="39969" spans="28:32" x14ac:dyDescent="0.2">
      <c r="AB39969" s="1"/>
      <c r="AF39969"/>
    </row>
    <row r="39970" spans="28:32" x14ac:dyDescent="0.2">
      <c r="AB39970" s="1"/>
      <c r="AF39970"/>
    </row>
    <row r="39971" spans="28:32" x14ac:dyDescent="0.2">
      <c r="AB39971" s="1"/>
      <c r="AF39971"/>
    </row>
    <row r="39972" spans="28:32" x14ac:dyDescent="0.2">
      <c r="AB39972" s="1"/>
      <c r="AF39972"/>
    </row>
    <row r="39973" spans="28:32" x14ac:dyDescent="0.2">
      <c r="AB39973" s="1"/>
      <c r="AF39973"/>
    </row>
    <row r="39974" spans="28:32" x14ac:dyDescent="0.2">
      <c r="AB39974" s="1"/>
      <c r="AF39974"/>
    </row>
    <row r="39975" spans="28:32" x14ac:dyDescent="0.2">
      <c r="AB39975" s="1"/>
      <c r="AF39975"/>
    </row>
    <row r="39976" spans="28:32" x14ac:dyDescent="0.2">
      <c r="AB39976" s="1"/>
      <c r="AF39976"/>
    </row>
    <row r="39977" spans="28:32" x14ac:dyDescent="0.2">
      <c r="AB39977" s="1"/>
      <c r="AF39977"/>
    </row>
    <row r="39978" spans="28:32" x14ac:dyDescent="0.2">
      <c r="AB39978" s="1"/>
      <c r="AF39978"/>
    </row>
    <row r="39979" spans="28:32" x14ac:dyDescent="0.2">
      <c r="AB39979" s="1"/>
      <c r="AF39979"/>
    </row>
    <row r="39980" spans="28:32" x14ac:dyDescent="0.2">
      <c r="AB39980" s="1"/>
      <c r="AF39980"/>
    </row>
    <row r="39981" spans="28:32" x14ac:dyDescent="0.2">
      <c r="AB39981" s="1"/>
      <c r="AF39981"/>
    </row>
    <row r="39982" spans="28:32" x14ac:dyDescent="0.2">
      <c r="AB39982" s="1"/>
      <c r="AF39982"/>
    </row>
    <row r="39983" spans="28:32" x14ac:dyDescent="0.2">
      <c r="AB39983" s="1"/>
      <c r="AF39983"/>
    </row>
    <row r="39984" spans="28:32" x14ac:dyDescent="0.2">
      <c r="AB39984" s="1"/>
      <c r="AF39984"/>
    </row>
    <row r="39985" spans="28:32" x14ac:dyDescent="0.2">
      <c r="AB39985" s="1"/>
      <c r="AF39985"/>
    </row>
    <row r="39986" spans="28:32" x14ac:dyDescent="0.2">
      <c r="AB39986" s="1"/>
      <c r="AF39986"/>
    </row>
    <row r="39987" spans="28:32" x14ac:dyDescent="0.2">
      <c r="AB39987" s="1"/>
      <c r="AF39987"/>
    </row>
    <row r="39988" spans="28:32" x14ac:dyDescent="0.2">
      <c r="AB39988" s="1"/>
      <c r="AF39988"/>
    </row>
    <row r="39989" spans="28:32" x14ac:dyDescent="0.2">
      <c r="AB39989" s="1"/>
      <c r="AF39989"/>
    </row>
    <row r="39990" spans="28:32" x14ac:dyDescent="0.2">
      <c r="AB39990" s="1"/>
      <c r="AF39990"/>
    </row>
    <row r="39991" spans="28:32" x14ac:dyDescent="0.2">
      <c r="AB39991" s="1"/>
      <c r="AF39991"/>
    </row>
    <row r="39992" spans="28:32" x14ac:dyDescent="0.2">
      <c r="AB39992" s="1"/>
      <c r="AF39992"/>
    </row>
    <row r="39993" spans="28:32" x14ac:dyDescent="0.2">
      <c r="AB39993" s="1"/>
      <c r="AF39993"/>
    </row>
    <row r="39994" spans="28:32" x14ac:dyDescent="0.2">
      <c r="AB39994" s="1"/>
      <c r="AF39994"/>
    </row>
    <row r="39995" spans="28:32" x14ac:dyDescent="0.2">
      <c r="AB39995" s="1"/>
      <c r="AF39995"/>
    </row>
    <row r="39996" spans="28:32" x14ac:dyDescent="0.2">
      <c r="AB39996" s="1"/>
      <c r="AF39996"/>
    </row>
    <row r="39997" spans="28:32" x14ac:dyDescent="0.2">
      <c r="AB39997" s="1"/>
      <c r="AF39997"/>
    </row>
    <row r="39998" spans="28:32" x14ac:dyDescent="0.2">
      <c r="AB39998" s="1"/>
      <c r="AF39998"/>
    </row>
    <row r="39999" spans="28:32" x14ac:dyDescent="0.2">
      <c r="AB39999" s="1"/>
      <c r="AF39999"/>
    </row>
    <row r="40000" spans="28:32" x14ac:dyDescent="0.2">
      <c r="AB40000" s="1"/>
      <c r="AF40000"/>
    </row>
    <row r="40001" spans="28:32" x14ac:dyDescent="0.2">
      <c r="AB40001" s="1"/>
      <c r="AF40001"/>
    </row>
    <row r="40002" spans="28:32" x14ac:dyDescent="0.2">
      <c r="AB40002" s="1"/>
      <c r="AF40002"/>
    </row>
    <row r="40003" spans="28:32" x14ac:dyDescent="0.2">
      <c r="AB40003" s="1"/>
      <c r="AF40003"/>
    </row>
    <row r="40004" spans="28:32" x14ac:dyDescent="0.2">
      <c r="AB40004" s="1"/>
      <c r="AF40004"/>
    </row>
    <row r="40005" spans="28:32" x14ac:dyDescent="0.2">
      <c r="AB40005" s="1"/>
      <c r="AF40005"/>
    </row>
    <row r="40006" spans="28:32" x14ac:dyDescent="0.2">
      <c r="AB40006" s="1"/>
      <c r="AF40006"/>
    </row>
    <row r="40007" spans="28:32" x14ac:dyDescent="0.2">
      <c r="AB40007" s="1"/>
      <c r="AF40007"/>
    </row>
    <row r="40008" spans="28:32" x14ac:dyDescent="0.2">
      <c r="AB40008" s="1"/>
      <c r="AF40008"/>
    </row>
    <row r="40009" spans="28:32" x14ac:dyDescent="0.2">
      <c r="AB40009" s="1"/>
      <c r="AF40009"/>
    </row>
    <row r="40010" spans="28:32" x14ac:dyDescent="0.2">
      <c r="AB40010" s="1"/>
      <c r="AF40010"/>
    </row>
    <row r="40011" spans="28:32" x14ac:dyDescent="0.2">
      <c r="AB40011" s="1"/>
      <c r="AF40011"/>
    </row>
    <row r="40012" spans="28:32" x14ac:dyDescent="0.2">
      <c r="AB40012" s="1"/>
      <c r="AF40012"/>
    </row>
    <row r="40013" spans="28:32" x14ac:dyDescent="0.2">
      <c r="AB40013" s="1"/>
      <c r="AF40013"/>
    </row>
    <row r="40014" spans="28:32" x14ac:dyDescent="0.2">
      <c r="AB40014" s="1"/>
      <c r="AF40014"/>
    </row>
    <row r="40015" spans="28:32" x14ac:dyDescent="0.2">
      <c r="AB40015" s="1"/>
      <c r="AF40015"/>
    </row>
    <row r="40016" spans="28:32" x14ac:dyDescent="0.2">
      <c r="AB40016" s="1"/>
      <c r="AF40016"/>
    </row>
    <row r="40017" spans="28:32" x14ac:dyDescent="0.2">
      <c r="AB40017" s="1"/>
      <c r="AF40017"/>
    </row>
    <row r="40018" spans="28:32" x14ac:dyDescent="0.2">
      <c r="AB40018" s="1"/>
      <c r="AF40018"/>
    </row>
    <row r="40019" spans="28:32" x14ac:dyDescent="0.2">
      <c r="AB40019" s="1"/>
      <c r="AF40019"/>
    </row>
    <row r="40020" spans="28:32" x14ac:dyDescent="0.2">
      <c r="AB40020" s="1"/>
      <c r="AF40020"/>
    </row>
    <row r="40021" spans="28:32" x14ac:dyDescent="0.2">
      <c r="AB40021" s="1"/>
      <c r="AF40021"/>
    </row>
    <row r="40022" spans="28:32" x14ac:dyDescent="0.2">
      <c r="AB40022" s="1"/>
      <c r="AF40022"/>
    </row>
    <row r="40023" spans="28:32" x14ac:dyDescent="0.2">
      <c r="AB40023" s="1"/>
      <c r="AF40023"/>
    </row>
    <row r="40024" spans="28:32" x14ac:dyDescent="0.2">
      <c r="AB40024" s="1"/>
      <c r="AF40024"/>
    </row>
    <row r="40025" spans="28:32" x14ac:dyDescent="0.2">
      <c r="AB40025" s="1"/>
      <c r="AF40025"/>
    </row>
    <row r="40026" spans="28:32" x14ac:dyDescent="0.2">
      <c r="AB40026" s="1"/>
      <c r="AF40026"/>
    </row>
    <row r="40027" spans="28:32" x14ac:dyDescent="0.2">
      <c r="AB40027" s="1"/>
      <c r="AF40027"/>
    </row>
    <row r="40028" spans="28:32" x14ac:dyDescent="0.2">
      <c r="AB40028" s="1"/>
      <c r="AF40028"/>
    </row>
    <row r="40029" spans="28:32" x14ac:dyDescent="0.2">
      <c r="AB40029" s="1"/>
      <c r="AF40029"/>
    </row>
    <row r="40030" spans="28:32" x14ac:dyDescent="0.2">
      <c r="AB40030" s="1"/>
      <c r="AF40030"/>
    </row>
    <row r="40031" spans="28:32" x14ac:dyDescent="0.2">
      <c r="AB40031" s="1"/>
      <c r="AF40031"/>
    </row>
    <row r="40032" spans="28:32" x14ac:dyDescent="0.2">
      <c r="AB40032" s="1"/>
      <c r="AF40032"/>
    </row>
    <row r="40033" spans="28:32" x14ac:dyDescent="0.2">
      <c r="AB40033" s="1"/>
      <c r="AF40033"/>
    </row>
    <row r="40034" spans="28:32" x14ac:dyDescent="0.2">
      <c r="AB40034" s="1"/>
      <c r="AF40034"/>
    </row>
    <row r="40035" spans="28:32" x14ac:dyDescent="0.2">
      <c r="AB40035" s="1"/>
      <c r="AF40035"/>
    </row>
    <row r="40036" spans="28:32" x14ac:dyDescent="0.2">
      <c r="AB40036" s="1"/>
      <c r="AF40036"/>
    </row>
    <row r="40037" spans="28:32" x14ac:dyDescent="0.2">
      <c r="AB40037" s="1"/>
      <c r="AF40037"/>
    </row>
    <row r="40038" spans="28:32" x14ac:dyDescent="0.2">
      <c r="AB40038" s="1"/>
      <c r="AF40038"/>
    </row>
    <row r="40039" spans="28:32" x14ac:dyDescent="0.2">
      <c r="AB40039" s="1"/>
      <c r="AF40039"/>
    </row>
    <row r="40040" spans="28:32" x14ac:dyDescent="0.2">
      <c r="AB40040" s="1"/>
      <c r="AF40040"/>
    </row>
    <row r="40041" spans="28:32" x14ac:dyDescent="0.2">
      <c r="AB40041" s="1"/>
      <c r="AF40041"/>
    </row>
    <row r="40042" spans="28:32" x14ac:dyDescent="0.2">
      <c r="AB40042" s="1"/>
      <c r="AF40042"/>
    </row>
    <row r="40043" spans="28:32" x14ac:dyDescent="0.2">
      <c r="AB40043" s="1"/>
      <c r="AF40043"/>
    </row>
    <row r="40044" spans="28:32" x14ac:dyDescent="0.2">
      <c r="AB40044" s="1"/>
      <c r="AF40044"/>
    </row>
    <row r="40045" spans="28:32" x14ac:dyDescent="0.2">
      <c r="AB40045" s="1"/>
      <c r="AF40045"/>
    </row>
    <row r="40046" spans="28:32" x14ac:dyDescent="0.2">
      <c r="AB40046" s="1"/>
      <c r="AF40046"/>
    </row>
    <row r="40047" spans="28:32" x14ac:dyDescent="0.2">
      <c r="AB40047" s="1"/>
      <c r="AF40047"/>
    </row>
    <row r="40048" spans="28:32" x14ac:dyDescent="0.2">
      <c r="AB40048" s="1"/>
      <c r="AF40048"/>
    </row>
    <row r="40049" spans="28:32" x14ac:dyDescent="0.2">
      <c r="AB40049" s="1"/>
      <c r="AF40049"/>
    </row>
    <row r="40050" spans="28:32" x14ac:dyDescent="0.2">
      <c r="AB40050" s="1"/>
      <c r="AF40050"/>
    </row>
    <row r="40051" spans="28:32" x14ac:dyDescent="0.2">
      <c r="AB40051" s="1"/>
      <c r="AF40051"/>
    </row>
    <row r="40052" spans="28:32" x14ac:dyDescent="0.2">
      <c r="AB40052" s="1"/>
      <c r="AF40052"/>
    </row>
    <row r="40053" spans="28:32" x14ac:dyDescent="0.2">
      <c r="AB40053" s="1"/>
      <c r="AF40053"/>
    </row>
    <row r="40054" spans="28:32" x14ac:dyDescent="0.2">
      <c r="AB40054" s="1"/>
      <c r="AF40054"/>
    </row>
    <row r="40055" spans="28:32" x14ac:dyDescent="0.2">
      <c r="AB40055" s="1"/>
      <c r="AF40055"/>
    </row>
    <row r="40056" spans="28:32" x14ac:dyDescent="0.2">
      <c r="AB40056" s="1"/>
      <c r="AF40056"/>
    </row>
    <row r="40057" spans="28:32" x14ac:dyDescent="0.2">
      <c r="AB40057" s="1"/>
      <c r="AF40057"/>
    </row>
    <row r="40058" spans="28:32" x14ac:dyDescent="0.2">
      <c r="AB40058" s="1"/>
      <c r="AF40058"/>
    </row>
    <row r="40059" spans="28:32" x14ac:dyDescent="0.2">
      <c r="AB40059" s="1"/>
      <c r="AF40059"/>
    </row>
    <row r="40060" spans="28:32" x14ac:dyDescent="0.2">
      <c r="AB40060" s="1"/>
      <c r="AF40060"/>
    </row>
    <row r="40061" spans="28:32" x14ac:dyDescent="0.2">
      <c r="AB40061" s="1"/>
      <c r="AF40061"/>
    </row>
    <row r="40062" spans="28:32" x14ac:dyDescent="0.2">
      <c r="AB40062" s="1"/>
      <c r="AF40062"/>
    </row>
    <row r="40063" spans="28:32" x14ac:dyDescent="0.2">
      <c r="AB40063" s="1"/>
      <c r="AF40063"/>
    </row>
    <row r="40064" spans="28:32" x14ac:dyDescent="0.2">
      <c r="AB40064" s="1"/>
      <c r="AF40064"/>
    </row>
    <row r="40065" spans="28:32" x14ac:dyDescent="0.2">
      <c r="AB40065" s="1"/>
      <c r="AF40065"/>
    </row>
    <row r="40066" spans="28:32" x14ac:dyDescent="0.2">
      <c r="AB40066" s="1"/>
      <c r="AF40066"/>
    </row>
    <row r="40067" spans="28:32" x14ac:dyDescent="0.2">
      <c r="AB40067" s="1"/>
      <c r="AF40067"/>
    </row>
    <row r="40068" spans="28:32" x14ac:dyDescent="0.2">
      <c r="AB40068" s="1"/>
      <c r="AF40068"/>
    </row>
    <row r="40069" spans="28:32" x14ac:dyDescent="0.2">
      <c r="AB40069" s="1"/>
      <c r="AF40069"/>
    </row>
    <row r="40070" spans="28:32" x14ac:dyDescent="0.2">
      <c r="AB40070" s="1"/>
      <c r="AF40070"/>
    </row>
    <row r="40071" spans="28:32" x14ac:dyDescent="0.2">
      <c r="AB40071" s="1"/>
      <c r="AF40071"/>
    </row>
    <row r="40072" spans="28:32" x14ac:dyDescent="0.2">
      <c r="AB40072" s="1"/>
      <c r="AF40072"/>
    </row>
    <row r="40073" spans="28:32" x14ac:dyDescent="0.2">
      <c r="AB40073" s="1"/>
      <c r="AF40073"/>
    </row>
    <row r="40074" spans="28:32" x14ac:dyDescent="0.2">
      <c r="AB40074" s="1"/>
      <c r="AF40074"/>
    </row>
    <row r="40075" spans="28:32" x14ac:dyDescent="0.2">
      <c r="AB40075" s="1"/>
      <c r="AF40075"/>
    </row>
    <row r="40076" spans="28:32" x14ac:dyDescent="0.2">
      <c r="AB40076" s="1"/>
      <c r="AF40076"/>
    </row>
    <row r="40077" spans="28:32" x14ac:dyDescent="0.2">
      <c r="AB40077" s="1"/>
      <c r="AF40077"/>
    </row>
    <row r="40078" spans="28:32" x14ac:dyDescent="0.2">
      <c r="AB40078" s="1"/>
      <c r="AF40078"/>
    </row>
    <row r="40079" spans="28:32" x14ac:dyDescent="0.2">
      <c r="AB40079" s="1"/>
      <c r="AF40079"/>
    </row>
    <row r="40080" spans="28:32" x14ac:dyDescent="0.2">
      <c r="AB40080" s="1"/>
      <c r="AF40080"/>
    </row>
    <row r="40081" spans="28:32" x14ac:dyDescent="0.2">
      <c r="AB40081" s="1"/>
      <c r="AF40081"/>
    </row>
    <row r="40082" spans="28:32" x14ac:dyDescent="0.2">
      <c r="AB40082" s="1"/>
      <c r="AF40082"/>
    </row>
    <row r="40083" spans="28:32" x14ac:dyDescent="0.2">
      <c r="AB40083" s="1"/>
      <c r="AF40083"/>
    </row>
    <row r="40084" spans="28:32" x14ac:dyDescent="0.2">
      <c r="AB40084" s="1"/>
      <c r="AF40084"/>
    </row>
    <row r="40085" spans="28:32" x14ac:dyDescent="0.2">
      <c r="AB40085" s="1"/>
      <c r="AF40085"/>
    </row>
    <row r="40086" spans="28:32" x14ac:dyDescent="0.2">
      <c r="AB40086" s="1"/>
      <c r="AF40086"/>
    </row>
    <row r="40087" spans="28:32" x14ac:dyDescent="0.2">
      <c r="AB40087" s="1"/>
      <c r="AF40087"/>
    </row>
    <row r="40088" spans="28:32" x14ac:dyDescent="0.2">
      <c r="AB40088" s="1"/>
      <c r="AF40088"/>
    </row>
    <row r="40089" spans="28:32" x14ac:dyDescent="0.2">
      <c r="AB40089" s="1"/>
      <c r="AF40089"/>
    </row>
    <row r="40090" spans="28:32" x14ac:dyDescent="0.2">
      <c r="AB40090" s="1"/>
      <c r="AF40090"/>
    </row>
    <row r="40091" spans="28:32" x14ac:dyDescent="0.2">
      <c r="AB40091" s="1"/>
      <c r="AF40091"/>
    </row>
    <row r="40092" spans="28:32" x14ac:dyDescent="0.2">
      <c r="AB40092" s="1"/>
      <c r="AF40092"/>
    </row>
    <row r="40093" spans="28:32" x14ac:dyDescent="0.2">
      <c r="AB40093" s="1"/>
      <c r="AF40093"/>
    </row>
    <row r="40094" spans="28:32" x14ac:dyDescent="0.2">
      <c r="AB40094" s="1"/>
      <c r="AF40094"/>
    </row>
    <row r="40095" spans="28:32" x14ac:dyDescent="0.2">
      <c r="AB40095" s="1"/>
      <c r="AF40095"/>
    </row>
    <row r="40096" spans="28:32" x14ac:dyDescent="0.2">
      <c r="AB40096" s="1"/>
      <c r="AF40096"/>
    </row>
    <row r="40097" spans="28:32" x14ac:dyDescent="0.2">
      <c r="AB40097" s="1"/>
      <c r="AF40097"/>
    </row>
    <row r="40098" spans="28:32" x14ac:dyDescent="0.2">
      <c r="AB40098" s="1"/>
      <c r="AF40098"/>
    </row>
    <row r="40099" spans="28:32" x14ac:dyDescent="0.2">
      <c r="AB40099" s="1"/>
      <c r="AF40099"/>
    </row>
    <row r="40100" spans="28:32" x14ac:dyDescent="0.2">
      <c r="AB40100" s="1"/>
      <c r="AF40100"/>
    </row>
    <row r="40101" spans="28:32" x14ac:dyDescent="0.2">
      <c r="AB40101" s="1"/>
      <c r="AF40101"/>
    </row>
    <row r="40102" spans="28:32" x14ac:dyDescent="0.2">
      <c r="AB40102" s="1"/>
      <c r="AF40102"/>
    </row>
    <row r="40103" spans="28:32" x14ac:dyDescent="0.2">
      <c r="AB40103" s="1"/>
      <c r="AF40103"/>
    </row>
    <row r="40104" spans="28:32" x14ac:dyDescent="0.2">
      <c r="AB40104" s="1"/>
      <c r="AF40104"/>
    </row>
    <row r="40105" spans="28:32" x14ac:dyDescent="0.2">
      <c r="AB40105" s="1"/>
      <c r="AF40105"/>
    </row>
    <row r="40106" spans="28:32" x14ac:dyDescent="0.2">
      <c r="AB40106" s="1"/>
      <c r="AF40106"/>
    </row>
    <row r="40107" spans="28:32" x14ac:dyDescent="0.2">
      <c r="AB40107" s="1"/>
      <c r="AF40107"/>
    </row>
    <row r="40108" spans="28:32" x14ac:dyDescent="0.2">
      <c r="AB40108" s="1"/>
      <c r="AF40108"/>
    </row>
    <row r="40109" spans="28:32" x14ac:dyDescent="0.2">
      <c r="AB40109" s="1"/>
      <c r="AF40109"/>
    </row>
    <row r="40110" spans="28:32" x14ac:dyDescent="0.2">
      <c r="AB40110" s="1"/>
      <c r="AF40110"/>
    </row>
    <row r="40111" spans="28:32" x14ac:dyDescent="0.2">
      <c r="AB40111" s="1"/>
      <c r="AF40111"/>
    </row>
    <row r="40112" spans="28:32" x14ac:dyDescent="0.2">
      <c r="AB40112" s="1"/>
      <c r="AF40112"/>
    </row>
    <row r="40113" spans="28:32" x14ac:dyDescent="0.2">
      <c r="AB40113" s="1"/>
      <c r="AF40113"/>
    </row>
    <row r="40114" spans="28:32" x14ac:dyDescent="0.2">
      <c r="AB40114" s="1"/>
      <c r="AF40114"/>
    </row>
    <row r="40115" spans="28:32" x14ac:dyDescent="0.2">
      <c r="AB40115" s="1"/>
      <c r="AF40115"/>
    </row>
    <row r="40116" spans="28:32" x14ac:dyDescent="0.2">
      <c r="AB40116" s="1"/>
      <c r="AF40116"/>
    </row>
    <row r="40117" spans="28:32" x14ac:dyDescent="0.2">
      <c r="AB40117" s="1"/>
      <c r="AF40117"/>
    </row>
    <row r="40118" spans="28:32" x14ac:dyDescent="0.2">
      <c r="AB40118" s="1"/>
      <c r="AF40118"/>
    </row>
    <row r="40119" spans="28:32" x14ac:dyDescent="0.2">
      <c r="AB40119" s="1"/>
      <c r="AF40119"/>
    </row>
    <row r="40120" spans="28:32" x14ac:dyDescent="0.2">
      <c r="AB40120" s="1"/>
      <c r="AF40120"/>
    </row>
    <row r="40121" spans="28:32" x14ac:dyDescent="0.2">
      <c r="AB40121" s="1"/>
      <c r="AF40121"/>
    </row>
    <row r="40122" spans="28:32" x14ac:dyDescent="0.2">
      <c r="AB40122" s="1"/>
      <c r="AF40122"/>
    </row>
    <row r="40123" spans="28:32" x14ac:dyDescent="0.2">
      <c r="AB40123" s="1"/>
      <c r="AF40123"/>
    </row>
    <row r="40124" spans="28:32" x14ac:dyDescent="0.2">
      <c r="AB40124" s="1"/>
      <c r="AF40124"/>
    </row>
    <row r="40125" spans="28:32" x14ac:dyDescent="0.2">
      <c r="AB40125" s="1"/>
      <c r="AF40125"/>
    </row>
    <row r="40126" spans="28:32" x14ac:dyDescent="0.2">
      <c r="AB40126" s="1"/>
      <c r="AF40126"/>
    </row>
    <row r="40127" spans="28:32" x14ac:dyDescent="0.2">
      <c r="AB40127" s="1"/>
      <c r="AF40127"/>
    </row>
    <row r="40128" spans="28:32" x14ac:dyDescent="0.2">
      <c r="AB40128" s="1"/>
      <c r="AF40128"/>
    </row>
    <row r="40129" spans="28:32" x14ac:dyDescent="0.2">
      <c r="AB40129" s="1"/>
      <c r="AF40129"/>
    </row>
    <row r="40130" spans="28:32" x14ac:dyDescent="0.2">
      <c r="AB40130" s="1"/>
      <c r="AF40130"/>
    </row>
    <row r="40131" spans="28:32" x14ac:dyDescent="0.2">
      <c r="AB40131" s="1"/>
      <c r="AF40131"/>
    </row>
    <row r="40132" spans="28:32" x14ac:dyDescent="0.2">
      <c r="AB40132" s="1"/>
      <c r="AF40132"/>
    </row>
    <row r="40133" spans="28:32" x14ac:dyDescent="0.2">
      <c r="AB40133" s="1"/>
      <c r="AF40133"/>
    </row>
    <row r="40134" spans="28:32" x14ac:dyDescent="0.2">
      <c r="AB40134" s="1"/>
      <c r="AF40134"/>
    </row>
    <row r="40135" spans="28:32" x14ac:dyDescent="0.2">
      <c r="AB40135" s="1"/>
      <c r="AF40135"/>
    </row>
    <row r="40136" spans="28:32" x14ac:dyDescent="0.2">
      <c r="AB40136" s="1"/>
      <c r="AF40136"/>
    </row>
    <row r="40137" spans="28:32" x14ac:dyDescent="0.2">
      <c r="AB40137" s="1"/>
      <c r="AF40137"/>
    </row>
    <row r="40138" spans="28:32" x14ac:dyDescent="0.2">
      <c r="AB40138" s="1"/>
      <c r="AF40138"/>
    </row>
    <row r="40139" spans="28:32" x14ac:dyDescent="0.2">
      <c r="AB40139" s="1"/>
      <c r="AF40139"/>
    </row>
    <row r="40140" spans="28:32" x14ac:dyDescent="0.2">
      <c r="AB40140" s="1"/>
      <c r="AF40140"/>
    </row>
    <row r="40141" spans="28:32" x14ac:dyDescent="0.2">
      <c r="AB40141" s="1"/>
      <c r="AF40141"/>
    </row>
    <row r="40142" spans="28:32" x14ac:dyDescent="0.2">
      <c r="AB40142" s="1"/>
      <c r="AF40142"/>
    </row>
    <row r="40143" spans="28:32" x14ac:dyDescent="0.2">
      <c r="AB40143" s="1"/>
      <c r="AF40143"/>
    </row>
    <row r="40144" spans="28:32" x14ac:dyDescent="0.2">
      <c r="AB40144" s="1"/>
      <c r="AF40144"/>
    </row>
    <row r="40145" spans="28:32" x14ac:dyDescent="0.2">
      <c r="AB40145" s="1"/>
      <c r="AF40145"/>
    </row>
    <row r="40146" spans="28:32" x14ac:dyDescent="0.2">
      <c r="AB40146" s="1"/>
      <c r="AF40146"/>
    </row>
    <row r="40147" spans="28:32" x14ac:dyDescent="0.2">
      <c r="AB40147" s="1"/>
      <c r="AF40147"/>
    </row>
    <row r="40148" spans="28:32" x14ac:dyDescent="0.2">
      <c r="AB40148" s="1"/>
      <c r="AF40148"/>
    </row>
    <row r="40149" spans="28:32" x14ac:dyDescent="0.2">
      <c r="AB40149" s="1"/>
      <c r="AF40149"/>
    </row>
    <row r="40150" spans="28:32" x14ac:dyDescent="0.2">
      <c r="AB40150" s="1"/>
      <c r="AF40150"/>
    </row>
    <row r="40151" spans="28:32" x14ac:dyDescent="0.2">
      <c r="AB40151" s="1"/>
      <c r="AF40151"/>
    </row>
    <row r="40152" spans="28:32" x14ac:dyDescent="0.2">
      <c r="AB40152" s="1"/>
      <c r="AF40152"/>
    </row>
    <row r="40153" spans="28:32" x14ac:dyDescent="0.2">
      <c r="AB40153" s="1"/>
      <c r="AF40153"/>
    </row>
    <row r="40154" spans="28:32" x14ac:dyDescent="0.2">
      <c r="AB40154" s="1"/>
      <c r="AF40154"/>
    </row>
    <row r="40155" spans="28:32" x14ac:dyDescent="0.2">
      <c r="AB40155" s="1"/>
      <c r="AF40155"/>
    </row>
    <row r="40156" spans="28:32" x14ac:dyDescent="0.2">
      <c r="AB40156" s="1"/>
      <c r="AF40156"/>
    </row>
    <row r="40157" spans="28:32" x14ac:dyDescent="0.2">
      <c r="AB40157" s="1"/>
      <c r="AF40157"/>
    </row>
    <row r="40158" spans="28:32" x14ac:dyDescent="0.2">
      <c r="AB40158" s="1"/>
      <c r="AF40158"/>
    </row>
    <row r="40159" spans="28:32" x14ac:dyDescent="0.2">
      <c r="AB40159" s="1"/>
      <c r="AF40159"/>
    </row>
    <row r="40160" spans="28:32" x14ac:dyDescent="0.2">
      <c r="AB40160" s="1"/>
      <c r="AF40160"/>
    </row>
    <row r="40161" spans="28:32" x14ac:dyDescent="0.2">
      <c r="AB40161" s="1"/>
      <c r="AF40161"/>
    </row>
    <row r="40162" spans="28:32" x14ac:dyDescent="0.2">
      <c r="AB40162" s="1"/>
      <c r="AF40162"/>
    </row>
    <row r="40163" spans="28:32" x14ac:dyDescent="0.2">
      <c r="AB40163" s="1"/>
      <c r="AF40163"/>
    </row>
    <row r="40164" spans="28:32" x14ac:dyDescent="0.2">
      <c r="AB40164" s="1"/>
      <c r="AF40164"/>
    </row>
    <row r="40165" spans="28:32" x14ac:dyDescent="0.2">
      <c r="AB40165" s="1"/>
      <c r="AF40165"/>
    </row>
    <row r="40166" spans="28:32" x14ac:dyDescent="0.2">
      <c r="AB40166" s="1"/>
      <c r="AF40166"/>
    </row>
    <row r="40167" spans="28:32" x14ac:dyDescent="0.2">
      <c r="AB40167" s="1"/>
      <c r="AF40167"/>
    </row>
    <row r="40168" spans="28:32" x14ac:dyDescent="0.2">
      <c r="AB40168" s="1"/>
      <c r="AF40168"/>
    </row>
    <row r="40169" spans="28:32" x14ac:dyDescent="0.2">
      <c r="AB40169" s="1"/>
      <c r="AF40169"/>
    </row>
    <row r="40170" spans="28:32" x14ac:dyDescent="0.2">
      <c r="AB40170" s="1"/>
      <c r="AF40170"/>
    </row>
    <row r="40171" spans="28:32" x14ac:dyDescent="0.2">
      <c r="AB40171" s="1"/>
      <c r="AF40171"/>
    </row>
    <row r="40172" spans="28:32" x14ac:dyDescent="0.2">
      <c r="AB40172" s="1"/>
      <c r="AF40172"/>
    </row>
    <row r="40173" spans="28:32" x14ac:dyDescent="0.2">
      <c r="AB40173" s="1"/>
      <c r="AF40173"/>
    </row>
    <row r="40174" spans="28:32" x14ac:dyDescent="0.2">
      <c r="AB40174" s="1"/>
      <c r="AF40174"/>
    </row>
    <row r="40175" spans="28:32" x14ac:dyDescent="0.2">
      <c r="AB40175" s="1"/>
      <c r="AF40175"/>
    </row>
    <row r="40176" spans="28:32" x14ac:dyDescent="0.2">
      <c r="AB40176" s="1"/>
      <c r="AF40176"/>
    </row>
    <row r="40177" spans="28:32" x14ac:dyDescent="0.2">
      <c r="AB40177" s="1"/>
      <c r="AF40177"/>
    </row>
    <row r="40178" spans="28:32" x14ac:dyDescent="0.2">
      <c r="AB40178" s="1"/>
      <c r="AF40178"/>
    </row>
    <row r="40179" spans="28:32" x14ac:dyDescent="0.2">
      <c r="AB40179" s="1"/>
      <c r="AF40179"/>
    </row>
    <row r="40180" spans="28:32" x14ac:dyDescent="0.2">
      <c r="AB40180" s="1"/>
      <c r="AF40180"/>
    </row>
    <row r="40181" spans="28:32" x14ac:dyDescent="0.2">
      <c r="AB40181" s="1"/>
      <c r="AF40181"/>
    </row>
    <row r="40182" spans="28:32" x14ac:dyDescent="0.2">
      <c r="AB40182" s="1"/>
      <c r="AF40182"/>
    </row>
    <row r="40183" spans="28:32" x14ac:dyDescent="0.2">
      <c r="AB40183" s="1"/>
      <c r="AF40183"/>
    </row>
    <row r="40184" spans="28:32" x14ac:dyDescent="0.2">
      <c r="AB40184" s="1"/>
      <c r="AF40184"/>
    </row>
    <row r="40185" spans="28:32" x14ac:dyDescent="0.2">
      <c r="AB40185" s="1"/>
      <c r="AF40185"/>
    </row>
    <row r="40186" spans="28:32" x14ac:dyDescent="0.2">
      <c r="AB40186" s="1"/>
      <c r="AF40186"/>
    </row>
    <row r="40187" spans="28:32" x14ac:dyDescent="0.2">
      <c r="AB40187" s="1"/>
      <c r="AF40187"/>
    </row>
    <row r="40188" spans="28:32" x14ac:dyDescent="0.2">
      <c r="AB40188" s="1"/>
      <c r="AF40188"/>
    </row>
    <row r="40189" spans="28:32" x14ac:dyDescent="0.2">
      <c r="AB40189" s="1"/>
      <c r="AF40189"/>
    </row>
    <row r="40190" spans="28:32" x14ac:dyDescent="0.2">
      <c r="AB40190" s="1"/>
      <c r="AF40190"/>
    </row>
    <row r="40191" spans="28:32" x14ac:dyDescent="0.2">
      <c r="AB40191" s="1"/>
      <c r="AF40191"/>
    </row>
    <row r="40192" spans="28:32" x14ac:dyDescent="0.2">
      <c r="AB40192" s="1"/>
      <c r="AF40192"/>
    </row>
    <row r="40193" spans="28:32" x14ac:dyDescent="0.2">
      <c r="AB40193" s="1"/>
      <c r="AF40193"/>
    </row>
    <row r="40194" spans="28:32" x14ac:dyDescent="0.2">
      <c r="AB40194" s="1"/>
      <c r="AF40194"/>
    </row>
    <row r="40195" spans="28:32" x14ac:dyDescent="0.2">
      <c r="AB40195" s="1"/>
      <c r="AF40195"/>
    </row>
    <row r="40196" spans="28:32" x14ac:dyDescent="0.2">
      <c r="AB40196" s="1"/>
      <c r="AF40196"/>
    </row>
    <row r="40197" spans="28:32" x14ac:dyDescent="0.2">
      <c r="AB40197" s="1"/>
      <c r="AF40197"/>
    </row>
    <row r="40198" spans="28:32" x14ac:dyDescent="0.2">
      <c r="AB40198" s="1"/>
      <c r="AF40198"/>
    </row>
    <row r="40199" spans="28:32" x14ac:dyDescent="0.2">
      <c r="AB40199" s="1"/>
      <c r="AF40199"/>
    </row>
    <row r="40200" spans="28:32" x14ac:dyDescent="0.2">
      <c r="AB40200" s="1"/>
      <c r="AF40200"/>
    </row>
    <row r="40201" spans="28:32" x14ac:dyDescent="0.2">
      <c r="AB40201" s="1"/>
      <c r="AF40201"/>
    </row>
    <row r="40202" spans="28:32" x14ac:dyDescent="0.2">
      <c r="AB40202" s="1"/>
      <c r="AF40202"/>
    </row>
    <row r="40203" spans="28:32" x14ac:dyDescent="0.2">
      <c r="AB40203" s="1"/>
      <c r="AF40203"/>
    </row>
    <row r="40204" spans="28:32" x14ac:dyDescent="0.2">
      <c r="AB40204" s="1"/>
      <c r="AF40204"/>
    </row>
    <row r="40205" spans="28:32" x14ac:dyDescent="0.2">
      <c r="AB40205" s="1"/>
      <c r="AF40205"/>
    </row>
    <row r="40206" spans="28:32" x14ac:dyDescent="0.2">
      <c r="AB40206" s="1"/>
      <c r="AF40206"/>
    </row>
    <row r="40207" spans="28:32" x14ac:dyDescent="0.2">
      <c r="AB40207" s="1"/>
      <c r="AF40207"/>
    </row>
    <row r="40208" spans="28:32" x14ac:dyDescent="0.2">
      <c r="AB40208" s="1"/>
      <c r="AF40208"/>
    </row>
    <row r="40209" spans="28:32" x14ac:dyDescent="0.2">
      <c r="AB40209" s="1"/>
      <c r="AF40209"/>
    </row>
    <row r="40210" spans="28:32" x14ac:dyDescent="0.2">
      <c r="AB40210" s="1"/>
      <c r="AF40210"/>
    </row>
    <row r="40211" spans="28:32" x14ac:dyDescent="0.2">
      <c r="AB40211" s="1"/>
      <c r="AF40211"/>
    </row>
    <row r="40212" spans="28:32" x14ac:dyDescent="0.2">
      <c r="AB40212" s="1"/>
      <c r="AF40212"/>
    </row>
    <row r="40213" spans="28:32" x14ac:dyDescent="0.2">
      <c r="AB40213" s="1"/>
      <c r="AF40213"/>
    </row>
    <row r="40214" spans="28:32" x14ac:dyDescent="0.2">
      <c r="AB40214" s="1"/>
      <c r="AF40214"/>
    </row>
    <row r="40215" spans="28:32" x14ac:dyDescent="0.2">
      <c r="AB40215" s="1"/>
      <c r="AF40215"/>
    </row>
    <row r="40216" spans="28:32" x14ac:dyDescent="0.2">
      <c r="AB40216" s="1"/>
      <c r="AF40216"/>
    </row>
    <row r="40217" spans="28:32" x14ac:dyDescent="0.2">
      <c r="AB40217" s="1"/>
      <c r="AF40217"/>
    </row>
    <row r="40218" spans="28:32" x14ac:dyDescent="0.2">
      <c r="AB40218" s="1"/>
      <c r="AF40218"/>
    </row>
    <row r="40219" spans="28:32" x14ac:dyDescent="0.2">
      <c r="AB40219" s="1"/>
      <c r="AF40219"/>
    </row>
    <row r="40220" spans="28:32" x14ac:dyDescent="0.2">
      <c r="AB40220" s="1"/>
      <c r="AF40220"/>
    </row>
    <row r="40221" spans="28:32" x14ac:dyDescent="0.2">
      <c r="AB40221" s="1"/>
      <c r="AF40221"/>
    </row>
    <row r="40222" spans="28:32" x14ac:dyDescent="0.2">
      <c r="AB40222" s="1"/>
      <c r="AF40222"/>
    </row>
    <row r="40223" spans="28:32" x14ac:dyDescent="0.2">
      <c r="AB40223" s="1"/>
      <c r="AF40223"/>
    </row>
    <row r="40224" spans="28:32" x14ac:dyDescent="0.2">
      <c r="AB40224" s="1"/>
      <c r="AF40224"/>
    </row>
    <row r="40225" spans="28:32" x14ac:dyDescent="0.2">
      <c r="AB40225" s="1"/>
      <c r="AF40225"/>
    </row>
    <row r="40226" spans="28:32" x14ac:dyDescent="0.2">
      <c r="AB40226" s="1"/>
      <c r="AF40226"/>
    </row>
    <row r="40227" spans="28:32" x14ac:dyDescent="0.2">
      <c r="AB40227" s="1"/>
      <c r="AF40227"/>
    </row>
    <row r="40228" spans="28:32" x14ac:dyDescent="0.2">
      <c r="AB40228" s="1"/>
      <c r="AF40228"/>
    </row>
    <row r="40229" spans="28:32" x14ac:dyDescent="0.2">
      <c r="AB40229" s="1"/>
      <c r="AF40229"/>
    </row>
    <row r="40230" spans="28:32" x14ac:dyDescent="0.2">
      <c r="AB40230" s="1"/>
      <c r="AF40230"/>
    </row>
    <row r="40231" spans="28:32" x14ac:dyDescent="0.2">
      <c r="AB40231" s="1"/>
      <c r="AF40231"/>
    </row>
    <row r="40232" spans="28:32" x14ac:dyDescent="0.2">
      <c r="AB40232" s="1"/>
      <c r="AF40232"/>
    </row>
    <row r="40233" spans="28:32" x14ac:dyDescent="0.2">
      <c r="AB40233" s="1"/>
      <c r="AF40233"/>
    </row>
    <row r="40234" spans="28:32" x14ac:dyDescent="0.2">
      <c r="AB40234" s="1"/>
      <c r="AF40234"/>
    </row>
    <row r="40235" spans="28:32" x14ac:dyDescent="0.2">
      <c r="AB40235" s="1"/>
      <c r="AF40235"/>
    </row>
    <row r="40236" spans="28:32" x14ac:dyDescent="0.2">
      <c r="AB40236" s="1"/>
      <c r="AF40236"/>
    </row>
    <row r="40237" spans="28:32" x14ac:dyDescent="0.2">
      <c r="AB40237" s="1"/>
      <c r="AF40237"/>
    </row>
    <row r="40238" spans="28:32" x14ac:dyDescent="0.2">
      <c r="AB40238" s="1"/>
      <c r="AF40238"/>
    </row>
    <row r="40239" spans="28:32" x14ac:dyDescent="0.2">
      <c r="AB40239" s="1"/>
      <c r="AF40239"/>
    </row>
    <row r="40240" spans="28:32" x14ac:dyDescent="0.2">
      <c r="AB40240" s="1"/>
      <c r="AF40240"/>
    </row>
    <row r="40241" spans="28:32" x14ac:dyDescent="0.2">
      <c r="AB40241" s="1"/>
      <c r="AF40241"/>
    </row>
    <row r="40242" spans="28:32" x14ac:dyDescent="0.2">
      <c r="AB40242" s="1"/>
      <c r="AF40242"/>
    </row>
    <row r="40243" spans="28:32" x14ac:dyDescent="0.2">
      <c r="AB40243" s="1"/>
      <c r="AF40243"/>
    </row>
    <row r="40244" spans="28:32" x14ac:dyDescent="0.2">
      <c r="AB40244" s="1"/>
      <c r="AF40244"/>
    </row>
    <row r="40245" spans="28:32" x14ac:dyDescent="0.2">
      <c r="AB40245" s="1"/>
      <c r="AF40245"/>
    </row>
    <row r="40246" spans="28:32" x14ac:dyDescent="0.2">
      <c r="AB40246" s="1"/>
      <c r="AF40246"/>
    </row>
    <row r="40247" spans="28:32" x14ac:dyDescent="0.2">
      <c r="AB40247" s="1"/>
      <c r="AF40247"/>
    </row>
    <row r="40248" spans="28:32" x14ac:dyDescent="0.2">
      <c r="AB40248" s="1"/>
      <c r="AF40248"/>
    </row>
    <row r="40249" spans="28:32" x14ac:dyDescent="0.2">
      <c r="AB40249" s="1"/>
      <c r="AF40249"/>
    </row>
    <row r="40250" spans="28:32" x14ac:dyDescent="0.2">
      <c r="AB40250" s="1"/>
      <c r="AF40250"/>
    </row>
    <row r="40251" spans="28:32" x14ac:dyDescent="0.2">
      <c r="AB40251" s="1"/>
      <c r="AF40251"/>
    </row>
    <row r="40252" spans="28:32" x14ac:dyDescent="0.2">
      <c r="AB40252" s="1"/>
      <c r="AF40252"/>
    </row>
    <row r="40253" spans="28:32" x14ac:dyDescent="0.2">
      <c r="AB40253" s="1"/>
      <c r="AF40253"/>
    </row>
    <row r="40254" spans="28:32" x14ac:dyDescent="0.2">
      <c r="AB40254" s="1"/>
      <c r="AF40254"/>
    </row>
    <row r="40255" spans="28:32" x14ac:dyDescent="0.2">
      <c r="AB40255" s="1"/>
      <c r="AF40255"/>
    </row>
    <row r="40256" spans="28:32" x14ac:dyDescent="0.2">
      <c r="AB40256" s="1"/>
      <c r="AF40256"/>
    </row>
    <row r="40257" spans="28:32" x14ac:dyDescent="0.2">
      <c r="AB40257" s="1"/>
      <c r="AF40257"/>
    </row>
    <row r="40258" spans="28:32" x14ac:dyDescent="0.2">
      <c r="AB40258" s="1"/>
      <c r="AF40258"/>
    </row>
    <row r="40259" spans="28:32" x14ac:dyDescent="0.2">
      <c r="AB40259" s="1"/>
      <c r="AF40259"/>
    </row>
    <row r="40260" spans="28:32" x14ac:dyDescent="0.2">
      <c r="AB40260" s="1"/>
      <c r="AF40260"/>
    </row>
    <row r="40261" spans="28:32" x14ac:dyDescent="0.2">
      <c r="AB40261" s="1"/>
      <c r="AF40261"/>
    </row>
    <row r="40262" spans="28:32" x14ac:dyDescent="0.2">
      <c r="AB40262" s="1"/>
      <c r="AF40262"/>
    </row>
    <row r="40263" spans="28:32" x14ac:dyDescent="0.2">
      <c r="AB40263" s="1"/>
      <c r="AF40263"/>
    </row>
    <row r="40264" spans="28:32" x14ac:dyDescent="0.2">
      <c r="AB40264" s="1"/>
      <c r="AF40264"/>
    </row>
    <row r="40265" spans="28:32" x14ac:dyDescent="0.2">
      <c r="AB40265" s="1"/>
      <c r="AF40265"/>
    </row>
    <row r="40266" spans="28:32" x14ac:dyDescent="0.2">
      <c r="AB40266" s="1"/>
      <c r="AF40266"/>
    </row>
    <row r="40267" spans="28:32" x14ac:dyDescent="0.2">
      <c r="AB40267" s="1"/>
      <c r="AF40267"/>
    </row>
    <row r="40268" spans="28:32" x14ac:dyDescent="0.2">
      <c r="AB40268" s="1"/>
      <c r="AF40268"/>
    </row>
    <row r="40269" spans="28:32" x14ac:dyDescent="0.2">
      <c r="AB40269" s="1"/>
      <c r="AF40269"/>
    </row>
    <row r="40270" spans="28:32" x14ac:dyDescent="0.2">
      <c r="AB40270" s="1"/>
      <c r="AF40270"/>
    </row>
    <row r="40271" spans="28:32" x14ac:dyDescent="0.2">
      <c r="AB40271" s="1"/>
      <c r="AF40271"/>
    </row>
    <row r="40272" spans="28:32" x14ac:dyDescent="0.2">
      <c r="AB40272" s="1"/>
      <c r="AF40272"/>
    </row>
    <row r="40273" spans="28:32" x14ac:dyDescent="0.2">
      <c r="AB40273" s="1"/>
      <c r="AF40273"/>
    </row>
    <row r="40274" spans="28:32" x14ac:dyDescent="0.2">
      <c r="AB40274" s="1"/>
      <c r="AF40274"/>
    </row>
    <row r="40275" spans="28:32" x14ac:dyDescent="0.2">
      <c r="AB40275" s="1"/>
      <c r="AF40275"/>
    </row>
    <row r="40276" spans="28:32" x14ac:dyDescent="0.2">
      <c r="AB40276" s="1"/>
      <c r="AF40276"/>
    </row>
    <row r="40277" spans="28:32" x14ac:dyDescent="0.2">
      <c r="AB40277" s="1"/>
      <c r="AF40277"/>
    </row>
    <row r="40278" spans="28:32" x14ac:dyDescent="0.2">
      <c r="AB40278" s="1"/>
      <c r="AF40278"/>
    </row>
    <row r="40279" spans="28:32" x14ac:dyDescent="0.2">
      <c r="AB40279" s="1"/>
      <c r="AF40279"/>
    </row>
    <row r="40280" spans="28:32" x14ac:dyDescent="0.2">
      <c r="AB40280" s="1"/>
      <c r="AF40280"/>
    </row>
    <row r="40281" spans="28:32" x14ac:dyDescent="0.2">
      <c r="AB40281" s="1"/>
      <c r="AF40281"/>
    </row>
    <row r="40282" spans="28:32" x14ac:dyDescent="0.2">
      <c r="AB40282" s="1"/>
      <c r="AF40282"/>
    </row>
    <row r="40283" spans="28:32" x14ac:dyDescent="0.2">
      <c r="AB40283" s="1"/>
      <c r="AF40283"/>
    </row>
    <row r="40284" spans="28:32" x14ac:dyDescent="0.2">
      <c r="AB40284" s="1"/>
      <c r="AF40284"/>
    </row>
    <row r="40285" spans="28:32" x14ac:dyDescent="0.2">
      <c r="AB40285" s="1"/>
      <c r="AF40285"/>
    </row>
    <row r="40286" spans="28:32" x14ac:dyDescent="0.2">
      <c r="AB40286" s="1"/>
      <c r="AF40286"/>
    </row>
    <row r="40287" spans="28:32" x14ac:dyDescent="0.2">
      <c r="AB40287" s="1"/>
      <c r="AF40287"/>
    </row>
    <row r="40288" spans="28:32" x14ac:dyDescent="0.2">
      <c r="AB40288" s="1"/>
      <c r="AF40288"/>
    </row>
    <row r="40289" spans="28:32" x14ac:dyDescent="0.2">
      <c r="AB40289" s="1"/>
      <c r="AF40289"/>
    </row>
    <row r="40290" spans="28:32" x14ac:dyDescent="0.2">
      <c r="AB40290" s="1"/>
      <c r="AF40290"/>
    </row>
    <row r="40291" spans="28:32" x14ac:dyDescent="0.2">
      <c r="AB40291" s="1"/>
      <c r="AF40291"/>
    </row>
    <row r="40292" spans="28:32" x14ac:dyDescent="0.2">
      <c r="AB40292" s="1"/>
      <c r="AF40292"/>
    </row>
    <row r="40293" spans="28:32" x14ac:dyDescent="0.2">
      <c r="AB40293" s="1"/>
      <c r="AF40293"/>
    </row>
    <row r="40294" spans="28:32" x14ac:dyDescent="0.2">
      <c r="AB40294" s="1"/>
      <c r="AF40294"/>
    </row>
    <row r="40295" spans="28:32" x14ac:dyDescent="0.2">
      <c r="AB40295" s="1"/>
      <c r="AF40295"/>
    </row>
    <row r="40296" spans="28:32" x14ac:dyDescent="0.2">
      <c r="AB40296" s="1"/>
      <c r="AF40296"/>
    </row>
    <row r="40297" spans="28:32" x14ac:dyDescent="0.2">
      <c r="AB40297" s="1"/>
      <c r="AF40297"/>
    </row>
    <row r="40298" spans="28:32" x14ac:dyDescent="0.2">
      <c r="AB40298" s="1"/>
      <c r="AF40298"/>
    </row>
    <row r="40299" spans="28:32" x14ac:dyDescent="0.2">
      <c r="AB40299" s="1"/>
      <c r="AF40299"/>
    </row>
    <row r="40300" spans="28:32" x14ac:dyDescent="0.2">
      <c r="AB40300" s="1"/>
      <c r="AF40300"/>
    </row>
    <row r="40301" spans="28:32" x14ac:dyDescent="0.2">
      <c r="AB40301" s="1"/>
      <c r="AF40301"/>
    </row>
    <row r="40302" spans="28:32" x14ac:dyDescent="0.2">
      <c r="AB40302" s="1"/>
      <c r="AF40302"/>
    </row>
    <row r="40303" spans="28:32" x14ac:dyDescent="0.2">
      <c r="AB40303" s="1"/>
      <c r="AF40303"/>
    </row>
    <row r="40304" spans="28:32" x14ac:dyDescent="0.2">
      <c r="AB40304" s="1"/>
      <c r="AF40304"/>
    </row>
    <row r="40305" spans="28:32" x14ac:dyDescent="0.2">
      <c r="AB40305" s="1"/>
      <c r="AF40305"/>
    </row>
    <row r="40306" spans="28:32" x14ac:dyDescent="0.2">
      <c r="AB40306" s="1"/>
      <c r="AF40306"/>
    </row>
    <row r="40307" spans="28:32" x14ac:dyDescent="0.2">
      <c r="AB40307" s="1"/>
      <c r="AF40307"/>
    </row>
    <row r="40308" spans="28:32" x14ac:dyDescent="0.2">
      <c r="AB40308" s="1"/>
      <c r="AF40308"/>
    </row>
    <row r="40309" spans="28:32" x14ac:dyDescent="0.2">
      <c r="AB40309" s="1"/>
      <c r="AF40309"/>
    </row>
    <row r="40310" spans="28:32" x14ac:dyDescent="0.2">
      <c r="AB40310" s="1"/>
      <c r="AF40310"/>
    </row>
    <row r="40311" spans="28:32" x14ac:dyDescent="0.2">
      <c r="AB40311" s="1"/>
      <c r="AF40311"/>
    </row>
    <row r="40312" spans="28:32" x14ac:dyDescent="0.2">
      <c r="AB40312" s="1"/>
      <c r="AF40312"/>
    </row>
    <row r="40313" spans="28:32" x14ac:dyDescent="0.2">
      <c r="AB40313" s="1"/>
      <c r="AF40313"/>
    </row>
    <row r="40314" spans="28:32" x14ac:dyDescent="0.2">
      <c r="AB40314" s="1"/>
      <c r="AF40314"/>
    </row>
    <row r="40315" spans="28:32" x14ac:dyDescent="0.2">
      <c r="AB40315" s="1"/>
      <c r="AF40315"/>
    </row>
    <row r="40316" spans="28:32" x14ac:dyDescent="0.2">
      <c r="AB40316" s="1"/>
      <c r="AF40316"/>
    </row>
    <row r="40317" spans="28:32" x14ac:dyDescent="0.2">
      <c r="AB40317" s="1"/>
      <c r="AF40317"/>
    </row>
    <row r="40318" spans="28:32" x14ac:dyDescent="0.2">
      <c r="AB40318" s="1"/>
      <c r="AF40318"/>
    </row>
    <row r="40319" spans="28:32" x14ac:dyDescent="0.2">
      <c r="AB40319" s="1"/>
      <c r="AF40319"/>
    </row>
    <row r="40320" spans="28:32" x14ac:dyDescent="0.2">
      <c r="AB40320" s="1"/>
      <c r="AF40320"/>
    </row>
    <row r="40321" spans="28:32" x14ac:dyDescent="0.2">
      <c r="AB40321" s="1"/>
      <c r="AF40321"/>
    </row>
    <row r="40322" spans="28:32" x14ac:dyDescent="0.2">
      <c r="AB40322" s="1"/>
      <c r="AF40322"/>
    </row>
    <row r="40323" spans="28:32" x14ac:dyDescent="0.2">
      <c r="AB40323" s="1"/>
      <c r="AF40323"/>
    </row>
    <row r="40324" spans="28:32" x14ac:dyDescent="0.2">
      <c r="AB40324" s="1"/>
      <c r="AF40324"/>
    </row>
    <row r="40325" spans="28:32" x14ac:dyDescent="0.2">
      <c r="AB40325" s="1"/>
      <c r="AF40325"/>
    </row>
    <row r="40326" spans="28:32" x14ac:dyDescent="0.2">
      <c r="AB40326" s="1"/>
      <c r="AF40326"/>
    </row>
    <row r="40327" spans="28:32" x14ac:dyDescent="0.2">
      <c r="AB40327" s="1"/>
      <c r="AF40327"/>
    </row>
    <row r="40328" spans="28:32" x14ac:dyDescent="0.2">
      <c r="AB40328" s="1"/>
      <c r="AF40328"/>
    </row>
    <row r="40329" spans="28:32" x14ac:dyDescent="0.2">
      <c r="AB40329" s="1"/>
      <c r="AF40329"/>
    </row>
    <row r="40330" spans="28:32" x14ac:dyDescent="0.2">
      <c r="AB40330" s="1"/>
      <c r="AF40330"/>
    </row>
    <row r="40331" spans="28:32" x14ac:dyDescent="0.2">
      <c r="AB40331" s="1"/>
      <c r="AF40331"/>
    </row>
    <row r="40332" spans="28:32" x14ac:dyDescent="0.2">
      <c r="AB40332" s="1"/>
      <c r="AF40332"/>
    </row>
    <row r="40333" spans="28:32" x14ac:dyDescent="0.2">
      <c r="AB40333" s="1"/>
      <c r="AF40333"/>
    </row>
    <row r="40334" spans="28:32" x14ac:dyDescent="0.2">
      <c r="AB40334" s="1"/>
      <c r="AF40334"/>
    </row>
    <row r="40335" spans="28:32" x14ac:dyDescent="0.2">
      <c r="AB40335" s="1"/>
      <c r="AF40335"/>
    </row>
    <row r="40336" spans="28:32" x14ac:dyDescent="0.2">
      <c r="AB40336" s="1"/>
      <c r="AF40336"/>
    </row>
    <row r="40337" spans="28:32" x14ac:dyDescent="0.2">
      <c r="AB40337" s="1"/>
      <c r="AF40337"/>
    </row>
    <row r="40338" spans="28:32" x14ac:dyDescent="0.2">
      <c r="AB40338" s="1"/>
      <c r="AF40338"/>
    </row>
    <row r="40339" spans="28:32" x14ac:dyDescent="0.2">
      <c r="AB40339" s="1"/>
      <c r="AF40339"/>
    </row>
    <row r="40340" spans="28:32" x14ac:dyDescent="0.2">
      <c r="AB40340" s="1"/>
      <c r="AF40340"/>
    </row>
    <row r="40341" spans="28:32" x14ac:dyDescent="0.2">
      <c r="AB40341" s="1"/>
      <c r="AF40341"/>
    </row>
    <row r="40342" spans="28:32" x14ac:dyDescent="0.2">
      <c r="AB40342" s="1"/>
      <c r="AF40342"/>
    </row>
    <row r="40343" spans="28:32" x14ac:dyDescent="0.2">
      <c r="AB40343" s="1"/>
      <c r="AF40343"/>
    </row>
    <row r="40344" spans="28:32" x14ac:dyDescent="0.2">
      <c r="AB40344" s="1"/>
      <c r="AF40344"/>
    </row>
    <row r="40345" spans="28:32" x14ac:dyDescent="0.2">
      <c r="AB40345" s="1"/>
      <c r="AF40345"/>
    </row>
    <row r="40346" spans="28:32" x14ac:dyDescent="0.2">
      <c r="AB40346" s="1"/>
      <c r="AF40346"/>
    </row>
    <row r="40347" spans="28:32" x14ac:dyDescent="0.2">
      <c r="AB40347" s="1"/>
      <c r="AF40347"/>
    </row>
    <row r="40348" spans="28:32" x14ac:dyDescent="0.2">
      <c r="AB40348" s="1"/>
      <c r="AF40348"/>
    </row>
    <row r="40349" spans="28:32" x14ac:dyDescent="0.2">
      <c r="AB40349" s="1"/>
      <c r="AF40349"/>
    </row>
    <row r="40350" spans="28:32" x14ac:dyDescent="0.2">
      <c r="AB40350" s="1"/>
      <c r="AF40350"/>
    </row>
    <row r="40351" spans="28:32" x14ac:dyDescent="0.2">
      <c r="AB40351" s="1"/>
      <c r="AF40351"/>
    </row>
    <row r="40352" spans="28:32" x14ac:dyDescent="0.2">
      <c r="AB40352" s="1"/>
      <c r="AF40352"/>
    </row>
    <row r="40353" spans="28:32" x14ac:dyDescent="0.2">
      <c r="AB40353" s="1"/>
      <c r="AF40353"/>
    </row>
    <row r="40354" spans="28:32" x14ac:dyDescent="0.2">
      <c r="AB40354" s="1"/>
      <c r="AF40354"/>
    </row>
    <row r="40355" spans="28:32" x14ac:dyDescent="0.2">
      <c r="AB40355" s="1"/>
      <c r="AF40355"/>
    </row>
    <row r="40356" spans="28:32" x14ac:dyDescent="0.2">
      <c r="AB40356" s="1"/>
      <c r="AF40356"/>
    </row>
    <row r="40357" spans="28:32" x14ac:dyDescent="0.2">
      <c r="AB40357" s="1"/>
      <c r="AF40357"/>
    </row>
    <row r="40358" spans="28:32" x14ac:dyDescent="0.2">
      <c r="AB40358" s="1"/>
      <c r="AF40358"/>
    </row>
    <row r="40359" spans="28:32" x14ac:dyDescent="0.2">
      <c r="AB40359" s="1"/>
      <c r="AF40359"/>
    </row>
    <row r="40360" spans="28:32" x14ac:dyDescent="0.2">
      <c r="AB40360" s="1"/>
      <c r="AF40360"/>
    </row>
    <row r="40361" spans="28:32" x14ac:dyDescent="0.2">
      <c r="AB40361" s="1"/>
      <c r="AF40361"/>
    </row>
    <row r="40362" spans="28:32" x14ac:dyDescent="0.2">
      <c r="AB40362" s="1"/>
      <c r="AF40362"/>
    </row>
    <row r="40363" spans="28:32" x14ac:dyDescent="0.2">
      <c r="AB40363" s="1"/>
      <c r="AF40363"/>
    </row>
    <row r="40364" spans="28:32" x14ac:dyDescent="0.2">
      <c r="AB40364" s="1"/>
      <c r="AF40364"/>
    </row>
    <row r="40365" spans="28:32" x14ac:dyDescent="0.2">
      <c r="AB40365" s="1"/>
      <c r="AF40365"/>
    </row>
    <row r="40366" spans="28:32" x14ac:dyDescent="0.2">
      <c r="AB40366" s="1"/>
      <c r="AF40366"/>
    </row>
    <row r="40367" spans="28:32" x14ac:dyDescent="0.2">
      <c r="AB40367" s="1"/>
      <c r="AF40367"/>
    </row>
    <row r="40368" spans="28:32" x14ac:dyDescent="0.2">
      <c r="AB40368" s="1"/>
      <c r="AF40368"/>
    </row>
    <row r="40369" spans="28:32" x14ac:dyDescent="0.2">
      <c r="AB40369" s="1"/>
      <c r="AF40369"/>
    </row>
    <row r="40370" spans="28:32" x14ac:dyDescent="0.2">
      <c r="AB40370" s="1"/>
      <c r="AF40370"/>
    </row>
    <row r="40371" spans="28:32" x14ac:dyDescent="0.2">
      <c r="AB40371" s="1"/>
      <c r="AF40371"/>
    </row>
    <row r="40372" spans="28:32" x14ac:dyDescent="0.2">
      <c r="AB40372" s="1"/>
      <c r="AF40372"/>
    </row>
    <row r="40373" spans="28:32" x14ac:dyDescent="0.2">
      <c r="AB40373" s="1"/>
      <c r="AF40373"/>
    </row>
    <row r="40374" spans="28:32" x14ac:dyDescent="0.2">
      <c r="AB40374" s="1"/>
      <c r="AF40374"/>
    </row>
    <row r="40375" spans="28:32" x14ac:dyDescent="0.2">
      <c r="AB40375" s="1"/>
      <c r="AF40375"/>
    </row>
    <row r="40376" spans="28:32" x14ac:dyDescent="0.2">
      <c r="AB40376" s="1"/>
      <c r="AF40376"/>
    </row>
    <row r="40377" spans="28:32" x14ac:dyDescent="0.2">
      <c r="AB40377" s="1"/>
      <c r="AF40377"/>
    </row>
    <row r="40378" spans="28:32" x14ac:dyDescent="0.2">
      <c r="AB40378" s="1"/>
      <c r="AF40378"/>
    </row>
    <row r="40379" spans="28:32" x14ac:dyDescent="0.2">
      <c r="AB40379" s="1"/>
      <c r="AF40379"/>
    </row>
    <row r="40380" spans="28:32" x14ac:dyDescent="0.2">
      <c r="AB40380" s="1"/>
      <c r="AF40380"/>
    </row>
    <row r="40381" spans="28:32" x14ac:dyDescent="0.2">
      <c r="AB40381" s="1"/>
      <c r="AF40381"/>
    </row>
    <row r="40382" spans="28:32" x14ac:dyDescent="0.2">
      <c r="AB40382" s="1"/>
      <c r="AF40382"/>
    </row>
    <row r="40383" spans="28:32" x14ac:dyDescent="0.2">
      <c r="AB40383" s="1"/>
      <c r="AF40383"/>
    </row>
    <row r="40384" spans="28:32" x14ac:dyDescent="0.2">
      <c r="AB40384" s="1"/>
      <c r="AF40384"/>
    </row>
    <row r="40385" spans="28:32" x14ac:dyDescent="0.2">
      <c r="AB40385" s="1"/>
      <c r="AF40385"/>
    </row>
    <row r="40386" spans="28:32" x14ac:dyDescent="0.2">
      <c r="AB40386" s="1"/>
      <c r="AF40386"/>
    </row>
    <row r="40387" spans="28:32" x14ac:dyDescent="0.2">
      <c r="AB40387" s="1"/>
      <c r="AF40387"/>
    </row>
    <row r="40388" spans="28:32" x14ac:dyDescent="0.2">
      <c r="AB40388" s="1"/>
      <c r="AF40388"/>
    </row>
    <row r="40389" spans="28:32" x14ac:dyDescent="0.2">
      <c r="AB40389" s="1"/>
      <c r="AF40389"/>
    </row>
    <row r="40390" spans="28:32" x14ac:dyDescent="0.2">
      <c r="AB40390" s="1"/>
      <c r="AF40390"/>
    </row>
    <row r="40391" spans="28:32" x14ac:dyDescent="0.2">
      <c r="AB40391" s="1"/>
      <c r="AF40391"/>
    </row>
    <row r="40392" spans="28:32" x14ac:dyDescent="0.2">
      <c r="AB40392" s="1"/>
      <c r="AF40392"/>
    </row>
    <row r="40393" spans="28:32" x14ac:dyDescent="0.2">
      <c r="AB40393" s="1"/>
      <c r="AF40393"/>
    </row>
    <row r="40394" spans="28:32" x14ac:dyDescent="0.2">
      <c r="AB40394" s="1"/>
      <c r="AF40394"/>
    </row>
    <row r="40395" spans="28:32" x14ac:dyDescent="0.2">
      <c r="AB40395" s="1"/>
      <c r="AF40395"/>
    </row>
    <row r="40396" spans="28:32" x14ac:dyDescent="0.2">
      <c r="AB40396" s="1"/>
      <c r="AF40396"/>
    </row>
    <row r="40397" spans="28:32" x14ac:dyDescent="0.2">
      <c r="AB40397" s="1"/>
      <c r="AF40397"/>
    </row>
    <row r="40398" spans="28:32" x14ac:dyDescent="0.2">
      <c r="AB40398" s="1"/>
      <c r="AF40398"/>
    </row>
    <row r="40399" spans="28:32" x14ac:dyDescent="0.2">
      <c r="AB40399" s="1"/>
      <c r="AF40399"/>
    </row>
    <row r="40400" spans="28:32" x14ac:dyDescent="0.2">
      <c r="AB40400" s="1"/>
      <c r="AF40400"/>
    </row>
    <row r="40401" spans="28:32" x14ac:dyDescent="0.2">
      <c r="AB40401" s="1"/>
      <c r="AF40401"/>
    </row>
    <row r="40402" spans="28:32" x14ac:dyDescent="0.2">
      <c r="AB40402" s="1"/>
      <c r="AF40402"/>
    </row>
    <row r="40403" spans="28:32" x14ac:dyDescent="0.2">
      <c r="AB40403" s="1"/>
      <c r="AF40403"/>
    </row>
    <row r="40404" spans="28:32" x14ac:dyDescent="0.2">
      <c r="AB40404" s="1"/>
      <c r="AF40404"/>
    </row>
    <row r="40405" spans="28:32" x14ac:dyDescent="0.2">
      <c r="AB40405" s="1"/>
      <c r="AF40405"/>
    </row>
    <row r="40406" spans="28:32" x14ac:dyDescent="0.2">
      <c r="AB40406" s="1"/>
      <c r="AF40406"/>
    </row>
    <row r="40407" spans="28:32" x14ac:dyDescent="0.2">
      <c r="AB40407" s="1"/>
      <c r="AF40407"/>
    </row>
    <row r="40408" spans="28:32" x14ac:dyDescent="0.2">
      <c r="AB40408" s="1"/>
      <c r="AF40408"/>
    </row>
    <row r="40409" spans="28:32" x14ac:dyDescent="0.2">
      <c r="AB40409" s="1"/>
      <c r="AF40409"/>
    </row>
    <row r="40410" spans="28:32" x14ac:dyDescent="0.2">
      <c r="AB40410" s="1"/>
      <c r="AF40410"/>
    </row>
    <row r="40411" spans="28:32" x14ac:dyDescent="0.2">
      <c r="AB40411" s="1"/>
      <c r="AF40411"/>
    </row>
    <row r="40412" spans="28:32" x14ac:dyDescent="0.2">
      <c r="AB40412" s="1"/>
      <c r="AF40412"/>
    </row>
    <row r="40413" spans="28:32" x14ac:dyDescent="0.2">
      <c r="AB40413" s="1"/>
      <c r="AF40413"/>
    </row>
    <row r="40414" spans="28:32" x14ac:dyDescent="0.2">
      <c r="AB40414" s="1"/>
      <c r="AF40414"/>
    </row>
    <row r="40415" spans="28:32" x14ac:dyDescent="0.2">
      <c r="AB40415" s="1"/>
      <c r="AF40415"/>
    </row>
    <row r="40416" spans="28:32" x14ac:dyDescent="0.2">
      <c r="AB40416" s="1"/>
      <c r="AF40416"/>
    </row>
    <row r="40417" spans="28:32" x14ac:dyDescent="0.2">
      <c r="AB40417" s="1"/>
      <c r="AF40417"/>
    </row>
    <row r="40418" spans="28:32" x14ac:dyDescent="0.2">
      <c r="AB40418" s="1"/>
      <c r="AF40418"/>
    </row>
    <row r="40419" spans="28:32" x14ac:dyDescent="0.2">
      <c r="AB40419" s="1"/>
      <c r="AF40419"/>
    </row>
    <row r="40420" spans="28:32" x14ac:dyDescent="0.2">
      <c r="AB40420" s="1"/>
      <c r="AF40420"/>
    </row>
    <row r="40421" spans="28:32" x14ac:dyDescent="0.2">
      <c r="AB40421" s="1"/>
      <c r="AF40421"/>
    </row>
    <row r="40422" spans="28:32" x14ac:dyDescent="0.2">
      <c r="AB40422" s="1"/>
      <c r="AF40422"/>
    </row>
    <row r="40423" spans="28:32" x14ac:dyDescent="0.2">
      <c r="AB40423" s="1"/>
      <c r="AF40423"/>
    </row>
    <row r="40424" spans="28:32" x14ac:dyDescent="0.2">
      <c r="AB40424" s="1"/>
      <c r="AF40424"/>
    </row>
    <row r="40425" spans="28:32" x14ac:dyDescent="0.2">
      <c r="AB40425" s="1"/>
      <c r="AF40425"/>
    </row>
    <row r="40426" spans="28:32" x14ac:dyDescent="0.2">
      <c r="AB40426" s="1"/>
      <c r="AF40426"/>
    </row>
    <row r="40427" spans="28:32" x14ac:dyDescent="0.2">
      <c r="AB40427" s="1"/>
      <c r="AF40427"/>
    </row>
    <row r="40428" spans="28:32" x14ac:dyDescent="0.2">
      <c r="AB40428" s="1"/>
      <c r="AF40428"/>
    </row>
    <row r="40429" spans="28:32" x14ac:dyDescent="0.2">
      <c r="AB40429" s="1"/>
      <c r="AF40429"/>
    </row>
    <row r="40430" spans="28:32" x14ac:dyDescent="0.2">
      <c r="AB40430" s="1"/>
      <c r="AF40430"/>
    </row>
    <row r="40431" spans="28:32" x14ac:dyDescent="0.2">
      <c r="AB40431" s="1"/>
      <c r="AF40431"/>
    </row>
    <row r="40432" spans="28:32" x14ac:dyDescent="0.2">
      <c r="AB40432" s="1"/>
      <c r="AF40432"/>
    </row>
    <row r="40433" spans="28:32" x14ac:dyDescent="0.2">
      <c r="AB40433" s="1"/>
      <c r="AF40433"/>
    </row>
    <row r="40434" spans="28:32" x14ac:dyDescent="0.2">
      <c r="AB40434" s="1"/>
      <c r="AF40434"/>
    </row>
    <row r="40435" spans="28:32" x14ac:dyDescent="0.2">
      <c r="AB40435" s="1"/>
      <c r="AF40435"/>
    </row>
    <row r="40436" spans="28:32" x14ac:dyDescent="0.2">
      <c r="AB40436" s="1"/>
      <c r="AF40436"/>
    </row>
    <row r="40437" spans="28:32" x14ac:dyDescent="0.2">
      <c r="AB40437" s="1"/>
      <c r="AF40437"/>
    </row>
    <row r="40438" spans="28:32" x14ac:dyDescent="0.2">
      <c r="AB40438" s="1"/>
      <c r="AF40438"/>
    </row>
    <row r="40439" spans="28:32" x14ac:dyDescent="0.2">
      <c r="AB40439" s="1"/>
      <c r="AF40439"/>
    </row>
    <row r="40440" spans="28:32" x14ac:dyDescent="0.2">
      <c r="AB40440" s="1"/>
      <c r="AF40440"/>
    </row>
    <row r="40441" spans="28:32" x14ac:dyDescent="0.2">
      <c r="AB40441" s="1"/>
      <c r="AF40441"/>
    </row>
    <row r="40442" spans="28:32" x14ac:dyDescent="0.2">
      <c r="AB40442" s="1"/>
      <c r="AF40442"/>
    </row>
    <row r="40443" spans="28:32" x14ac:dyDescent="0.2">
      <c r="AB40443" s="1"/>
      <c r="AF40443"/>
    </row>
    <row r="40444" spans="28:32" x14ac:dyDescent="0.2">
      <c r="AB40444" s="1"/>
      <c r="AF40444"/>
    </row>
    <row r="40445" spans="28:32" x14ac:dyDescent="0.2">
      <c r="AB40445" s="1"/>
      <c r="AF40445"/>
    </row>
    <row r="40446" spans="28:32" x14ac:dyDescent="0.2">
      <c r="AB40446" s="1"/>
      <c r="AF40446"/>
    </row>
    <row r="40447" spans="28:32" x14ac:dyDescent="0.2">
      <c r="AB40447" s="1"/>
      <c r="AF40447"/>
    </row>
    <row r="40448" spans="28:32" x14ac:dyDescent="0.2">
      <c r="AB40448" s="1"/>
      <c r="AF40448"/>
    </row>
    <row r="40449" spans="28:32" x14ac:dyDescent="0.2">
      <c r="AB40449" s="1"/>
      <c r="AF40449"/>
    </row>
    <row r="40450" spans="28:32" x14ac:dyDescent="0.2">
      <c r="AB40450" s="1"/>
      <c r="AF40450"/>
    </row>
    <row r="40451" spans="28:32" x14ac:dyDescent="0.2">
      <c r="AB40451" s="1"/>
      <c r="AF40451"/>
    </row>
    <row r="40452" spans="28:32" x14ac:dyDescent="0.2">
      <c r="AB40452" s="1"/>
      <c r="AF40452"/>
    </row>
    <row r="40453" spans="28:32" x14ac:dyDescent="0.2">
      <c r="AB40453" s="1"/>
      <c r="AF40453"/>
    </row>
    <row r="40454" spans="28:32" x14ac:dyDescent="0.2">
      <c r="AB40454" s="1"/>
      <c r="AF40454"/>
    </row>
    <row r="40455" spans="28:32" x14ac:dyDescent="0.2">
      <c r="AB40455" s="1"/>
      <c r="AF40455"/>
    </row>
    <row r="40456" spans="28:32" x14ac:dyDescent="0.2">
      <c r="AB40456" s="1"/>
      <c r="AF40456"/>
    </row>
    <row r="40457" spans="28:32" x14ac:dyDescent="0.2">
      <c r="AB40457" s="1"/>
      <c r="AF40457"/>
    </row>
    <row r="40458" spans="28:32" x14ac:dyDescent="0.2">
      <c r="AB40458" s="1"/>
      <c r="AF40458"/>
    </row>
    <row r="40459" spans="28:32" x14ac:dyDescent="0.2">
      <c r="AB40459" s="1"/>
      <c r="AF40459"/>
    </row>
    <row r="40460" spans="28:32" x14ac:dyDescent="0.2">
      <c r="AB40460" s="1"/>
      <c r="AF40460"/>
    </row>
    <row r="40461" spans="28:32" x14ac:dyDescent="0.2">
      <c r="AB40461" s="1"/>
      <c r="AF40461"/>
    </row>
    <row r="40462" spans="28:32" x14ac:dyDescent="0.2">
      <c r="AB40462" s="1"/>
      <c r="AF40462"/>
    </row>
    <row r="40463" spans="28:32" x14ac:dyDescent="0.2">
      <c r="AB40463" s="1"/>
      <c r="AF40463"/>
    </row>
    <row r="40464" spans="28:32" x14ac:dyDescent="0.2">
      <c r="AB40464" s="1"/>
      <c r="AF40464"/>
    </row>
    <row r="40465" spans="28:32" x14ac:dyDescent="0.2">
      <c r="AB40465" s="1"/>
      <c r="AF40465"/>
    </row>
    <row r="40466" spans="28:32" x14ac:dyDescent="0.2">
      <c r="AB40466" s="1"/>
      <c r="AF40466"/>
    </row>
    <row r="40467" spans="28:32" x14ac:dyDescent="0.2">
      <c r="AB40467" s="1"/>
      <c r="AF40467"/>
    </row>
    <row r="40468" spans="28:32" x14ac:dyDescent="0.2">
      <c r="AB40468" s="1"/>
      <c r="AF40468"/>
    </row>
    <row r="40469" spans="28:32" x14ac:dyDescent="0.2">
      <c r="AB40469" s="1"/>
      <c r="AF40469"/>
    </row>
    <row r="40470" spans="28:32" x14ac:dyDescent="0.2">
      <c r="AB40470" s="1"/>
      <c r="AF40470"/>
    </row>
    <row r="40471" spans="28:32" x14ac:dyDescent="0.2">
      <c r="AB40471" s="1"/>
      <c r="AF40471"/>
    </row>
    <row r="40472" spans="28:32" x14ac:dyDescent="0.2">
      <c r="AB40472" s="1"/>
      <c r="AF40472"/>
    </row>
    <row r="40473" spans="28:32" x14ac:dyDescent="0.2">
      <c r="AB40473" s="1"/>
      <c r="AF40473"/>
    </row>
    <row r="40474" spans="28:32" x14ac:dyDescent="0.2">
      <c r="AB40474" s="1"/>
      <c r="AF40474"/>
    </row>
    <row r="40475" spans="28:32" x14ac:dyDescent="0.2">
      <c r="AB40475" s="1"/>
      <c r="AF40475"/>
    </row>
    <row r="40476" spans="28:32" x14ac:dyDescent="0.2">
      <c r="AB40476" s="1"/>
      <c r="AF40476"/>
    </row>
    <row r="40477" spans="28:32" x14ac:dyDescent="0.2">
      <c r="AB40477" s="1"/>
      <c r="AF40477"/>
    </row>
    <row r="40478" spans="28:32" x14ac:dyDescent="0.2">
      <c r="AB40478" s="1"/>
      <c r="AF40478"/>
    </row>
    <row r="40479" spans="28:32" x14ac:dyDescent="0.2">
      <c r="AB40479" s="1"/>
      <c r="AF40479"/>
    </row>
    <row r="40480" spans="28:32" x14ac:dyDescent="0.2">
      <c r="AB40480" s="1"/>
      <c r="AF40480"/>
    </row>
    <row r="40481" spans="28:32" x14ac:dyDescent="0.2">
      <c r="AB40481" s="1"/>
      <c r="AF40481"/>
    </row>
    <row r="40482" spans="28:32" x14ac:dyDescent="0.2">
      <c r="AB40482" s="1"/>
      <c r="AF40482"/>
    </row>
    <row r="40483" spans="28:32" x14ac:dyDescent="0.2">
      <c r="AB40483" s="1"/>
      <c r="AF40483"/>
    </row>
    <row r="40484" spans="28:32" x14ac:dyDescent="0.2">
      <c r="AB40484" s="1"/>
      <c r="AF40484"/>
    </row>
    <row r="40485" spans="28:32" x14ac:dyDescent="0.2">
      <c r="AB40485" s="1"/>
      <c r="AF40485"/>
    </row>
    <row r="40486" spans="28:32" x14ac:dyDescent="0.2">
      <c r="AB40486" s="1"/>
      <c r="AF40486"/>
    </row>
    <row r="40487" spans="28:32" x14ac:dyDescent="0.2">
      <c r="AB40487" s="1"/>
      <c r="AF40487"/>
    </row>
    <row r="40488" spans="28:32" x14ac:dyDescent="0.2">
      <c r="AB40488" s="1"/>
      <c r="AF40488"/>
    </row>
    <row r="40489" spans="28:32" x14ac:dyDescent="0.2">
      <c r="AB40489" s="1"/>
      <c r="AF40489"/>
    </row>
    <row r="40490" spans="28:32" x14ac:dyDescent="0.2">
      <c r="AB40490" s="1"/>
      <c r="AF40490"/>
    </row>
    <row r="40491" spans="28:32" x14ac:dyDescent="0.2">
      <c r="AB40491" s="1"/>
      <c r="AF40491"/>
    </row>
    <row r="40492" spans="28:32" x14ac:dyDescent="0.2">
      <c r="AB40492" s="1"/>
      <c r="AF40492"/>
    </row>
    <row r="40493" spans="28:32" x14ac:dyDescent="0.2">
      <c r="AB40493" s="1"/>
      <c r="AF40493"/>
    </row>
    <row r="40494" spans="28:32" x14ac:dyDescent="0.2">
      <c r="AB40494" s="1"/>
      <c r="AF40494"/>
    </row>
    <row r="40495" spans="28:32" x14ac:dyDescent="0.2">
      <c r="AB40495" s="1"/>
      <c r="AF40495"/>
    </row>
    <row r="40496" spans="28:32" x14ac:dyDescent="0.2">
      <c r="AB40496" s="1"/>
      <c r="AF40496"/>
    </row>
    <row r="40497" spans="28:32" x14ac:dyDescent="0.2">
      <c r="AB40497" s="1"/>
      <c r="AF40497"/>
    </row>
    <row r="40498" spans="28:32" x14ac:dyDescent="0.2">
      <c r="AB40498" s="1"/>
      <c r="AF40498"/>
    </row>
    <row r="40499" spans="28:32" x14ac:dyDescent="0.2">
      <c r="AB40499" s="1"/>
      <c r="AF40499"/>
    </row>
    <row r="40500" spans="28:32" x14ac:dyDescent="0.2">
      <c r="AB40500" s="1"/>
      <c r="AF40500"/>
    </row>
    <row r="40501" spans="28:32" x14ac:dyDescent="0.2">
      <c r="AB40501" s="1"/>
      <c r="AF40501"/>
    </row>
    <row r="40502" spans="28:32" x14ac:dyDescent="0.2">
      <c r="AB40502" s="1"/>
      <c r="AF40502"/>
    </row>
    <row r="40503" spans="28:32" x14ac:dyDescent="0.2">
      <c r="AB40503" s="1"/>
      <c r="AF40503"/>
    </row>
    <row r="40504" spans="28:32" x14ac:dyDescent="0.2">
      <c r="AB40504" s="1"/>
      <c r="AF40504"/>
    </row>
    <row r="40505" spans="28:32" x14ac:dyDescent="0.2">
      <c r="AB40505" s="1"/>
      <c r="AF40505"/>
    </row>
    <row r="40506" spans="28:32" x14ac:dyDescent="0.2">
      <c r="AB40506" s="1"/>
      <c r="AF40506"/>
    </row>
    <row r="40507" spans="28:32" x14ac:dyDescent="0.2">
      <c r="AB40507" s="1"/>
      <c r="AF40507"/>
    </row>
    <row r="40508" spans="28:32" x14ac:dyDescent="0.2">
      <c r="AB40508" s="1"/>
      <c r="AF40508"/>
    </row>
    <row r="40509" spans="28:32" x14ac:dyDescent="0.2">
      <c r="AB40509" s="1"/>
      <c r="AF40509"/>
    </row>
    <row r="40510" spans="28:32" x14ac:dyDescent="0.2">
      <c r="AB40510" s="1"/>
      <c r="AF40510"/>
    </row>
    <row r="40511" spans="28:32" x14ac:dyDescent="0.2">
      <c r="AB40511" s="1"/>
      <c r="AF40511"/>
    </row>
    <row r="40512" spans="28:32" x14ac:dyDescent="0.2">
      <c r="AB40512" s="1"/>
      <c r="AF40512"/>
    </row>
    <row r="40513" spans="28:32" x14ac:dyDescent="0.2">
      <c r="AB40513" s="1"/>
      <c r="AF40513"/>
    </row>
    <row r="40514" spans="28:32" x14ac:dyDescent="0.2">
      <c r="AB40514" s="1"/>
      <c r="AF40514"/>
    </row>
    <row r="40515" spans="28:32" x14ac:dyDescent="0.2">
      <c r="AB40515" s="1"/>
      <c r="AF40515"/>
    </row>
    <row r="40516" spans="28:32" x14ac:dyDescent="0.2">
      <c r="AB40516" s="1"/>
      <c r="AF40516"/>
    </row>
    <row r="40517" spans="28:32" x14ac:dyDescent="0.2">
      <c r="AB40517" s="1"/>
      <c r="AF40517"/>
    </row>
    <row r="40518" spans="28:32" x14ac:dyDescent="0.2">
      <c r="AB40518" s="1"/>
      <c r="AF40518"/>
    </row>
    <row r="40519" spans="28:32" x14ac:dyDescent="0.2">
      <c r="AB40519" s="1"/>
      <c r="AF40519"/>
    </row>
    <row r="40520" spans="28:32" x14ac:dyDescent="0.2">
      <c r="AB40520" s="1"/>
      <c r="AF40520"/>
    </row>
    <row r="40521" spans="28:32" x14ac:dyDescent="0.2">
      <c r="AB40521" s="1"/>
      <c r="AF40521"/>
    </row>
    <row r="40522" spans="28:32" x14ac:dyDescent="0.2">
      <c r="AB40522" s="1"/>
      <c r="AF40522"/>
    </row>
    <row r="40523" spans="28:32" x14ac:dyDescent="0.2">
      <c r="AB40523" s="1"/>
      <c r="AF40523"/>
    </row>
    <row r="40524" spans="28:32" x14ac:dyDescent="0.2">
      <c r="AB40524" s="1"/>
      <c r="AF40524"/>
    </row>
    <row r="40525" spans="28:32" x14ac:dyDescent="0.2">
      <c r="AB40525" s="1"/>
      <c r="AF40525"/>
    </row>
    <row r="40526" spans="28:32" x14ac:dyDescent="0.2">
      <c r="AB40526" s="1"/>
      <c r="AF40526"/>
    </row>
    <row r="40527" spans="28:32" x14ac:dyDescent="0.2">
      <c r="AB40527" s="1"/>
      <c r="AF40527"/>
    </row>
    <row r="40528" spans="28:32" x14ac:dyDescent="0.2">
      <c r="AB40528" s="1"/>
      <c r="AF40528"/>
    </row>
    <row r="40529" spans="28:32" x14ac:dyDescent="0.2">
      <c r="AB40529" s="1"/>
      <c r="AF40529"/>
    </row>
    <row r="40530" spans="28:32" x14ac:dyDescent="0.2">
      <c r="AB40530" s="1"/>
      <c r="AF40530"/>
    </row>
    <row r="40531" spans="28:32" x14ac:dyDescent="0.2">
      <c r="AB40531" s="1"/>
      <c r="AF40531"/>
    </row>
    <row r="40532" spans="28:32" x14ac:dyDescent="0.2">
      <c r="AB40532" s="1"/>
      <c r="AF40532"/>
    </row>
    <row r="40533" spans="28:32" x14ac:dyDescent="0.2">
      <c r="AB40533" s="1"/>
      <c r="AF40533"/>
    </row>
    <row r="40534" spans="28:32" x14ac:dyDescent="0.2">
      <c r="AB40534" s="1"/>
      <c r="AF40534"/>
    </row>
    <row r="40535" spans="28:32" x14ac:dyDescent="0.2">
      <c r="AB40535" s="1"/>
      <c r="AF40535"/>
    </row>
    <row r="40536" spans="28:32" x14ac:dyDescent="0.2">
      <c r="AB40536" s="1"/>
      <c r="AF40536"/>
    </row>
    <row r="40537" spans="28:32" x14ac:dyDescent="0.2">
      <c r="AB40537" s="1"/>
      <c r="AF40537"/>
    </row>
    <row r="40538" spans="28:32" x14ac:dyDescent="0.2">
      <c r="AB40538" s="1"/>
      <c r="AF40538"/>
    </row>
    <row r="40539" spans="28:32" x14ac:dyDescent="0.2">
      <c r="AB40539" s="1"/>
      <c r="AF40539"/>
    </row>
    <row r="40540" spans="28:32" x14ac:dyDescent="0.2">
      <c r="AB40540" s="1"/>
      <c r="AF40540"/>
    </row>
    <row r="40541" spans="28:32" x14ac:dyDescent="0.2">
      <c r="AB40541" s="1"/>
      <c r="AF40541"/>
    </row>
    <row r="40542" spans="28:32" x14ac:dyDescent="0.2">
      <c r="AB40542" s="1"/>
      <c r="AF40542"/>
    </row>
    <row r="40543" spans="28:32" x14ac:dyDescent="0.2">
      <c r="AB40543" s="1"/>
      <c r="AF40543"/>
    </row>
    <row r="40544" spans="28:32" x14ac:dyDescent="0.2">
      <c r="AB40544" s="1"/>
      <c r="AF40544"/>
    </row>
    <row r="40545" spans="28:32" x14ac:dyDescent="0.2">
      <c r="AB40545" s="1"/>
      <c r="AF40545"/>
    </row>
    <row r="40546" spans="28:32" x14ac:dyDescent="0.2">
      <c r="AB40546" s="1"/>
      <c r="AF40546"/>
    </row>
    <row r="40547" spans="28:32" x14ac:dyDescent="0.2">
      <c r="AB40547" s="1"/>
      <c r="AF40547"/>
    </row>
    <row r="40548" spans="28:32" x14ac:dyDescent="0.2">
      <c r="AB40548" s="1"/>
      <c r="AF40548"/>
    </row>
    <row r="40549" spans="28:32" x14ac:dyDescent="0.2">
      <c r="AB40549" s="1"/>
      <c r="AF40549"/>
    </row>
    <row r="40550" spans="28:32" x14ac:dyDescent="0.2">
      <c r="AB40550" s="1"/>
      <c r="AF40550"/>
    </row>
    <row r="40551" spans="28:32" x14ac:dyDescent="0.2">
      <c r="AB40551" s="1"/>
      <c r="AF40551"/>
    </row>
    <row r="40552" spans="28:32" x14ac:dyDescent="0.2">
      <c r="AB40552" s="1"/>
      <c r="AF40552"/>
    </row>
    <row r="40553" spans="28:32" x14ac:dyDescent="0.2">
      <c r="AB40553" s="1"/>
      <c r="AF40553"/>
    </row>
    <row r="40554" spans="28:32" x14ac:dyDescent="0.2">
      <c r="AB40554" s="1"/>
      <c r="AF40554"/>
    </row>
    <row r="40555" spans="28:32" x14ac:dyDescent="0.2">
      <c r="AB40555" s="1"/>
      <c r="AF40555"/>
    </row>
    <row r="40556" spans="28:32" x14ac:dyDescent="0.2">
      <c r="AB40556" s="1"/>
      <c r="AF40556"/>
    </row>
    <row r="40557" spans="28:32" x14ac:dyDescent="0.2">
      <c r="AB40557" s="1"/>
      <c r="AF40557"/>
    </row>
    <row r="40558" spans="28:32" x14ac:dyDescent="0.2">
      <c r="AB40558" s="1"/>
      <c r="AF40558"/>
    </row>
    <row r="40559" spans="28:32" x14ac:dyDescent="0.2">
      <c r="AB40559" s="1"/>
      <c r="AF40559"/>
    </row>
    <row r="40560" spans="28:32" x14ac:dyDescent="0.2">
      <c r="AB40560" s="1"/>
      <c r="AF40560"/>
    </row>
    <row r="40561" spans="28:32" x14ac:dyDescent="0.2">
      <c r="AB40561" s="1"/>
      <c r="AF40561"/>
    </row>
    <row r="40562" spans="28:32" x14ac:dyDescent="0.2">
      <c r="AB40562" s="1"/>
      <c r="AF40562"/>
    </row>
    <row r="40563" spans="28:32" x14ac:dyDescent="0.2">
      <c r="AB40563" s="1"/>
      <c r="AF40563"/>
    </row>
    <row r="40564" spans="28:32" x14ac:dyDescent="0.2">
      <c r="AB40564" s="1"/>
      <c r="AF40564"/>
    </row>
    <row r="40565" spans="28:32" x14ac:dyDescent="0.2">
      <c r="AB40565" s="1"/>
      <c r="AF40565"/>
    </row>
    <row r="40566" spans="28:32" x14ac:dyDescent="0.2">
      <c r="AB40566" s="1"/>
      <c r="AF40566"/>
    </row>
    <row r="40567" spans="28:32" x14ac:dyDescent="0.2">
      <c r="AB40567" s="1"/>
      <c r="AF40567"/>
    </row>
    <row r="40568" spans="28:32" x14ac:dyDescent="0.2">
      <c r="AB40568" s="1"/>
      <c r="AF40568"/>
    </row>
    <row r="40569" spans="28:32" x14ac:dyDescent="0.2">
      <c r="AB40569" s="1"/>
      <c r="AF40569"/>
    </row>
    <row r="40570" spans="28:32" x14ac:dyDescent="0.2">
      <c r="AB40570" s="1"/>
      <c r="AF40570"/>
    </row>
    <row r="40571" spans="28:32" x14ac:dyDescent="0.2">
      <c r="AB40571" s="1"/>
      <c r="AF40571"/>
    </row>
    <row r="40572" spans="28:32" x14ac:dyDescent="0.2">
      <c r="AB40572" s="1"/>
      <c r="AF40572"/>
    </row>
    <row r="40573" spans="28:32" x14ac:dyDescent="0.2">
      <c r="AB40573" s="1"/>
      <c r="AF40573"/>
    </row>
    <row r="40574" spans="28:32" x14ac:dyDescent="0.2">
      <c r="AB40574" s="1"/>
      <c r="AF40574"/>
    </row>
    <row r="40575" spans="28:32" x14ac:dyDescent="0.2">
      <c r="AB40575" s="1"/>
      <c r="AF40575"/>
    </row>
    <row r="40576" spans="28:32" x14ac:dyDescent="0.2">
      <c r="AB40576" s="1"/>
      <c r="AF40576"/>
    </row>
    <row r="40577" spans="28:32" x14ac:dyDescent="0.2">
      <c r="AB40577" s="1"/>
      <c r="AF40577"/>
    </row>
    <row r="40578" spans="28:32" x14ac:dyDescent="0.2">
      <c r="AB40578" s="1"/>
      <c r="AF40578"/>
    </row>
    <row r="40579" spans="28:32" x14ac:dyDescent="0.2">
      <c r="AB40579" s="1"/>
      <c r="AF40579"/>
    </row>
    <row r="40580" spans="28:32" x14ac:dyDescent="0.2">
      <c r="AB40580" s="1"/>
      <c r="AF40580"/>
    </row>
    <row r="40581" spans="28:32" x14ac:dyDescent="0.2">
      <c r="AB40581" s="1"/>
      <c r="AF40581"/>
    </row>
    <row r="40582" spans="28:32" x14ac:dyDescent="0.2">
      <c r="AB40582" s="1"/>
      <c r="AF40582"/>
    </row>
    <row r="40583" spans="28:32" x14ac:dyDescent="0.2">
      <c r="AB40583" s="1"/>
      <c r="AF40583"/>
    </row>
    <row r="40584" spans="28:32" x14ac:dyDescent="0.2">
      <c r="AB40584" s="1"/>
      <c r="AF40584"/>
    </row>
    <row r="40585" spans="28:32" x14ac:dyDescent="0.2">
      <c r="AB40585" s="1"/>
      <c r="AF40585"/>
    </row>
    <row r="40586" spans="28:32" x14ac:dyDescent="0.2">
      <c r="AB40586" s="1"/>
      <c r="AF40586"/>
    </row>
    <row r="40587" spans="28:32" x14ac:dyDescent="0.2">
      <c r="AB40587" s="1"/>
      <c r="AF40587"/>
    </row>
    <row r="40588" spans="28:32" x14ac:dyDescent="0.2">
      <c r="AB40588" s="1"/>
      <c r="AF40588"/>
    </row>
    <row r="40589" spans="28:32" x14ac:dyDescent="0.2">
      <c r="AB40589" s="1"/>
      <c r="AF40589"/>
    </row>
    <row r="40590" spans="28:32" x14ac:dyDescent="0.2">
      <c r="AB40590" s="1"/>
      <c r="AF40590"/>
    </row>
    <row r="40591" spans="28:32" x14ac:dyDescent="0.2">
      <c r="AB40591" s="1"/>
      <c r="AF40591"/>
    </row>
    <row r="40592" spans="28:32" x14ac:dyDescent="0.2">
      <c r="AB40592" s="1"/>
      <c r="AF40592"/>
    </row>
    <row r="40593" spans="28:32" x14ac:dyDescent="0.2">
      <c r="AB40593" s="1"/>
      <c r="AF40593"/>
    </row>
    <row r="40594" spans="28:32" x14ac:dyDescent="0.2">
      <c r="AB40594" s="1"/>
      <c r="AF40594"/>
    </row>
    <row r="40595" spans="28:32" x14ac:dyDescent="0.2">
      <c r="AB40595" s="1"/>
      <c r="AF40595"/>
    </row>
    <row r="40596" spans="28:32" x14ac:dyDescent="0.2">
      <c r="AB40596" s="1"/>
      <c r="AF40596"/>
    </row>
    <row r="40597" spans="28:32" x14ac:dyDescent="0.2">
      <c r="AB40597" s="1"/>
      <c r="AF40597"/>
    </row>
    <row r="40598" spans="28:32" x14ac:dyDescent="0.2">
      <c r="AB40598" s="1"/>
      <c r="AF40598"/>
    </row>
    <row r="40599" spans="28:32" x14ac:dyDescent="0.2">
      <c r="AB40599" s="1"/>
      <c r="AF40599"/>
    </row>
    <row r="40600" spans="28:32" x14ac:dyDescent="0.2">
      <c r="AB40600" s="1"/>
      <c r="AF40600"/>
    </row>
    <row r="40601" spans="28:32" x14ac:dyDescent="0.2">
      <c r="AB40601" s="1"/>
      <c r="AF40601"/>
    </row>
    <row r="40602" spans="28:32" x14ac:dyDescent="0.2">
      <c r="AB40602" s="1"/>
      <c r="AF40602"/>
    </row>
    <row r="40603" spans="28:32" x14ac:dyDescent="0.2">
      <c r="AB40603" s="1"/>
      <c r="AF40603"/>
    </row>
    <row r="40604" spans="28:32" x14ac:dyDescent="0.2">
      <c r="AB40604" s="1"/>
      <c r="AF40604"/>
    </row>
    <row r="40605" spans="28:32" x14ac:dyDescent="0.2">
      <c r="AB40605" s="1"/>
      <c r="AF40605"/>
    </row>
    <row r="40606" spans="28:32" x14ac:dyDescent="0.2">
      <c r="AB40606" s="1"/>
      <c r="AF40606"/>
    </row>
    <row r="40607" spans="28:32" x14ac:dyDescent="0.2">
      <c r="AB40607" s="1"/>
      <c r="AF40607"/>
    </row>
    <row r="40608" spans="28:32" x14ac:dyDescent="0.2">
      <c r="AB40608" s="1"/>
      <c r="AF40608"/>
    </row>
    <row r="40609" spans="28:32" x14ac:dyDescent="0.2">
      <c r="AB40609" s="1"/>
      <c r="AF40609"/>
    </row>
    <row r="40610" spans="28:32" x14ac:dyDescent="0.2">
      <c r="AB40610" s="1"/>
      <c r="AF40610"/>
    </row>
    <row r="40611" spans="28:32" x14ac:dyDescent="0.2">
      <c r="AB40611" s="1"/>
      <c r="AF40611"/>
    </row>
    <row r="40612" spans="28:32" x14ac:dyDescent="0.2">
      <c r="AB40612" s="1"/>
      <c r="AF40612"/>
    </row>
    <row r="40613" spans="28:32" x14ac:dyDescent="0.2">
      <c r="AB40613" s="1"/>
      <c r="AF40613"/>
    </row>
    <row r="40614" spans="28:32" x14ac:dyDescent="0.2">
      <c r="AB40614" s="1"/>
      <c r="AF40614"/>
    </row>
    <row r="40615" spans="28:32" x14ac:dyDescent="0.2">
      <c r="AB40615" s="1"/>
      <c r="AF40615"/>
    </row>
    <row r="40616" spans="28:32" x14ac:dyDescent="0.2">
      <c r="AB40616" s="1"/>
      <c r="AF40616"/>
    </row>
    <row r="40617" spans="28:32" x14ac:dyDescent="0.2">
      <c r="AB40617" s="1"/>
      <c r="AF40617"/>
    </row>
    <row r="40618" spans="28:32" x14ac:dyDescent="0.2">
      <c r="AB40618" s="1"/>
      <c r="AF40618"/>
    </row>
    <row r="40619" spans="28:32" x14ac:dyDescent="0.2">
      <c r="AB40619" s="1"/>
      <c r="AF40619"/>
    </row>
    <row r="40620" spans="28:32" x14ac:dyDescent="0.2">
      <c r="AB40620" s="1"/>
      <c r="AF40620"/>
    </row>
    <row r="40621" spans="28:32" x14ac:dyDescent="0.2">
      <c r="AB40621" s="1"/>
      <c r="AF40621"/>
    </row>
    <row r="40622" spans="28:32" x14ac:dyDescent="0.2">
      <c r="AB40622" s="1"/>
      <c r="AF40622"/>
    </row>
    <row r="40623" spans="28:32" x14ac:dyDescent="0.2">
      <c r="AB40623" s="1"/>
      <c r="AF40623"/>
    </row>
    <row r="40624" spans="28:32" x14ac:dyDescent="0.2">
      <c r="AB40624" s="1"/>
      <c r="AF40624"/>
    </row>
    <row r="40625" spans="28:32" x14ac:dyDescent="0.2">
      <c r="AB40625" s="1"/>
      <c r="AF40625"/>
    </row>
    <row r="40626" spans="28:32" x14ac:dyDescent="0.2">
      <c r="AB40626" s="1"/>
      <c r="AF40626"/>
    </row>
    <row r="40627" spans="28:32" x14ac:dyDescent="0.2">
      <c r="AB40627" s="1"/>
      <c r="AF40627"/>
    </row>
    <row r="40628" spans="28:32" x14ac:dyDescent="0.2">
      <c r="AB40628" s="1"/>
      <c r="AF40628"/>
    </row>
    <row r="40629" spans="28:32" x14ac:dyDescent="0.2">
      <c r="AB40629" s="1"/>
      <c r="AF40629"/>
    </row>
    <row r="40630" spans="28:32" x14ac:dyDescent="0.2">
      <c r="AB40630" s="1"/>
      <c r="AF40630"/>
    </row>
    <row r="40631" spans="28:32" x14ac:dyDescent="0.2">
      <c r="AB40631" s="1"/>
      <c r="AF40631"/>
    </row>
    <row r="40632" spans="28:32" x14ac:dyDescent="0.2">
      <c r="AB40632" s="1"/>
      <c r="AF40632"/>
    </row>
    <row r="40633" spans="28:32" x14ac:dyDescent="0.2">
      <c r="AB40633" s="1"/>
      <c r="AF40633"/>
    </row>
    <row r="40634" spans="28:32" x14ac:dyDescent="0.2">
      <c r="AB40634" s="1"/>
      <c r="AF40634"/>
    </row>
    <row r="40635" spans="28:32" x14ac:dyDescent="0.2">
      <c r="AB40635" s="1"/>
      <c r="AF40635"/>
    </row>
    <row r="40636" spans="28:32" x14ac:dyDescent="0.2">
      <c r="AB40636" s="1"/>
      <c r="AF40636"/>
    </row>
    <row r="40637" spans="28:32" x14ac:dyDescent="0.2">
      <c r="AB40637" s="1"/>
      <c r="AF40637"/>
    </row>
    <row r="40638" spans="28:32" x14ac:dyDescent="0.2">
      <c r="AB40638" s="1"/>
      <c r="AF40638"/>
    </row>
    <row r="40639" spans="28:32" x14ac:dyDescent="0.2">
      <c r="AB40639" s="1"/>
      <c r="AF40639"/>
    </row>
    <row r="40640" spans="28:32" x14ac:dyDescent="0.2">
      <c r="AB40640" s="1"/>
      <c r="AF40640"/>
    </row>
    <row r="40641" spans="28:32" x14ac:dyDescent="0.2">
      <c r="AB40641" s="1"/>
      <c r="AF40641"/>
    </row>
    <row r="40642" spans="28:32" x14ac:dyDescent="0.2">
      <c r="AB40642" s="1"/>
      <c r="AF40642"/>
    </row>
    <row r="40643" spans="28:32" x14ac:dyDescent="0.2">
      <c r="AB40643" s="1"/>
      <c r="AF40643"/>
    </row>
    <row r="40644" spans="28:32" x14ac:dyDescent="0.2">
      <c r="AB40644" s="1"/>
      <c r="AF40644"/>
    </row>
    <row r="40645" spans="28:32" x14ac:dyDescent="0.2">
      <c r="AB40645" s="1"/>
      <c r="AF40645"/>
    </row>
    <row r="40646" spans="28:32" x14ac:dyDescent="0.2">
      <c r="AB40646" s="1"/>
      <c r="AF40646"/>
    </row>
    <row r="40647" spans="28:32" x14ac:dyDescent="0.2">
      <c r="AB40647" s="1"/>
      <c r="AF40647"/>
    </row>
    <row r="40648" spans="28:32" x14ac:dyDescent="0.2">
      <c r="AB40648" s="1"/>
      <c r="AF40648"/>
    </row>
    <row r="40649" spans="28:32" x14ac:dyDescent="0.2">
      <c r="AB40649" s="1"/>
      <c r="AF40649"/>
    </row>
    <row r="40650" spans="28:32" x14ac:dyDescent="0.2">
      <c r="AB40650" s="1"/>
      <c r="AF40650"/>
    </row>
    <row r="40651" spans="28:32" x14ac:dyDescent="0.2">
      <c r="AB40651" s="1"/>
      <c r="AF40651"/>
    </row>
    <row r="40652" spans="28:32" x14ac:dyDescent="0.2">
      <c r="AB40652" s="1"/>
      <c r="AF40652"/>
    </row>
    <row r="40653" spans="28:32" x14ac:dyDescent="0.2">
      <c r="AB40653" s="1"/>
      <c r="AF40653"/>
    </row>
    <row r="40654" spans="28:32" x14ac:dyDescent="0.2">
      <c r="AB40654" s="1"/>
      <c r="AF40654"/>
    </row>
    <row r="40655" spans="28:32" x14ac:dyDescent="0.2">
      <c r="AB40655" s="1"/>
      <c r="AF40655"/>
    </row>
    <row r="40656" spans="28:32" x14ac:dyDescent="0.2">
      <c r="AB40656" s="1"/>
      <c r="AF40656"/>
    </row>
    <row r="40657" spans="28:32" x14ac:dyDescent="0.2">
      <c r="AB40657" s="1"/>
      <c r="AF40657"/>
    </row>
    <row r="40658" spans="28:32" x14ac:dyDescent="0.2">
      <c r="AB40658" s="1"/>
      <c r="AF40658"/>
    </row>
    <row r="40659" spans="28:32" x14ac:dyDescent="0.2">
      <c r="AB40659" s="1"/>
      <c r="AF40659"/>
    </row>
    <row r="40660" spans="28:32" x14ac:dyDescent="0.2">
      <c r="AB40660" s="1"/>
      <c r="AF40660"/>
    </row>
    <row r="40661" spans="28:32" x14ac:dyDescent="0.2">
      <c r="AB40661" s="1"/>
      <c r="AF40661"/>
    </row>
    <row r="40662" spans="28:32" x14ac:dyDescent="0.2">
      <c r="AB40662" s="1"/>
      <c r="AF40662"/>
    </row>
    <row r="40663" spans="28:32" x14ac:dyDescent="0.2">
      <c r="AB40663" s="1"/>
      <c r="AF40663"/>
    </row>
    <row r="40664" spans="28:32" x14ac:dyDescent="0.2">
      <c r="AB40664" s="1"/>
      <c r="AF40664"/>
    </row>
    <row r="40665" spans="28:32" x14ac:dyDescent="0.2">
      <c r="AB40665" s="1"/>
      <c r="AF40665"/>
    </row>
    <row r="40666" spans="28:32" x14ac:dyDescent="0.2">
      <c r="AB40666" s="1"/>
      <c r="AF40666"/>
    </row>
    <row r="40667" spans="28:32" x14ac:dyDescent="0.2">
      <c r="AB40667" s="1"/>
      <c r="AF40667"/>
    </row>
    <row r="40668" spans="28:32" x14ac:dyDescent="0.2">
      <c r="AB40668" s="1"/>
      <c r="AF40668"/>
    </row>
    <row r="40669" spans="28:32" x14ac:dyDescent="0.2">
      <c r="AB40669" s="1"/>
      <c r="AF40669"/>
    </row>
    <row r="40670" spans="28:32" x14ac:dyDescent="0.2">
      <c r="AB40670" s="1"/>
      <c r="AF40670"/>
    </row>
    <row r="40671" spans="28:32" x14ac:dyDescent="0.2">
      <c r="AB40671" s="1"/>
      <c r="AF40671"/>
    </row>
    <row r="40672" spans="28:32" x14ac:dyDescent="0.2">
      <c r="AB40672" s="1"/>
      <c r="AF40672"/>
    </row>
    <row r="40673" spans="28:32" x14ac:dyDescent="0.2">
      <c r="AB40673" s="1"/>
      <c r="AF40673"/>
    </row>
    <row r="40674" spans="28:32" x14ac:dyDescent="0.2">
      <c r="AB40674" s="1"/>
      <c r="AF40674"/>
    </row>
    <row r="40675" spans="28:32" x14ac:dyDescent="0.2">
      <c r="AB40675" s="1"/>
      <c r="AF40675"/>
    </row>
    <row r="40676" spans="28:32" x14ac:dyDescent="0.2">
      <c r="AB40676" s="1"/>
      <c r="AF40676"/>
    </row>
    <row r="40677" spans="28:32" x14ac:dyDescent="0.2">
      <c r="AB40677" s="1"/>
      <c r="AF40677"/>
    </row>
    <row r="40678" spans="28:32" x14ac:dyDescent="0.2">
      <c r="AB40678" s="1"/>
      <c r="AF40678"/>
    </row>
    <row r="40679" spans="28:32" x14ac:dyDescent="0.2">
      <c r="AB40679" s="1"/>
      <c r="AF40679"/>
    </row>
    <row r="40680" spans="28:32" x14ac:dyDescent="0.2">
      <c r="AB40680" s="1"/>
      <c r="AF40680"/>
    </row>
    <row r="40681" spans="28:32" x14ac:dyDescent="0.2">
      <c r="AB40681" s="1"/>
      <c r="AF40681"/>
    </row>
    <row r="40682" spans="28:32" x14ac:dyDescent="0.2">
      <c r="AB40682" s="1"/>
      <c r="AF40682"/>
    </row>
    <row r="40683" spans="28:32" x14ac:dyDescent="0.2">
      <c r="AB40683" s="1"/>
      <c r="AF40683"/>
    </row>
    <row r="40684" spans="28:32" x14ac:dyDescent="0.2">
      <c r="AB40684" s="1"/>
      <c r="AF40684"/>
    </row>
    <row r="40685" spans="28:32" x14ac:dyDescent="0.2">
      <c r="AB40685" s="1"/>
      <c r="AF40685"/>
    </row>
    <row r="40686" spans="28:32" x14ac:dyDescent="0.2">
      <c r="AB40686" s="1"/>
      <c r="AF40686"/>
    </row>
    <row r="40687" spans="28:32" x14ac:dyDescent="0.2">
      <c r="AB40687" s="1"/>
      <c r="AF40687"/>
    </row>
    <row r="40688" spans="28:32" x14ac:dyDescent="0.2">
      <c r="AB40688" s="1"/>
      <c r="AF40688"/>
    </row>
    <row r="40689" spans="28:32" x14ac:dyDescent="0.2">
      <c r="AB40689" s="1"/>
      <c r="AF40689"/>
    </row>
    <row r="40690" spans="28:32" x14ac:dyDescent="0.2">
      <c r="AB40690" s="1"/>
      <c r="AF40690"/>
    </row>
    <row r="40691" spans="28:32" x14ac:dyDescent="0.2">
      <c r="AB40691" s="1"/>
      <c r="AF40691"/>
    </row>
    <row r="40692" spans="28:32" x14ac:dyDescent="0.2">
      <c r="AB40692" s="1"/>
      <c r="AF40692"/>
    </row>
    <row r="40693" spans="28:32" x14ac:dyDescent="0.2">
      <c r="AB40693" s="1"/>
      <c r="AF40693"/>
    </row>
    <row r="40694" spans="28:32" x14ac:dyDescent="0.2">
      <c r="AB40694" s="1"/>
      <c r="AF40694"/>
    </row>
    <row r="40695" spans="28:32" x14ac:dyDescent="0.2">
      <c r="AB40695" s="1"/>
      <c r="AF40695"/>
    </row>
    <row r="40696" spans="28:32" x14ac:dyDescent="0.2">
      <c r="AB40696" s="1"/>
      <c r="AF40696"/>
    </row>
    <row r="40697" spans="28:32" x14ac:dyDescent="0.2">
      <c r="AB40697" s="1"/>
      <c r="AF40697"/>
    </row>
    <row r="40698" spans="28:32" x14ac:dyDescent="0.2">
      <c r="AB40698" s="1"/>
      <c r="AF40698"/>
    </row>
    <row r="40699" spans="28:32" x14ac:dyDescent="0.2">
      <c r="AB40699" s="1"/>
      <c r="AF40699"/>
    </row>
    <row r="40700" spans="28:32" x14ac:dyDescent="0.2">
      <c r="AB40700" s="1"/>
      <c r="AF40700"/>
    </row>
    <row r="40701" spans="28:32" x14ac:dyDescent="0.2">
      <c r="AB40701" s="1"/>
      <c r="AF40701"/>
    </row>
    <row r="40702" spans="28:32" x14ac:dyDescent="0.2">
      <c r="AB40702" s="1"/>
      <c r="AF40702"/>
    </row>
    <row r="40703" spans="28:32" x14ac:dyDescent="0.2">
      <c r="AB40703" s="1"/>
      <c r="AF40703"/>
    </row>
    <row r="40704" spans="28:32" x14ac:dyDescent="0.2">
      <c r="AB40704" s="1"/>
      <c r="AF40704"/>
    </row>
    <row r="40705" spans="28:32" x14ac:dyDescent="0.2">
      <c r="AB40705" s="1"/>
      <c r="AF40705"/>
    </row>
    <row r="40706" spans="28:32" x14ac:dyDescent="0.2">
      <c r="AB40706" s="1"/>
      <c r="AF40706"/>
    </row>
    <row r="40707" spans="28:32" x14ac:dyDescent="0.2">
      <c r="AB40707" s="1"/>
      <c r="AF40707"/>
    </row>
    <row r="40708" spans="28:32" x14ac:dyDescent="0.2">
      <c r="AB40708" s="1"/>
      <c r="AF40708"/>
    </row>
    <row r="40709" spans="28:32" x14ac:dyDescent="0.2">
      <c r="AB40709" s="1"/>
      <c r="AF40709"/>
    </row>
    <row r="40710" spans="28:32" x14ac:dyDescent="0.2">
      <c r="AB40710" s="1"/>
      <c r="AF40710"/>
    </row>
    <row r="40711" spans="28:32" x14ac:dyDescent="0.2">
      <c r="AB40711" s="1"/>
      <c r="AF40711"/>
    </row>
    <row r="40712" spans="28:32" x14ac:dyDescent="0.2">
      <c r="AB40712" s="1"/>
      <c r="AF40712"/>
    </row>
    <row r="40713" spans="28:32" x14ac:dyDescent="0.2">
      <c r="AB40713" s="1"/>
      <c r="AF40713"/>
    </row>
    <row r="40714" spans="28:32" x14ac:dyDescent="0.2">
      <c r="AB40714" s="1"/>
      <c r="AF40714"/>
    </row>
    <row r="40715" spans="28:32" x14ac:dyDescent="0.2">
      <c r="AB40715" s="1"/>
      <c r="AF40715"/>
    </row>
    <row r="40716" spans="28:32" x14ac:dyDescent="0.2">
      <c r="AB40716" s="1"/>
      <c r="AF40716"/>
    </row>
    <row r="40717" spans="28:32" x14ac:dyDescent="0.2">
      <c r="AB40717" s="1"/>
      <c r="AF40717"/>
    </row>
    <row r="40718" spans="28:32" x14ac:dyDescent="0.2">
      <c r="AB40718" s="1"/>
      <c r="AF40718"/>
    </row>
    <row r="40719" spans="28:32" x14ac:dyDescent="0.2">
      <c r="AB40719" s="1"/>
      <c r="AF40719"/>
    </row>
    <row r="40720" spans="28:32" x14ac:dyDescent="0.2">
      <c r="AB40720" s="1"/>
      <c r="AF40720"/>
    </row>
    <row r="40721" spans="28:32" x14ac:dyDescent="0.2">
      <c r="AB40721" s="1"/>
      <c r="AF40721"/>
    </row>
    <row r="40722" spans="28:32" x14ac:dyDescent="0.2">
      <c r="AB40722" s="1"/>
      <c r="AF40722"/>
    </row>
    <row r="40723" spans="28:32" x14ac:dyDescent="0.2">
      <c r="AB40723" s="1"/>
      <c r="AF40723"/>
    </row>
    <row r="40724" spans="28:32" x14ac:dyDescent="0.2">
      <c r="AB40724" s="1"/>
      <c r="AF40724"/>
    </row>
    <row r="40725" spans="28:32" x14ac:dyDescent="0.2">
      <c r="AB40725" s="1"/>
      <c r="AF40725"/>
    </row>
    <row r="40726" spans="28:32" x14ac:dyDescent="0.2">
      <c r="AB40726" s="1"/>
      <c r="AF40726"/>
    </row>
    <row r="40727" spans="28:32" x14ac:dyDescent="0.2">
      <c r="AB40727" s="1"/>
      <c r="AF40727"/>
    </row>
    <row r="40728" spans="28:32" x14ac:dyDescent="0.2">
      <c r="AB40728" s="1"/>
      <c r="AF40728"/>
    </row>
    <row r="40729" spans="28:32" x14ac:dyDescent="0.2">
      <c r="AB40729" s="1"/>
      <c r="AF40729"/>
    </row>
    <row r="40730" spans="28:32" x14ac:dyDescent="0.2">
      <c r="AB40730" s="1"/>
      <c r="AF40730"/>
    </row>
    <row r="40731" spans="28:32" x14ac:dyDescent="0.2">
      <c r="AB40731" s="1"/>
      <c r="AF40731"/>
    </row>
    <row r="40732" spans="28:32" x14ac:dyDescent="0.2">
      <c r="AB40732" s="1"/>
      <c r="AF40732"/>
    </row>
    <row r="40733" spans="28:32" x14ac:dyDescent="0.2">
      <c r="AB40733" s="1"/>
      <c r="AF40733"/>
    </row>
    <row r="40734" spans="28:32" x14ac:dyDescent="0.2">
      <c r="AB40734" s="1"/>
      <c r="AF40734"/>
    </row>
    <row r="40735" spans="28:32" x14ac:dyDescent="0.2">
      <c r="AB40735" s="1"/>
      <c r="AF40735"/>
    </row>
    <row r="40736" spans="28:32" x14ac:dyDescent="0.2">
      <c r="AB40736" s="1"/>
      <c r="AF40736"/>
    </row>
    <row r="40737" spans="28:32" x14ac:dyDescent="0.2">
      <c r="AB40737" s="1"/>
      <c r="AF40737"/>
    </row>
    <row r="40738" spans="28:32" x14ac:dyDescent="0.2">
      <c r="AB40738" s="1"/>
      <c r="AF40738"/>
    </row>
    <row r="40739" spans="28:32" x14ac:dyDescent="0.2">
      <c r="AB40739" s="1"/>
      <c r="AF40739"/>
    </row>
    <row r="40740" spans="28:32" x14ac:dyDescent="0.2">
      <c r="AB40740" s="1"/>
      <c r="AF40740"/>
    </row>
    <row r="40741" spans="28:32" x14ac:dyDescent="0.2">
      <c r="AB40741" s="1"/>
      <c r="AF40741"/>
    </row>
    <row r="40742" spans="28:32" x14ac:dyDescent="0.2">
      <c r="AB40742" s="1"/>
      <c r="AF40742"/>
    </row>
    <row r="40743" spans="28:32" x14ac:dyDescent="0.2">
      <c r="AB40743" s="1"/>
      <c r="AF40743"/>
    </row>
    <row r="40744" spans="28:32" x14ac:dyDescent="0.2">
      <c r="AB40744" s="1"/>
      <c r="AF40744"/>
    </row>
    <row r="40745" spans="28:32" x14ac:dyDescent="0.2">
      <c r="AB40745" s="1"/>
      <c r="AF40745"/>
    </row>
    <row r="40746" spans="28:32" x14ac:dyDescent="0.2">
      <c r="AB40746" s="1"/>
      <c r="AF40746"/>
    </row>
    <row r="40747" spans="28:32" x14ac:dyDescent="0.2">
      <c r="AB40747" s="1"/>
      <c r="AF40747"/>
    </row>
    <row r="40748" spans="28:32" x14ac:dyDescent="0.2">
      <c r="AB40748" s="1"/>
      <c r="AF40748"/>
    </row>
    <row r="40749" spans="28:32" x14ac:dyDescent="0.2">
      <c r="AB40749" s="1"/>
      <c r="AF40749"/>
    </row>
    <row r="40750" spans="28:32" x14ac:dyDescent="0.2">
      <c r="AB40750" s="1"/>
      <c r="AF40750"/>
    </row>
    <row r="40751" spans="28:32" x14ac:dyDescent="0.2">
      <c r="AB40751" s="1"/>
      <c r="AF40751"/>
    </row>
    <row r="40752" spans="28:32" x14ac:dyDescent="0.2">
      <c r="AB40752" s="1"/>
      <c r="AF40752"/>
    </row>
    <row r="40753" spans="28:32" x14ac:dyDescent="0.2">
      <c r="AB40753" s="1"/>
      <c r="AF40753"/>
    </row>
    <row r="40754" spans="28:32" x14ac:dyDescent="0.2">
      <c r="AB40754" s="1"/>
      <c r="AF40754"/>
    </row>
    <row r="40755" spans="28:32" x14ac:dyDescent="0.2">
      <c r="AB40755" s="1"/>
      <c r="AF40755"/>
    </row>
    <row r="40756" spans="28:32" x14ac:dyDescent="0.2">
      <c r="AB40756" s="1"/>
      <c r="AF40756"/>
    </row>
    <row r="40757" spans="28:32" x14ac:dyDescent="0.2">
      <c r="AB40757" s="1"/>
      <c r="AF40757"/>
    </row>
    <row r="40758" spans="28:32" x14ac:dyDescent="0.2">
      <c r="AB40758" s="1"/>
      <c r="AF40758"/>
    </row>
    <row r="40759" spans="28:32" x14ac:dyDescent="0.2">
      <c r="AB40759" s="1"/>
      <c r="AF40759"/>
    </row>
    <row r="40760" spans="28:32" x14ac:dyDescent="0.2">
      <c r="AB40760" s="1"/>
      <c r="AF40760"/>
    </row>
    <row r="40761" spans="28:32" x14ac:dyDescent="0.2">
      <c r="AB40761" s="1"/>
      <c r="AF40761"/>
    </row>
    <row r="40762" spans="28:32" x14ac:dyDescent="0.2">
      <c r="AB40762" s="1"/>
      <c r="AF40762"/>
    </row>
    <row r="40763" spans="28:32" x14ac:dyDescent="0.2">
      <c r="AB40763" s="1"/>
      <c r="AF40763"/>
    </row>
    <row r="40764" spans="28:32" x14ac:dyDescent="0.2">
      <c r="AB40764" s="1"/>
      <c r="AF40764"/>
    </row>
    <row r="40765" spans="28:32" x14ac:dyDescent="0.2">
      <c r="AB40765" s="1"/>
      <c r="AF40765"/>
    </row>
    <row r="40766" spans="28:32" x14ac:dyDescent="0.2">
      <c r="AB40766" s="1"/>
      <c r="AF40766"/>
    </row>
    <row r="40767" spans="28:32" x14ac:dyDescent="0.2">
      <c r="AB40767" s="1"/>
      <c r="AF40767"/>
    </row>
    <row r="40768" spans="28:32" x14ac:dyDescent="0.2">
      <c r="AB40768" s="1"/>
      <c r="AF40768"/>
    </row>
    <row r="40769" spans="28:32" x14ac:dyDescent="0.2">
      <c r="AB40769" s="1"/>
      <c r="AF40769"/>
    </row>
    <row r="40770" spans="28:32" x14ac:dyDescent="0.2">
      <c r="AB40770" s="1"/>
      <c r="AF40770"/>
    </row>
    <row r="40771" spans="28:32" x14ac:dyDescent="0.2">
      <c r="AB40771" s="1"/>
      <c r="AF40771"/>
    </row>
    <row r="40772" spans="28:32" x14ac:dyDescent="0.2">
      <c r="AB40772" s="1"/>
      <c r="AF40772"/>
    </row>
    <row r="40773" spans="28:32" x14ac:dyDescent="0.2">
      <c r="AB40773" s="1"/>
      <c r="AF40773"/>
    </row>
    <row r="40774" spans="28:32" x14ac:dyDescent="0.2">
      <c r="AB40774" s="1"/>
      <c r="AF40774"/>
    </row>
    <row r="40775" spans="28:32" x14ac:dyDescent="0.2">
      <c r="AB40775" s="1"/>
      <c r="AF40775"/>
    </row>
    <row r="40776" spans="28:32" x14ac:dyDescent="0.2">
      <c r="AB40776" s="1"/>
      <c r="AF40776"/>
    </row>
    <row r="40777" spans="28:32" x14ac:dyDescent="0.2">
      <c r="AB40777" s="1"/>
      <c r="AF40777"/>
    </row>
    <row r="40778" spans="28:32" x14ac:dyDescent="0.2">
      <c r="AB40778" s="1"/>
      <c r="AF40778"/>
    </row>
    <row r="40779" spans="28:32" x14ac:dyDescent="0.2">
      <c r="AB40779" s="1"/>
      <c r="AF40779"/>
    </row>
    <row r="40780" spans="28:32" x14ac:dyDescent="0.2">
      <c r="AB40780" s="1"/>
      <c r="AF40780"/>
    </row>
    <row r="40781" spans="28:32" x14ac:dyDescent="0.2">
      <c r="AB40781" s="1"/>
      <c r="AF40781"/>
    </row>
    <row r="40782" spans="28:32" x14ac:dyDescent="0.2">
      <c r="AB40782" s="1"/>
      <c r="AF40782"/>
    </row>
    <row r="40783" spans="28:32" x14ac:dyDescent="0.2">
      <c r="AB40783" s="1"/>
      <c r="AF40783"/>
    </row>
    <row r="40784" spans="28:32" x14ac:dyDescent="0.2">
      <c r="AB40784" s="1"/>
      <c r="AF40784"/>
    </row>
    <row r="40785" spans="28:32" x14ac:dyDescent="0.2">
      <c r="AB40785" s="1"/>
      <c r="AF40785"/>
    </row>
    <row r="40786" spans="28:32" x14ac:dyDescent="0.2">
      <c r="AB40786" s="1"/>
      <c r="AF40786"/>
    </row>
    <row r="40787" spans="28:32" x14ac:dyDescent="0.2">
      <c r="AB40787" s="1"/>
      <c r="AF40787"/>
    </row>
    <row r="40788" spans="28:32" x14ac:dyDescent="0.2">
      <c r="AB40788" s="1"/>
      <c r="AF40788"/>
    </row>
    <row r="40789" spans="28:32" x14ac:dyDescent="0.2">
      <c r="AB40789" s="1"/>
      <c r="AF40789"/>
    </row>
    <row r="40790" spans="28:32" x14ac:dyDescent="0.2">
      <c r="AB40790" s="1"/>
      <c r="AF40790"/>
    </row>
    <row r="40791" spans="28:32" x14ac:dyDescent="0.2">
      <c r="AB40791" s="1"/>
      <c r="AF40791"/>
    </row>
    <row r="40792" spans="28:32" x14ac:dyDescent="0.2">
      <c r="AB40792" s="1"/>
      <c r="AF40792"/>
    </row>
    <row r="40793" spans="28:32" x14ac:dyDescent="0.2">
      <c r="AB40793" s="1"/>
      <c r="AF40793"/>
    </row>
    <row r="40794" spans="28:32" x14ac:dyDescent="0.2">
      <c r="AB40794" s="1"/>
      <c r="AF40794"/>
    </row>
    <row r="40795" spans="28:32" x14ac:dyDescent="0.2">
      <c r="AB40795" s="1"/>
      <c r="AF40795"/>
    </row>
    <row r="40796" spans="28:32" x14ac:dyDescent="0.2">
      <c r="AB40796" s="1"/>
      <c r="AF40796"/>
    </row>
    <row r="40797" spans="28:32" x14ac:dyDescent="0.2">
      <c r="AB40797" s="1"/>
      <c r="AF40797"/>
    </row>
    <row r="40798" spans="28:32" x14ac:dyDescent="0.2">
      <c r="AB40798" s="1"/>
      <c r="AF40798"/>
    </row>
    <row r="40799" spans="28:32" x14ac:dyDescent="0.2">
      <c r="AB40799" s="1"/>
      <c r="AF40799"/>
    </row>
    <row r="40800" spans="28:32" x14ac:dyDescent="0.2">
      <c r="AB40800" s="1"/>
      <c r="AF40800"/>
    </row>
    <row r="40801" spans="28:32" x14ac:dyDescent="0.2">
      <c r="AB40801" s="1"/>
      <c r="AF40801"/>
    </row>
    <row r="40802" spans="28:32" x14ac:dyDescent="0.2">
      <c r="AB40802" s="1"/>
      <c r="AF40802"/>
    </row>
    <row r="40803" spans="28:32" x14ac:dyDescent="0.2">
      <c r="AB40803" s="1"/>
      <c r="AF40803"/>
    </row>
    <row r="40804" spans="28:32" x14ac:dyDescent="0.2">
      <c r="AB40804" s="1"/>
      <c r="AF40804"/>
    </row>
    <row r="40805" spans="28:32" x14ac:dyDescent="0.2">
      <c r="AB40805" s="1"/>
      <c r="AF40805"/>
    </row>
    <row r="40806" spans="28:32" x14ac:dyDescent="0.2">
      <c r="AB40806" s="1"/>
      <c r="AF40806"/>
    </row>
    <row r="40807" spans="28:32" x14ac:dyDescent="0.2">
      <c r="AB40807" s="1"/>
      <c r="AF40807"/>
    </row>
    <row r="40808" spans="28:32" x14ac:dyDescent="0.2">
      <c r="AB40808" s="1"/>
      <c r="AF40808"/>
    </row>
    <row r="40809" spans="28:32" x14ac:dyDescent="0.2">
      <c r="AB40809" s="1"/>
      <c r="AF40809"/>
    </row>
    <row r="40810" spans="28:32" x14ac:dyDescent="0.2">
      <c r="AB40810" s="1"/>
      <c r="AF40810"/>
    </row>
    <row r="40811" spans="28:32" x14ac:dyDescent="0.2">
      <c r="AB40811" s="1"/>
      <c r="AF40811"/>
    </row>
    <row r="40812" spans="28:32" x14ac:dyDescent="0.2">
      <c r="AB40812" s="1"/>
      <c r="AF40812"/>
    </row>
    <row r="40813" spans="28:32" x14ac:dyDescent="0.2">
      <c r="AB40813" s="1"/>
      <c r="AF40813"/>
    </row>
    <row r="40814" spans="28:32" x14ac:dyDescent="0.2">
      <c r="AB40814" s="1"/>
      <c r="AF40814"/>
    </row>
    <row r="40815" spans="28:32" x14ac:dyDescent="0.2">
      <c r="AB40815" s="1"/>
      <c r="AF40815"/>
    </row>
    <row r="40816" spans="28:32" x14ac:dyDescent="0.2">
      <c r="AB40816" s="1"/>
      <c r="AF40816"/>
    </row>
    <row r="40817" spans="28:32" x14ac:dyDescent="0.2">
      <c r="AB40817" s="1"/>
      <c r="AF40817"/>
    </row>
    <row r="40818" spans="28:32" x14ac:dyDescent="0.2">
      <c r="AB40818" s="1"/>
      <c r="AF40818"/>
    </row>
    <row r="40819" spans="28:32" x14ac:dyDescent="0.2">
      <c r="AB40819" s="1"/>
      <c r="AF40819"/>
    </row>
    <row r="40820" spans="28:32" x14ac:dyDescent="0.2">
      <c r="AB40820" s="1"/>
      <c r="AF40820"/>
    </row>
    <row r="40821" spans="28:32" x14ac:dyDescent="0.2">
      <c r="AB40821" s="1"/>
      <c r="AF40821"/>
    </row>
    <row r="40822" spans="28:32" x14ac:dyDescent="0.2">
      <c r="AB40822" s="1"/>
      <c r="AF40822"/>
    </row>
    <row r="40823" spans="28:32" x14ac:dyDescent="0.2">
      <c r="AB40823" s="1"/>
      <c r="AF40823"/>
    </row>
    <row r="40824" spans="28:32" x14ac:dyDescent="0.2">
      <c r="AB40824" s="1"/>
      <c r="AF40824"/>
    </row>
    <row r="40825" spans="28:32" x14ac:dyDescent="0.2">
      <c r="AB40825" s="1"/>
      <c r="AF40825"/>
    </row>
    <row r="40826" spans="28:32" x14ac:dyDescent="0.2">
      <c r="AB40826" s="1"/>
      <c r="AF40826"/>
    </row>
    <row r="40827" spans="28:32" x14ac:dyDescent="0.2">
      <c r="AB40827" s="1"/>
      <c r="AF40827"/>
    </row>
    <row r="40828" spans="28:32" x14ac:dyDescent="0.2">
      <c r="AB40828" s="1"/>
      <c r="AF40828"/>
    </row>
    <row r="40829" spans="28:32" x14ac:dyDescent="0.2">
      <c r="AB40829" s="1"/>
      <c r="AF40829"/>
    </row>
    <row r="40830" spans="28:32" x14ac:dyDescent="0.2">
      <c r="AB40830" s="1"/>
      <c r="AF40830"/>
    </row>
    <row r="40831" spans="28:32" x14ac:dyDescent="0.2">
      <c r="AB40831" s="1"/>
      <c r="AF40831"/>
    </row>
    <row r="40832" spans="28:32" x14ac:dyDescent="0.2">
      <c r="AB40832" s="1"/>
      <c r="AF40832"/>
    </row>
    <row r="40833" spans="28:32" x14ac:dyDescent="0.2">
      <c r="AB40833" s="1"/>
      <c r="AF40833"/>
    </row>
    <row r="40834" spans="28:32" x14ac:dyDescent="0.2">
      <c r="AB40834" s="1"/>
      <c r="AF40834"/>
    </row>
    <row r="40835" spans="28:32" x14ac:dyDescent="0.2">
      <c r="AB40835" s="1"/>
      <c r="AF40835"/>
    </row>
    <row r="40836" spans="28:32" x14ac:dyDescent="0.2">
      <c r="AB40836" s="1"/>
      <c r="AF40836"/>
    </row>
    <row r="40837" spans="28:32" x14ac:dyDescent="0.2">
      <c r="AB40837" s="1"/>
      <c r="AF40837"/>
    </row>
    <row r="40838" spans="28:32" x14ac:dyDescent="0.2">
      <c r="AB40838" s="1"/>
      <c r="AF40838"/>
    </row>
    <row r="40839" spans="28:32" x14ac:dyDescent="0.2">
      <c r="AB40839" s="1"/>
      <c r="AF40839"/>
    </row>
    <row r="40840" spans="28:32" x14ac:dyDescent="0.2">
      <c r="AB40840" s="1"/>
      <c r="AF40840"/>
    </row>
    <row r="40841" spans="28:32" x14ac:dyDescent="0.2">
      <c r="AB40841" s="1"/>
      <c r="AF40841"/>
    </row>
    <row r="40842" spans="28:32" x14ac:dyDescent="0.2">
      <c r="AB40842" s="1"/>
      <c r="AF40842"/>
    </row>
    <row r="40843" spans="28:32" x14ac:dyDescent="0.2">
      <c r="AB40843" s="1"/>
      <c r="AF40843"/>
    </row>
    <row r="40844" spans="28:32" x14ac:dyDescent="0.2">
      <c r="AB40844" s="1"/>
      <c r="AF40844"/>
    </row>
    <row r="40845" spans="28:32" x14ac:dyDescent="0.2">
      <c r="AB40845" s="1"/>
      <c r="AF40845"/>
    </row>
    <row r="40846" spans="28:32" x14ac:dyDescent="0.2">
      <c r="AB40846" s="1"/>
      <c r="AF40846"/>
    </row>
    <row r="40847" spans="28:32" x14ac:dyDescent="0.2">
      <c r="AB40847" s="1"/>
      <c r="AF40847"/>
    </row>
    <row r="40848" spans="28:32" x14ac:dyDescent="0.2">
      <c r="AB40848" s="1"/>
      <c r="AF40848"/>
    </row>
    <row r="40849" spans="28:32" x14ac:dyDescent="0.2">
      <c r="AB40849" s="1"/>
      <c r="AF40849"/>
    </row>
    <row r="40850" spans="28:32" x14ac:dyDescent="0.2">
      <c r="AB40850" s="1"/>
      <c r="AF40850"/>
    </row>
    <row r="40851" spans="28:32" x14ac:dyDescent="0.2">
      <c r="AB40851" s="1"/>
      <c r="AF40851"/>
    </row>
    <row r="40852" spans="28:32" x14ac:dyDescent="0.2">
      <c r="AB40852" s="1"/>
      <c r="AF40852"/>
    </row>
    <row r="40853" spans="28:32" x14ac:dyDescent="0.2">
      <c r="AB40853" s="1"/>
      <c r="AF40853"/>
    </row>
    <row r="40854" spans="28:32" x14ac:dyDescent="0.2">
      <c r="AB40854" s="1"/>
      <c r="AF40854"/>
    </row>
    <row r="40855" spans="28:32" x14ac:dyDescent="0.2">
      <c r="AB40855" s="1"/>
      <c r="AF40855"/>
    </row>
    <row r="40856" spans="28:32" x14ac:dyDescent="0.2">
      <c r="AB40856" s="1"/>
      <c r="AF40856"/>
    </row>
    <row r="40857" spans="28:32" x14ac:dyDescent="0.2">
      <c r="AB40857" s="1"/>
      <c r="AF40857"/>
    </row>
    <row r="40858" spans="28:32" x14ac:dyDescent="0.2">
      <c r="AB40858" s="1"/>
      <c r="AF40858"/>
    </row>
    <row r="40859" spans="28:32" x14ac:dyDescent="0.2">
      <c r="AB40859" s="1"/>
      <c r="AF40859"/>
    </row>
    <row r="40860" spans="28:32" x14ac:dyDescent="0.2">
      <c r="AB40860" s="1"/>
      <c r="AF40860"/>
    </row>
    <row r="40861" spans="28:32" x14ac:dyDescent="0.2">
      <c r="AB40861" s="1"/>
      <c r="AF40861"/>
    </row>
    <row r="40862" spans="28:32" x14ac:dyDescent="0.2">
      <c r="AB40862" s="1"/>
      <c r="AF40862"/>
    </row>
    <row r="40863" spans="28:32" x14ac:dyDescent="0.2">
      <c r="AB40863" s="1"/>
      <c r="AF40863"/>
    </row>
    <row r="40864" spans="28:32" x14ac:dyDescent="0.2">
      <c r="AB40864" s="1"/>
      <c r="AF40864"/>
    </row>
    <row r="40865" spans="28:32" x14ac:dyDescent="0.2">
      <c r="AB40865" s="1"/>
      <c r="AF40865"/>
    </row>
    <row r="40866" spans="28:32" x14ac:dyDescent="0.2">
      <c r="AB40866" s="1"/>
      <c r="AF40866"/>
    </row>
    <row r="40867" spans="28:32" x14ac:dyDescent="0.2">
      <c r="AB40867" s="1"/>
      <c r="AF40867"/>
    </row>
    <row r="40868" spans="28:32" x14ac:dyDescent="0.2">
      <c r="AB40868" s="1"/>
      <c r="AF40868"/>
    </row>
    <row r="40869" spans="28:32" x14ac:dyDescent="0.2">
      <c r="AB40869" s="1"/>
      <c r="AF40869"/>
    </row>
    <row r="40870" spans="28:32" x14ac:dyDescent="0.2">
      <c r="AB40870" s="1"/>
      <c r="AF40870"/>
    </row>
    <row r="40871" spans="28:32" x14ac:dyDescent="0.2">
      <c r="AB40871" s="1"/>
      <c r="AF40871"/>
    </row>
    <row r="40872" spans="28:32" x14ac:dyDescent="0.2">
      <c r="AB40872" s="1"/>
      <c r="AF40872"/>
    </row>
    <row r="40873" spans="28:32" x14ac:dyDescent="0.2">
      <c r="AB40873" s="1"/>
      <c r="AF40873"/>
    </row>
    <row r="40874" spans="28:32" x14ac:dyDescent="0.2">
      <c r="AB40874" s="1"/>
      <c r="AF40874"/>
    </row>
    <row r="40875" spans="28:32" x14ac:dyDescent="0.2">
      <c r="AB40875" s="1"/>
      <c r="AF40875"/>
    </row>
    <row r="40876" spans="28:32" x14ac:dyDescent="0.2">
      <c r="AB40876" s="1"/>
      <c r="AF40876"/>
    </row>
    <row r="40877" spans="28:32" x14ac:dyDescent="0.2">
      <c r="AB40877" s="1"/>
      <c r="AF40877"/>
    </row>
    <row r="40878" spans="28:32" x14ac:dyDescent="0.2">
      <c r="AB40878" s="1"/>
      <c r="AF40878"/>
    </row>
    <row r="40879" spans="28:32" x14ac:dyDescent="0.2">
      <c r="AB40879" s="1"/>
      <c r="AF40879"/>
    </row>
    <row r="40880" spans="28:32" x14ac:dyDescent="0.2">
      <c r="AB40880" s="1"/>
      <c r="AF40880"/>
    </row>
    <row r="40881" spans="28:32" x14ac:dyDescent="0.2">
      <c r="AB40881" s="1"/>
      <c r="AF40881"/>
    </row>
    <row r="40882" spans="28:32" x14ac:dyDescent="0.2">
      <c r="AB40882" s="1"/>
      <c r="AF40882"/>
    </row>
    <row r="40883" spans="28:32" x14ac:dyDescent="0.2">
      <c r="AB40883" s="1"/>
      <c r="AF40883"/>
    </row>
    <row r="40884" spans="28:32" x14ac:dyDescent="0.2">
      <c r="AB40884" s="1"/>
      <c r="AF40884"/>
    </row>
    <row r="40885" spans="28:32" x14ac:dyDescent="0.2">
      <c r="AB40885" s="1"/>
      <c r="AF40885"/>
    </row>
    <row r="40886" spans="28:32" x14ac:dyDescent="0.2">
      <c r="AB40886" s="1"/>
      <c r="AF40886"/>
    </row>
    <row r="40887" spans="28:32" x14ac:dyDescent="0.2">
      <c r="AB40887" s="1"/>
      <c r="AF40887"/>
    </row>
    <row r="40888" spans="28:32" x14ac:dyDescent="0.2">
      <c r="AB40888" s="1"/>
      <c r="AF40888"/>
    </row>
    <row r="40889" spans="28:32" x14ac:dyDescent="0.2">
      <c r="AB40889" s="1"/>
      <c r="AF40889"/>
    </row>
    <row r="40890" spans="28:32" x14ac:dyDescent="0.2">
      <c r="AB40890" s="1"/>
      <c r="AF40890"/>
    </row>
    <row r="40891" spans="28:32" x14ac:dyDescent="0.2">
      <c r="AB40891" s="1"/>
      <c r="AF40891"/>
    </row>
    <row r="40892" spans="28:32" x14ac:dyDescent="0.2">
      <c r="AB40892" s="1"/>
      <c r="AF40892"/>
    </row>
    <row r="40893" spans="28:32" x14ac:dyDescent="0.2">
      <c r="AB40893" s="1"/>
      <c r="AF40893"/>
    </row>
    <row r="40894" spans="28:32" x14ac:dyDescent="0.2">
      <c r="AB40894" s="1"/>
      <c r="AF40894"/>
    </row>
    <row r="40895" spans="28:32" x14ac:dyDescent="0.2">
      <c r="AB40895" s="1"/>
      <c r="AF40895"/>
    </row>
    <row r="40896" spans="28:32" x14ac:dyDescent="0.2">
      <c r="AB40896" s="1"/>
      <c r="AF40896"/>
    </row>
    <row r="40897" spans="28:32" x14ac:dyDescent="0.2">
      <c r="AB40897" s="1"/>
      <c r="AF40897"/>
    </row>
    <row r="40898" spans="28:32" x14ac:dyDescent="0.2">
      <c r="AB40898" s="1"/>
      <c r="AF40898"/>
    </row>
    <row r="40899" spans="28:32" x14ac:dyDescent="0.2">
      <c r="AB40899" s="1"/>
      <c r="AF40899"/>
    </row>
    <row r="40900" spans="28:32" x14ac:dyDescent="0.2">
      <c r="AB40900" s="1"/>
      <c r="AF40900"/>
    </row>
    <row r="40901" spans="28:32" x14ac:dyDescent="0.2">
      <c r="AB40901" s="1"/>
      <c r="AF40901"/>
    </row>
    <row r="40902" spans="28:32" x14ac:dyDescent="0.2">
      <c r="AB40902" s="1"/>
      <c r="AF40902"/>
    </row>
    <row r="40903" spans="28:32" x14ac:dyDescent="0.2">
      <c r="AB40903" s="1"/>
      <c r="AF40903"/>
    </row>
    <row r="40904" spans="28:32" x14ac:dyDescent="0.2">
      <c r="AB40904" s="1"/>
      <c r="AF40904"/>
    </row>
    <row r="40905" spans="28:32" x14ac:dyDescent="0.2">
      <c r="AB40905" s="1"/>
      <c r="AF40905"/>
    </row>
    <row r="40906" spans="28:32" x14ac:dyDescent="0.2">
      <c r="AB40906" s="1"/>
      <c r="AF40906"/>
    </row>
    <row r="40907" spans="28:32" x14ac:dyDescent="0.2">
      <c r="AB40907" s="1"/>
      <c r="AF40907"/>
    </row>
    <row r="40908" spans="28:32" x14ac:dyDescent="0.2">
      <c r="AB40908" s="1"/>
      <c r="AF40908"/>
    </row>
    <row r="40909" spans="28:32" x14ac:dyDescent="0.2">
      <c r="AB40909" s="1"/>
      <c r="AF40909"/>
    </row>
    <row r="40910" spans="28:32" x14ac:dyDescent="0.2">
      <c r="AB40910" s="1"/>
      <c r="AF40910"/>
    </row>
    <row r="40911" spans="28:32" x14ac:dyDescent="0.2">
      <c r="AB40911" s="1"/>
      <c r="AF40911"/>
    </row>
    <row r="40912" spans="28:32" x14ac:dyDescent="0.2">
      <c r="AB40912" s="1"/>
      <c r="AF40912"/>
    </row>
    <row r="40913" spans="28:32" x14ac:dyDescent="0.2">
      <c r="AB40913" s="1"/>
      <c r="AF40913"/>
    </row>
    <row r="40914" spans="28:32" x14ac:dyDescent="0.2">
      <c r="AB40914" s="1"/>
      <c r="AF40914"/>
    </row>
    <row r="40915" spans="28:32" x14ac:dyDescent="0.2">
      <c r="AB40915" s="1"/>
      <c r="AF40915"/>
    </row>
    <row r="40916" spans="28:32" x14ac:dyDescent="0.2">
      <c r="AB40916" s="1"/>
      <c r="AF40916"/>
    </row>
    <row r="40917" spans="28:32" x14ac:dyDescent="0.2">
      <c r="AB40917" s="1"/>
      <c r="AF40917"/>
    </row>
    <row r="40918" spans="28:32" x14ac:dyDescent="0.2">
      <c r="AB40918" s="1"/>
      <c r="AF40918"/>
    </row>
    <row r="40919" spans="28:32" x14ac:dyDescent="0.2">
      <c r="AB40919" s="1"/>
      <c r="AF40919"/>
    </row>
    <row r="40920" spans="28:32" x14ac:dyDescent="0.2">
      <c r="AB40920" s="1"/>
      <c r="AF40920"/>
    </row>
    <row r="40921" spans="28:32" x14ac:dyDescent="0.2">
      <c r="AB40921" s="1"/>
      <c r="AF40921"/>
    </row>
    <row r="40922" spans="28:32" x14ac:dyDescent="0.2">
      <c r="AB40922" s="1"/>
      <c r="AF40922"/>
    </row>
    <row r="40923" spans="28:32" x14ac:dyDescent="0.2">
      <c r="AB40923" s="1"/>
      <c r="AF40923"/>
    </row>
    <row r="40924" spans="28:32" x14ac:dyDescent="0.2">
      <c r="AB40924" s="1"/>
      <c r="AF40924"/>
    </row>
    <row r="40925" spans="28:32" x14ac:dyDescent="0.2">
      <c r="AB40925" s="1"/>
      <c r="AF40925"/>
    </row>
    <row r="40926" spans="28:32" x14ac:dyDescent="0.2">
      <c r="AB40926" s="1"/>
      <c r="AF40926"/>
    </row>
    <row r="40927" spans="28:32" x14ac:dyDescent="0.2">
      <c r="AB40927" s="1"/>
      <c r="AF40927"/>
    </row>
    <row r="40928" spans="28:32" x14ac:dyDescent="0.2">
      <c r="AB40928" s="1"/>
      <c r="AF40928"/>
    </row>
    <row r="40929" spans="28:32" x14ac:dyDescent="0.2">
      <c r="AB40929" s="1"/>
      <c r="AF40929"/>
    </row>
    <row r="40930" spans="28:32" x14ac:dyDescent="0.2">
      <c r="AB40930" s="1"/>
      <c r="AF40930"/>
    </row>
    <row r="40931" spans="28:32" x14ac:dyDescent="0.2">
      <c r="AB40931" s="1"/>
      <c r="AF40931"/>
    </row>
    <row r="40932" spans="28:32" x14ac:dyDescent="0.2">
      <c r="AB40932" s="1"/>
      <c r="AF40932"/>
    </row>
    <row r="40933" spans="28:32" x14ac:dyDescent="0.2">
      <c r="AB40933" s="1"/>
      <c r="AF40933"/>
    </row>
    <row r="40934" spans="28:32" x14ac:dyDescent="0.2">
      <c r="AB40934" s="1"/>
      <c r="AF40934"/>
    </row>
    <row r="40935" spans="28:32" x14ac:dyDescent="0.2">
      <c r="AB40935" s="1"/>
      <c r="AF40935"/>
    </row>
    <row r="40936" spans="28:32" x14ac:dyDescent="0.2">
      <c r="AB40936" s="1"/>
      <c r="AF40936"/>
    </row>
    <row r="40937" spans="28:32" x14ac:dyDescent="0.2">
      <c r="AB40937" s="1"/>
      <c r="AF40937"/>
    </row>
    <row r="40938" spans="28:32" x14ac:dyDescent="0.2">
      <c r="AB40938" s="1"/>
      <c r="AF40938"/>
    </row>
    <row r="40939" spans="28:32" x14ac:dyDescent="0.2">
      <c r="AB40939" s="1"/>
      <c r="AF40939"/>
    </row>
    <row r="40940" spans="28:32" x14ac:dyDescent="0.2">
      <c r="AB40940" s="1"/>
      <c r="AF40940"/>
    </row>
    <row r="40941" spans="28:32" x14ac:dyDescent="0.2">
      <c r="AB40941" s="1"/>
      <c r="AF40941"/>
    </row>
    <row r="40942" spans="28:32" x14ac:dyDescent="0.2">
      <c r="AB40942" s="1"/>
      <c r="AF40942"/>
    </row>
    <row r="40943" spans="28:32" x14ac:dyDescent="0.2">
      <c r="AB40943" s="1"/>
      <c r="AF40943"/>
    </row>
    <row r="40944" spans="28:32" x14ac:dyDescent="0.2">
      <c r="AB40944" s="1"/>
      <c r="AF40944"/>
    </row>
    <row r="40945" spans="28:32" x14ac:dyDescent="0.2">
      <c r="AB40945" s="1"/>
      <c r="AF40945"/>
    </row>
    <row r="40946" spans="28:32" x14ac:dyDescent="0.2">
      <c r="AB40946" s="1"/>
      <c r="AF40946"/>
    </row>
    <row r="40947" spans="28:32" x14ac:dyDescent="0.2">
      <c r="AB40947" s="1"/>
      <c r="AF40947"/>
    </row>
    <row r="40948" spans="28:32" x14ac:dyDescent="0.2">
      <c r="AB40948" s="1"/>
      <c r="AF40948"/>
    </row>
    <row r="40949" spans="28:32" x14ac:dyDescent="0.2">
      <c r="AB40949" s="1"/>
      <c r="AF40949"/>
    </row>
    <row r="40950" spans="28:32" x14ac:dyDescent="0.2">
      <c r="AB40950" s="1"/>
      <c r="AF40950"/>
    </row>
    <row r="40951" spans="28:32" x14ac:dyDescent="0.2">
      <c r="AB40951" s="1"/>
      <c r="AF40951"/>
    </row>
    <row r="40952" spans="28:32" x14ac:dyDescent="0.2">
      <c r="AB40952" s="1"/>
      <c r="AF40952"/>
    </row>
    <row r="40953" spans="28:32" x14ac:dyDescent="0.2">
      <c r="AB40953" s="1"/>
      <c r="AF40953"/>
    </row>
    <row r="40954" spans="28:32" x14ac:dyDescent="0.2">
      <c r="AB40954" s="1"/>
      <c r="AF40954"/>
    </row>
    <row r="40955" spans="28:32" x14ac:dyDescent="0.2">
      <c r="AB40955" s="1"/>
      <c r="AF40955"/>
    </row>
    <row r="40956" spans="28:32" x14ac:dyDescent="0.2">
      <c r="AB40956" s="1"/>
      <c r="AF40956"/>
    </row>
    <row r="40957" spans="28:32" x14ac:dyDescent="0.2">
      <c r="AB40957" s="1"/>
      <c r="AF40957"/>
    </row>
    <row r="40958" spans="28:32" x14ac:dyDescent="0.2">
      <c r="AB40958" s="1"/>
      <c r="AF40958"/>
    </row>
    <row r="40959" spans="28:32" x14ac:dyDescent="0.2">
      <c r="AB40959" s="1"/>
      <c r="AF40959"/>
    </row>
    <row r="40960" spans="28:32" x14ac:dyDescent="0.2">
      <c r="AB40960" s="1"/>
      <c r="AF40960"/>
    </row>
    <row r="40961" spans="28:32" x14ac:dyDescent="0.2">
      <c r="AB40961" s="1"/>
      <c r="AF40961"/>
    </row>
    <row r="40962" spans="28:32" x14ac:dyDescent="0.2">
      <c r="AB40962" s="1"/>
      <c r="AF40962"/>
    </row>
    <row r="40963" spans="28:32" x14ac:dyDescent="0.2">
      <c r="AB40963" s="1"/>
      <c r="AF40963"/>
    </row>
    <row r="40964" spans="28:32" x14ac:dyDescent="0.2">
      <c r="AB40964" s="1"/>
      <c r="AF40964"/>
    </row>
    <row r="40965" spans="28:32" x14ac:dyDescent="0.2">
      <c r="AB40965" s="1"/>
      <c r="AF40965"/>
    </row>
    <row r="40966" spans="28:32" x14ac:dyDescent="0.2">
      <c r="AB40966" s="1"/>
      <c r="AF40966"/>
    </row>
    <row r="40967" spans="28:32" x14ac:dyDescent="0.2">
      <c r="AB40967" s="1"/>
      <c r="AF40967"/>
    </row>
    <row r="40968" spans="28:32" x14ac:dyDescent="0.2">
      <c r="AB40968" s="1"/>
      <c r="AF40968"/>
    </row>
    <row r="40969" spans="28:32" x14ac:dyDescent="0.2">
      <c r="AB40969" s="1"/>
      <c r="AF40969"/>
    </row>
    <row r="40970" spans="28:32" x14ac:dyDescent="0.2">
      <c r="AB40970" s="1"/>
      <c r="AF40970"/>
    </row>
    <row r="40971" spans="28:32" x14ac:dyDescent="0.2">
      <c r="AB40971" s="1"/>
      <c r="AF40971"/>
    </row>
    <row r="40972" spans="28:32" x14ac:dyDescent="0.2">
      <c r="AB40972" s="1"/>
      <c r="AF40972"/>
    </row>
    <row r="40973" spans="28:32" x14ac:dyDescent="0.2">
      <c r="AB40973" s="1"/>
      <c r="AF40973"/>
    </row>
    <row r="40974" spans="28:32" x14ac:dyDescent="0.2">
      <c r="AB40974" s="1"/>
      <c r="AF40974"/>
    </row>
    <row r="40975" spans="28:32" x14ac:dyDescent="0.2">
      <c r="AB40975" s="1"/>
      <c r="AF40975"/>
    </row>
    <row r="40976" spans="28:32" x14ac:dyDescent="0.2">
      <c r="AB40976" s="1"/>
      <c r="AF40976"/>
    </row>
    <row r="40977" spans="28:32" x14ac:dyDescent="0.2">
      <c r="AB40977" s="1"/>
      <c r="AF40977"/>
    </row>
    <row r="40978" spans="28:32" x14ac:dyDescent="0.2">
      <c r="AB40978" s="1"/>
      <c r="AF40978"/>
    </row>
    <row r="40979" spans="28:32" x14ac:dyDescent="0.2">
      <c r="AB40979" s="1"/>
      <c r="AF40979"/>
    </row>
    <row r="40980" spans="28:32" x14ac:dyDescent="0.2">
      <c r="AB40980" s="1"/>
      <c r="AF40980"/>
    </row>
    <row r="40981" spans="28:32" x14ac:dyDescent="0.2">
      <c r="AB40981" s="1"/>
      <c r="AF40981"/>
    </row>
    <row r="40982" spans="28:32" x14ac:dyDescent="0.2">
      <c r="AB40982" s="1"/>
      <c r="AF40982"/>
    </row>
    <row r="40983" spans="28:32" x14ac:dyDescent="0.2">
      <c r="AB40983" s="1"/>
      <c r="AF40983"/>
    </row>
    <row r="40984" spans="28:32" x14ac:dyDescent="0.2">
      <c r="AB40984" s="1"/>
      <c r="AF40984"/>
    </row>
    <row r="40985" spans="28:32" x14ac:dyDescent="0.2">
      <c r="AB40985" s="1"/>
      <c r="AF40985"/>
    </row>
    <row r="40986" spans="28:32" x14ac:dyDescent="0.2">
      <c r="AB40986" s="1"/>
      <c r="AF40986"/>
    </row>
    <row r="40987" spans="28:32" x14ac:dyDescent="0.2">
      <c r="AB40987" s="1"/>
      <c r="AF40987"/>
    </row>
    <row r="40988" spans="28:32" x14ac:dyDescent="0.2">
      <c r="AB40988" s="1"/>
      <c r="AF40988"/>
    </row>
    <row r="40989" spans="28:32" x14ac:dyDescent="0.2">
      <c r="AB40989" s="1"/>
      <c r="AF40989"/>
    </row>
    <row r="40990" spans="28:32" x14ac:dyDescent="0.2">
      <c r="AB40990" s="1"/>
      <c r="AF40990"/>
    </row>
    <row r="40991" spans="28:32" x14ac:dyDescent="0.2">
      <c r="AB40991" s="1"/>
      <c r="AF40991"/>
    </row>
    <row r="40992" spans="28:32" x14ac:dyDescent="0.2">
      <c r="AB40992" s="1"/>
      <c r="AF40992"/>
    </row>
    <row r="40993" spans="28:32" x14ac:dyDescent="0.2">
      <c r="AB40993" s="1"/>
      <c r="AF40993"/>
    </row>
    <row r="40994" spans="28:32" x14ac:dyDescent="0.2">
      <c r="AB40994" s="1"/>
      <c r="AF40994"/>
    </row>
    <row r="40995" spans="28:32" x14ac:dyDescent="0.2">
      <c r="AB40995" s="1"/>
      <c r="AF40995"/>
    </row>
    <row r="40996" spans="28:32" x14ac:dyDescent="0.2">
      <c r="AB40996" s="1"/>
      <c r="AF40996"/>
    </row>
    <row r="40997" spans="28:32" x14ac:dyDescent="0.2">
      <c r="AB40997" s="1"/>
      <c r="AF40997"/>
    </row>
    <row r="40998" spans="28:32" x14ac:dyDescent="0.2">
      <c r="AB40998" s="1"/>
      <c r="AF40998"/>
    </row>
    <row r="40999" spans="28:32" x14ac:dyDescent="0.2">
      <c r="AB40999" s="1"/>
      <c r="AF40999"/>
    </row>
    <row r="41000" spans="28:32" x14ac:dyDescent="0.2">
      <c r="AB41000" s="1"/>
      <c r="AF41000"/>
    </row>
    <row r="41001" spans="28:32" x14ac:dyDescent="0.2">
      <c r="AB41001" s="1"/>
      <c r="AF41001"/>
    </row>
    <row r="41002" spans="28:32" x14ac:dyDescent="0.2">
      <c r="AB41002" s="1"/>
      <c r="AF41002"/>
    </row>
    <row r="41003" spans="28:32" x14ac:dyDescent="0.2">
      <c r="AB41003" s="1"/>
      <c r="AF41003"/>
    </row>
    <row r="41004" spans="28:32" x14ac:dyDescent="0.2">
      <c r="AB41004" s="1"/>
      <c r="AF41004"/>
    </row>
    <row r="41005" spans="28:32" x14ac:dyDescent="0.2">
      <c r="AB41005" s="1"/>
      <c r="AF41005"/>
    </row>
    <row r="41006" spans="28:32" x14ac:dyDescent="0.2">
      <c r="AB41006" s="1"/>
      <c r="AF41006"/>
    </row>
    <row r="41007" spans="28:32" x14ac:dyDescent="0.2">
      <c r="AB41007" s="1"/>
      <c r="AF41007"/>
    </row>
    <row r="41008" spans="28:32" x14ac:dyDescent="0.2">
      <c r="AB41008" s="1"/>
      <c r="AF41008"/>
    </row>
    <row r="41009" spans="28:32" x14ac:dyDescent="0.2">
      <c r="AB41009" s="1"/>
      <c r="AF41009"/>
    </row>
    <row r="41010" spans="28:32" x14ac:dyDescent="0.2">
      <c r="AB41010" s="1"/>
      <c r="AF41010"/>
    </row>
    <row r="41011" spans="28:32" x14ac:dyDescent="0.2">
      <c r="AB41011" s="1"/>
      <c r="AF41011"/>
    </row>
    <row r="41012" spans="28:32" x14ac:dyDescent="0.2">
      <c r="AB41012" s="1"/>
      <c r="AF41012"/>
    </row>
    <row r="41013" spans="28:32" x14ac:dyDescent="0.2">
      <c r="AB41013" s="1"/>
      <c r="AF41013"/>
    </row>
    <row r="41014" spans="28:32" x14ac:dyDescent="0.2">
      <c r="AB41014" s="1"/>
      <c r="AF41014"/>
    </row>
    <row r="41015" spans="28:32" x14ac:dyDescent="0.2">
      <c r="AB41015" s="1"/>
      <c r="AF41015"/>
    </row>
    <row r="41016" spans="28:32" x14ac:dyDescent="0.2">
      <c r="AB41016" s="1"/>
      <c r="AF41016"/>
    </row>
    <row r="41017" spans="28:32" x14ac:dyDescent="0.2">
      <c r="AB41017" s="1"/>
      <c r="AF41017"/>
    </row>
    <row r="41018" spans="28:32" x14ac:dyDescent="0.2">
      <c r="AB41018" s="1"/>
      <c r="AF41018"/>
    </row>
    <row r="41019" spans="28:32" x14ac:dyDescent="0.2">
      <c r="AB41019" s="1"/>
      <c r="AF41019"/>
    </row>
    <row r="41020" spans="28:32" x14ac:dyDescent="0.2">
      <c r="AB41020" s="1"/>
      <c r="AF41020"/>
    </row>
    <row r="41021" spans="28:32" x14ac:dyDescent="0.2">
      <c r="AB41021" s="1"/>
      <c r="AF41021"/>
    </row>
    <row r="41022" spans="28:32" x14ac:dyDescent="0.2">
      <c r="AB41022" s="1"/>
      <c r="AF41022"/>
    </row>
    <row r="41023" spans="28:32" x14ac:dyDescent="0.2">
      <c r="AB41023" s="1"/>
      <c r="AF41023"/>
    </row>
    <row r="41024" spans="28:32" x14ac:dyDescent="0.2">
      <c r="AB41024" s="1"/>
      <c r="AF41024"/>
    </row>
    <row r="41025" spans="28:32" x14ac:dyDescent="0.2">
      <c r="AB41025" s="1"/>
      <c r="AF41025"/>
    </row>
    <row r="41026" spans="28:32" x14ac:dyDescent="0.2">
      <c r="AB41026" s="1"/>
      <c r="AF41026"/>
    </row>
    <row r="41027" spans="28:32" x14ac:dyDescent="0.2">
      <c r="AB41027" s="1"/>
      <c r="AF41027"/>
    </row>
    <row r="41028" spans="28:32" x14ac:dyDescent="0.2">
      <c r="AB41028" s="1"/>
      <c r="AF41028"/>
    </row>
    <row r="41029" spans="28:32" x14ac:dyDescent="0.2">
      <c r="AB41029" s="1"/>
      <c r="AF41029"/>
    </row>
    <row r="41030" spans="28:32" x14ac:dyDescent="0.2">
      <c r="AB41030" s="1"/>
      <c r="AF41030"/>
    </row>
    <row r="41031" spans="28:32" x14ac:dyDescent="0.2">
      <c r="AB41031" s="1"/>
      <c r="AF41031"/>
    </row>
    <row r="41032" spans="28:32" x14ac:dyDescent="0.2">
      <c r="AB41032" s="1"/>
      <c r="AF41032"/>
    </row>
    <row r="41033" spans="28:32" x14ac:dyDescent="0.2">
      <c r="AB41033" s="1"/>
      <c r="AF41033"/>
    </row>
    <row r="41034" spans="28:32" x14ac:dyDescent="0.2">
      <c r="AB41034" s="1"/>
      <c r="AF41034"/>
    </row>
    <row r="41035" spans="28:32" x14ac:dyDescent="0.2">
      <c r="AB41035" s="1"/>
      <c r="AF41035"/>
    </row>
    <row r="41036" spans="28:32" x14ac:dyDescent="0.2">
      <c r="AB41036" s="1"/>
      <c r="AF41036"/>
    </row>
    <row r="41037" spans="28:32" x14ac:dyDescent="0.2">
      <c r="AB41037" s="1"/>
      <c r="AF41037"/>
    </row>
    <row r="41038" spans="28:32" x14ac:dyDescent="0.2">
      <c r="AB41038" s="1"/>
      <c r="AF41038"/>
    </row>
    <row r="41039" spans="28:32" x14ac:dyDescent="0.2">
      <c r="AB41039" s="1"/>
      <c r="AF41039"/>
    </row>
    <row r="41040" spans="28:32" x14ac:dyDescent="0.2">
      <c r="AB41040" s="1"/>
      <c r="AF41040"/>
    </row>
    <row r="41041" spans="28:32" x14ac:dyDescent="0.2">
      <c r="AB41041" s="1"/>
      <c r="AF41041"/>
    </row>
    <row r="41042" spans="28:32" x14ac:dyDescent="0.2">
      <c r="AB41042" s="1"/>
      <c r="AF41042"/>
    </row>
    <row r="41043" spans="28:32" x14ac:dyDescent="0.2">
      <c r="AB41043" s="1"/>
      <c r="AF41043"/>
    </row>
    <row r="41044" spans="28:32" x14ac:dyDescent="0.2">
      <c r="AB41044" s="1"/>
      <c r="AF41044"/>
    </row>
    <row r="41045" spans="28:32" x14ac:dyDescent="0.2">
      <c r="AB41045" s="1"/>
      <c r="AF41045"/>
    </row>
    <row r="41046" spans="28:32" x14ac:dyDescent="0.2">
      <c r="AB41046" s="1"/>
      <c r="AF41046"/>
    </row>
    <row r="41047" spans="28:32" x14ac:dyDescent="0.2">
      <c r="AB41047" s="1"/>
      <c r="AF41047"/>
    </row>
    <row r="41048" spans="28:32" x14ac:dyDescent="0.2">
      <c r="AB41048" s="1"/>
      <c r="AF41048"/>
    </row>
    <row r="41049" spans="28:32" x14ac:dyDescent="0.2">
      <c r="AB41049" s="1"/>
      <c r="AF41049"/>
    </row>
    <row r="41050" spans="28:32" x14ac:dyDescent="0.2">
      <c r="AB41050" s="1"/>
      <c r="AF41050"/>
    </row>
    <row r="41051" spans="28:32" x14ac:dyDescent="0.2">
      <c r="AB41051" s="1"/>
      <c r="AF41051"/>
    </row>
    <row r="41052" spans="28:32" x14ac:dyDescent="0.2">
      <c r="AB41052" s="1"/>
      <c r="AF41052"/>
    </row>
    <row r="41053" spans="28:32" x14ac:dyDescent="0.2">
      <c r="AB41053" s="1"/>
      <c r="AF41053"/>
    </row>
    <row r="41054" spans="28:32" x14ac:dyDescent="0.2">
      <c r="AB41054" s="1"/>
      <c r="AF41054"/>
    </row>
    <row r="41055" spans="28:32" x14ac:dyDescent="0.2">
      <c r="AB41055" s="1"/>
      <c r="AF41055"/>
    </row>
    <row r="41056" spans="28:32" x14ac:dyDescent="0.2">
      <c r="AB41056" s="1"/>
      <c r="AF41056"/>
    </row>
    <row r="41057" spans="28:32" x14ac:dyDescent="0.2">
      <c r="AB41057" s="1"/>
      <c r="AF41057"/>
    </row>
    <row r="41058" spans="28:32" x14ac:dyDescent="0.2">
      <c r="AB41058" s="1"/>
      <c r="AF41058"/>
    </row>
    <row r="41059" spans="28:32" x14ac:dyDescent="0.2">
      <c r="AB41059" s="1"/>
      <c r="AF41059"/>
    </row>
    <row r="41060" spans="28:32" x14ac:dyDescent="0.2">
      <c r="AB41060" s="1"/>
      <c r="AF41060"/>
    </row>
    <row r="41061" spans="28:32" x14ac:dyDescent="0.2">
      <c r="AB41061" s="1"/>
      <c r="AF41061"/>
    </row>
    <row r="41062" spans="28:32" x14ac:dyDescent="0.2">
      <c r="AB41062" s="1"/>
      <c r="AF41062"/>
    </row>
    <row r="41063" spans="28:32" x14ac:dyDescent="0.2">
      <c r="AB41063" s="1"/>
      <c r="AF41063"/>
    </row>
    <row r="41064" spans="28:32" x14ac:dyDescent="0.2">
      <c r="AB41064" s="1"/>
      <c r="AF41064"/>
    </row>
    <row r="41065" spans="28:32" x14ac:dyDescent="0.2">
      <c r="AB41065" s="1"/>
      <c r="AF41065"/>
    </row>
    <row r="41066" spans="28:32" x14ac:dyDescent="0.2">
      <c r="AB41066" s="1"/>
      <c r="AF41066"/>
    </row>
    <row r="41067" spans="28:32" x14ac:dyDescent="0.2">
      <c r="AB41067" s="1"/>
      <c r="AF41067"/>
    </row>
    <row r="41068" spans="28:32" x14ac:dyDescent="0.2">
      <c r="AB41068" s="1"/>
      <c r="AF41068"/>
    </row>
    <row r="41069" spans="28:32" x14ac:dyDescent="0.2">
      <c r="AB41069" s="1"/>
      <c r="AF41069"/>
    </row>
    <row r="41070" spans="28:32" x14ac:dyDescent="0.2">
      <c r="AB41070" s="1"/>
      <c r="AF41070"/>
    </row>
    <row r="41071" spans="28:32" x14ac:dyDescent="0.2">
      <c r="AB41071" s="1"/>
      <c r="AF41071"/>
    </row>
    <row r="41072" spans="28:32" x14ac:dyDescent="0.2">
      <c r="AB41072" s="1"/>
      <c r="AF41072"/>
    </row>
    <row r="41073" spans="28:32" x14ac:dyDescent="0.2">
      <c r="AB41073" s="1"/>
      <c r="AF41073"/>
    </row>
    <row r="41074" spans="28:32" x14ac:dyDescent="0.2">
      <c r="AB41074" s="1"/>
      <c r="AF41074"/>
    </row>
    <row r="41075" spans="28:32" x14ac:dyDescent="0.2">
      <c r="AB41075" s="1"/>
      <c r="AF41075"/>
    </row>
    <row r="41076" spans="28:32" x14ac:dyDescent="0.2">
      <c r="AB41076" s="1"/>
      <c r="AF41076"/>
    </row>
    <row r="41077" spans="28:32" x14ac:dyDescent="0.2">
      <c r="AB41077" s="1"/>
      <c r="AF41077"/>
    </row>
    <row r="41078" spans="28:32" x14ac:dyDescent="0.2">
      <c r="AB41078" s="1"/>
      <c r="AF41078"/>
    </row>
    <row r="41079" spans="28:32" x14ac:dyDescent="0.2">
      <c r="AB41079" s="1"/>
      <c r="AF41079"/>
    </row>
    <row r="41080" spans="28:32" x14ac:dyDescent="0.2">
      <c r="AB41080" s="1"/>
      <c r="AF41080"/>
    </row>
    <row r="41081" spans="28:32" x14ac:dyDescent="0.2">
      <c r="AB41081" s="1"/>
      <c r="AF41081"/>
    </row>
    <row r="41082" spans="28:32" x14ac:dyDescent="0.2">
      <c r="AB41082" s="1"/>
      <c r="AF41082"/>
    </row>
    <row r="41083" spans="28:32" x14ac:dyDescent="0.2">
      <c r="AB41083" s="1"/>
      <c r="AF41083"/>
    </row>
    <row r="41084" spans="28:32" x14ac:dyDescent="0.2">
      <c r="AB41084" s="1"/>
      <c r="AF41084"/>
    </row>
    <row r="41085" spans="28:32" x14ac:dyDescent="0.2">
      <c r="AB41085" s="1"/>
      <c r="AF41085"/>
    </row>
    <row r="41086" spans="28:32" x14ac:dyDescent="0.2">
      <c r="AB41086" s="1"/>
      <c r="AF41086"/>
    </row>
    <row r="41087" spans="28:32" x14ac:dyDescent="0.2">
      <c r="AB41087" s="1"/>
      <c r="AF41087"/>
    </row>
    <row r="41088" spans="28:32" x14ac:dyDescent="0.2">
      <c r="AB41088" s="1"/>
      <c r="AF41088"/>
    </row>
    <row r="41089" spans="28:32" x14ac:dyDescent="0.2">
      <c r="AB41089" s="1"/>
      <c r="AF41089"/>
    </row>
    <row r="41090" spans="28:32" x14ac:dyDescent="0.2">
      <c r="AB41090" s="1"/>
      <c r="AF41090"/>
    </row>
    <row r="41091" spans="28:32" x14ac:dyDescent="0.2">
      <c r="AB41091" s="1"/>
      <c r="AF41091"/>
    </row>
    <row r="41092" spans="28:32" x14ac:dyDescent="0.2">
      <c r="AB41092" s="1"/>
      <c r="AF41092"/>
    </row>
    <row r="41093" spans="28:32" x14ac:dyDescent="0.2">
      <c r="AB41093" s="1"/>
      <c r="AF41093"/>
    </row>
    <row r="41094" spans="28:32" x14ac:dyDescent="0.2">
      <c r="AB41094" s="1"/>
      <c r="AF41094"/>
    </row>
    <row r="41095" spans="28:32" x14ac:dyDescent="0.2">
      <c r="AB41095" s="1"/>
      <c r="AF41095"/>
    </row>
    <row r="41096" spans="28:32" x14ac:dyDescent="0.2">
      <c r="AB41096" s="1"/>
      <c r="AF41096"/>
    </row>
    <row r="41097" spans="28:32" x14ac:dyDescent="0.2">
      <c r="AB41097" s="1"/>
      <c r="AF41097"/>
    </row>
    <row r="41098" spans="28:32" x14ac:dyDescent="0.2">
      <c r="AB41098" s="1"/>
      <c r="AF41098"/>
    </row>
    <row r="41099" spans="28:32" x14ac:dyDescent="0.2">
      <c r="AB41099" s="1"/>
      <c r="AF41099"/>
    </row>
    <row r="41100" spans="28:32" x14ac:dyDescent="0.2">
      <c r="AB41100" s="1"/>
      <c r="AF41100"/>
    </row>
    <row r="41101" spans="28:32" x14ac:dyDescent="0.2">
      <c r="AB41101" s="1"/>
      <c r="AF41101"/>
    </row>
    <row r="41102" spans="28:32" x14ac:dyDescent="0.2">
      <c r="AB41102" s="1"/>
      <c r="AF41102"/>
    </row>
    <row r="41103" spans="28:32" x14ac:dyDescent="0.2">
      <c r="AB41103" s="1"/>
      <c r="AF41103"/>
    </row>
    <row r="41104" spans="28:32" x14ac:dyDescent="0.2">
      <c r="AB41104" s="1"/>
      <c r="AF41104"/>
    </row>
    <row r="41105" spans="28:32" x14ac:dyDescent="0.2">
      <c r="AB41105" s="1"/>
      <c r="AF41105"/>
    </row>
    <row r="41106" spans="28:32" x14ac:dyDescent="0.2">
      <c r="AB41106" s="1"/>
      <c r="AF41106"/>
    </row>
    <row r="41107" spans="28:32" x14ac:dyDescent="0.2">
      <c r="AB41107" s="1"/>
      <c r="AF41107"/>
    </row>
    <row r="41108" spans="28:32" x14ac:dyDescent="0.2">
      <c r="AB41108" s="1"/>
      <c r="AF41108"/>
    </row>
    <row r="41109" spans="28:32" x14ac:dyDescent="0.2">
      <c r="AB41109" s="1"/>
      <c r="AF41109"/>
    </row>
    <row r="41110" spans="28:32" x14ac:dyDescent="0.2">
      <c r="AB41110" s="1"/>
      <c r="AF41110"/>
    </row>
    <row r="41111" spans="28:32" x14ac:dyDescent="0.2">
      <c r="AB41111" s="1"/>
      <c r="AF41111"/>
    </row>
    <row r="41112" spans="28:32" x14ac:dyDescent="0.2">
      <c r="AB41112" s="1"/>
      <c r="AF41112"/>
    </row>
    <row r="41113" spans="28:32" x14ac:dyDescent="0.2">
      <c r="AB41113" s="1"/>
      <c r="AF41113"/>
    </row>
    <row r="41114" spans="28:32" x14ac:dyDescent="0.2">
      <c r="AB41114" s="1"/>
      <c r="AF41114"/>
    </row>
    <row r="41115" spans="28:32" x14ac:dyDescent="0.2">
      <c r="AB41115" s="1"/>
      <c r="AF41115"/>
    </row>
    <row r="41116" spans="28:32" x14ac:dyDescent="0.2">
      <c r="AB41116" s="1"/>
      <c r="AF41116"/>
    </row>
    <row r="41117" spans="28:32" x14ac:dyDescent="0.2">
      <c r="AB41117" s="1"/>
      <c r="AF41117"/>
    </row>
    <row r="41118" spans="28:32" x14ac:dyDescent="0.2">
      <c r="AB41118" s="1"/>
      <c r="AF41118"/>
    </row>
    <row r="41119" spans="28:32" x14ac:dyDescent="0.2">
      <c r="AB41119" s="1"/>
      <c r="AF41119"/>
    </row>
    <row r="41120" spans="28:32" x14ac:dyDescent="0.2">
      <c r="AB41120" s="1"/>
      <c r="AF41120"/>
    </row>
    <row r="41121" spans="28:32" x14ac:dyDescent="0.2">
      <c r="AB41121" s="1"/>
      <c r="AF41121"/>
    </row>
    <row r="41122" spans="28:32" x14ac:dyDescent="0.2">
      <c r="AB41122" s="1"/>
      <c r="AF41122"/>
    </row>
    <row r="41123" spans="28:32" x14ac:dyDescent="0.2">
      <c r="AB41123" s="1"/>
      <c r="AF41123"/>
    </row>
    <row r="41124" spans="28:32" x14ac:dyDescent="0.2">
      <c r="AB41124" s="1"/>
      <c r="AF41124"/>
    </row>
    <row r="41125" spans="28:32" x14ac:dyDescent="0.2">
      <c r="AB41125" s="1"/>
      <c r="AF41125"/>
    </row>
    <row r="41126" spans="28:32" x14ac:dyDescent="0.2">
      <c r="AB41126" s="1"/>
      <c r="AF41126"/>
    </row>
    <row r="41127" spans="28:32" x14ac:dyDescent="0.2">
      <c r="AB41127" s="1"/>
      <c r="AF41127"/>
    </row>
    <row r="41128" spans="28:32" x14ac:dyDescent="0.2">
      <c r="AB41128" s="1"/>
      <c r="AF41128"/>
    </row>
    <row r="41129" spans="28:32" x14ac:dyDescent="0.2">
      <c r="AB41129" s="1"/>
      <c r="AF41129"/>
    </row>
    <row r="41130" spans="28:32" x14ac:dyDescent="0.2">
      <c r="AB41130" s="1"/>
      <c r="AF41130"/>
    </row>
    <row r="41131" spans="28:32" x14ac:dyDescent="0.2">
      <c r="AB41131" s="1"/>
      <c r="AF41131"/>
    </row>
    <row r="41132" spans="28:32" x14ac:dyDescent="0.2">
      <c r="AB41132" s="1"/>
      <c r="AF41132"/>
    </row>
    <row r="41133" spans="28:32" x14ac:dyDescent="0.2">
      <c r="AB41133" s="1"/>
      <c r="AF41133"/>
    </row>
    <row r="41134" spans="28:32" x14ac:dyDescent="0.2">
      <c r="AB41134" s="1"/>
      <c r="AF41134"/>
    </row>
    <row r="41135" spans="28:32" x14ac:dyDescent="0.2">
      <c r="AB41135" s="1"/>
      <c r="AF41135"/>
    </row>
    <row r="41136" spans="28:32" x14ac:dyDescent="0.2">
      <c r="AB41136" s="1"/>
      <c r="AF41136"/>
    </row>
    <row r="41137" spans="28:32" x14ac:dyDescent="0.2">
      <c r="AB41137" s="1"/>
      <c r="AF41137"/>
    </row>
    <row r="41138" spans="28:32" x14ac:dyDescent="0.2">
      <c r="AB41138" s="1"/>
      <c r="AF41138"/>
    </row>
    <row r="41139" spans="28:32" x14ac:dyDescent="0.2">
      <c r="AB41139" s="1"/>
      <c r="AF41139"/>
    </row>
    <row r="41140" spans="28:32" x14ac:dyDescent="0.2">
      <c r="AB41140" s="1"/>
      <c r="AF41140"/>
    </row>
    <row r="41141" spans="28:32" x14ac:dyDescent="0.2">
      <c r="AB41141" s="1"/>
      <c r="AF41141"/>
    </row>
    <row r="41142" spans="28:32" x14ac:dyDescent="0.2">
      <c r="AB41142" s="1"/>
      <c r="AF41142"/>
    </row>
    <row r="41143" spans="28:32" x14ac:dyDescent="0.2">
      <c r="AB41143" s="1"/>
      <c r="AF41143"/>
    </row>
    <row r="41144" spans="28:32" x14ac:dyDescent="0.2">
      <c r="AB41144" s="1"/>
      <c r="AF41144"/>
    </row>
    <row r="41145" spans="28:32" x14ac:dyDescent="0.2">
      <c r="AB41145" s="1"/>
      <c r="AF41145"/>
    </row>
    <row r="41146" spans="28:32" x14ac:dyDescent="0.2">
      <c r="AB41146" s="1"/>
      <c r="AF41146"/>
    </row>
    <row r="41147" spans="28:32" x14ac:dyDescent="0.2">
      <c r="AB41147" s="1"/>
      <c r="AF41147"/>
    </row>
    <row r="41148" spans="28:32" x14ac:dyDescent="0.2">
      <c r="AB41148" s="1"/>
      <c r="AF41148"/>
    </row>
    <row r="41149" spans="28:32" x14ac:dyDescent="0.2">
      <c r="AB41149" s="1"/>
      <c r="AF41149"/>
    </row>
    <row r="41150" spans="28:32" x14ac:dyDescent="0.2">
      <c r="AB41150" s="1"/>
      <c r="AF41150"/>
    </row>
    <row r="41151" spans="28:32" x14ac:dyDescent="0.2">
      <c r="AB41151" s="1"/>
      <c r="AF41151"/>
    </row>
    <row r="41152" spans="28:32" x14ac:dyDescent="0.2">
      <c r="AB41152" s="1"/>
      <c r="AF41152"/>
    </row>
    <row r="41153" spans="28:32" x14ac:dyDescent="0.2">
      <c r="AB41153" s="1"/>
      <c r="AF41153"/>
    </row>
    <row r="41154" spans="28:32" x14ac:dyDescent="0.2">
      <c r="AB41154" s="1"/>
      <c r="AF41154"/>
    </row>
    <row r="41155" spans="28:32" x14ac:dyDescent="0.2">
      <c r="AB41155" s="1"/>
      <c r="AF41155"/>
    </row>
    <row r="41156" spans="28:32" x14ac:dyDescent="0.2">
      <c r="AB41156" s="1"/>
      <c r="AF41156"/>
    </row>
    <row r="41157" spans="28:32" x14ac:dyDescent="0.2">
      <c r="AB41157" s="1"/>
      <c r="AF41157"/>
    </row>
    <row r="41158" spans="28:32" x14ac:dyDescent="0.2">
      <c r="AB41158" s="1"/>
      <c r="AF41158"/>
    </row>
    <row r="41159" spans="28:32" x14ac:dyDescent="0.2">
      <c r="AB41159" s="1"/>
      <c r="AF41159"/>
    </row>
    <row r="41160" spans="28:32" x14ac:dyDescent="0.2">
      <c r="AB41160" s="1"/>
      <c r="AF41160"/>
    </row>
    <row r="41161" spans="28:32" x14ac:dyDescent="0.2">
      <c r="AB41161" s="1"/>
      <c r="AF41161"/>
    </row>
    <row r="41162" spans="28:32" x14ac:dyDescent="0.2">
      <c r="AB41162" s="1"/>
      <c r="AF41162"/>
    </row>
    <row r="41163" spans="28:32" x14ac:dyDescent="0.2">
      <c r="AB41163" s="1"/>
      <c r="AF41163"/>
    </row>
    <row r="41164" spans="28:32" x14ac:dyDescent="0.2">
      <c r="AB41164" s="1"/>
      <c r="AF41164"/>
    </row>
    <row r="41165" spans="28:32" x14ac:dyDescent="0.2">
      <c r="AB41165" s="1"/>
      <c r="AF41165"/>
    </row>
    <row r="41166" spans="28:32" x14ac:dyDescent="0.2">
      <c r="AB41166" s="1"/>
      <c r="AF41166"/>
    </row>
    <row r="41167" spans="28:32" x14ac:dyDescent="0.2">
      <c r="AB41167" s="1"/>
      <c r="AF41167"/>
    </row>
    <row r="41168" spans="28:32" x14ac:dyDescent="0.2">
      <c r="AB41168" s="1"/>
      <c r="AF41168"/>
    </row>
    <row r="41169" spans="28:32" x14ac:dyDescent="0.2">
      <c r="AB41169" s="1"/>
      <c r="AF41169"/>
    </row>
    <row r="41170" spans="28:32" x14ac:dyDescent="0.2">
      <c r="AB41170" s="1"/>
      <c r="AF41170"/>
    </row>
    <row r="41171" spans="28:32" x14ac:dyDescent="0.2">
      <c r="AB41171" s="1"/>
      <c r="AF41171"/>
    </row>
    <row r="41172" spans="28:32" x14ac:dyDescent="0.2">
      <c r="AB41172" s="1"/>
      <c r="AF41172"/>
    </row>
    <row r="41173" spans="28:32" x14ac:dyDescent="0.2">
      <c r="AB41173" s="1"/>
      <c r="AF41173"/>
    </row>
    <row r="41174" spans="28:32" x14ac:dyDescent="0.2">
      <c r="AB41174" s="1"/>
      <c r="AF41174"/>
    </row>
    <row r="41175" spans="28:32" x14ac:dyDescent="0.2">
      <c r="AB41175" s="1"/>
      <c r="AF41175"/>
    </row>
    <row r="41176" spans="28:32" x14ac:dyDescent="0.2">
      <c r="AB41176" s="1"/>
      <c r="AF41176"/>
    </row>
    <row r="41177" spans="28:32" x14ac:dyDescent="0.2">
      <c r="AB41177" s="1"/>
      <c r="AF41177"/>
    </row>
    <row r="41178" spans="28:32" x14ac:dyDescent="0.2">
      <c r="AB41178" s="1"/>
      <c r="AF41178"/>
    </row>
    <row r="41179" spans="28:32" x14ac:dyDescent="0.2">
      <c r="AB41179" s="1"/>
      <c r="AF41179"/>
    </row>
    <row r="41180" spans="28:32" x14ac:dyDescent="0.2">
      <c r="AB41180" s="1"/>
      <c r="AF41180"/>
    </row>
    <row r="41181" spans="28:32" x14ac:dyDescent="0.2">
      <c r="AB41181" s="1"/>
      <c r="AF41181"/>
    </row>
    <row r="41182" spans="28:32" x14ac:dyDescent="0.2">
      <c r="AB41182" s="1"/>
      <c r="AF41182"/>
    </row>
    <row r="41183" spans="28:32" x14ac:dyDescent="0.2">
      <c r="AB41183" s="1"/>
      <c r="AF41183"/>
    </row>
    <row r="41184" spans="28:32" x14ac:dyDescent="0.2">
      <c r="AB41184" s="1"/>
      <c r="AF41184"/>
    </row>
    <row r="41185" spans="28:32" x14ac:dyDescent="0.2">
      <c r="AB41185" s="1"/>
      <c r="AF41185"/>
    </row>
    <row r="41186" spans="28:32" x14ac:dyDescent="0.2">
      <c r="AB41186" s="1"/>
      <c r="AF41186"/>
    </row>
    <row r="41187" spans="28:32" x14ac:dyDescent="0.2">
      <c r="AB41187" s="1"/>
      <c r="AF41187"/>
    </row>
    <row r="41188" spans="28:32" x14ac:dyDescent="0.2">
      <c r="AB41188" s="1"/>
      <c r="AF41188"/>
    </row>
    <row r="41189" spans="28:32" x14ac:dyDescent="0.2">
      <c r="AB41189" s="1"/>
      <c r="AF41189"/>
    </row>
    <row r="41190" spans="28:32" x14ac:dyDescent="0.2">
      <c r="AB41190" s="1"/>
      <c r="AF41190"/>
    </row>
    <row r="41191" spans="28:32" x14ac:dyDescent="0.2">
      <c r="AB41191" s="1"/>
      <c r="AF41191"/>
    </row>
    <row r="41192" spans="28:32" x14ac:dyDescent="0.2">
      <c r="AB41192" s="1"/>
      <c r="AF41192"/>
    </row>
    <row r="41193" spans="28:32" x14ac:dyDescent="0.2">
      <c r="AB41193" s="1"/>
      <c r="AF41193"/>
    </row>
    <row r="41194" spans="28:32" x14ac:dyDescent="0.2">
      <c r="AB41194" s="1"/>
      <c r="AF41194"/>
    </row>
    <row r="41195" spans="28:32" x14ac:dyDescent="0.2">
      <c r="AB41195" s="1"/>
      <c r="AF41195"/>
    </row>
    <row r="41196" spans="28:32" x14ac:dyDescent="0.2">
      <c r="AB41196" s="1"/>
      <c r="AF41196"/>
    </row>
    <row r="41197" spans="28:32" x14ac:dyDescent="0.2">
      <c r="AB41197" s="1"/>
      <c r="AF41197"/>
    </row>
    <row r="41198" spans="28:32" x14ac:dyDescent="0.2">
      <c r="AB41198" s="1"/>
      <c r="AF41198"/>
    </row>
    <row r="41199" spans="28:32" x14ac:dyDescent="0.2">
      <c r="AB41199" s="1"/>
      <c r="AF41199"/>
    </row>
    <row r="41200" spans="28:32" x14ac:dyDescent="0.2">
      <c r="AB41200" s="1"/>
      <c r="AF41200"/>
    </row>
    <row r="41201" spans="28:32" x14ac:dyDescent="0.2">
      <c r="AB41201" s="1"/>
      <c r="AF41201"/>
    </row>
    <row r="41202" spans="28:32" x14ac:dyDescent="0.2">
      <c r="AB41202" s="1"/>
      <c r="AF41202"/>
    </row>
    <row r="41203" spans="28:32" x14ac:dyDescent="0.2">
      <c r="AB41203" s="1"/>
      <c r="AF41203"/>
    </row>
    <row r="41204" spans="28:32" x14ac:dyDescent="0.2">
      <c r="AB41204" s="1"/>
      <c r="AF41204"/>
    </row>
    <row r="41205" spans="28:32" x14ac:dyDescent="0.2">
      <c r="AB41205" s="1"/>
      <c r="AF41205"/>
    </row>
    <row r="41206" spans="28:32" x14ac:dyDescent="0.2">
      <c r="AB41206" s="1"/>
      <c r="AF41206"/>
    </row>
    <row r="41207" spans="28:32" x14ac:dyDescent="0.2">
      <c r="AB41207" s="1"/>
      <c r="AF41207"/>
    </row>
    <row r="41208" spans="28:32" x14ac:dyDescent="0.2">
      <c r="AB41208" s="1"/>
      <c r="AF41208"/>
    </row>
    <row r="41209" spans="28:32" x14ac:dyDescent="0.2">
      <c r="AB41209" s="1"/>
      <c r="AF41209"/>
    </row>
    <row r="41210" spans="28:32" x14ac:dyDescent="0.2">
      <c r="AB41210" s="1"/>
      <c r="AF41210"/>
    </row>
    <row r="41211" spans="28:32" x14ac:dyDescent="0.2">
      <c r="AB41211" s="1"/>
      <c r="AF41211"/>
    </row>
    <row r="41212" spans="28:32" x14ac:dyDescent="0.2">
      <c r="AB41212" s="1"/>
      <c r="AF41212"/>
    </row>
    <row r="41213" spans="28:32" x14ac:dyDescent="0.2">
      <c r="AB41213" s="1"/>
      <c r="AF41213"/>
    </row>
    <row r="41214" spans="28:32" x14ac:dyDescent="0.2">
      <c r="AB41214" s="1"/>
      <c r="AF41214"/>
    </row>
    <row r="41215" spans="28:32" x14ac:dyDescent="0.2">
      <c r="AB41215" s="1"/>
      <c r="AF41215"/>
    </row>
    <row r="41216" spans="28:32" x14ac:dyDescent="0.2">
      <c r="AB41216" s="1"/>
      <c r="AF41216"/>
    </row>
    <row r="41217" spans="28:32" x14ac:dyDescent="0.2">
      <c r="AB41217" s="1"/>
      <c r="AF41217"/>
    </row>
    <row r="41218" spans="28:32" x14ac:dyDescent="0.2">
      <c r="AB41218" s="1"/>
      <c r="AF41218"/>
    </row>
    <row r="41219" spans="28:32" x14ac:dyDescent="0.2">
      <c r="AB41219" s="1"/>
      <c r="AF41219"/>
    </row>
    <row r="41220" spans="28:32" x14ac:dyDescent="0.2">
      <c r="AB41220" s="1"/>
      <c r="AF41220"/>
    </row>
    <row r="41221" spans="28:32" x14ac:dyDescent="0.2">
      <c r="AB41221" s="1"/>
      <c r="AF41221"/>
    </row>
    <row r="41222" spans="28:32" x14ac:dyDescent="0.2">
      <c r="AB41222" s="1"/>
      <c r="AF41222"/>
    </row>
    <row r="41223" spans="28:32" x14ac:dyDescent="0.2">
      <c r="AB41223" s="1"/>
      <c r="AF41223"/>
    </row>
    <row r="41224" spans="28:32" x14ac:dyDescent="0.2">
      <c r="AB41224" s="1"/>
      <c r="AF41224"/>
    </row>
    <row r="41225" spans="28:32" x14ac:dyDescent="0.2">
      <c r="AB41225" s="1"/>
      <c r="AF41225"/>
    </row>
    <row r="41226" spans="28:32" x14ac:dyDescent="0.2">
      <c r="AB41226" s="1"/>
      <c r="AF41226"/>
    </row>
    <row r="41227" spans="28:32" x14ac:dyDescent="0.2">
      <c r="AB41227" s="1"/>
      <c r="AF41227"/>
    </row>
    <row r="41228" spans="28:32" x14ac:dyDescent="0.2">
      <c r="AB41228" s="1"/>
      <c r="AF41228"/>
    </row>
    <row r="41229" spans="28:32" x14ac:dyDescent="0.2">
      <c r="AB41229" s="1"/>
      <c r="AF41229"/>
    </row>
    <row r="41230" spans="28:32" x14ac:dyDescent="0.2">
      <c r="AB41230" s="1"/>
      <c r="AF41230"/>
    </row>
    <row r="41231" spans="28:32" x14ac:dyDescent="0.2">
      <c r="AB41231" s="1"/>
      <c r="AF41231"/>
    </row>
    <row r="41232" spans="28:32" x14ac:dyDescent="0.2">
      <c r="AB41232" s="1"/>
      <c r="AF41232"/>
    </row>
    <row r="41233" spans="28:32" x14ac:dyDescent="0.2">
      <c r="AB41233" s="1"/>
      <c r="AF41233"/>
    </row>
    <row r="41234" spans="28:32" x14ac:dyDescent="0.2">
      <c r="AB41234" s="1"/>
      <c r="AF41234"/>
    </row>
    <row r="41235" spans="28:32" x14ac:dyDescent="0.2">
      <c r="AB41235" s="1"/>
      <c r="AF41235"/>
    </row>
    <row r="41236" spans="28:32" x14ac:dyDescent="0.2">
      <c r="AB41236" s="1"/>
      <c r="AF41236"/>
    </row>
    <row r="41237" spans="28:32" x14ac:dyDescent="0.2">
      <c r="AB41237" s="1"/>
      <c r="AF41237"/>
    </row>
    <row r="41238" spans="28:32" x14ac:dyDescent="0.2">
      <c r="AB41238" s="1"/>
      <c r="AF41238"/>
    </row>
    <row r="41239" spans="28:32" x14ac:dyDescent="0.2">
      <c r="AB41239" s="1"/>
      <c r="AF41239"/>
    </row>
    <row r="41240" spans="28:32" x14ac:dyDescent="0.2">
      <c r="AB41240" s="1"/>
      <c r="AF41240"/>
    </row>
    <row r="41241" spans="28:32" x14ac:dyDescent="0.2">
      <c r="AB41241" s="1"/>
      <c r="AF41241"/>
    </row>
    <row r="41242" spans="28:32" x14ac:dyDescent="0.2">
      <c r="AB41242" s="1"/>
      <c r="AF41242"/>
    </row>
    <row r="41243" spans="28:32" x14ac:dyDescent="0.2">
      <c r="AB41243" s="1"/>
      <c r="AF41243"/>
    </row>
    <row r="41244" spans="28:32" x14ac:dyDescent="0.2">
      <c r="AB41244" s="1"/>
      <c r="AF41244"/>
    </row>
    <row r="41245" spans="28:32" x14ac:dyDescent="0.2">
      <c r="AB41245" s="1"/>
      <c r="AF41245"/>
    </row>
    <row r="41246" spans="28:32" x14ac:dyDescent="0.2">
      <c r="AB41246" s="1"/>
      <c r="AF41246"/>
    </row>
    <row r="41247" spans="28:32" x14ac:dyDescent="0.2">
      <c r="AB41247" s="1"/>
      <c r="AF41247"/>
    </row>
    <row r="41248" spans="28:32" x14ac:dyDescent="0.2">
      <c r="AB41248" s="1"/>
      <c r="AF41248"/>
    </row>
    <row r="41249" spans="28:32" x14ac:dyDescent="0.2">
      <c r="AB41249" s="1"/>
      <c r="AF41249"/>
    </row>
    <row r="41250" spans="28:32" x14ac:dyDescent="0.2">
      <c r="AB41250" s="1"/>
      <c r="AF41250"/>
    </row>
    <row r="41251" spans="28:32" x14ac:dyDescent="0.2">
      <c r="AB41251" s="1"/>
      <c r="AF41251"/>
    </row>
    <row r="41252" spans="28:32" x14ac:dyDescent="0.2">
      <c r="AB41252" s="1"/>
      <c r="AF41252"/>
    </row>
    <row r="41253" spans="28:32" x14ac:dyDescent="0.2">
      <c r="AB41253" s="1"/>
      <c r="AF41253"/>
    </row>
    <row r="41254" spans="28:32" x14ac:dyDescent="0.2">
      <c r="AB41254" s="1"/>
      <c r="AF41254"/>
    </row>
    <row r="41255" spans="28:32" x14ac:dyDescent="0.2">
      <c r="AB41255" s="1"/>
      <c r="AF41255"/>
    </row>
    <row r="41256" spans="28:32" x14ac:dyDescent="0.2">
      <c r="AB41256" s="1"/>
      <c r="AF41256"/>
    </row>
    <row r="41257" spans="28:32" x14ac:dyDescent="0.2">
      <c r="AB41257" s="1"/>
      <c r="AF41257"/>
    </row>
    <row r="41258" spans="28:32" x14ac:dyDescent="0.2">
      <c r="AB41258" s="1"/>
      <c r="AF41258"/>
    </row>
    <row r="41259" spans="28:32" x14ac:dyDescent="0.2">
      <c r="AB41259" s="1"/>
      <c r="AF41259"/>
    </row>
    <row r="41260" spans="28:32" x14ac:dyDescent="0.2">
      <c r="AB41260" s="1"/>
      <c r="AF41260"/>
    </row>
    <row r="41261" spans="28:32" x14ac:dyDescent="0.2">
      <c r="AB41261" s="1"/>
      <c r="AF41261"/>
    </row>
    <row r="41262" spans="28:32" x14ac:dyDescent="0.2">
      <c r="AB41262" s="1"/>
      <c r="AF41262"/>
    </row>
    <row r="41263" spans="28:32" x14ac:dyDescent="0.2">
      <c r="AB41263" s="1"/>
      <c r="AF41263"/>
    </row>
    <row r="41264" spans="28:32" x14ac:dyDescent="0.2">
      <c r="AB41264" s="1"/>
      <c r="AF41264"/>
    </row>
    <row r="41265" spans="28:32" x14ac:dyDescent="0.2">
      <c r="AB41265" s="1"/>
      <c r="AF41265"/>
    </row>
    <row r="41266" spans="28:32" x14ac:dyDescent="0.2">
      <c r="AB41266" s="1"/>
      <c r="AF41266"/>
    </row>
    <row r="41267" spans="28:32" x14ac:dyDescent="0.2">
      <c r="AB41267" s="1"/>
      <c r="AF41267"/>
    </row>
    <row r="41268" spans="28:32" x14ac:dyDescent="0.2">
      <c r="AB41268" s="1"/>
      <c r="AF41268"/>
    </row>
    <row r="41269" spans="28:32" x14ac:dyDescent="0.2">
      <c r="AB41269" s="1"/>
      <c r="AF41269"/>
    </row>
    <row r="41270" spans="28:32" x14ac:dyDescent="0.2">
      <c r="AB41270" s="1"/>
      <c r="AF41270"/>
    </row>
    <row r="41271" spans="28:32" x14ac:dyDescent="0.2">
      <c r="AB41271" s="1"/>
      <c r="AF41271"/>
    </row>
    <row r="41272" spans="28:32" x14ac:dyDescent="0.2">
      <c r="AB41272" s="1"/>
      <c r="AF41272"/>
    </row>
    <row r="41273" spans="28:32" x14ac:dyDescent="0.2">
      <c r="AB41273" s="1"/>
      <c r="AF41273"/>
    </row>
    <row r="41274" spans="28:32" x14ac:dyDescent="0.2">
      <c r="AB41274" s="1"/>
      <c r="AF41274"/>
    </row>
    <row r="41275" spans="28:32" x14ac:dyDescent="0.2">
      <c r="AB41275" s="1"/>
      <c r="AF41275"/>
    </row>
    <row r="41276" spans="28:32" x14ac:dyDescent="0.2">
      <c r="AB41276" s="1"/>
      <c r="AF41276"/>
    </row>
    <row r="41277" spans="28:32" x14ac:dyDescent="0.2">
      <c r="AB41277" s="1"/>
      <c r="AF41277"/>
    </row>
    <row r="41278" spans="28:32" x14ac:dyDescent="0.2">
      <c r="AB41278" s="1"/>
      <c r="AF41278"/>
    </row>
    <row r="41279" spans="28:32" x14ac:dyDescent="0.2">
      <c r="AB41279" s="1"/>
      <c r="AF41279"/>
    </row>
    <row r="41280" spans="28:32" x14ac:dyDescent="0.2">
      <c r="AB41280" s="1"/>
      <c r="AF41280"/>
    </row>
    <row r="41281" spans="28:32" x14ac:dyDescent="0.2">
      <c r="AB41281" s="1"/>
      <c r="AF41281"/>
    </row>
    <row r="41282" spans="28:32" x14ac:dyDescent="0.2">
      <c r="AB41282" s="1"/>
      <c r="AF41282"/>
    </row>
    <row r="41283" spans="28:32" x14ac:dyDescent="0.2">
      <c r="AB41283" s="1"/>
      <c r="AF41283"/>
    </row>
    <row r="41284" spans="28:32" x14ac:dyDescent="0.2">
      <c r="AB41284" s="1"/>
      <c r="AF41284"/>
    </row>
    <row r="41285" spans="28:32" x14ac:dyDescent="0.2">
      <c r="AB41285" s="1"/>
      <c r="AF41285"/>
    </row>
    <row r="41286" spans="28:32" x14ac:dyDescent="0.2">
      <c r="AB41286" s="1"/>
      <c r="AF41286"/>
    </row>
    <row r="41287" spans="28:32" x14ac:dyDescent="0.2">
      <c r="AB41287" s="1"/>
      <c r="AF41287"/>
    </row>
    <row r="41288" spans="28:32" x14ac:dyDescent="0.2">
      <c r="AB41288" s="1"/>
      <c r="AF41288"/>
    </row>
    <row r="41289" spans="28:32" x14ac:dyDescent="0.2">
      <c r="AB41289" s="1"/>
      <c r="AF41289"/>
    </row>
    <row r="41290" spans="28:32" x14ac:dyDescent="0.2">
      <c r="AB41290" s="1"/>
      <c r="AF41290"/>
    </row>
    <row r="41291" spans="28:32" x14ac:dyDescent="0.2">
      <c r="AB41291" s="1"/>
      <c r="AF41291"/>
    </row>
    <row r="41292" spans="28:32" x14ac:dyDescent="0.2">
      <c r="AB41292" s="1"/>
      <c r="AF41292"/>
    </row>
    <row r="41293" spans="28:32" x14ac:dyDescent="0.2">
      <c r="AB41293" s="1"/>
      <c r="AF41293"/>
    </row>
    <row r="41294" spans="28:32" x14ac:dyDescent="0.2">
      <c r="AB41294" s="1"/>
      <c r="AF41294"/>
    </row>
    <row r="41295" spans="28:32" x14ac:dyDescent="0.2">
      <c r="AB41295" s="1"/>
      <c r="AF41295"/>
    </row>
    <row r="41296" spans="28:32" x14ac:dyDescent="0.2">
      <c r="AB41296" s="1"/>
      <c r="AF41296"/>
    </row>
    <row r="41297" spans="28:32" x14ac:dyDescent="0.2">
      <c r="AB41297" s="1"/>
      <c r="AF41297"/>
    </row>
    <row r="41298" spans="28:32" x14ac:dyDescent="0.2">
      <c r="AB41298" s="1"/>
      <c r="AF41298"/>
    </row>
    <row r="41299" spans="28:32" x14ac:dyDescent="0.2">
      <c r="AB41299" s="1"/>
      <c r="AF41299"/>
    </row>
    <row r="41300" spans="28:32" x14ac:dyDescent="0.2">
      <c r="AB41300" s="1"/>
      <c r="AF41300"/>
    </row>
    <row r="41301" spans="28:32" x14ac:dyDescent="0.2">
      <c r="AB41301" s="1"/>
      <c r="AF41301"/>
    </row>
    <row r="41302" spans="28:32" x14ac:dyDescent="0.2">
      <c r="AB41302" s="1"/>
      <c r="AF41302"/>
    </row>
    <row r="41303" spans="28:32" x14ac:dyDescent="0.2">
      <c r="AB41303" s="1"/>
      <c r="AF41303"/>
    </row>
    <row r="41304" spans="28:32" x14ac:dyDescent="0.2">
      <c r="AB41304" s="1"/>
      <c r="AF41304"/>
    </row>
    <row r="41305" spans="28:32" x14ac:dyDescent="0.2">
      <c r="AB41305" s="1"/>
      <c r="AF41305"/>
    </row>
    <row r="41306" spans="28:32" x14ac:dyDescent="0.2">
      <c r="AB41306" s="1"/>
      <c r="AF41306"/>
    </row>
    <row r="41307" spans="28:32" x14ac:dyDescent="0.2">
      <c r="AB41307" s="1"/>
      <c r="AF41307"/>
    </row>
    <row r="41308" spans="28:32" x14ac:dyDescent="0.2">
      <c r="AB41308" s="1"/>
      <c r="AF41308"/>
    </row>
    <row r="41309" spans="28:32" x14ac:dyDescent="0.2">
      <c r="AB41309" s="1"/>
      <c r="AF41309"/>
    </row>
    <row r="41310" spans="28:32" x14ac:dyDescent="0.2">
      <c r="AB41310" s="1"/>
      <c r="AF41310"/>
    </row>
    <row r="41311" spans="28:32" x14ac:dyDescent="0.2">
      <c r="AB41311" s="1"/>
      <c r="AF41311"/>
    </row>
    <row r="41312" spans="28:32" x14ac:dyDescent="0.2">
      <c r="AB41312" s="1"/>
      <c r="AF41312"/>
    </row>
    <row r="41313" spans="28:32" x14ac:dyDescent="0.2">
      <c r="AB41313" s="1"/>
      <c r="AF41313"/>
    </row>
    <row r="41314" spans="28:32" x14ac:dyDescent="0.2">
      <c r="AB41314" s="1"/>
      <c r="AF41314"/>
    </row>
    <row r="41315" spans="28:32" x14ac:dyDescent="0.2">
      <c r="AB41315" s="1"/>
      <c r="AF41315"/>
    </row>
    <row r="41316" spans="28:32" x14ac:dyDescent="0.2">
      <c r="AB41316" s="1"/>
      <c r="AF41316"/>
    </row>
    <row r="41317" spans="28:32" x14ac:dyDescent="0.2">
      <c r="AB41317" s="1"/>
      <c r="AF41317"/>
    </row>
    <row r="41318" spans="28:32" x14ac:dyDescent="0.2">
      <c r="AB41318" s="1"/>
      <c r="AF41318"/>
    </row>
    <row r="41319" spans="28:32" x14ac:dyDescent="0.2">
      <c r="AB41319" s="1"/>
      <c r="AF41319"/>
    </row>
    <row r="41320" spans="28:32" x14ac:dyDescent="0.2">
      <c r="AB41320" s="1"/>
      <c r="AF41320"/>
    </row>
    <row r="41321" spans="28:32" x14ac:dyDescent="0.2">
      <c r="AB41321" s="1"/>
      <c r="AF41321"/>
    </row>
    <row r="41322" spans="28:32" x14ac:dyDescent="0.2">
      <c r="AB41322" s="1"/>
      <c r="AF41322"/>
    </row>
    <row r="41323" spans="28:32" x14ac:dyDescent="0.2">
      <c r="AB41323" s="1"/>
      <c r="AF41323"/>
    </row>
    <row r="41324" spans="28:32" x14ac:dyDescent="0.2">
      <c r="AB41324" s="1"/>
      <c r="AF41324"/>
    </row>
    <row r="41325" spans="28:32" x14ac:dyDescent="0.2">
      <c r="AB41325" s="1"/>
      <c r="AF41325"/>
    </row>
    <row r="41326" spans="28:32" x14ac:dyDescent="0.2">
      <c r="AB41326" s="1"/>
      <c r="AF41326"/>
    </row>
    <row r="41327" spans="28:32" x14ac:dyDescent="0.2">
      <c r="AB41327" s="1"/>
      <c r="AF41327"/>
    </row>
    <row r="41328" spans="28:32" x14ac:dyDescent="0.2">
      <c r="AB41328" s="1"/>
      <c r="AF41328"/>
    </row>
    <row r="41329" spans="28:32" x14ac:dyDescent="0.2">
      <c r="AB41329" s="1"/>
      <c r="AF41329"/>
    </row>
    <row r="41330" spans="28:32" x14ac:dyDescent="0.2">
      <c r="AB41330" s="1"/>
      <c r="AF41330"/>
    </row>
    <row r="41331" spans="28:32" x14ac:dyDescent="0.2">
      <c r="AB41331" s="1"/>
      <c r="AF41331"/>
    </row>
    <row r="41332" spans="28:32" x14ac:dyDescent="0.2">
      <c r="AB41332" s="1"/>
      <c r="AF41332"/>
    </row>
    <row r="41333" spans="28:32" x14ac:dyDescent="0.2">
      <c r="AB41333" s="1"/>
      <c r="AF41333"/>
    </row>
    <row r="41334" spans="28:32" x14ac:dyDescent="0.2">
      <c r="AB41334" s="1"/>
      <c r="AF41334"/>
    </row>
    <row r="41335" spans="28:32" x14ac:dyDescent="0.2">
      <c r="AB41335" s="1"/>
      <c r="AF41335"/>
    </row>
    <row r="41336" spans="28:32" x14ac:dyDescent="0.2">
      <c r="AB41336" s="1"/>
      <c r="AF41336"/>
    </row>
    <row r="41337" spans="28:32" x14ac:dyDescent="0.2">
      <c r="AB41337" s="1"/>
      <c r="AF41337"/>
    </row>
    <row r="41338" spans="28:32" x14ac:dyDescent="0.2">
      <c r="AB41338" s="1"/>
      <c r="AF41338"/>
    </row>
    <row r="41339" spans="28:32" x14ac:dyDescent="0.2">
      <c r="AB41339" s="1"/>
      <c r="AF41339"/>
    </row>
    <row r="41340" spans="28:32" x14ac:dyDescent="0.2">
      <c r="AB41340" s="1"/>
      <c r="AF41340"/>
    </row>
    <row r="41341" spans="28:32" x14ac:dyDescent="0.2">
      <c r="AB41341" s="1"/>
      <c r="AF41341"/>
    </row>
    <row r="41342" spans="28:32" x14ac:dyDescent="0.2">
      <c r="AB41342" s="1"/>
      <c r="AF41342"/>
    </row>
    <row r="41343" spans="28:32" x14ac:dyDescent="0.2">
      <c r="AB41343" s="1"/>
      <c r="AF41343"/>
    </row>
    <row r="41344" spans="28:32" x14ac:dyDescent="0.2">
      <c r="AB41344" s="1"/>
      <c r="AF41344"/>
    </row>
    <row r="41345" spans="28:32" x14ac:dyDescent="0.2">
      <c r="AB41345" s="1"/>
      <c r="AF41345"/>
    </row>
    <row r="41346" spans="28:32" x14ac:dyDescent="0.2">
      <c r="AB41346" s="1"/>
      <c r="AF41346"/>
    </row>
    <row r="41347" spans="28:32" x14ac:dyDescent="0.2">
      <c r="AB41347" s="1"/>
      <c r="AF41347"/>
    </row>
    <row r="41348" spans="28:32" x14ac:dyDescent="0.2">
      <c r="AB41348" s="1"/>
      <c r="AF41348"/>
    </row>
    <row r="41349" spans="28:32" x14ac:dyDescent="0.2">
      <c r="AB41349" s="1"/>
      <c r="AF41349"/>
    </row>
    <row r="41350" spans="28:32" x14ac:dyDescent="0.2">
      <c r="AB41350" s="1"/>
      <c r="AF41350"/>
    </row>
    <row r="41351" spans="28:32" x14ac:dyDescent="0.2">
      <c r="AB41351" s="1"/>
      <c r="AF41351"/>
    </row>
    <row r="41352" spans="28:32" x14ac:dyDescent="0.2">
      <c r="AB41352" s="1"/>
      <c r="AF41352"/>
    </row>
    <row r="41353" spans="28:32" x14ac:dyDescent="0.2">
      <c r="AB41353" s="1"/>
      <c r="AF41353"/>
    </row>
    <row r="41354" spans="28:32" x14ac:dyDescent="0.2">
      <c r="AB41354" s="1"/>
      <c r="AF41354"/>
    </row>
    <row r="41355" spans="28:32" x14ac:dyDescent="0.2">
      <c r="AB41355" s="1"/>
      <c r="AF41355"/>
    </row>
    <row r="41356" spans="28:32" x14ac:dyDescent="0.2">
      <c r="AB41356" s="1"/>
      <c r="AF41356"/>
    </row>
    <row r="41357" spans="28:32" x14ac:dyDescent="0.2">
      <c r="AB41357" s="1"/>
      <c r="AF41357"/>
    </row>
    <row r="41358" spans="28:32" x14ac:dyDescent="0.2">
      <c r="AB41358" s="1"/>
      <c r="AF41358"/>
    </row>
    <row r="41359" spans="28:32" x14ac:dyDescent="0.2">
      <c r="AB41359" s="1"/>
      <c r="AF41359"/>
    </row>
    <row r="41360" spans="28:32" x14ac:dyDescent="0.2">
      <c r="AB41360" s="1"/>
      <c r="AF41360"/>
    </row>
    <row r="41361" spans="28:32" x14ac:dyDescent="0.2">
      <c r="AB41361" s="1"/>
      <c r="AF41361"/>
    </row>
    <row r="41362" spans="28:32" x14ac:dyDescent="0.2">
      <c r="AB41362" s="1"/>
      <c r="AF41362"/>
    </row>
    <row r="41363" spans="28:32" x14ac:dyDescent="0.2">
      <c r="AB41363" s="1"/>
      <c r="AF41363"/>
    </row>
    <row r="41364" spans="28:32" x14ac:dyDescent="0.2">
      <c r="AB41364" s="1"/>
      <c r="AF41364"/>
    </row>
    <row r="41365" spans="28:32" x14ac:dyDescent="0.2">
      <c r="AB41365" s="1"/>
      <c r="AF41365"/>
    </row>
    <row r="41366" spans="28:32" x14ac:dyDescent="0.2">
      <c r="AB41366" s="1"/>
      <c r="AF41366"/>
    </row>
    <row r="41367" spans="28:32" x14ac:dyDescent="0.2">
      <c r="AB41367" s="1"/>
      <c r="AF41367"/>
    </row>
    <row r="41368" spans="28:32" x14ac:dyDescent="0.2">
      <c r="AB41368" s="1"/>
      <c r="AF41368"/>
    </row>
    <row r="41369" spans="28:32" x14ac:dyDescent="0.2">
      <c r="AB41369" s="1"/>
      <c r="AF41369"/>
    </row>
    <row r="41370" spans="28:32" x14ac:dyDescent="0.2">
      <c r="AB41370" s="1"/>
      <c r="AF41370"/>
    </row>
    <row r="41371" spans="28:32" x14ac:dyDescent="0.2">
      <c r="AB41371" s="1"/>
      <c r="AF41371"/>
    </row>
    <row r="41372" spans="28:32" x14ac:dyDescent="0.2">
      <c r="AB41372" s="1"/>
      <c r="AF41372"/>
    </row>
    <row r="41373" spans="28:32" x14ac:dyDescent="0.2">
      <c r="AB41373" s="1"/>
      <c r="AF41373"/>
    </row>
    <row r="41374" spans="28:32" x14ac:dyDescent="0.2">
      <c r="AB41374" s="1"/>
      <c r="AF41374"/>
    </row>
    <row r="41375" spans="28:32" x14ac:dyDescent="0.2">
      <c r="AB41375" s="1"/>
      <c r="AF41375"/>
    </row>
    <row r="41376" spans="28:32" x14ac:dyDescent="0.2">
      <c r="AB41376" s="1"/>
      <c r="AF41376"/>
    </row>
    <row r="41377" spans="28:32" x14ac:dyDescent="0.2">
      <c r="AB41377" s="1"/>
      <c r="AF41377"/>
    </row>
    <row r="41378" spans="28:32" x14ac:dyDescent="0.2">
      <c r="AB41378" s="1"/>
      <c r="AF41378"/>
    </row>
    <row r="41379" spans="28:32" x14ac:dyDescent="0.2">
      <c r="AB41379" s="1"/>
      <c r="AF41379"/>
    </row>
    <row r="41380" spans="28:32" x14ac:dyDescent="0.2">
      <c r="AB41380" s="1"/>
      <c r="AF41380"/>
    </row>
    <row r="41381" spans="28:32" x14ac:dyDescent="0.2">
      <c r="AB41381" s="1"/>
      <c r="AF41381"/>
    </row>
    <row r="41382" spans="28:32" x14ac:dyDescent="0.2">
      <c r="AB41382" s="1"/>
      <c r="AF41382"/>
    </row>
    <row r="41383" spans="28:32" x14ac:dyDescent="0.2">
      <c r="AB41383" s="1"/>
      <c r="AF41383"/>
    </row>
    <row r="41384" spans="28:32" x14ac:dyDescent="0.2">
      <c r="AB41384" s="1"/>
      <c r="AF41384"/>
    </row>
    <row r="41385" spans="28:32" x14ac:dyDescent="0.2">
      <c r="AB41385" s="1"/>
      <c r="AF41385"/>
    </row>
    <row r="41386" spans="28:32" x14ac:dyDescent="0.2">
      <c r="AB41386" s="1"/>
      <c r="AF41386"/>
    </row>
    <row r="41387" spans="28:32" x14ac:dyDescent="0.2">
      <c r="AB41387" s="1"/>
      <c r="AF41387"/>
    </row>
    <row r="41388" spans="28:32" x14ac:dyDescent="0.2">
      <c r="AB41388" s="1"/>
      <c r="AF41388"/>
    </row>
    <row r="41389" spans="28:32" x14ac:dyDescent="0.2">
      <c r="AB41389" s="1"/>
      <c r="AF41389"/>
    </row>
    <row r="41390" spans="28:32" x14ac:dyDescent="0.2">
      <c r="AB41390" s="1"/>
      <c r="AF41390"/>
    </row>
    <row r="41391" spans="28:32" x14ac:dyDescent="0.2">
      <c r="AB41391" s="1"/>
      <c r="AF41391"/>
    </row>
    <row r="41392" spans="28:32" x14ac:dyDescent="0.2">
      <c r="AB41392" s="1"/>
      <c r="AF41392"/>
    </row>
    <row r="41393" spans="28:32" x14ac:dyDescent="0.2">
      <c r="AB41393" s="1"/>
      <c r="AF41393"/>
    </row>
    <row r="41394" spans="28:32" x14ac:dyDescent="0.2">
      <c r="AB41394" s="1"/>
      <c r="AF41394"/>
    </row>
    <row r="41395" spans="28:32" x14ac:dyDescent="0.2">
      <c r="AB41395" s="1"/>
      <c r="AF41395"/>
    </row>
    <row r="41396" spans="28:32" x14ac:dyDescent="0.2">
      <c r="AB41396" s="1"/>
      <c r="AF41396"/>
    </row>
    <row r="41397" spans="28:32" x14ac:dyDescent="0.2">
      <c r="AB41397" s="1"/>
      <c r="AF41397"/>
    </row>
    <row r="41398" spans="28:32" x14ac:dyDescent="0.2">
      <c r="AB41398" s="1"/>
      <c r="AF41398"/>
    </row>
    <row r="41399" spans="28:32" x14ac:dyDescent="0.2">
      <c r="AB41399" s="1"/>
      <c r="AF41399"/>
    </row>
    <row r="41400" spans="28:32" x14ac:dyDescent="0.2">
      <c r="AB41400" s="1"/>
      <c r="AF41400"/>
    </row>
    <row r="41401" spans="28:32" x14ac:dyDescent="0.2">
      <c r="AB41401" s="1"/>
      <c r="AF41401"/>
    </row>
    <row r="41402" spans="28:32" x14ac:dyDescent="0.2">
      <c r="AB41402" s="1"/>
      <c r="AF41402"/>
    </row>
    <row r="41403" spans="28:32" x14ac:dyDescent="0.2">
      <c r="AB41403" s="1"/>
      <c r="AF41403"/>
    </row>
    <row r="41404" spans="28:32" x14ac:dyDescent="0.2">
      <c r="AB41404" s="1"/>
      <c r="AF41404"/>
    </row>
    <row r="41405" spans="28:32" x14ac:dyDescent="0.2">
      <c r="AB41405" s="1"/>
      <c r="AF41405"/>
    </row>
    <row r="41406" spans="28:32" x14ac:dyDescent="0.2">
      <c r="AB41406" s="1"/>
      <c r="AF41406"/>
    </row>
    <row r="41407" spans="28:32" x14ac:dyDescent="0.2">
      <c r="AB41407" s="1"/>
      <c r="AF41407"/>
    </row>
    <row r="41408" spans="28:32" x14ac:dyDescent="0.2">
      <c r="AB41408" s="1"/>
      <c r="AF41408"/>
    </row>
    <row r="41409" spans="28:32" x14ac:dyDescent="0.2">
      <c r="AB41409" s="1"/>
      <c r="AF41409"/>
    </row>
    <row r="41410" spans="28:32" x14ac:dyDescent="0.2">
      <c r="AB41410" s="1"/>
      <c r="AF41410"/>
    </row>
    <row r="41411" spans="28:32" x14ac:dyDescent="0.2">
      <c r="AB41411" s="1"/>
      <c r="AF41411"/>
    </row>
    <row r="41412" spans="28:32" x14ac:dyDescent="0.2">
      <c r="AB41412" s="1"/>
      <c r="AF41412"/>
    </row>
    <row r="41413" spans="28:32" x14ac:dyDescent="0.2">
      <c r="AB41413" s="1"/>
      <c r="AF41413"/>
    </row>
    <row r="41414" spans="28:32" x14ac:dyDescent="0.2">
      <c r="AB41414" s="1"/>
      <c r="AF41414"/>
    </row>
    <row r="41415" spans="28:32" x14ac:dyDescent="0.2">
      <c r="AB41415" s="1"/>
      <c r="AF41415"/>
    </row>
    <row r="41416" spans="28:32" x14ac:dyDescent="0.2">
      <c r="AB41416" s="1"/>
      <c r="AF41416"/>
    </row>
    <row r="41417" spans="28:32" x14ac:dyDescent="0.2">
      <c r="AB41417" s="1"/>
      <c r="AF41417"/>
    </row>
    <row r="41418" spans="28:32" x14ac:dyDescent="0.2">
      <c r="AB41418" s="1"/>
      <c r="AF41418"/>
    </row>
    <row r="41419" spans="28:32" x14ac:dyDescent="0.2">
      <c r="AB41419" s="1"/>
      <c r="AF41419"/>
    </row>
    <row r="41420" spans="28:32" x14ac:dyDescent="0.2">
      <c r="AB41420" s="1"/>
      <c r="AF41420"/>
    </row>
    <row r="41421" spans="28:32" x14ac:dyDescent="0.2">
      <c r="AB41421" s="1"/>
      <c r="AF41421"/>
    </row>
    <row r="41422" spans="28:32" x14ac:dyDescent="0.2">
      <c r="AB41422" s="1"/>
      <c r="AF41422"/>
    </row>
    <row r="41423" spans="28:32" x14ac:dyDescent="0.2">
      <c r="AB41423" s="1"/>
      <c r="AF41423"/>
    </row>
    <row r="41424" spans="28:32" x14ac:dyDescent="0.2">
      <c r="AB41424" s="1"/>
      <c r="AF41424"/>
    </row>
    <row r="41425" spans="28:32" x14ac:dyDescent="0.2">
      <c r="AB41425" s="1"/>
      <c r="AF41425"/>
    </row>
    <row r="41426" spans="28:32" x14ac:dyDescent="0.2">
      <c r="AB41426" s="1"/>
      <c r="AF41426"/>
    </row>
    <row r="41427" spans="28:32" x14ac:dyDescent="0.2">
      <c r="AB41427" s="1"/>
      <c r="AF41427"/>
    </row>
    <row r="41428" spans="28:32" x14ac:dyDescent="0.2">
      <c r="AB41428" s="1"/>
      <c r="AF41428"/>
    </row>
    <row r="41429" spans="28:32" x14ac:dyDescent="0.2">
      <c r="AB41429" s="1"/>
      <c r="AF41429"/>
    </row>
    <row r="41430" spans="28:32" x14ac:dyDescent="0.2">
      <c r="AB41430" s="1"/>
      <c r="AF41430"/>
    </row>
    <row r="41431" spans="28:32" x14ac:dyDescent="0.2">
      <c r="AB41431" s="1"/>
      <c r="AF41431"/>
    </row>
    <row r="41432" spans="28:32" x14ac:dyDescent="0.2">
      <c r="AB41432" s="1"/>
      <c r="AF41432"/>
    </row>
    <row r="41433" spans="28:32" x14ac:dyDescent="0.2">
      <c r="AB41433" s="1"/>
      <c r="AF41433"/>
    </row>
    <row r="41434" spans="28:32" x14ac:dyDescent="0.2">
      <c r="AB41434" s="1"/>
      <c r="AF41434"/>
    </row>
    <row r="41435" spans="28:32" x14ac:dyDescent="0.2">
      <c r="AB41435" s="1"/>
      <c r="AF41435"/>
    </row>
    <row r="41436" spans="28:32" x14ac:dyDescent="0.2">
      <c r="AB41436" s="1"/>
      <c r="AF41436"/>
    </row>
    <row r="41437" spans="28:32" x14ac:dyDescent="0.2">
      <c r="AB41437" s="1"/>
      <c r="AF41437"/>
    </row>
    <row r="41438" spans="28:32" x14ac:dyDescent="0.2">
      <c r="AB41438" s="1"/>
      <c r="AF41438"/>
    </row>
    <row r="41439" spans="28:32" x14ac:dyDescent="0.2">
      <c r="AB41439" s="1"/>
      <c r="AF41439"/>
    </row>
    <row r="41440" spans="28:32" x14ac:dyDescent="0.2">
      <c r="AB41440" s="1"/>
      <c r="AF41440"/>
    </row>
    <row r="41441" spans="28:32" x14ac:dyDescent="0.2">
      <c r="AB41441" s="1"/>
      <c r="AF41441"/>
    </row>
    <row r="41442" spans="28:32" x14ac:dyDescent="0.2">
      <c r="AB41442" s="1"/>
      <c r="AF41442"/>
    </row>
    <row r="41443" spans="28:32" x14ac:dyDescent="0.2">
      <c r="AB41443" s="1"/>
      <c r="AF41443"/>
    </row>
    <row r="41444" spans="28:32" x14ac:dyDescent="0.2">
      <c r="AB41444" s="1"/>
      <c r="AF41444"/>
    </row>
    <row r="41445" spans="28:32" x14ac:dyDescent="0.2">
      <c r="AB41445" s="1"/>
      <c r="AF41445"/>
    </row>
    <row r="41446" spans="28:32" x14ac:dyDescent="0.2">
      <c r="AB41446" s="1"/>
      <c r="AF41446"/>
    </row>
    <row r="41447" spans="28:32" x14ac:dyDescent="0.2">
      <c r="AB41447" s="1"/>
      <c r="AF41447"/>
    </row>
    <row r="41448" spans="28:32" x14ac:dyDescent="0.2">
      <c r="AB41448" s="1"/>
      <c r="AF41448"/>
    </row>
    <row r="41449" spans="28:32" x14ac:dyDescent="0.2">
      <c r="AB41449" s="1"/>
      <c r="AF41449"/>
    </row>
    <row r="41450" spans="28:32" x14ac:dyDescent="0.2">
      <c r="AB41450" s="1"/>
      <c r="AF41450"/>
    </row>
    <row r="41451" spans="28:32" x14ac:dyDescent="0.2">
      <c r="AB41451" s="1"/>
      <c r="AF41451"/>
    </row>
    <row r="41452" spans="28:32" x14ac:dyDescent="0.2">
      <c r="AB41452" s="1"/>
      <c r="AF41452"/>
    </row>
    <row r="41453" spans="28:32" x14ac:dyDescent="0.2">
      <c r="AB41453" s="1"/>
      <c r="AF41453"/>
    </row>
    <row r="41454" spans="28:32" x14ac:dyDescent="0.2">
      <c r="AB41454" s="1"/>
      <c r="AF41454"/>
    </row>
    <row r="41455" spans="28:32" x14ac:dyDescent="0.2">
      <c r="AB41455" s="1"/>
      <c r="AF41455"/>
    </row>
    <row r="41456" spans="28:32" x14ac:dyDescent="0.2">
      <c r="AB41456" s="1"/>
      <c r="AF41456"/>
    </row>
    <row r="41457" spans="28:32" x14ac:dyDescent="0.2">
      <c r="AB41457" s="1"/>
      <c r="AF41457"/>
    </row>
    <row r="41458" spans="28:32" x14ac:dyDescent="0.2">
      <c r="AB41458" s="1"/>
      <c r="AF41458"/>
    </row>
    <row r="41459" spans="28:32" x14ac:dyDescent="0.2">
      <c r="AB41459" s="1"/>
      <c r="AF41459"/>
    </row>
    <row r="41460" spans="28:32" x14ac:dyDescent="0.2">
      <c r="AB41460" s="1"/>
      <c r="AF41460"/>
    </row>
    <row r="41461" spans="28:32" x14ac:dyDescent="0.2">
      <c r="AB41461" s="1"/>
      <c r="AF41461"/>
    </row>
    <row r="41462" spans="28:32" x14ac:dyDescent="0.2">
      <c r="AB41462" s="1"/>
      <c r="AF41462"/>
    </row>
    <row r="41463" spans="28:32" x14ac:dyDescent="0.2">
      <c r="AB41463" s="1"/>
      <c r="AF41463"/>
    </row>
    <row r="41464" spans="28:32" x14ac:dyDescent="0.2">
      <c r="AB41464" s="1"/>
      <c r="AF41464"/>
    </row>
    <row r="41465" spans="28:32" x14ac:dyDescent="0.2">
      <c r="AB41465" s="1"/>
      <c r="AF41465"/>
    </row>
    <row r="41466" spans="28:32" x14ac:dyDescent="0.2">
      <c r="AB41466" s="1"/>
      <c r="AF41466"/>
    </row>
    <row r="41467" spans="28:32" x14ac:dyDescent="0.2">
      <c r="AB41467" s="1"/>
      <c r="AF41467"/>
    </row>
    <row r="41468" spans="28:32" x14ac:dyDescent="0.2">
      <c r="AB41468" s="1"/>
      <c r="AF41468"/>
    </row>
    <row r="41469" spans="28:32" x14ac:dyDescent="0.2">
      <c r="AB41469" s="1"/>
      <c r="AF41469"/>
    </row>
    <row r="41470" spans="28:32" x14ac:dyDescent="0.2">
      <c r="AB41470" s="1"/>
      <c r="AF41470"/>
    </row>
    <row r="41471" spans="28:32" x14ac:dyDescent="0.2">
      <c r="AB41471" s="1"/>
      <c r="AF41471"/>
    </row>
    <row r="41472" spans="28:32" x14ac:dyDescent="0.2">
      <c r="AB41472" s="1"/>
      <c r="AF41472"/>
    </row>
    <row r="41473" spans="28:32" x14ac:dyDescent="0.2">
      <c r="AB41473" s="1"/>
      <c r="AF41473"/>
    </row>
    <row r="41474" spans="28:32" x14ac:dyDescent="0.2">
      <c r="AB41474" s="1"/>
      <c r="AF41474"/>
    </row>
    <row r="41475" spans="28:32" x14ac:dyDescent="0.2">
      <c r="AB41475" s="1"/>
      <c r="AF41475"/>
    </row>
    <row r="41476" spans="28:32" x14ac:dyDescent="0.2">
      <c r="AB41476" s="1"/>
      <c r="AF41476"/>
    </row>
    <row r="41477" spans="28:32" x14ac:dyDescent="0.2">
      <c r="AB41477" s="1"/>
      <c r="AF41477"/>
    </row>
    <row r="41478" spans="28:32" x14ac:dyDescent="0.2">
      <c r="AB41478" s="1"/>
      <c r="AF41478"/>
    </row>
    <row r="41479" spans="28:32" x14ac:dyDescent="0.2">
      <c r="AB41479" s="1"/>
      <c r="AF41479"/>
    </row>
    <row r="41480" spans="28:32" x14ac:dyDescent="0.2">
      <c r="AB41480" s="1"/>
      <c r="AF41480"/>
    </row>
    <row r="41481" spans="28:32" x14ac:dyDescent="0.2">
      <c r="AB41481" s="1"/>
      <c r="AF41481"/>
    </row>
    <row r="41482" spans="28:32" x14ac:dyDescent="0.2">
      <c r="AB41482" s="1"/>
      <c r="AF41482"/>
    </row>
    <row r="41483" spans="28:32" x14ac:dyDescent="0.2">
      <c r="AB41483" s="1"/>
      <c r="AF41483"/>
    </row>
    <row r="41484" spans="28:32" x14ac:dyDescent="0.2">
      <c r="AB41484" s="1"/>
      <c r="AF41484"/>
    </row>
    <row r="41485" spans="28:32" x14ac:dyDescent="0.2">
      <c r="AB41485" s="1"/>
      <c r="AF41485"/>
    </row>
    <row r="41486" spans="28:32" x14ac:dyDescent="0.2">
      <c r="AB41486" s="1"/>
      <c r="AF41486"/>
    </row>
    <row r="41487" spans="28:32" x14ac:dyDescent="0.2">
      <c r="AB41487" s="1"/>
      <c r="AF41487"/>
    </row>
    <row r="41488" spans="28:32" x14ac:dyDescent="0.2">
      <c r="AB41488" s="1"/>
      <c r="AF41488"/>
    </row>
    <row r="41489" spans="28:32" x14ac:dyDescent="0.2">
      <c r="AB41489" s="1"/>
      <c r="AF41489"/>
    </row>
    <row r="41490" spans="28:32" x14ac:dyDescent="0.2">
      <c r="AB41490" s="1"/>
      <c r="AF41490"/>
    </row>
    <row r="41491" spans="28:32" x14ac:dyDescent="0.2">
      <c r="AB41491" s="1"/>
      <c r="AF41491"/>
    </row>
    <row r="41492" spans="28:32" x14ac:dyDescent="0.2">
      <c r="AB41492" s="1"/>
      <c r="AF41492"/>
    </row>
    <row r="41493" spans="28:32" x14ac:dyDescent="0.2">
      <c r="AB41493" s="1"/>
      <c r="AF41493"/>
    </row>
    <row r="41494" spans="28:32" x14ac:dyDescent="0.2">
      <c r="AB41494" s="1"/>
      <c r="AF41494"/>
    </row>
    <row r="41495" spans="28:32" x14ac:dyDescent="0.2">
      <c r="AB41495" s="1"/>
      <c r="AF41495"/>
    </row>
    <row r="41496" spans="28:32" x14ac:dyDescent="0.2">
      <c r="AB41496" s="1"/>
      <c r="AF41496"/>
    </row>
    <row r="41497" spans="28:32" x14ac:dyDescent="0.2">
      <c r="AB41497" s="1"/>
      <c r="AF41497"/>
    </row>
    <row r="41498" spans="28:32" x14ac:dyDescent="0.2">
      <c r="AB41498" s="1"/>
      <c r="AF41498"/>
    </row>
    <row r="41499" spans="28:32" x14ac:dyDescent="0.2">
      <c r="AB41499" s="1"/>
      <c r="AF41499"/>
    </row>
    <row r="41500" spans="28:32" x14ac:dyDescent="0.2">
      <c r="AB41500" s="1"/>
      <c r="AF41500"/>
    </row>
    <row r="41501" spans="28:32" x14ac:dyDescent="0.2">
      <c r="AB41501" s="1"/>
      <c r="AF41501"/>
    </row>
    <row r="41502" spans="28:32" x14ac:dyDescent="0.2">
      <c r="AB41502" s="1"/>
      <c r="AF41502"/>
    </row>
    <row r="41503" spans="28:32" x14ac:dyDescent="0.2">
      <c r="AB41503" s="1"/>
      <c r="AF41503"/>
    </row>
    <row r="41504" spans="28:32" x14ac:dyDescent="0.2">
      <c r="AB41504" s="1"/>
      <c r="AF41504"/>
    </row>
    <row r="41505" spans="28:32" x14ac:dyDescent="0.2">
      <c r="AB41505" s="1"/>
      <c r="AF41505"/>
    </row>
    <row r="41506" spans="28:32" x14ac:dyDescent="0.2">
      <c r="AB41506" s="1"/>
      <c r="AF41506"/>
    </row>
    <row r="41507" spans="28:32" x14ac:dyDescent="0.2">
      <c r="AB41507" s="1"/>
      <c r="AF41507"/>
    </row>
    <row r="41508" spans="28:32" x14ac:dyDescent="0.2">
      <c r="AB41508" s="1"/>
      <c r="AF41508"/>
    </row>
    <row r="41509" spans="28:32" x14ac:dyDescent="0.2">
      <c r="AB41509" s="1"/>
      <c r="AF41509"/>
    </row>
    <row r="41510" spans="28:32" x14ac:dyDescent="0.2">
      <c r="AB41510" s="1"/>
      <c r="AF41510"/>
    </row>
    <row r="41511" spans="28:32" x14ac:dyDescent="0.2">
      <c r="AB41511" s="1"/>
      <c r="AF41511"/>
    </row>
    <row r="41512" spans="28:32" x14ac:dyDescent="0.2">
      <c r="AB41512" s="1"/>
      <c r="AF41512"/>
    </row>
    <row r="41513" spans="28:32" x14ac:dyDescent="0.2">
      <c r="AB41513" s="1"/>
      <c r="AF41513"/>
    </row>
    <row r="41514" spans="28:32" x14ac:dyDescent="0.2">
      <c r="AB41514" s="1"/>
      <c r="AF41514"/>
    </row>
    <row r="41515" spans="28:32" x14ac:dyDescent="0.2">
      <c r="AB41515" s="1"/>
      <c r="AF41515"/>
    </row>
    <row r="41516" spans="28:32" x14ac:dyDescent="0.2">
      <c r="AB41516" s="1"/>
      <c r="AF41516"/>
    </row>
    <row r="41517" spans="28:32" x14ac:dyDescent="0.2">
      <c r="AB41517" s="1"/>
      <c r="AF41517"/>
    </row>
    <row r="41518" spans="28:32" x14ac:dyDescent="0.2">
      <c r="AB41518" s="1"/>
      <c r="AF41518"/>
    </row>
    <row r="41519" spans="28:32" x14ac:dyDescent="0.2">
      <c r="AB41519" s="1"/>
      <c r="AF41519"/>
    </row>
    <row r="41520" spans="28:32" x14ac:dyDescent="0.2">
      <c r="AB41520" s="1"/>
      <c r="AF41520"/>
    </row>
    <row r="41521" spans="28:32" x14ac:dyDescent="0.2">
      <c r="AB41521" s="1"/>
      <c r="AF41521"/>
    </row>
    <row r="41522" spans="28:32" x14ac:dyDescent="0.2">
      <c r="AB41522" s="1"/>
      <c r="AF41522"/>
    </row>
    <row r="41523" spans="28:32" x14ac:dyDescent="0.2">
      <c r="AB41523" s="1"/>
      <c r="AF41523"/>
    </row>
    <row r="41524" spans="28:32" x14ac:dyDescent="0.2">
      <c r="AB41524" s="1"/>
      <c r="AF41524"/>
    </row>
    <row r="41525" spans="28:32" x14ac:dyDescent="0.2">
      <c r="AB41525" s="1"/>
      <c r="AF41525"/>
    </row>
    <row r="41526" spans="28:32" x14ac:dyDescent="0.2">
      <c r="AB41526" s="1"/>
      <c r="AF41526"/>
    </row>
    <row r="41527" spans="28:32" x14ac:dyDescent="0.2">
      <c r="AB41527" s="1"/>
      <c r="AF41527"/>
    </row>
    <row r="41528" spans="28:32" x14ac:dyDescent="0.2">
      <c r="AB41528" s="1"/>
      <c r="AF41528"/>
    </row>
    <row r="41529" spans="28:32" x14ac:dyDescent="0.2">
      <c r="AB41529" s="1"/>
      <c r="AF41529"/>
    </row>
    <row r="41530" spans="28:32" x14ac:dyDescent="0.2">
      <c r="AB41530" s="1"/>
      <c r="AF41530"/>
    </row>
    <row r="41531" spans="28:32" x14ac:dyDescent="0.2">
      <c r="AB41531" s="1"/>
      <c r="AF41531"/>
    </row>
    <row r="41532" spans="28:32" x14ac:dyDescent="0.2">
      <c r="AB41532" s="1"/>
      <c r="AF41532"/>
    </row>
    <row r="41533" spans="28:32" x14ac:dyDescent="0.2">
      <c r="AB41533" s="1"/>
      <c r="AF41533"/>
    </row>
    <row r="41534" spans="28:32" x14ac:dyDescent="0.2">
      <c r="AB41534" s="1"/>
      <c r="AF41534"/>
    </row>
    <row r="41535" spans="28:32" x14ac:dyDescent="0.2">
      <c r="AB41535" s="1"/>
      <c r="AF41535"/>
    </row>
    <row r="41536" spans="28:32" x14ac:dyDescent="0.2">
      <c r="AB41536" s="1"/>
      <c r="AF41536"/>
    </row>
    <row r="41537" spans="28:32" x14ac:dyDescent="0.2">
      <c r="AB41537" s="1"/>
      <c r="AF41537"/>
    </row>
    <row r="41538" spans="28:32" x14ac:dyDescent="0.2">
      <c r="AB41538" s="1"/>
      <c r="AF41538"/>
    </row>
    <row r="41539" spans="28:32" x14ac:dyDescent="0.2">
      <c r="AB41539" s="1"/>
      <c r="AF41539"/>
    </row>
    <row r="41540" spans="28:32" x14ac:dyDescent="0.2">
      <c r="AB41540" s="1"/>
      <c r="AF41540"/>
    </row>
    <row r="41541" spans="28:32" x14ac:dyDescent="0.2">
      <c r="AB41541" s="1"/>
      <c r="AF41541"/>
    </row>
    <row r="41542" spans="28:32" x14ac:dyDescent="0.2">
      <c r="AB41542" s="1"/>
      <c r="AF41542"/>
    </row>
    <row r="41543" spans="28:32" x14ac:dyDescent="0.2">
      <c r="AB41543" s="1"/>
      <c r="AF41543"/>
    </row>
    <row r="41544" spans="28:32" x14ac:dyDescent="0.2">
      <c r="AB41544" s="1"/>
      <c r="AF41544"/>
    </row>
    <row r="41545" spans="28:32" x14ac:dyDescent="0.2">
      <c r="AB41545" s="1"/>
      <c r="AF41545"/>
    </row>
    <row r="41546" spans="28:32" x14ac:dyDescent="0.2">
      <c r="AB41546" s="1"/>
      <c r="AF41546"/>
    </row>
    <row r="41547" spans="28:32" x14ac:dyDescent="0.2">
      <c r="AB41547" s="1"/>
      <c r="AF41547"/>
    </row>
    <row r="41548" spans="28:32" x14ac:dyDescent="0.2">
      <c r="AB41548" s="1"/>
      <c r="AF41548"/>
    </row>
    <row r="41549" spans="28:32" x14ac:dyDescent="0.2">
      <c r="AB41549" s="1"/>
      <c r="AF41549"/>
    </row>
    <row r="41550" spans="28:32" x14ac:dyDescent="0.2">
      <c r="AB41550" s="1"/>
      <c r="AF41550"/>
    </row>
    <row r="41551" spans="28:32" x14ac:dyDescent="0.2">
      <c r="AB41551" s="1"/>
      <c r="AF41551"/>
    </row>
    <row r="41552" spans="28:32" x14ac:dyDescent="0.2">
      <c r="AB41552" s="1"/>
      <c r="AF41552"/>
    </row>
    <row r="41553" spans="28:32" x14ac:dyDescent="0.2">
      <c r="AB41553" s="1"/>
      <c r="AF41553"/>
    </row>
    <row r="41554" spans="28:32" x14ac:dyDescent="0.2">
      <c r="AB41554" s="1"/>
      <c r="AF41554"/>
    </row>
    <row r="41555" spans="28:32" x14ac:dyDescent="0.2">
      <c r="AB41555" s="1"/>
      <c r="AF41555"/>
    </row>
    <row r="41556" spans="28:32" x14ac:dyDescent="0.2">
      <c r="AB41556" s="1"/>
      <c r="AF41556"/>
    </row>
    <row r="41557" spans="28:32" x14ac:dyDescent="0.2">
      <c r="AB41557" s="1"/>
      <c r="AF41557"/>
    </row>
    <row r="41558" spans="28:32" x14ac:dyDescent="0.2">
      <c r="AB41558" s="1"/>
      <c r="AF41558"/>
    </row>
    <row r="41559" spans="28:32" x14ac:dyDescent="0.2">
      <c r="AB41559" s="1"/>
      <c r="AF41559"/>
    </row>
    <row r="41560" spans="28:32" x14ac:dyDescent="0.2">
      <c r="AB41560" s="1"/>
      <c r="AF41560"/>
    </row>
    <row r="41561" spans="28:32" x14ac:dyDescent="0.2">
      <c r="AB41561" s="1"/>
      <c r="AF41561"/>
    </row>
    <row r="41562" spans="28:32" x14ac:dyDescent="0.2">
      <c r="AB41562" s="1"/>
      <c r="AF41562"/>
    </row>
    <row r="41563" spans="28:32" x14ac:dyDescent="0.2">
      <c r="AB41563" s="1"/>
      <c r="AF41563"/>
    </row>
    <row r="41564" spans="28:32" x14ac:dyDescent="0.2">
      <c r="AB41564" s="1"/>
      <c r="AF41564"/>
    </row>
    <row r="41565" spans="28:32" x14ac:dyDescent="0.2">
      <c r="AB41565" s="1"/>
      <c r="AF41565"/>
    </row>
    <row r="41566" spans="28:32" x14ac:dyDescent="0.2">
      <c r="AB41566" s="1"/>
      <c r="AF41566"/>
    </row>
    <row r="41567" spans="28:32" x14ac:dyDescent="0.2">
      <c r="AB41567" s="1"/>
      <c r="AF41567"/>
    </row>
    <row r="41568" spans="28:32" x14ac:dyDescent="0.2">
      <c r="AB41568" s="1"/>
      <c r="AF41568"/>
    </row>
    <row r="41569" spans="28:32" x14ac:dyDescent="0.2">
      <c r="AB41569" s="1"/>
      <c r="AF41569"/>
    </row>
    <row r="41570" spans="28:32" x14ac:dyDescent="0.2">
      <c r="AB41570" s="1"/>
      <c r="AF41570"/>
    </row>
    <row r="41571" spans="28:32" x14ac:dyDescent="0.2">
      <c r="AB41571" s="1"/>
      <c r="AF41571"/>
    </row>
    <row r="41572" spans="28:32" x14ac:dyDescent="0.2">
      <c r="AB41572" s="1"/>
      <c r="AF41572"/>
    </row>
    <row r="41573" spans="28:32" x14ac:dyDescent="0.2">
      <c r="AB41573" s="1"/>
      <c r="AF41573"/>
    </row>
    <row r="41574" spans="28:32" x14ac:dyDescent="0.2">
      <c r="AB41574" s="1"/>
      <c r="AF41574"/>
    </row>
    <row r="41575" spans="28:32" x14ac:dyDescent="0.2">
      <c r="AB41575" s="1"/>
      <c r="AF41575"/>
    </row>
    <row r="41576" spans="28:32" x14ac:dyDescent="0.2">
      <c r="AB41576" s="1"/>
      <c r="AF41576"/>
    </row>
    <row r="41577" spans="28:32" x14ac:dyDescent="0.2">
      <c r="AB41577" s="1"/>
      <c r="AF41577"/>
    </row>
    <row r="41578" spans="28:32" x14ac:dyDescent="0.2">
      <c r="AB41578" s="1"/>
      <c r="AF41578"/>
    </row>
    <row r="41579" spans="28:32" x14ac:dyDescent="0.2">
      <c r="AB41579" s="1"/>
      <c r="AF41579"/>
    </row>
    <row r="41580" spans="28:32" x14ac:dyDescent="0.2">
      <c r="AB41580" s="1"/>
      <c r="AF41580"/>
    </row>
    <row r="41581" spans="28:32" x14ac:dyDescent="0.2">
      <c r="AB41581" s="1"/>
      <c r="AF41581"/>
    </row>
    <row r="41582" spans="28:32" x14ac:dyDescent="0.2">
      <c r="AB41582" s="1"/>
      <c r="AF41582"/>
    </row>
    <row r="41583" spans="28:32" x14ac:dyDescent="0.2">
      <c r="AB41583" s="1"/>
      <c r="AF41583"/>
    </row>
    <row r="41584" spans="28:32" x14ac:dyDescent="0.2">
      <c r="AB41584" s="1"/>
      <c r="AF41584"/>
    </row>
    <row r="41585" spans="28:32" x14ac:dyDescent="0.2">
      <c r="AB41585" s="1"/>
      <c r="AF41585"/>
    </row>
    <row r="41586" spans="28:32" x14ac:dyDescent="0.2">
      <c r="AB41586" s="1"/>
      <c r="AF41586"/>
    </row>
    <row r="41587" spans="28:32" x14ac:dyDescent="0.2">
      <c r="AB41587" s="1"/>
      <c r="AF41587"/>
    </row>
    <row r="41588" spans="28:32" x14ac:dyDescent="0.2">
      <c r="AB41588" s="1"/>
      <c r="AF41588"/>
    </row>
    <row r="41589" spans="28:32" x14ac:dyDescent="0.2">
      <c r="AB41589" s="1"/>
      <c r="AF41589"/>
    </row>
    <row r="41590" spans="28:32" x14ac:dyDescent="0.2">
      <c r="AB41590" s="1"/>
      <c r="AF41590"/>
    </row>
    <row r="41591" spans="28:32" x14ac:dyDescent="0.2">
      <c r="AB41591" s="1"/>
      <c r="AF41591"/>
    </row>
    <row r="41592" spans="28:32" x14ac:dyDescent="0.2">
      <c r="AB41592" s="1"/>
      <c r="AF41592"/>
    </row>
    <row r="41593" spans="28:32" x14ac:dyDescent="0.2">
      <c r="AB41593" s="1"/>
      <c r="AF41593"/>
    </row>
    <row r="41594" spans="28:32" x14ac:dyDescent="0.2">
      <c r="AB41594" s="1"/>
      <c r="AF41594"/>
    </row>
    <row r="41595" spans="28:32" x14ac:dyDescent="0.2">
      <c r="AB41595" s="1"/>
      <c r="AF41595"/>
    </row>
    <row r="41596" spans="28:32" x14ac:dyDescent="0.2">
      <c r="AB41596" s="1"/>
      <c r="AF41596"/>
    </row>
    <row r="41597" spans="28:32" x14ac:dyDescent="0.2">
      <c r="AB41597" s="1"/>
      <c r="AF41597"/>
    </row>
    <row r="41598" spans="28:32" x14ac:dyDescent="0.2">
      <c r="AB41598" s="1"/>
      <c r="AF41598"/>
    </row>
    <row r="41599" spans="28:32" x14ac:dyDescent="0.2">
      <c r="AB41599" s="1"/>
      <c r="AF41599"/>
    </row>
    <row r="41600" spans="28:32" x14ac:dyDescent="0.2">
      <c r="AB41600" s="1"/>
      <c r="AF41600"/>
    </row>
    <row r="41601" spans="28:32" x14ac:dyDescent="0.2">
      <c r="AB41601" s="1"/>
      <c r="AF41601"/>
    </row>
    <row r="41602" spans="28:32" x14ac:dyDescent="0.2">
      <c r="AB41602" s="1"/>
      <c r="AF41602"/>
    </row>
    <row r="41603" spans="28:32" x14ac:dyDescent="0.2">
      <c r="AB41603" s="1"/>
      <c r="AF41603"/>
    </row>
    <row r="41604" spans="28:32" x14ac:dyDescent="0.2">
      <c r="AB41604" s="1"/>
      <c r="AF41604"/>
    </row>
    <row r="41605" spans="28:32" x14ac:dyDescent="0.2">
      <c r="AB41605" s="1"/>
      <c r="AF41605"/>
    </row>
    <row r="41606" spans="28:32" x14ac:dyDescent="0.2">
      <c r="AB41606" s="1"/>
      <c r="AF41606"/>
    </row>
    <row r="41607" spans="28:32" x14ac:dyDescent="0.2">
      <c r="AB41607" s="1"/>
      <c r="AF41607"/>
    </row>
    <row r="41608" spans="28:32" x14ac:dyDescent="0.2">
      <c r="AB41608" s="1"/>
      <c r="AF41608"/>
    </row>
    <row r="41609" spans="28:32" x14ac:dyDescent="0.2">
      <c r="AB41609" s="1"/>
      <c r="AF41609"/>
    </row>
    <row r="41610" spans="28:32" x14ac:dyDescent="0.2">
      <c r="AB41610" s="1"/>
      <c r="AF41610"/>
    </row>
    <row r="41611" spans="28:32" x14ac:dyDescent="0.2">
      <c r="AB41611" s="1"/>
      <c r="AF41611"/>
    </row>
    <row r="41612" spans="28:32" x14ac:dyDescent="0.2">
      <c r="AB41612" s="1"/>
      <c r="AF41612"/>
    </row>
    <row r="41613" spans="28:32" x14ac:dyDescent="0.2">
      <c r="AB41613" s="1"/>
      <c r="AF41613"/>
    </row>
    <row r="41614" spans="28:32" x14ac:dyDescent="0.2">
      <c r="AB41614" s="1"/>
      <c r="AF41614"/>
    </row>
    <row r="41615" spans="28:32" x14ac:dyDescent="0.2">
      <c r="AB41615" s="1"/>
      <c r="AF41615"/>
    </row>
    <row r="41616" spans="28:32" x14ac:dyDescent="0.2">
      <c r="AB41616" s="1"/>
      <c r="AF41616"/>
    </row>
    <row r="41617" spans="28:32" x14ac:dyDescent="0.2">
      <c r="AB41617" s="1"/>
      <c r="AF41617"/>
    </row>
    <row r="41618" spans="28:32" x14ac:dyDescent="0.2">
      <c r="AB41618" s="1"/>
      <c r="AF41618"/>
    </row>
    <row r="41619" spans="28:32" x14ac:dyDescent="0.2">
      <c r="AB41619" s="1"/>
      <c r="AF41619"/>
    </row>
    <row r="41620" spans="28:32" x14ac:dyDescent="0.2">
      <c r="AB41620" s="1"/>
      <c r="AF41620"/>
    </row>
    <row r="41621" spans="28:32" x14ac:dyDescent="0.2">
      <c r="AB41621" s="1"/>
      <c r="AF41621"/>
    </row>
    <row r="41622" spans="28:32" x14ac:dyDescent="0.2">
      <c r="AB41622" s="1"/>
      <c r="AF41622"/>
    </row>
    <row r="41623" spans="28:32" x14ac:dyDescent="0.2">
      <c r="AB41623" s="1"/>
      <c r="AF41623"/>
    </row>
    <row r="41624" spans="28:32" x14ac:dyDescent="0.2">
      <c r="AB41624" s="1"/>
      <c r="AF41624"/>
    </row>
    <row r="41625" spans="28:32" x14ac:dyDescent="0.2">
      <c r="AB41625" s="1"/>
      <c r="AF41625"/>
    </row>
    <row r="41626" spans="28:32" x14ac:dyDescent="0.2">
      <c r="AB41626" s="1"/>
      <c r="AF41626"/>
    </row>
    <row r="41627" spans="28:32" x14ac:dyDescent="0.2">
      <c r="AB41627" s="1"/>
      <c r="AF41627"/>
    </row>
    <row r="41628" spans="28:32" x14ac:dyDescent="0.2">
      <c r="AB41628" s="1"/>
      <c r="AF41628"/>
    </row>
    <row r="41629" spans="28:32" x14ac:dyDescent="0.2">
      <c r="AB41629" s="1"/>
      <c r="AF41629"/>
    </row>
    <row r="41630" spans="28:32" x14ac:dyDescent="0.2">
      <c r="AB41630" s="1"/>
      <c r="AF41630"/>
    </row>
    <row r="41631" spans="28:32" x14ac:dyDescent="0.2">
      <c r="AB41631" s="1"/>
      <c r="AF41631"/>
    </row>
    <row r="41632" spans="28:32" x14ac:dyDescent="0.2">
      <c r="AB41632" s="1"/>
      <c r="AF41632"/>
    </row>
    <row r="41633" spans="28:32" x14ac:dyDescent="0.2">
      <c r="AB41633" s="1"/>
      <c r="AF41633"/>
    </row>
    <row r="41634" spans="28:32" x14ac:dyDescent="0.2">
      <c r="AB41634" s="1"/>
      <c r="AF41634"/>
    </row>
    <row r="41635" spans="28:32" x14ac:dyDescent="0.2">
      <c r="AB41635" s="1"/>
      <c r="AF41635"/>
    </row>
    <row r="41636" spans="28:32" x14ac:dyDescent="0.2">
      <c r="AB41636" s="1"/>
      <c r="AF41636"/>
    </row>
    <row r="41637" spans="28:32" x14ac:dyDescent="0.2">
      <c r="AB41637" s="1"/>
      <c r="AF41637"/>
    </row>
    <row r="41638" spans="28:32" x14ac:dyDescent="0.2">
      <c r="AB41638" s="1"/>
      <c r="AF41638"/>
    </row>
    <row r="41639" spans="28:32" x14ac:dyDescent="0.2">
      <c r="AB41639" s="1"/>
      <c r="AF41639"/>
    </row>
    <row r="41640" spans="28:32" x14ac:dyDescent="0.2">
      <c r="AB41640" s="1"/>
      <c r="AF41640"/>
    </row>
    <row r="41641" spans="28:32" x14ac:dyDescent="0.2">
      <c r="AB41641" s="1"/>
      <c r="AF41641"/>
    </row>
    <row r="41642" spans="28:32" x14ac:dyDescent="0.2">
      <c r="AB41642" s="1"/>
      <c r="AF41642"/>
    </row>
    <row r="41643" spans="28:32" x14ac:dyDescent="0.2">
      <c r="AB41643" s="1"/>
      <c r="AF41643"/>
    </row>
    <row r="41644" spans="28:32" x14ac:dyDescent="0.2">
      <c r="AB41644" s="1"/>
      <c r="AF41644"/>
    </row>
    <row r="41645" spans="28:32" x14ac:dyDescent="0.2">
      <c r="AB41645" s="1"/>
      <c r="AF41645"/>
    </row>
    <row r="41646" spans="28:32" x14ac:dyDescent="0.2">
      <c r="AB41646" s="1"/>
      <c r="AF41646"/>
    </row>
    <row r="41647" spans="28:32" x14ac:dyDescent="0.2">
      <c r="AB41647" s="1"/>
      <c r="AF41647"/>
    </row>
    <row r="41648" spans="28:32" x14ac:dyDescent="0.2">
      <c r="AB41648" s="1"/>
      <c r="AF41648"/>
    </row>
    <row r="41649" spans="28:32" x14ac:dyDescent="0.2">
      <c r="AB41649" s="1"/>
      <c r="AF41649"/>
    </row>
    <row r="41650" spans="28:32" x14ac:dyDescent="0.2">
      <c r="AB41650" s="1"/>
      <c r="AF41650"/>
    </row>
    <row r="41651" spans="28:32" x14ac:dyDescent="0.2">
      <c r="AB41651" s="1"/>
      <c r="AF41651"/>
    </row>
    <row r="41652" spans="28:32" x14ac:dyDescent="0.2">
      <c r="AB41652" s="1"/>
      <c r="AF41652"/>
    </row>
    <row r="41653" spans="28:32" x14ac:dyDescent="0.2">
      <c r="AB41653" s="1"/>
      <c r="AF41653"/>
    </row>
    <row r="41654" spans="28:32" x14ac:dyDescent="0.2">
      <c r="AB41654" s="1"/>
      <c r="AF41654"/>
    </row>
    <row r="41655" spans="28:32" x14ac:dyDescent="0.2">
      <c r="AB41655" s="1"/>
      <c r="AF41655"/>
    </row>
    <row r="41656" spans="28:32" x14ac:dyDescent="0.2">
      <c r="AB41656" s="1"/>
      <c r="AF41656"/>
    </row>
    <row r="41657" spans="28:32" x14ac:dyDescent="0.2">
      <c r="AB41657" s="1"/>
      <c r="AF41657"/>
    </row>
    <row r="41658" spans="28:32" x14ac:dyDescent="0.2">
      <c r="AB41658" s="1"/>
      <c r="AF41658"/>
    </row>
    <row r="41659" spans="28:32" x14ac:dyDescent="0.2">
      <c r="AB41659" s="1"/>
      <c r="AF41659"/>
    </row>
    <row r="41660" spans="28:32" x14ac:dyDescent="0.2">
      <c r="AB41660" s="1"/>
      <c r="AF41660"/>
    </row>
    <row r="41661" spans="28:32" x14ac:dyDescent="0.2">
      <c r="AB41661" s="1"/>
      <c r="AF41661"/>
    </row>
    <row r="41662" spans="28:32" x14ac:dyDescent="0.2">
      <c r="AB41662" s="1"/>
      <c r="AF41662"/>
    </row>
    <row r="41663" spans="28:32" x14ac:dyDescent="0.2">
      <c r="AB41663" s="1"/>
      <c r="AF41663"/>
    </row>
    <row r="41664" spans="28:32" x14ac:dyDescent="0.2">
      <c r="AB41664" s="1"/>
      <c r="AF41664"/>
    </row>
    <row r="41665" spans="28:32" x14ac:dyDescent="0.2">
      <c r="AB41665" s="1"/>
      <c r="AF41665"/>
    </row>
    <row r="41666" spans="28:32" x14ac:dyDescent="0.2">
      <c r="AB41666" s="1"/>
      <c r="AF41666"/>
    </row>
    <row r="41667" spans="28:32" x14ac:dyDescent="0.2">
      <c r="AB41667" s="1"/>
      <c r="AF41667"/>
    </row>
    <row r="41668" spans="28:32" x14ac:dyDescent="0.2">
      <c r="AB41668" s="1"/>
      <c r="AF41668"/>
    </row>
    <row r="41669" spans="28:32" x14ac:dyDescent="0.2">
      <c r="AB41669" s="1"/>
      <c r="AF41669"/>
    </row>
    <row r="41670" spans="28:32" x14ac:dyDescent="0.2">
      <c r="AB41670" s="1"/>
      <c r="AF41670"/>
    </row>
    <row r="41671" spans="28:32" x14ac:dyDescent="0.2">
      <c r="AB41671" s="1"/>
      <c r="AF41671"/>
    </row>
    <row r="41672" spans="28:32" x14ac:dyDescent="0.2">
      <c r="AB41672" s="1"/>
      <c r="AF41672"/>
    </row>
    <row r="41673" spans="28:32" x14ac:dyDescent="0.2">
      <c r="AB41673" s="1"/>
      <c r="AF41673"/>
    </row>
    <row r="41674" spans="28:32" x14ac:dyDescent="0.2">
      <c r="AB41674" s="1"/>
      <c r="AF41674"/>
    </row>
    <row r="41675" spans="28:32" x14ac:dyDescent="0.2">
      <c r="AB41675" s="1"/>
      <c r="AF41675"/>
    </row>
    <row r="41676" spans="28:32" x14ac:dyDescent="0.2">
      <c r="AB41676" s="1"/>
      <c r="AF41676"/>
    </row>
    <row r="41677" spans="28:32" x14ac:dyDescent="0.2">
      <c r="AB41677" s="1"/>
      <c r="AF41677"/>
    </row>
    <row r="41678" spans="28:32" x14ac:dyDescent="0.2">
      <c r="AB41678" s="1"/>
      <c r="AF41678"/>
    </row>
    <row r="41679" spans="28:32" x14ac:dyDescent="0.2">
      <c r="AB41679" s="1"/>
      <c r="AF41679"/>
    </row>
    <row r="41680" spans="28:32" x14ac:dyDescent="0.2">
      <c r="AB41680" s="1"/>
      <c r="AF41680"/>
    </row>
    <row r="41681" spans="28:32" x14ac:dyDescent="0.2">
      <c r="AB41681" s="1"/>
      <c r="AF41681"/>
    </row>
    <row r="41682" spans="28:32" x14ac:dyDescent="0.2">
      <c r="AB41682" s="1"/>
      <c r="AF41682"/>
    </row>
    <row r="41683" spans="28:32" x14ac:dyDescent="0.2">
      <c r="AB41683" s="1"/>
      <c r="AF41683"/>
    </row>
    <row r="41684" spans="28:32" x14ac:dyDescent="0.2">
      <c r="AB41684" s="1"/>
      <c r="AF41684"/>
    </row>
    <row r="41685" spans="28:32" x14ac:dyDescent="0.2">
      <c r="AB41685" s="1"/>
      <c r="AF41685"/>
    </row>
    <row r="41686" spans="28:32" x14ac:dyDescent="0.2">
      <c r="AB41686" s="1"/>
      <c r="AF41686"/>
    </row>
    <row r="41687" spans="28:32" x14ac:dyDescent="0.2">
      <c r="AB41687" s="1"/>
      <c r="AF41687"/>
    </row>
    <row r="41688" spans="28:32" x14ac:dyDescent="0.2">
      <c r="AB41688" s="1"/>
      <c r="AF41688"/>
    </row>
    <row r="41689" spans="28:32" x14ac:dyDescent="0.2">
      <c r="AB41689" s="1"/>
      <c r="AF41689"/>
    </row>
    <row r="41690" spans="28:32" x14ac:dyDescent="0.2">
      <c r="AB41690" s="1"/>
      <c r="AF41690"/>
    </row>
    <row r="41691" spans="28:32" x14ac:dyDescent="0.2">
      <c r="AB41691" s="1"/>
      <c r="AF41691"/>
    </row>
    <row r="41692" spans="28:32" x14ac:dyDescent="0.2">
      <c r="AB41692" s="1"/>
      <c r="AF41692"/>
    </row>
    <row r="41693" spans="28:32" x14ac:dyDescent="0.2">
      <c r="AB41693" s="1"/>
      <c r="AF41693"/>
    </row>
    <row r="41694" spans="28:32" x14ac:dyDescent="0.2">
      <c r="AB41694" s="1"/>
      <c r="AF41694"/>
    </row>
    <row r="41695" spans="28:32" x14ac:dyDescent="0.2">
      <c r="AB41695" s="1"/>
      <c r="AF41695"/>
    </row>
    <row r="41696" spans="28:32" x14ac:dyDescent="0.2">
      <c r="AB41696" s="1"/>
      <c r="AF41696"/>
    </row>
    <row r="41697" spans="28:32" x14ac:dyDescent="0.2">
      <c r="AB41697" s="1"/>
      <c r="AF41697"/>
    </row>
    <row r="41698" spans="28:32" x14ac:dyDescent="0.2">
      <c r="AB41698" s="1"/>
      <c r="AF41698"/>
    </row>
    <row r="41699" spans="28:32" x14ac:dyDescent="0.2">
      <c r="AB41699" s="1"/>
      <c r="AF41699"/>
    </row>
    <row r="41700" spans="28:32" x14ac:dyDescent="0.2">
      <c r="AB41700" s="1"/>
      <c r="AF41700"/>
    </row>
    <row r="41701" spans="28:32" x14ac:dyDescent="0.2">
      <c r="AB41701" s="1"/>
      <c r="AF41701"/>
    </row>
    <row r="41702" spans="28:32" x14ac:dyDescent="0.2">
      <c r="AB41702" s="1"/>
      <c r="AF41702"/>
    </row>
    <row r="41703" spans="28:32" x14ac:dyDescent="0.2">
      <c r="AB41703" s="1"/>
      <c r="AF41703"/>
    </row>
    <row r="41704" spans="28:32" x14ac:dyDescent="0.2">
      <c r="AB41704" s="1"/>
      <c r="AF41704"/>
    </row>
    <row r="41705" spans="28:32" x14ac:dyDescent="0.2">
      <c r="AB41705" s="1"/>
      <c r="AF41705"/>
    </row>
    <row r="41706" spans="28:32" x14ac:dyDescent="0.2">
      <c r="AB41706" s="1"/>
      <c r="AF41706"/>
    </row>
    <row r="41707" spans="28:32" x14ac:dyDescent="0.2">
      <c r="AB41707" s="1"/>
      <c r="AF41707"/>
    </row>
    <row r="41708" spans="28:32" x14ac:dyDescent="0.2">
      <c r="AB41708" s="1"/>
      <c r="AF41708"/>
    </row>
    <row r="41709" spans="28:32" x14ac:dyDescent="0.2">
      <c r="AB41709" s="1"/>
      <c r="AF41709"/>
    </row>
    <row r="41710" spans="28:32" x14ac:dyDescent="0.2">
      <c r="AB41710" s="1"/>
      <c r="AF41710"/>
    </row>
    <row r="41711" spans="28:32" x14ac:dyDescent="0.2">
      <c r="AB41711" s="1"/>
      <c r="AF41711"/>
    </row>
    <row r="41712" spans="28:32" x14ac:dyDescent="0.2">
      <c r="AB41712" s="1"/>
      <c r="AF41712"/>
    </row>
    <row r="41713" spans="28:32" x14ac:dyDescent="0.2">
      <c r="AB41713" s="1"/>
      <c r="AF41713"/>
    </row>
    <row r="41714" spans="28:32" x14ac:dyDescent="0.2">
      <c r="AB41714" s="1"/>
      <c r="AF41714"/>
    </row>
    <row r="41715" spans="28:32" x14ac:dyDescent="0.2">
      <c r="AB41715" s="1"/>
      <c r="AF41715"/>
    </row>
    <row r="41716" spans="28:32" x14ac:dyDescent="0.2">
      <c r="AB41716" s="1"/>
      <c r="AF41716"/>
    </row>
    <row r="41717" spans="28:32" x14ac:dyDescent="0.2">
      <c r="AB41717" s="1"/>
      <c r="AF41717"/>
    </row>
    <row r="41718" spans="28:32" x14ac:dyDescent="0.2">
      <c r="AB41718" s="1"/>
      <c r="AF41718"/>
    </row>
    <row r="41719" spans="28:32" x14ac:dyDescent="0.2">
      <c r="AB41719" s="1"/>
      <c r="AF41719"/>
    </row>
    <row r="41720" spans="28:32" x14ac:dyDescent="0.2">
      <c r="AB41720" s="1"/>
      <c r="AF41720"/>
    </row>
    <row r="41721" spans="28:32" x14ac:dyDescent="0.2">
      <c r="AB41721" s="1"/>
      <c r="AF41721"/>
    </row>
    <row r="41722" spans="28:32" x14ac:dyDescent="0.2">
      <c r="AB41722" s="1"/>
      <c r="AF41722"/>
    </row>
    <row r="41723" spans="28:32" x14ac:dyDescent="0.2">
      <c r="AB41723" s="1"/>
      <c r="AF41723"/>
    </row>
    <row r="41724" spans="28:32" x14ac:dyDescent="0.2">
      <c r="AB41724" s="1"/>
      <c r="AF41724"/>
    </row>
    <row r="41725" spans="28:32" x14ac:dyDescent="0.2">
      <c r="AB41725" s="1"/>
      <c r="AF41725"/>
    </row>
    <row r="41726" spans="28:32" x14ac:dyDescent="0.2">
      <c r="AB41726" s="1"/>
      <c r="AF41726"/>
    </row>
    <row r="41727" spans="28:32" x14ac:dyDescent="0.2">
      <c r="AB41727" s="1"/>
      <c r="AF41727"/>
    </row>
    <row r="41728" spans="28:32" x14ac:dyDescent="0.2">
      <c r="AB41728" s="1"/>
      <c r="AF41728"/>
    </row>
    <row r="41729" spans="28:32" x14ac:dyDescent="0.2">
      <c r="AB41729" s="1"/>
      <c r="AF41729"/>
    </row>
    <row r="41730" spans="28:32" x14ac:dyDescent="0.2">
      <c r="AB41730" s="1"/>
      <c r="AF41730"/>
    </row>
    <row r="41731" spans="28:32" x14ac:dyDescent="0.2">
      <c r="AB41731" s="1"/>
      <c r="AF41731"/>
    </row>
    <row r="41732" spans="28:32" x14ac:dyDescent="0.2">
      <c r="AB41732" s="1"/>
      <c r="AF41732"/>
    </row>
    <row r="41733" spans="28:32" x14ac:dyDescent="0.2">
      <c r="AB41733" s="1"/>
      <c r="AF41733"/>
    </row>
    <row r="41734" spans="28:32" x14ac:dyDescent="0.2">
      <c r="AB41734" s="1"/>
      <c r="AF41734"/>
    </row>
    <row r="41735" spans="28:32" x14ac:dyDescent="0.2">
      <c r="AB41735" s="1"/>
      <c r="AF41735"/>
    </row>
    <row r="41736" spans="28:32" x14ac:dyDescent="0.2">
      <c r="AB41736" s="1"/>
      <c r="AF41736"/>
    </row>
    <row r="41737" spans="28:32" x14ac:dyDescent="0.2">
      <c r="AB41737" s="1"/>
      <c r="AF41737"/>
    </row>
    <row r="41738" spans="28:32" x14ac:dyDescent="0.2">
      <c r="AB41738" s="1"/>
      <c r="AF41738"/>
    </row>
    <row r="41739" spans="28:32" x14ac:dyDescent="0.2">
      <c r="AB41739" s="1"/>
      <c r="AF41739"/>
    </row>
    <row r="41740" spans="28:32" x14ac:dyDescent="0.2">
      <c r="AB41740" s="1"/>
      <c r="AF41740"/>
    </row>
    <row r="41741" spans="28:32" x14ac:dyDescent="0.2">
      <c r="AB41741" s="1"/>
      <c r="AF41741"/>
    </row>
    <row r="41742" spans="28:32" x14ac:dyDescent="0.2">
      <c r="AB41742" s="1"/>
      <c r="AF41742"/>
    </row>
    <row r="41743" spans="28:32" x14ac:dyDescent="0.2">
      <c r="AB41743" s="1"/>
      <c r="AF41743"/>
    </row>
    <row r="41744" spans="28:32" x14ac:dyDescent="0.2">
      <c r="AB41744" s="1"/>
      <c r="AF41744"/>
    </row>
    <row r="41745" spans="28:32" x14ac:dyDescent="0.2">
      <c r="AB41745" s="1"/>
      <c r="AF41745"/>
    </row>
    <row r="41746" spans="28:32" x14ac:dyDescent="0.2">
      <c r="AB41746" s="1"/>
      <c r="AF41746"/>
    </row>
    <row r="41747" spans="28:32" x14ac:dyDescent="0.2">
      <c r="AB41747" s="1"/>
      <c r="AF41747"/>
    </row>
    <row r="41748" spans="28:32" x14ac:dyDescent="0.2">
      <c r="AB41748" s="1"/>
      <c r="AF41748"/>
    </row>
    <row r="41749" spans="28:32" x14ac:dyDescent="0.2">
      <c r="AB41749" s="1"/>
      <c r="AF41749"/>
    </row>
    <row r="41750" spans="28:32" x14ac:dyDescent="0.2">
      <c r="AB41750" s="1"/>
      <c r="AF41750"/>
    </row>
    <row r="41751" spans="28:32" x14ac:dyDescent="0.2">
      <c r="AB41751" s="1"/>
      <c r="AF41751"/>
    </row>
    <row r="41752" spans="28:32" x14ac:dyDescent="0.2">
      <c r="AB41752" s="1"/>
      <c r="AF41752"/>
    </row>
    <row r="41753" spans="28:32" x14ac:dyDescent="0.2">
      <c r="AB41753" s="1"/>
      <c r="AF41753"/>
    </row>
    <row r="41754" spans="28:32" x14ac:dyDescent="0.2">
      <c r="AB41754" s="1"/>
      <c r="AF41754"/>
    </row>
    <row r="41755" spans="28:32" x14ac:dyDescent="0.2">
      <c r="AB41755" s="1"/>
      <c r="AF41755"/>
    </row>
    <row r="41756" spans="28:32" x14ac:dyDescent="0.2">
      <c r="AB41756" s="1"/>
      <c r="AF41756"/>
    </row>
    <row r="41757" spans="28:32" x14ac:dyDescent="0.2">
      <c r="AB41757" s="1"/>
      <c r="AF41757"/>
    </row>
    <row r="41758" spans="28:32" x14ac:dyDescent="0.2">
      <c r="AB41758" s="1"/>
      <c r="AF41758"/>
    </row>
    <row r="41759" spans="28:32" x14ac:dyDescent="0.2">
      <c r="AB41759" s="1"/>
      <c r="AF41759"/>
    </row>
    <row r="41760" spans="28:32" x14ac:dyDescent="0.2">
      <c r="AB41760" s="1"/>
      <c r="AF41760"/>
    </row>
    <row r="41761" spans="28:32" x14ac:dyDescent="0.2">
      <c r="AB41761" s="1"/>
      <c r="AF41761"/>
    </row>
    <row r="41762" spans="28:32" x14ac:dyDescent="0.2">
      <c r="AB41762" s="1"/>
      <c r="AF41762"/>
    </row>
    <row r="41763" spans="28:32" x14ac:dyDescent="0.2">
      <c r="AB41763" s="1"/>
      <c r="AF41763"/>
    </row>
    <row r="41764" spans="28:32" x14ac:dyDescent="0.2">
      <c r="AB41764" s="1"/>
      <c r="AF41764"/>
    </row>
    <row r="41765" spans="28:32" x14ac:dyDescent="0.2">
      <c r="AB41765" s="1"/>
      <c r="AF41765"/>
    </row>
    <row r="41766" spans="28:32" x14ac:dyDescent="0.2">
      <c r="AB41766" s="1"/>
      <c r="AF41766"/>
    </row>
    <row r="41767" spans="28:32" x14ac:dyDescent="0.2">
      <c r="AB41767" s="1"/>
      <c r="AF41767"/>
    </row>
    <row r="41768" spans="28:32" x14ac:dyDescent="0.2">
      <c r="AB41768" s="1"/>
      <c r="AF41768"/>
    </row>
    <row r="41769" spans="28:32" x14ac:dyDescent="0.2">
      <c r="AB41769" s="1"/>
      <c r="AF41769"/>
    </row>
    <row r="41770" spans="28:32" x14ac:dyDescent="0.2">
      <c r="AB41770" s="1"/>
      <c r="AF41770"/>
    </row>
    <row r="41771" spans="28:32" x14ac:dyDescent="0.2">
      <c r="AB41771" s="1"/>
      <c r="AF41771"/>
    </row>
    <row r="41772" spans="28:32" x14ac:dyDescent="0.2">
      <c r="AB41772" s="1"/>
      <c r="AF41772"/>
    </row>
    <row r="41773" spans="28:32" x14ac:dyDescent="0.2">
      <c r="AB41773" s="1"/>
      <c r="AF41773"/>
    </row>
    <row r="41774" spans="28:32" x14ac:dyDescent="0.2">
      <c r="AB41774" s="1"/>
      <c r="AF41774"/>
    </row>
    <row r="41775" spans="28:32" x14ac:dyDescent="0.2">
      <c r="AB41775" s="1"/>
      <c r="AF41775"/>
    </row>
    <row r="41776" spans="28:32" x14ac:dyDescent="0.2">
      <c r="AB41776" s="1"/>
      <c r="AF41776"/>
    </row>
    <row r="41777" spans="28:32" x14ac:dyDescent="0.2">
      <c r="AB41777" s="1"/>
      <c r="AF41777"/>
    </row>
    <row r="41778" spans="28:32" x14ac:dyDescent="0.2">
      <c r="AB41778" s="1"/>
      <c r="AF41778"/>
    </row>
    <row r="41779" spans="28:32" x14ac:dyDescent="0.2">
      <c r="AB41779" s="1"/>
      <c r="AF41779"/>
    </row>
    <row r="41780" spans="28:32" x14ac:dyDescent="0.2">
      <c r="AB41780" s="1"/>
      <c r="AF41780"/>
    </row>
    <row r="41781" spans="28:32" x14ac:dyDescent="0.2">
      <c r="AB41781" s="1"/>
      <c r="AF41781"/>
    </row>
    <row r="41782" spans="28:32" x14ac:dyDescent="0.2">
      <c r="AB41782" s="1"/>
      <c r="AF41782"/>
    </row>
    <row r="41783" spans="28:32" x14ac:dyDescent="0.2">
      <c r="AB41783" s="1"/>
      <c r="AF41783"/>
    </row>
    <row r="41784" spans="28:32" x14ac:dyDescent="0.2">
      <c r="AB41784" s="1"/>
      <c r="AF41784"/>
    </row>
    <row r="41785" spans="28:32" x14ac:dyDescent="0.2">
      <c r="AB41785" s="1"/>
      <c r="AF41785"/>
    </row>
    <row r="41786" spans="28:32" x14ac:dyDescent="0.2">
      <c r="AB41786" s="1"/>
      <c r="AF41786"/>
    </row>
    <row r="41787" spans="28:32" x14ac:dyDescent="0.2">
      <c r="AB41787" s="1"/>
      <c r="AF41787"/>
    </row>
    <row r="41788" spans="28:32" x14ac:dyDescent="0.2">
      <c r="AB41788" s="1"/>
      <c r="AF41788"/>
    </row>
    <row r="41789" spans="28:32" x14ac:dyDescent="0.2">
      <c r="AB41789" s="1"/>
      <c r="AF41789"/>
    </row>
    <row r="41790" spans="28:32" x14ac:dyDescent="0.2">
      <c r="AB41790" s="1"/>
      <c r="AF41790"/>
    </row>
    <row r="41791" spans="28:32" x14ac:dyDescent="0.2">
      <c r="AB41791" s="1"/>
      <c r="AF41791"/>
    </row>
    <row r="41792" spans="28:32" x14ac:dyDescent="0.2">
      <c r="AB41792" s="1"/>
      <c r="AF41792"/>
    </row>
    <row r="41793" spans="28:32" x14ac:dyDescent="0.2">
      <c r="AB41793" s="1"/>
      <c r="AF41793"/>
    </row>
    <row r="41794" spans="28:32" x14ac:dyDescent="0.2">
      <c r="AB41794" s="1"/>
      <c r="AF41794"/>
    </row>
    <row r="41795" spans="28:32" x14ac:dyDescent="0.2">
      <c r="AB41795" s="1"/>
      <c r="AF41795"/>
    </row>
    <row r="41796" spans="28:32" x14ac:dyDescent="0.2">
      <c r="AB41796" s="1"/>
      <c r="AF41796"/>
    </row>
    <row r="41797" spans="28:32" x14ac:dyDescent="0.2">
      <c r="AB41797" s="1"/>
      <c r="AF41797"/>
    </row>
    <row r="41798" spans="28:32" x14ac:dyDescent="0.2">
      <c r="AB41798" s="1"/>
      <c r="AF41798"/>
    </row>
    <row r="41799" spans="28:32" x14ac:dyDescent="0.2">
      <c r="AB41799" s="1"/>
      <c r="AF41799"/>
    </row>
    <row r="41800" spans="28:32" x14ac:dyDescent="0.2">
      <c r="AB41800" s="1"/>
      <c r="AF41800"/>
    </row>
    <row r="41801" spans="28:32" x14ac:dyDescent="0.2">
      <c r="AB41801" s="1"/>
      <c r="AF41801"/>
    </row>
    <row r="41802" spans="28:32" x14ac:dyDescent="0.2">
      <c r="AB41802" s="1"/>
      <c r="AF41802"/>
    </row>
    <row r="41803" spans="28:32" x14ac:dyDescent="0.2">
      <c r="AB41803" s="1"/>
      <c r="AF41803"/>
    </row>
    <row r="41804" spans="28:32" x14ac:dyDescent="0.2">
      <c r="AB41804" s="1"/>
      <c r="AF41804"/>
    </row>
    <row r="41805" spans="28:32" x14ac:dyDescent="0.2">
      <c r="AB41805" s="1"/>
      <c r="AF41805"/>
    </row>
    <row r="41806" spans="28:32" x14ac:dyDescent="0.2">
      <c r="AB41806" s="1"/>
      <c r="AF41806"/>
    </row>
    <row r="41807" spans="28:32" x14ac:dyDescent="0.2">
      <c r="AB41807" s="1"/>
      <c r="AF41807"/>
    </row>
    <row r="41808" spans="28:32" x14ac:dyDescent="0.2">
      <c r="AB41808" s="1"/>
      <c r="AF41808"/>
    </row>
    <row r="41809" spans="28:32" x14ac:dyDescent="0.2">
      <c r="AB41809" s="1"/>
      <c r="AF41809"/>
    </row>
    <row r="41810" spans="28:32" x14ac:dyDescent="0.2">
      <c r="AB41810" s="1"/>
      <c r="AF41810"/>
    </row>
    <row r="41811" spans="28:32" x14ac:dyDescent="0.2">
      <c r="AB41811" s="1"/>
      <c r="AF41811"/>
    </row>
    <row r="41812" spans="28:32" x14ac:dyDescent="0.2">
      <c r="AB41812" s="1"/>
      <c r="AF41812"/>
    </row>
    <row r="41813" spans="28:32" x14ac:dyDescent="0.2">
      <c r="AB41813" s="1"/>
      <c r="AF41813"/>
    </row>
    <row r="41814" spans="28:32" x14ac:dyDescent="0.2">
      <c r="AB41814" s="1"/>
      <c r="AF41814"/>
    </row>
    <row r="41815" spans="28:32" x14ac:dyDescent="0.2">
      <c r="AB41815" s="1"/>
      <c r="AF41815"/>
    </row>
    <row r="41816" spans="28:32" x14ac:dyDescent="0.2">
      <c r="AB41816" s="1"/>
      <c r="AF41816"/>
    </row>
    <row r="41817" spans="28:32" x14ac:dyDescent="0.2">
      <c r="AB41817" s="1"/>
      <c r="AF41817"/>
    </row>
    <row r="41818" spans="28:32" x14ac:dyDescent="0.2">
      <c r="AB41818" s="1"/>
      <c r="AF41818"/>
    </row>
    <row r="41819" spans="28:32" x14ac:dyDescent="0.2">
      <c r="AB41819" s="1"/>
      <c r="AF41819"/>
    </row>
    <row r="41820" spans="28:32" x14ac:dyDescent="0.2">
      <c r="AB41820" s="1"/>
      <c r="AF41820"/>
    </row>
    <row r="41821" spans="28:32" x14ac:dyDescent="0.2">
      <c r="AB41821" s="1"/>
      <c r="AF41821"/>
    </row>
    <row r="41822" spans="28:32" x14ac:dyDescent="0.2">
      <c r="AB41822" s="1"/>
      <c r="AF41822"/>
    </row>
    <row r="41823" spans="28:32" x14ac:dyDescent="0.2">
      <c r="AB41823" s="1"/>
      <c r="AF41823"/>
    </row>
    <row r="41824" spans="28:32" x14ac:dyDescent="0.2">
      <c r="AB41824" s="1"/>
      <c r="AF41824"/>
    </row>
    <row r="41825" spans="28:32" x14ac:dyDescent="0.2">
      <c r="AB41825" s="1"/>
      <c r="AF41825"/>
    </row>
    <row r="41826" spans="28:32" x14ac:dyDescent="0.2">
      <c r="AB41826" s="1"/>
      <c r="AF41826"/>
    </row>
    <row r="41827" spans="28:32" x14ac:dyDescent="0.2">
      <c r="AB41827" s="1"/>
      <c r="AF41827"/>
    </row>
    <row r="41828" spans="28:32" x14ac:dyDescent="0.2">
      <c r="AB41828" s="1"/>
      <c r="AF41828"/>
    </row>
    <row r="41829" spans="28:32" x14ac:dyDescent="0.2">
      <c r="AB41829" s="1"/>
      <c r="AF41829"/>
    </row>
    <row r="41830" spans="28:32" x14ac:dyDescent="0.2">
      <c r="AB41830" s="1"/>
      <c r="AF41830"/>
    </row>
    <row r="41831" spans="28:32" x14ac:dyDescent="0.2">
      <c r="AB41831" s="1"/>
      <c r="AF41831"/>
    </row>
    <row r="41832" spans="28:32" x14ac:dyDescent="0.2">
      <c r="AB41832" s="1"/>
      <c r="AF41832"/>
    </row>
    <row r="41833" spans="28:32" x14ac:dyDescent="0.2">
      <c r="AB41833" s="1"/>
      <c r="AF41833"/>
    </row>
    <row r="41834" spans="28:32" x14ac:dyDescent="0.2">
      <c r="AB41834" s="1"/>
      <c r="AF41834"/>
    </row>
    <row r="41835" spans="28:32" x14ac:dyDescent="0.2">
      <c r="AB41835" s="1"/>
      <c r="AF41835"/>
    </row>
    <row r="41836" spans="28:32" x14ac:dyDescent="0.2">
      <c r="AB41836" s="1"/>
      <c r="AF41836"/>
    </row>
    <row r="41837" spans="28:32" x14ac:dyDescent="0.2">
      <c r="AB41837" s="1"/>
      <c r="AF41837"/>
    </row>
    <row r="41838" spans="28:32" x14ac:dyDescent="0.2">
      <c r="AB41838" s="1"/>
      <c r="AF41838"/>
    </row>
    <row r="41839" spans="28:32" x14ac:dyDescent="0.2">
      <c r="AB41839" s="1"/>
      <c r="AF41839"/>
    </row>
    <row r="41840" spans="28:32" x14ac:dyDescent="0.2">
      <c r="AB41840" s="1"/>
      <c r="AF41840"/>
    </row>
    <row r="41841" spans="28:32" x14ac:dyDescent="0.2">
      <c r="AB41841" s="1"/>
      <c r="AF41841"/>
    </row>
    <row r="41842" spans="28:32" x14ac:dyDescent="0.2">
      <c r="AB41842" s="1"/>
      <c r="AF41842"/>
    </row>
    <row r="41843" spans="28:32" x14ac:dyDescent="0.2">
      <c r="AB41843" s="1"/>
      <c r="AF41843"/>
    </row>
    <row r="41844" spans="28:32" x14ac:dyDescent="0.2">
      <c r="AB41844" s="1"/>
      <c r="AF41844"/>
    </row>
    <row r="41845" spans="28:32" x14ac:dyDescent="0.2">
      <c r="AB41845" s="1"/>
      <c r="AF41845"/>
    </row>
    <row r="41846" spans="28:32" x14ac:dyDescent="0.2">
      <c r="AB41846" s="1"/>
      <c r="AF41846"/>
    </row>
    <row r="41847" spans="28:32" x14ac:dyDescent="0.2">
      <c r="AB41847" s="1"/>
      <c r="AF41847"/>
    </row>
    <row r="41848" spans="28:32" x14ac:dyDescent="0.2">
      <c r="AB41848" s="1"/>
      <c r="AF41848"/>
    </row>
    <row r="41849" spans="28:32" x14ac:dyDescent="0.2">
      <c r="AB41849" s="1"/>
      <c r="AF41849"/>
    </row>
    <row r="41850" spans="28:32" x14ac:dyDescent="0.2">
      <c r="AB41850" s="1"/>
      <c r="AF41850"/>
    </row>
    <row r="41851" spans="28:32" x14ac:dyDescent="0.2">
      <c r="AB41851" s="1"/>
      <c r="AF41851"/>
    </row>
    <row r="41852" spans="28:32" x14ac:dyDescent="0.2">
      <c r="AB41852" s="1"/>
      <c r="AF41852"/>
    </row>
    <row r="41853" spans="28:32" x14ac:dyDescent="0.2">
      <c r="AB41853" s="1"/>
      <c r="AF41853"/>
    </row>
    <row r="41854" spans="28:32" x14ac:dyDescent="0.2">
      <c r="AB41854" s="1"/>
      <c r="AF41854"/>
    </row>
    <row r="41855" spans="28:32" x14ac:dyDescent="0.2">
      <c r="AB41855" s="1"/>
      <c r="AF41855"/>
    </row>
    <row r="41856" spans="28:32" x14ac:dyDescent="0.2">
      <c r="AB41856" s="1"/>
      <c r="AF41856"/>
    </row>
    <row r="41857" spans="28:32" x14ac:dyDescent="0.2">
      <c r="AB41857" s="1"/>
      <c r="AF41857"/>
    </row>
    <row r="41858" spans="28:32" x14ac:dyDescent="0.2">
      <c r="AB41858" s="1"/>
      <c r="AF41858"/>
    </row>
    <row r="41859" spans="28:32" x14ac:dyDescent="0.2">
      <c r="AB41859" s="1"/>
      <c r="AF41859"/>
    </row>
    <row r="41860" spans="28:32" x14ac:dyDescent="0.2">
      <c r="AB41860" s="1"/>
      <c r="AF41860"/>
    </row>
    <row r="41861" spans="28:32" x14ac:dyDescent="0.2">
      <c r="AB41861" s="1"/>
      <c r="AF41861"/>
    </row>
    <row r="41862" spans="28:32" x14ac:dyDescent="0.2">
      <c r="AB41862" s="1"/>
      <c r="AF41862"/>
    </row>
    <row r="41863" spans="28:32" x14ac:dyDescent="0.2">
      <c r="AB41863" s="1"/>
      <c r="AF41863"/>
    </row>
    <row r="41864" spans="28:32" x14ac:dyDescent="0.2">
      <c r="AB41864" s="1"/>
      <c r="AF41864"/>
    </row>
    <row r="41865" spans="28:32" x14ac:dyDescent="0.2">
      <c r="AB41865" s="1"/>
      <c r="AF41865"/>
    </row>
    <row r="41866" spans="28:32" x14ac:dyDescent="0.2">
      <c r="AB41866" s="1"/>
      <c r="AF41866"/>
    </row>
    <row r="41867" spans="28:32" x14ac:dyDescent="0.2">
      <c r="AB41867" s="1"/>
      <c r="AF41867"/>
    </row>
    <row r="41868" spans="28:32" x14ac:dyDescent="0.2">
      <c r="AB41868" s="1"/>
      <c r="AF41868"/>
    </row>
    <row r="41869" spans="28:32" x14ac:dyDescent="0.2">
      <c r="AB41869" s="1"/>
      <c r="AF41869"/>
    </row>
    <row r="41870" spans="28:32" x14ac:dyDescent="0.2">
      <c r="AB41870" s="1"/>
      <c r="AF41870"/>
    </row>
    <row r="41871" spans="28:32" x14ac:dyDescent="0.2">
      <c r="AB41871" s="1"/>
      <c r="AF41871"/>
    </row>
    <row r="41872" spans="28:32" x14ac:dyDescent="0.2">
      <c r="AB41872" s="1"/>
      <c r="AF41872"/>
    </row>
    <row r="41873" spans="28:32" x14ac:dyDescent="0.2">
      <c r="AB41873" s="1"/>
      <c r="AF41873"/>
    </row>
    <row r="41874" spans="28:32" x14ac:dyDescent="0.2">
      <c r="AB41874" s="1"/>
      <c r="AF41874"/>
    </row>
    <row r="41875" spans="28:32" x14ac:dyDescent="0.2">
      <c r="AB41875" s="1"/>
      <c r="AF41875"/>
    </row>
    <row r="41876" spans="28:32" x14ac:dyDescent="0.2">
      <c r="AB41876" s="1"/>
      <c r="AF41876"/>
    </row>
    <row r="41877" spans="28:32" x14ac:dyDescent="0.2">
      <c r="AB41877" s="1"/>
      <c r="AF41877"/>
    </row>
    <row r="41878" spans="28:32" x14ac:dyDescent="0.2">
      <c r="AB41878" s="1"/>
      <c r="AF41878"/>
    </row>
    <row r="41879" spans="28:32" x14ac:dyDescent="0.2">
      <c r="AB41879" s="1"/>
      <c r="AF41879"/>
    </row>
    <row r="41880" spans="28:32" x14ac:dyDescent="0.2">
      <c r="AB41880" s="1"/>
      <c r="AF41880"/>
    </row>
    <row r="41881" spans="28:32" x14ac:dyDescent="0.2">
      <c r="AB41881" s="1"/>
      <c r="AF41881"/>
    </row>
    <row r="41882" spans="28:32" x14ac:dyDescent="0.2">
      <c r="AB41882" s="1"/>
      <c r="AF41882"/>
    </row>
    <row r="41883" spans="28:32" x14ac:dyDescent="0.2">
      <c r="AB41883" s="1"/>
      <c r="AF41883"/>
    </row>
    <row r="41884" spans="28:32" x14ac:dyDescent="0.2">
      <c r="AB41884" s="1"/>
      <c r="AF41884"/>
    </row>
    <row r="41885" spans="28:32" x14ac:dyDescent="0.2">
      <c r="AB41885" s="1"/>
      <c r="AF41885"/>
    </row>
    <row r="41886" spans="28:32" x14ac:dyDescent="0.2">
      <c r="AB41886" s="1"/>
      <c r="AF41886"/>
    </row>
    <row r="41887" spans="28:32" x14ac:dyDescent="0.2">
      <c r="AB41887" s="1"/>
      <c r="AF41887"/>
    </row>
    <row r="41888" spans="28:32" x14ac:dyDescent="0.2">
      <c r="AB41888" s="1"/>
      <c r="AF41888"/>
    </row>
    <row r="41889" spans="28:32" x14ac:dyDescent="0.2">
      <c r="AB41889" s="1"/>
      <c r="AF41889"/>
    </row>
    <row r="41890" spans="28:32" x14ac:dyDescent="0.2">
      <c r="AB41890" s="1"/>
      <c r="AF41890"/>
    </row>
    <row r="41891" spans="28:32" x14ac:dyDescent="0.2">
      <c r="AB41891" s="1"/>
      <c r="AF41891"/>
    </row>
    <row r="41892" spans="28:32" x14ac:dyDescent="0.2">
      <c r="AB41892" s="1"/>
      <c r="AF41892"/>
    </row>
    <row r="41893" spans="28:32" x14ac:dyDescent="0.2">
      <c r="AB41893" s="1"/>
      <c r="AF41893"/>
    </row>
    <row r="41894" spans="28:32" x14ac:dyDescent="0.2">
      <c r="AB41894" s="1"/>
      <c r="AF41894"/>
    </row>
    <row r="41895" spans="28:32" x14ac:dyDescent="0.2">
      <c r="AB41895" s="1"/>
      <c r="AF41895"/>
    </row>
    <row r="41896" spans="28:32" x14ac:dyDescent="0.2">
      <c r="AB41896" s="1"/>
      <c r="AF41896"/>
    </row>
    <row r="41897" spans="28:32" x14ac:dyDescent="0.2">
      <c r="AB41897" s="1"/>
      <c r="AF41897"/>
    </row>
    <row r="41898" spans="28:32" x14ac:dyDescent="0.2">
      <c r="AB41898" s="1"/>
      <c r="AF41898"/>
    </row>
    <row r="41899" spans="28:32" x14ac:dyDescent="0.2">
      <c r="AB41899" s="1"/>
      <c r="AF41899"/>
    </row>
    <row r="41900" spans="28:32" x14ac:dyDescent="0.2">
      <c r="AB41900" s="1"/>
      <c r="AF41900"/>
    </row>
    <row r="41901" spans="28:32" x14ac:dyDescent="0.2">
      <c r="AB41901" s="1"/>
      <c r="AF41901"/>
    </row>
    <row r="41902" spans="28:32" x14ac:dyDescent="0.2">
      <c r="AB41902" s="1"/>
      <c r="AF41902"/>
    </row>
    <row r="41903" spans="28:32" x14ac:dyDescent="0.2">
      <c r="AB41903" s="1"/>
      <c r="AF41903"/>
    </row>
    <row r="41904" spans="28:32" x14ac:dyDescent="0.2">
      <c r="AB41904" s="1"/>
      <c r="AF41904"/>
    </row>
    <row r="41905" spans="28:32" x14ac:dyDescent="0.2">
      <c r="AB41905" s="1"/>
      <c r="AF41905"/>
    </row>
    <row r="41906" spans="28:32" x14ac:dyDescent="0.2">
      <c r="AB41906" s="1"/>
      <c r="AF41906"/>
    </row>
    <row r="41907" spans="28:32" x14ac:dyDescent="0.2">
      <c r="AB41907" s="1"/>
      <c r="AF41907"/>
    </row>
    <row r="41908" spans="28:32" x14ac:dyDescent="0.2">
      <c r="AB41908" s="1"/>
      <c r="AF41908"/>
    </row>
    <row r="41909" spans="28:32" x14ac:dyDescent="0.2">
      <c r="AB41909" s="1"/>
      <c r="AF41909"/>
    </row>
    <row r="41910" spans="28:32" x14ac:dyDescent="0.2">
      <c r="AB41910" s="1"/>
      <c r="AF41910"/>
    </row>
    <row r="41911" spans="28:32" x14ac:dyDescent="0.2">
      <c r="AB41911" s="1"/>
      <c r="AF41911"/>
    </row>
    <row r="41912" spans="28:32" x14ac:dyDescent="0.2">
      <c r="AB41912" s="1"/>
      <c r="AF41912"/>
    </row>
    <row r="41913" spans="28:32" x14ac:dyDescent="0.2">
      <c r="AB41913" s="1"/>
      <c r="AF41913"/>
    </row>
    <row r="41914" spans="28:32" x14ac:dyDescent="0.2">
      <c r="AB41914" s="1"/>
      <c r="AF41914"/>
    </row>
    <row r="41915" spans="28:32" x14ac:dyDescent="0.2">
      <c r="AB41915" s="1"/>
      <c r="AF41915"/>
    </row>
    <row r="41916" spans="28:32" x14ac:dyDescent="0.2">
      <c r="AB41916" s="1"/>
      <c r="AF41916"/>
    </row>
    <row r="41917" spans="28:32" x14ac:dyDescent="0.2">
      <c r="AB41917" s="1"/>
      <c r="AF41917"/>
    </row>
    <row r="41918" spans="28:32" x14ac:dyDescent="0.2">
      <c r="AB41918" s="1"/>
      <c r="AF41918"/>
    </row>
    <row r="41919" spans="28:32" x14ac:dyDescent="0.2">
      <c r="AB41919" s="1"/>
      <c r="AF41919"/>
    </row>
    <row r="41920" spans="28:32" x14ac:dyDescent="0.2">
      <c r="AB41920" s="1"/>
      <c r="AF41920"/>
    </row>
    <row r="41921" spans="28:32" x14ac:dyDescent="0.2">
      <c r="AB41921" s="1"/>
      <c r="AF41921"/>
    </row>
    <row r="41922" spans="28:32" x14ac:dyDescent="0.2">
      <c r="AB41922" s="1"/>
      <c r="AF41922"/>
    </row>
    <row r="41923" spans="28:32" x14ac:dyDescent="0.2">
      <c r="AB41923" s="1"/>
      <c r="AF41923"/>
    </row>
    <row r="41924" spans="28:32" x14ac:dyDescent="0.2">
      <c r="AB41924" s="1"/>
      <c r="AF41924"/>
    </row>
    <row r="41925" spans="28:32" x14ac:dyDescent="0.2">
      <c r="AB41925" s="1"/>
      <c r="AF41925"/>
    </row>
    <row r="41926" spans="28:32" x14ac:dyDescent="0.2">
      <c r="AB41926" s="1"/>
      <c r="AF41926"/>
    </row>
    <row r="41927" spans="28:32" x14ac:dyDescent="0.2">
      <c r="AB41927" s="1"/>
      <c r="AF41927"/>
    </row>
    <row r="41928" spans="28:32" x14ac:dyDescent="0.2">
      <c r="AB41928" s="1"/>
      <c r="AF41928"/>
    </row>
    <row r="41929" spans="28:32" x14ac:dyDescent="0.2">
      <c r="AB41929" s="1"/>
      <c r="AF41929"/>
    </row>
    <row r="41930" spans="28:32" x14ac:dyDescent="0.2">
      <c r="AB41930" s="1"/>
      <c r="AF41930"/>
    </row>
    <row r="41931" spans="28:32" x14ac:dyDescent="0.2">
      <c r="AB41931" s="1"/>
      <c r="AF41931"/>
    </row>
    <row r="41932" spans="28:32" x14ac:dyDescent="0.2">
      <c r="AB41932" s="1"/>
      <c r="AF41932"/>
    </row>
    <row r="41933" spans="28:32" x14ac:dyDescent="0.2">
      <c r="AB41933" s="1"/>
      <c r="AF41933"/>
    </row>
    <row r="41934" spans="28:32" x14ac:dyDescent="0.2">
      <c r="AB41934" s="1"/>
      <c r="AF41934"/>
    </row>
    <row r="41935" spans="28:32" x14ac:dyDescent="0.2">
      <c r="AB41935" s="1"/>
      <c r="AF41935"/>
    </row>
    <row r="41936" spans="28:32" x14ac:dyDescent="0.2">
      <c r="AB41936" s="1"/>
      <c r="AF41936"/>
    </row>
    <row r="41937" spans="28:32" x14ac:dyDescent="0.2">
      <c r="AB41937" s="1"/>
      <c r="AF41937"/>
    </row>
    <row r="41938" spans="28:32" x14ac:dyDescent="0.2">
      <c r="AB41938" s="1"/>
      <c r="AF41938"/>
    </row>
    <row r="41939" spans="28:32" x14ac:dyDescent="0.2">
      <c r="AB41939" s="1"/>
      <c r="AF41939"/>
    </row>
    <row r="41940" spans="28:32" x14ac:dyDescent="0.2">
      <c r="AB41940" s="1"/>
      <c r="AF41940"/>
    </row>
    <row r="41941" spans="28:32" x14ac:dyDescent="0.2">
      <c r="AB41941" s="1"/>
      <c r="AF41941"/>
    </row>
    <row r="41942" spans="28:32" x14ac:dyDescent="0.2">
      <c r="AB41942" s="1"/>
      <c r="AF41942"/>
    </row>
    <row r="41943" spans="28:32" x14ac:dyDescent="0.2">
      <c r="AB41943" s="1"/>
      <c r="AF41943"/>
    </row>
    <row r="41944" spans="28:32" x14ac:dyDescent="0.2">
      <c r="AB41944" s="1"/>
      <c r="AF41944"/>
    </row>
    <row r="41945" spans="28:32" x14ac:dyDescent="0.2">
      <c r="AB41945" s="1"/>
      <c r="AF41945"/>
    </row>
    <row r="41946" spans="28:32" x14ac:dyDescent="0.2">
      <c r="AB41946" s="1"/>
      <c r="AF41946"/>
    </row>
    <row r="41947" spans="28:32" x14ac:dyDescent="0.2">
      <c r="AB41947" s="1"/>
      <c r="AF41947"/>
    </row>
    <row r="41948" spans="28:32" x14ac:dyDescent="0.2">
      <c r="AB41948" s="1"/>
      <c r="AF41948"/>
    </row>
    <row r="41949" spans="28:32" x14ac:dyDescent="0.2">
      <c r="AB41949" s="1"/>
      <c r="AF41949"/>
    </row>
    <row r="41950" spans="28:32" x14ac:dyDescent="0.2">
      <c r="AB41950" s="1"/>
      <c r="AF41950"/>
    </row>
    <row r="41951" spans="28:32" x14ac:dyDescent="0.2">
      <c r="AB41951" s="1"/>
      <c r="AF41951"/>
    </row>
    <row r="41952" spans="28:32" x14ac:dyDescent="0.2">
      <c r="AB41952" s="1"/>
      <c r="AF41952"/>
    </row>
    <row r="41953" spans="28:32" x14ac:dyDescent="0.2">
      <c r="AB41953" s="1"/>
      <c r="AF41953"/>
    </row>
    <row r="41954" spans="28:32" x14ac:dyDescent="0.2">
      <c r="AB41954" s="1"/>
      <c r="AF41954"/>
    </row>
    <row r="41955" spans="28:32" x14ac:dyDescent="0.2">
      <c r="AB41955" s="1"/>
      <c r="AF41955"/>
    </row>
    <row r="41956" spans="28:32" x14ac:dyDescent="0.2">
      <c r="AB41956" s="1"/>
      <c r="AF41956"/>
    </row>
    <row r="41957" spans="28:32" x14ac:dyDescent="0.2">
      <c r="AB41957" s="1"/>
      <c r="AF41957"/>
    </row>
    <row r="41958" spans="28:32" x14ac:dyDescent="0.2">
      <c r="AB41958" s="1"/>
      <c r="AF41958"/>
    </row>
    <row r="41959" spans="28:32" x14ac:dyDescent="0.2">
      <c r="AB41959" s="1"/>
      <c r="AF41959"/>
    </row>
    <row r="41960" spans="28:32" x14ac:dyDescent="0.2">
      <c r="AB41960" s="1"/>
      <c r="AF41960"/>
    </row>
    <row r="41961" spans="28:32" x14ac:dyDescent="0.2">
      <c r="AB41961" s="1"/>
      <c r="AF41961"/>
    </row>
    <row r="41962" spans="28:32" x14ac:dyDescent="0.2">
      <c r="AB41962" s="1"/>
      <c r="AF41962"/>
    </row>
    <row r="41963" spans="28:32" x14ac:dyDescent="0.2">
      <c r="AB41963" s="1"/>
      <c r="AF41963"/>
    </row>
    <row r="41964" spans="28:32" x14ac:dyDescent="0.2">
      <c r="AB41964" s="1"/>
      <c r="AF41964"/>
    </row>
    <row r="41965" spans="28:32" x14ac:dyDescent="0.2">
      <c r="AB41965" s="1"/>
      <c r="AF41965"/>
    </row>
    <row r="41966" spans="28:32" x14ac:dyDescent="0.2">
      <c r="AB41966" s="1"/>
      <c r="AF41966"/>
    </row>
    <row r="41967" spans="28:32" x14ac:dyDescent="0.2">
      <c r="AB41967" s="1"/>
      <c r="AF41967"/>
    </row>
    <row r="41968" spans="28:32" x14ac:dyDescent="0.2">
      <c r="AB41968" s="1"/>
      <c r="AF41968"/>
    </row>
    <row r="41969" spans="28:32" x14ac:dyDescent="0.2">
      <c r="AB41969" s="1"/>
      <c r="AF41969"/>
    </row>
    <row r="41970" spans="28:32" x14ac:dyDescent="0.2">
      <c r="AB41970" s="1"/>
      <c r="AF41970"/>
    </row>
    <row r="41971" spans="28:32" x14ac:dyDescent="0.2">
      <c r="AB41971" s="1"/>
      <c r="AF41971"/>
    </row>
    <row r="41972" spans="28:32" x14ac:dyDescent="0.2">
      <c r="AB41972" s="1"/>
      <c r="AF41972"/>
    </row>
    <row r="41973" spans="28:32" x14ac:dyDescent="0.2">
      <c r="AB41973" s="1"/>
      <c r="AF41973"/>
    </row>
    <row r="41974" spans="28:32" x14ac:dyDescent="0.2">
      <c r="AB41974" s="1"/>
      <c r="AF41974"/>
    </row>
    <row r="41975" spans="28:32" x14ac:dyDescent="0.2">
      <c r="AB41975" s="1"/>
      <c r="AF41975"/>
    </row>
    <row r="41976" spans="28:32" x14ac:dyDescent="0.2">
      <c r="AB41976" s="1"/>
      <c r="AF41976"/>
    </row>
    <row r="41977" spans="28:32" x14ac:dyDescent="0.2">
      <c r="AB41977" s="1"/>
      <c r="AF41977"/>
    </row>
    <row r="41978" spans="28:32" x14ac:dyDescent="0.2">
      <c r="AB41978" s="1"/>
      <c r="AF41978"/>
    </row>
    <row r="41979" spans="28:32" x14ac:dyDescent="0.2">
      <c r="AB41979" s="1"/>
      <c r="AF41979"/>
    </row>
    <row r="41980" spans="28:32" x14ac:dyDescent="0.2">
      <c r="AB41980" s="1"/>
      <c r="AF41980"/>
    </row>
    <row r="41981" spans="28:32" x14ac:dyDescent="0.2">
      <c r="AB41981" s="1"/>
      <c r="AF41981"/>
    </row>
    <row r="41982" spans="28:32" x14ac:dyDescent="0.2">
      <c r="AB41982" s="1"/>
      <c r="AF41982"/>
    </row>
    <row r="41983" spans="28:32" x14ac:dyDescent="0.2">
      <c r="AB41983" s="1"/>
      <c r="AF41983"/>
    </row>
    <row r="41984" spans="28:32" x14ac:dyDescent="0.2">
      <c r="AB41984" s="1"/>
      <c r="AF41984"/>
    </row>
    <row r="41985" spans="28:32" x14ac:dyDescent="0.2">
      <c r="AB41985" s="1"/>
      <c r="AF41985"/>
    </row>
    <row r="41986" spans="28:32" x14ac:dyDescent="0.2">
      <c r="AB41986" s="1"/>
      <c r="AF41986"/>
    </row>
    <row r="41987" spans="28:32" x14ac:dyDescent="0.2">
      <c r="AB41987" s="1"/>
      <c r="AF41987"/>
    </row>
    <row r="41988" spans="28:32" x14ac:dyDescent="0.2">
      <c r="AB41988" s="1"/>
      <c r="AF41988"/>
    </row>
    <row r="41989" spans="28:32" x14ac:dyDescent="0.2">
      <c r="AB41989" s="1"/>
      <c r="AF41989"/>
    </row>
    <row r="41990" spans="28:32" x14ac:dyDescent="0.2">
      <c r="AB41990" s="1"/>
      <c r="AF41990"/>
    </row>
    <row r="41991" spans="28:32" x14ac:dyDescent="0.2">
      <c r="AB41991" s="1"/>
      <c r="AF41991"/>
    </row>
    <row r="41992" spans="28:32" x14ac:dyDescent="0.2">
      <c r="AB41992" s="1"/>
      <c r="AF41992"/>
    </row>
    <row r="41993" spans="28:32" x14ac:dyDescent="0.2">
      <c r="AB41993" s="1"/>
      <c r="AF41993"/>
    </row>
    <row r="41994" spans="28:32" x14ac:dyDescent="0.2">
      <c r="AB41994" s="1"/>
      <c r="AF41994"/>
    </row>
    <row r="41995" spans="28:32" x14ac:dyDescent="0.2">
      <c r="AB41995" s="1"/>
      <c r="AF41995"/>
    </row>
    <row r="41996" spans="28:32" x14ac:dyDescent="0.2">
      <c r="AB41996" s="1"/>
      <c r="AF41996"/>
    </row>
    <row r="41997" spans="28:32" x14ac:dyDescent="0.2">
      <c r="AB41997" s="1"/>
      <c r="AF41997"/>
    </row>
    <row r="41998" spans="28:32" x14ac:dyDescent="0.2">
      <c r="AB41998" s="1"/>
      <c r="AF41998"/>
    </row>
    <row r="41999" spans="28:32" x14ac:dyDescent="0.2">
      <c r="AB41999" s="1"/>
      <c r="AF41999"/>
    </row>
    <row r="42000" spans="28:32" x14ac:dyDescent="0.2">
      <c r="AB42000" s="1"/>
      <c r="AF42000"/>
    </row>
    <row r="42001" spans="28:32" x14ac:dyDescent="0.2">
      <c r="AB42001" s="1"/>
      <c r="AF42001"/>
    </row>
    <row r="42002" spans="28:32" x14ac:dyDescent="0.2">
      <c r="AB42002" s="1"/>
      <c r="AF42002"/>
    </row>
    <row r="42003" spans="28:32" x14ac:dyDescent="0.2">
      <c r="AB42003" s="1"/>
      <c r="AF42003"/>
    </row>
    <row r="42004" spans="28:32" x14ac:dyDescent="0.2">
      <c r="AB42004" s="1"/>
      <c r="AF42004"/>
    </row>
    <row r="42005" spans="28:32" x14ac:dyDescent="0.2">
      <c r="AB42005" s="1"/>
      <c r="AF42005"/>
    </row>
    <row r="42006" spans="28:32" x14ac:dyDescent="0.2">
      <c r="AB42006" s="1"/>
      <c r="AF42006"/>
    </row>
    <row r="42007" spans="28:32" x14ac:dyDescent="0.2">
      <c r="AB42007" s="1"/>
      <c r="AF42007"/>
    </row>
    <row r="42008" spans="28:32" x14ac:dyDescent="0.2">
      <c r="AB42008" s="1"/>
      <c r="AF42008"/>
    </row>
    <row r="42009" spans="28:32" x14ac:dyDescent="0.2">
      <c r="AB42009" s="1"/>
      <c r="AF42009"/>
    </row>
    <row r="42010" spans="28:32" x14ac:dyDescent="0.2">
      <c r="AB42010" s="1"/>
      <c r="AF42010"/>
    </row>
    <row r="42011" spans="28:32" x14ac:dyDescent="0.2">
      <c r="AB42011" s="1"/>
      <c r="AF42011"/>
    </row>
    <row r="42012" spans="28:32" x14ac:dyDescent="0.2">
      <c r="AB42012" s="1"/>
      <c r="AF42012"/>
    </row>
    <row r="42013" spans="28:32" x14ac:dyDescent="0.2">
      <c r="AB42013" s="1"/>
      <c r="AF42013"/>
    </row>
    <row r="42014" spans="28:32" x14ac:dyDescent="0.2">
      <c r="AB42014" s="1"/>
      <c r="AF42014"/>
    </row>
    <row r="42015" spans="28:32" x14ac:dyDescent="0.2">
      <c r="AB42015" s="1"/>
      <c r="AF42015"/>
    </row>
    <row r="42016" spans="28:32" x14ac:dyDescent="0.2">
      <c r="AB42016" s="1"/>
      <c r="AF42016"/>
    </row>
    <row r="42017" spans="28:32" x14ac:dyDescent="0.2">
      <c r="AB42017" s="1"/>
      <c r="AF42017"/>
    </row>
    <row r="42018" spans="28:32" x14ac:dyDescent="0.2">
      <c r="AB42018" s="1"/>
      <c r="AF42018"/>
    </row>
    <row r="42019" spans="28:32" x14ac:dyDescent="0.2">
      <c r="AB42019" s="1"/>
      <c r="AF42019"/>
    </row>
    <row r="42020" spans="28:32" x14ac:dyDescent="0.2">
      <c r="AB42020" s="1"/>
      <c r="AF42020"/>
    </row>
    <row r="42021" spans="28:32" x14ac:dyDescent="0.2">
      <c r="AB42021" s="1"/>
      <c r="AF42021"/>
    </row>
    <row r="42022" spans="28:32" x14ac:dyDescent="0.2">
      <c r="AB42022" s="1"/>
      <c r="AF42022"/>
    </row>
    <row r="42023" spans="28:32" x14ac:dyDescent="0.2">
      <c r="AB42023" s="1"/>
      <c r="AF42023"/>
    </row>
    <row r="42024" spans="28:32" x14ac:dyDescent="0.2">
      <c r="AB42024" s="1"/>
      <c r="AF42024"/>
    </row>
    <row r="42025" spans="28:32" x14ac:dyDescent="0.2">
      <c r="AB42025" s="1"/>
      <c r="AF42025"/>
    </row>
    <row r="42026" spans="28:32" x14ac:dyDescent="0.2">
      <c r="AB42026" s="1"/>
      <c r="AF42026"/>
    </row>
    <row r="42027" spans="28:32" x14ac:dyDescent="0.2">
      <c r="AB42027" s="1"/>
      <c r="AF42027"/>
    </row>
    <row r="42028" spans="28:32" x14ac:dyDescent="0.2">
      <c r="AB42028" s="1"/>
      <c r="AF42028"/>
    </row>
    <row r="42029" spans="28:32" x14ac:dyDescent="0.2">
      <c r="AB42029" s="1"/>
      <c r="AF42029"/>
    </row>
    <row r="42030" spans="28:32" x14ac:dyDescent="0.2">
      <c r="AB42030" s="1"/>
      <c r="AF42030"/>
    </row>
    <row r="42031" spans="28:32" x14ac:dyDescent="0.2">
      <c r="AB42031" s="1"/>
      <c r="AF42031"/>
    </row>
    <row r="42032" spans="28:32" x14ac:dyDescent="0.2">
      <c r="AB42032" s="1"/>
      <c r="AF42032"/>
    </row>
    <row r="42033" spans="28:32" x14ac:dyDescent="0.2">
      <c r="AB42033" s="1"/>
      <c r="AF42033"/>
    </row>
    <row r="42034" spans="28:32" x14ac:dyDescent="0.2">
      <c r="AB42034" s="1"/>
      <c r="AF42034"/>
    </row>
    <row r="42035" spans="28:32" x14ac:dyDescent="0.2">
      <c r="AB42035" s="1"/>
      <c r="AF42035"/>
    </row>
    <row r="42036" spans="28:32" x14ac:dyDescent="0.2">
      <c r="AB42036" s="1"/>
      <c r="AF42036"/>
    </row>
    <row r="42037" spans="28:32" x14ac:dyDescent="0.2">
      <c r="AB42037" s="1"/>
      <c r="AF42037"/>
    </row>
    <row r="42038" spans="28:32" x14ac:dyDescent="0.2">
      <c r="AB42038" s="1"/>
      <c r="AF42038"/>
    </row>
    <row r="42039" spans="28:32" x14ac:dyDescent="0.2">
      <c r="AB42039" s="1"/>
      <c r="AF42039"/>
    </row>
    <row r="42040" spans="28:32" x14ac:dyDescent="0.2">
      <c r="AB42040" s="1"/>
      <c r="AF42040"/>
    </row>
    <row r="42041" spans="28:32" x14ac:dyDescent="0.2">
      <c r="AB42041" s="1"/>
      <c r="AF42041"/>
    </row>
    <row r="42042" spans="28:32" x14ac:dyDescent="0.2">
      <c r="AB42042" s="1"/>
      <c r="AF42042"/>
    </row>
    <row r="42043" spans="28:32" x14ac:dyDescent="0.2">
      <c r="AB42043" s="1"/>
      <c r="AF42043"/>
    </row>
    <row r="42044" spans="28:32" x14ac:dyDescent="0.2">
      <c r="AB42044" s="1"/>
      <c r="AF42044"/>
    </row>
    <row r="42045" spans="28:32" x14ac:dyDescent="0.2">
      <c r="AB42045" s="1"/>
      <c r="AF42045"/>
    </row>
    <row r="42046" spans="28:32" x14ac:dyDescent="0.2">
      <c r="AB42046" s="1"/>
      <c r="AF42046"/>
    </row>
    <row r="42047" spans="28:32" x14ac:dyDescent="0.2">
      <c r="AB42047" s="1"/>
      <c r="AF42047"/>
    </row>
    <row r="42048" spans="28:32" x14ac:dyDescent="0.2">
      <c r="AB42048" s="1"/>
      <c r="AF42048"/>
    </row>
    <row r="42049" spans="28:32" x14ac:dyDescent="0.2">
      <c r="AB42049" s="1"/>
      <c r="AF42049"/>
    </row>
    <row r="42050" spans="28:32" x14ac:dyDescent="0.2">
      <c r="AB42050" s="1"/>
      <c r="AF42050"/>
    </row>
    <row r="42051" spans="28:32" x14ac:dyDescent="0.2">
      <c r="AB42051" s="1"/>
      <c r="AF42051"/>
    </row>
    <row r="42052" spans="28:32" x14ac:dyDescent="0.2">
      <c r="AB42052" s="1"/>
      <c r="AF42052"/>
    </row>
    <row r="42053" spans="28:32" x14ac:dyDescent="0.2">
      <c r="AB42053" s="1"/>
      <c r="AF42053"/>
    </row>
    <row r="42054" spans="28:32" x14ac:dyDescent="0.2">
      <c r="AB42054" s="1"/>
      <c r="AF42054"/>
    </row>
    <row r="42055" spans="28:32" x14ac:dyDescent="0.2">
      <c r="AB42055" s="1"/>
      <c r="AF42055"/>
    </row>
    <row r="42056" spans="28:32" x14ac:dyDescent="0.2">
      <c r="AB42056" s="1"/>
      <c r="AF42056"/>
    </row>
    <row r="42057" spans="28:32" x14ac:dyDescent="0.2">
      <c r="AB42057" s="1"/>
      <c r="AF42057"/>
    </row>
    <row r="42058" spans="28:32" x14ac:dyDescent="0.2">
      <c r="AB42058" s="1"/>
      <c r="AF42058"/>
    </row>
    <row r="42059" spans="28:32" x14ac:dyDescent="0.2">
      <c r="AB42059" s="1"/>
      <c r="AF42059"/>
    </row>
    <row r="42060" spans="28:32" x14ac:dyDescent="0.2">
      <c r="AB42060" s="1"/>
      <c r="AF42060"/>
    </row>
    <row r="42061" spans="28:32" x14ac:dyDescent="0.2">
      <c r="AB42061" s="1"/>
      <c r="AF42061"/>
    </row>
    <row r="42062" spans="28:32" x14ac:dyDescent="0.2">
      <c r="AB42062" s="1"/>
      <c r="AF42062"/>
    </row>
    <row r="42063" spans="28:32" x14ac:dyDescent="0.2">
      <c r="AB42063" s="1"/>
      <c r="AF42063"/>
    </row>
    <row r="42064" spans="28:32" x14ac:dyDescent="0.2">
      <c r="AB42064" s="1"/>
      <c r="AF42064"/>
    </row>
    <row r="42065" spans="28:32" x14ac:dyDescent="0.2">
      <c r="AB42065" s="1"/>
      <c r="AF42065"/>
    </row>
    <row r="42066" spans="28:32" x14ac:dyDescent="0.2">
      <c r="AB42066" s="1"/>
      <c r="AF42066"/>
    </row>
    <row r="42067" spans="28:32" x14ac:dyDescent="0.2">
      <c r="AB42067" s="1"/>
      <c r="AF42067"/>
    </row>
    <row r="42068" spans="28:32" x14ac:dyDescent="0.2">
      <c r="AB42068" s="1"/>
      <c r="AF42068"/>
    </row>
    <row r="42069" spans="28:32" x14ac:dyDescent="0.2">
      <c r="AB42069" s="1"/>
      <c r="AF42069"/>
    </row>
    <row r="42070" spans="28:32" x14ac:dyDescent="0.2">
      <c r="AB42070" s="1"/>
      <c r="AF42070"/>
    </row>
    <row r="42071" spans="28:32" x14ac:dyDescent="0.2">
      <c r="AB42071" s="1"/>
      <c r="AF42071"/>
    </row>
    <row r="42072" spans="28:32" x14ac:dyDescent="0.2">
      <c r="AB42072" s="1"/>
      <c r="AF42072"/>
    </row>
    <row r="42073" spans="28:32" x14ac:dyDescent="0.2">
      <c r="AB42073" s="1"/>
      <c r="AF42073"/>
    </row>
    <row r="42074" spans="28:32" x14ac:dyDescent="0.2">
      <c r="AB42074" s="1"/>
      <c r="AF42074"/>
    </row>
    <row r="42075" spans="28:32" x14ac:dyDescent="0.2">
      <c r="AB42075" s="1"/>
      <c r="AF42075"/>
    </row>
    <row r="42076" spans="28:32" x14ac:dyDescent="0.2">
      <c r="AB42076" s="1"/>
      <c r="AF42076"/>
    </row>
    <row r="42077" spans="28:32" x14ac:dyDescent="0.2">
      <c r="AB42077" s="1"/>
      <c r="AF42077"/>
    </row>
    <row r="42078" spans="28:32" x14ac:dyDescent="0.2">
      <c r="AB42078" s="1"/>
      <c r="AF42078"/>
    </row>
    <row r="42079" spans="28:32" x14ac:dyDescent="0.2">
      <c r="AB42079" s="1"/>
      <c r="AF42079"/>
    </row>
    <row r="42080" spans="28:32" x14ac:dyDescent="0.2">
      <c r="AB42080" s="1"/>
      <c r="AF42080"/>
    </row>
    <row r="42081" spans="28:32" x14ac:dyDescent="0.2">
      <c r="AB42081" s="1"/>
      <c r="AF42081"/>
    </row>
    <row r="42082" spans="28:32" x14ac:dyDescent="0.2">
      <c r="AB42082" s="1"/>
      <c r="AF42082"/>
    </row>
    <row r="42083" spans="28:32" x14ac:dyDescent="0.2">
      <c r="AB42083" s="1"/>
      <c r="AF42083"/>
    </row>
    <row r="42084" spans="28:32" x14ac:dyDescent="0.2">
      <c r="AB42084" s="1"/>
      <c r="AF42084"/>
    </row>
    <row r="42085" spans="28:32" x14ac:dyDescent="0.2">
      <c r="AB42085" s="1"/>
      <c r="AF42085"/>
    </row>
    <row r="42086" spans="28:32" x14ac:dyDescent="0.2">
      <c r="AB42086" s="1"/>
      <c r="AF42086"/>
    </row>
    <row r="42087" spans="28:32" x14ac:dyDescent="0.2">
      <c r="AB42087" s="1"/>
      <c r="AF42087"/>
    </row>
    <row r="42088" spans="28:32" x14ac:dyDescent="0.2">
      <c r="AB42088" s="1"/>
      <c r="AF42088"/>
    </row>
    <row r="42089" spans="28:32" x14ac:dyDescent="0.2">
      <c r="AB42089" s="1"/>
      <c r="AF42089"/>
    </row>
    <row r="42090" spans="28:32" x14ac:dyDescent="0.2">
      <c r="AB42090" s="1"/>
      <c r="AF42090"/>
    </row>
    <row r="42091" spans="28:32" x14ac:dyDescent="0.2">
      <c r="AB42091" s="1"/>
      <c r="AF42091"/>
    </row>
    <row r="42092" spans="28:32" x14ac:dyDescent="0.2">
      <c r="AB42092" s="1"/>
      <c r="AF42092"/>
    </row>
    <row r="42093" spans="28:32" x14ac:dyDescent="0.2">
      <c r="AB42093" s="1"/>
      <c r="AF42093"/>
    </row>
    <row r="42094" spans="28:32" x14ac:dyDescent="0.2">
      <c r="AB42094" s="1"/>
      <c r="AF42094"/>
    </row>
    <row r="42095" spans="28:32" x14ac:dyDescent="0.2">
      <c r="AB42095" s="1"/>
      <c r="AF42095"/>
    </row>
    <row r="42096" spans="28:32" x14ac:dyDescent="0.2">
      <c r="AB42096" s="1"/>
      <c r="AF42096"/>
    </row>
    <row r="42097" spans="28:32" x14ac:dyDescent="0.2">
      <c r="AB42097" s="1"/>
      <c r="AF42097"/>
    </row>
    <row r="42098" spans="28:32" x14ac:dyDescent="0.2">
      <c r="AB42098" s="1"/>
      <c r="AF42098"/>
    </row>
    <row r="42099" spans="28:32" x14ac:dyDescent="0.2">
      <c r="AB42099" s="1"/>
      <c r="AF42099"/>
    </row>
    <row r="42100" spans="28:32" x14ac:dyDescent="0.2">
      <c r="AB42100" s="1"/>
      <c r="AF42100"/>
    </row>
    <row r="42101" spans="28:32" x14ac:dyDescent="0.2">
      <c r="AB42101" s="1"/>
      <c r="AF42101"/>
    </row>
    <row r="42102" spans="28:32" x14ac:dyDescent="0.2">
      <c r="AB42102" s="1"/>
      <c r="AF42102"/>
    </row>
    <row r="42103" spans="28:32" x14ac:dyDescent="0.2">
      <c r="AB42103" s="1"/>
      <c r="AF42103"/>
    </row>
    <row r="42104" spans="28:32" x14ac:dyDescent="0.2">
      <c r="AB42104" s="1"/>
      <c r="AF42104"/>
    </row>
    <row r="42105" spans="28:32" x14ac:dyDescent="0.2">
      <c r="AB42105" s="1"/>
      <c r="AF42105"/>
    </row>
    <row r="42106" spans="28:32" x14ac:dyDescent="0.2">
      <c r="AB42106" s="1"/>
      <c r="AF42106"/>
    </row>
    <row r="42107" spans="28:32" x14ac:dyDescent="0.2">
      <c r="AB42107" s="1"/>
      <c r="AF42107"/>
    </row>
    <row r="42108" spans="28:32" x14ac:dyDescent="0.2">
      <c r="AB42108" s="1"/>
      <c r="AF42108"/>
    </row>
    <row r="42109" spans="28:32" x14ac:dyDescent="0.2">
      <c r="AB42109" s="1"/>
      <c r="AF42109"/>
    </row>
    <row r="42110" spans="28:32" x14ac:dyDescent="0.2">
      <c r="AB42110" s="1"/>
      <c r="AF42110"/>
    </row>
    <row r="42111" spans="28:32" x14ac:dyDescent="0.2">
      <c r="AB42111" s="1"/>
      <c r="AF42111"/>
    </row>
    <row r="42112" spans="28:32" x14ac:dyDescent="0.2">
      <c r="AB42112" s="1"/>
      <c r="AF42112"/>
    </row>
    <row r="42113" spans="28:32" x14ac:dyDescent="0.2">
      <c r="AB42113" s="1"/>
      <c r="AF42113"/>
    </row>
    <row r="42114" spans="28:32" x14ac:dyDescent="0.2">
      <c r="AB42114" s="1"/>
      <c r="AF42114"/>
    </row>
    <row r="42115" spans="28:32" x14ac:dyDescent="0.2">
      <c r="AB42115" s="1"/>
      <c r="AF42115"/>
    </row>
    <row r="42116" spans="28:32" x14ac:dyDescent="0.2">
      <c r="AB42116" s="1"/>
      <c r="AF42116"/>
    </row>
    <row r="42117" spans="28:32" x14ac:dyDescent="0.2">
      <c r="AB42117" s="1"/>
      <c r="AF42117"/>
    </row>
    <row r="42118" spans="28:32" x14ac:dyDescent="0.2">
      <c r="AB42118" s="1"/>
      <c r="AF42118"/>
    </row>
    <row r="42119" spans="28:32" x14ac:dyDescent="0.2">
      <c r="AB42119" s="1"/>
      <c r="AF42119"/>
    </row>
    <row r="42120" spans="28:32" x14ac:dyDescent="0.2">
      <c r="AB42120" s="1"/>
      <c r="AF42120"/>
    </row>
    <row r="42121" spans="28:32" x14ac:dyDescent="0.2">
      <c r="AB42121" s="1"/>
      <c r="AF42121"/>
    </row>
    <row r="42122" spans="28:32" x14ac:dyDescent="0.2">
      <c r="AB42122" s="1"/>
      <c r="AF42122"/>
    </row>
    <row r="42123" spans="28:32" x14ac:dyDescent="0.2">
      <c r="AB42123" s="1"/>
      <c r="AF42123"/>
    </row>
    <row r="42124" spans="28:32" x14ac:dyDescent="0.2">
      <c r="AB42124" s="1"/>
      <c r="AF42124"/>
    </row>
    <row r="42125" spans="28:32" x14ac:dyDescent="0.2">
      <c r="AB42125" s="1"/>
      <c r="AF42125"/>
    </row>
    <row r="42126" spans="28:32" x14ac:dyDescent="0.2">
      <c r="AB42126" s="1"/>
      <c r="AF42126"/>
    </row>
    <row r="42127" spans="28:32" x14ac:dyDescent="0.2">
      <c r="AB42127" s="1"/>
      <c r="AF42127"/>
    </row>
    <row r="42128" spans="28:32" x14ac:dyDescent="0.2">
      <c r="AB42128" s="1"/>
      <c r="AF42128"/>
    </row>
    <row r="42129" spans="28:32" x14ac:dyDescent="0.2">
      <c r="AB42129" s="1"/>
      <c r="AF42129"/>
    </row>
    <row r="42130" spans="28:32" x14ac:dyDescent="0.2">
      <c r="AB42130" s="1"/>
      <c r="AF42130"/>
    </row>
    <row r="42131" spans="28:32" x14ac:dyDescent="0.2">
      <c r="AB42131" s="1"/>
      <c r="AF42131"/>
    </row>
    <row r="42132" spans="28:32" x14ac:dyDescent="0.2">
      <c r="AB42132" s="1"/>
      <c r="AF42132"/>
    </row>
    <row r="42133" spans="28:32" x14ac:dyDescent="0.2">
      <c r="AB42133" s="1"/>
      <c r="AF42133"/>
    </row>
    <row r="42134" spans="28:32" x14ac:dyDescent="0.2">
      <c r="AB42134" s="1"/>
      <c r="AF42134"/>
    </row>
    <row r="42135" spans="28:32" x14ac:dyDescent="0.2">
      <c r="AB42135" s="1"/>
      <c r="AF42135"/>
    </row>
    <row r="42136" spans="28:32" x14ac:dyDescent="0.2">
      <c r="AB42136" s="1"/>
      <c r="AF42136"/>
    </row>
    <row r="42137" spans="28:32" x14ac:dyDescent="0.2">
      <c r="AB42137" s="1"/>
      <c r="AF42137"/>
    </row>
    <row r="42138" spans="28:32" x14ac:dyDescent="0.2">
      <c r="AB42138" s="1"/>
      <c r="AF42138"/>
    </row>
    <row r="42139" spans="28:32" x14ac:dyDescent="0.2">
      <c r="AB42139" s="1"/>
      <c r="AF42139"/>
    </row>
    <row r="42140" spans="28:32" x14ac:dyDescent="0.2">
      <c r="AB42140" s="1"/>
      <c r="AF42140"/>
    </row>
    <row r="42141" spans="28:32" x14ac:dyDescent="0.2">
      <c r="AB42141" s="1"/>
      <c r="AF42141"/>
    </row>
    <row r="42142" spans="28:32" x14ac:dyDescent="0.2">
      <c r="AB42142" s="1"/>
      <c r="AF42142"/>
    </row>
    <row r="42143" spans="28:32" x14ac:dyDescent="0.2">
      <c r="AB42143" s="1"/>
      <c r="AF42143"/>
    </row>
    <row r="42144" spans="28:32" x14ac:dyDescent="0.2">
      <c r="AB42144" s="1"/>
      <c r="AF42144"/>
    </row>
    <row r="42145" spans="28:32" x14ac:dyDescent="0.2">
      <c r="AB42145" s="1"/>
      <c r="AF42145"/>
    </row>
    <row r="42146" spans="28:32" x14ac:dyDescent="0.2">
      <c r="AB42146" s="1"/>
      <c r="AF42146"/>
    </row>
    <row r="42147" spans="28:32" x14ac:dyDescent="0.2">
      <c r="AB42147" s="1"/>
      <c r="AF42147"/>
    </row>
    <row r="42148" spans="28:32" x14ac:dyDescent="0.2">
      <c r="AB42148" s="1"/>
      <c r="AF42148"/>
    </row>
    <row r="42149" spans="28:32" x14ac:dyDescent="0.2">
      <c r="AB42149" s="1"/>
      <c r="AF42149"/>
    </row>
    <row r="42150" spans="28:32" x14ac:dyDescent="0.2">
      <c r="AB42150" s="1"/>
      <c r="AF42150"/>
    </row>
    <row r="42151" spans="28:32" x14ac:dyDescent="0.2">
      <c r="AB42151" s="1"/>
      <c r="AF42151"/>
    </row>
    <row r="42152" spans="28:32" x14ac:dyDescent="0.2">
      <c r="AB42152" s="1"/>
      <c r="AF42152"/>
    </row>
    <row r="42153" spans="28:32" x14ac:dyDescent="0.2">
      <c r="AB42153" s="1"/>
      <c r="AF42153"/>
    </row>
    <row r="42154" spans="28:32" x14ac:dyDescent="0.2">
      <c r="AB42154" s="1"/>
      <c r="AF42154"/>
    </row>
    <row r="42155" spans="28:32" x14ac:dyDescent="0.2">
      <c r="AB42155" s="1"/>
      <c r="AF42155"/>
    </row>
    <row r="42156" spans="28:32" x14ac:dyDescent="0.2">
      <c r="AB42156" s="1"/>
      <c r="AF42156"/>
    </row>
    <row r="42157" spans="28:32" x14ac:dyDescent="0.2">
      <c r="AB42157" s="1"/>
      <c r="AF42157"/>
    </row>
    <row r="42158" spans="28:32" x14ac:dyDescent="0.2">
      <c r="AB42158" s="1"/>
      <c r="AF42158"/>
    </row>
    <row r="42159" spans="28:32" x14ac:dyDescent="0.2">
      <c r="AB42159" s="1"/>
      <c r="AF42159"/>
    </row>
    <row r="42160" spans="28:32" x14ac:dyDescent="0.2">
      <c r="AB42160" s="1"/>
      <c r="AF42160"/>
    </row>
    <row r="42161" spans="28:32" x14ac:dyDescent="0.2">
      <c r="AB42161" s="1"/>
      <c r="AF42161"/>
    </row>
    <row r="42162" spans="28:32" x14ac:dyDescent="0.2">
      <c r="AB42162" s="1"/>
      <c r="AF42162"/>
    </row>
    <row r="42163" spans="28:32" x14ac:dyDescent="0.2">
      <c r="AB42163" s="1"/>
      <c r="AF42163"/>
    </row>
    <row r="42164" spans="28:32" x14ac:dyDescent="0.2">
      <c r="AB42164" s="1"/>
      <c r="AF42164"/>
    </row>
    <row r="42165" spans="28:32" x14ac:dyDescent="0.2">
      <c r="AB42165" s="1"/>
      <c r="AF42165"/>
    </row>
    <row r="42166" spans="28:32" x14ac:dyDescent="0.2">
      <c r="AB42166" s="1"/>
      <c r="AF42166"/>
    </row>
    <row r="42167" spans="28:32" x14ac:dyDescent="0.2">
      <c r="AB42167" s="1"/>
      <c r="AF42167"/>
    </row>
    <row r="42168" spans="28:32" x14ac:dyDescent="0.2">
      <c r="AB42168" s="1"/>
      <c r="AF42168"/>
    </row>
    <row r="42169" spans="28:32" x14ac:dyDescent="0.2">
      <c r="AB42169" s="1"/>
      <c r="AF42169"/>
    </row>
    <row r="42170" spans="28:32" x14ac:dyDescent="0.2">
      <c r="AB42170" s="1"/>
      <c r="AF42170"/>
    </row>
    <row r="42171" spans="28:32" x14ac:dyDescent="0.2">
      <c r="AB42171" s="1"/>
      <c r="AF42171"/>
    </row>
    <row r="42172" spans="28:32" x14ac:dyDescent="0.2">
      <c r="AB42172" s="1"/>
      <c r="AF42172"/>
    </row>
    <row r="42173" spans="28:32" x14ac:dyDescent="0.2">
      <c r="AB42173" s="1"/>
      <c r="AF42173"/>
    </row>
    <row r="42174" spans="28:32" x14ac:dyDescent="0.2">
      <c r="AB42174" s="1"/>
      <c r="AF42174"/>
    </row>
    <row r="42175" spans="28:32" x14ac:dyDescent="0.2">
      <c r="AB42175" s="1"/>
      <c r="AF42175"/>
    </row>
    <row r="42176" spans="28:32" x14ac:dyDescent="0.2">
      <c r="AB42176" s="1"/>
      <c r="AF42176"/>
    </row>
    <row r="42177" spans="28:32" x14ac:dyDescent="0.2">
      <c r="AB42177" s="1"/>
      <c r="AF42177"/>
    </row>
    <row r="42178" spans="28:32" x14ac:dyDescent="0.2">
      <c r="AB42178" s="1"/>
      <c r="AF42178"/>
    </row>
    <row r="42179" spans="28:32" x14ac:dyDescent="0.2">
      <c r="AB42179" s="1"/>
      <c r="AF42179"/>
    </row>
    <row r="42180" spans="28:32" x14ac:dyDescent="0.2">
      <c r="AB42180" s="1"/>
      <c r="AF42180"/>
    </row>
    <row r="42181" spans="28:32" x14ac:dyDescent="0.2">
      <c r="AB42181" s="1"/>
      <c r="AF42181"/>
    </row>
    <row r="42182" spans="28:32" x14ac:dyDescent="0.2">
      <c r="AB42182" s="1"/>
      <c r="AF42182"/>
    </row>
    <row r="42183" spans="28:32" x14ac:dyDescent="0.2">
      <c r="AB42183" s="1"/>
      <c r="AF42183"/>
    </row>
    <row r="42184" spans="28:32" x14ac:dyDescent="0.2">
      <c r="AB42184" s="1"/>
      <c r="AF42184"/>
    </row>
    <row r="42185" spans="28:32" x14ac:dyDescent="0.2">
      <c r="AB42185" s="1"/>
      <c r="AF42185"/>
    </row>
    <row r="42186" spans="28:32" x14ac:dyDescent="0.2">
      <c r="AB42186" s="1"/>
      <c r="AF42186"/>
    </row>
    <row r="42187" spans="28:32" x14ac:dyDescent="0.2">
      <c r="AB42187" s="1"/>
      <c r="AF42187"/>
    </row>
    <row r="42188" spans="28:32" x14ac:dyDescent="0.2">
      <c r="AB42188" s="1"/>
      <c r="AF42188"/>
    </row>
    <row r="42189" spans="28:32" x14ac:dyDescent="0.2">
      <c r="AB42189" s="1"/>
      <c r="AF42189"/>
    </row>
    <row r="42190" spans="28:32" x14ac:dyDescent="0.2">
      <c r="AB42190" s="1"/>
      <c r="AF42190"/>
    </row>
    <row r="42191" spans="28:32" x14ac:dyDescent="0.2">
      <c r="AB42191" s="1"/>
      <c r="AF42191"/>
    </row>
    <row r="42192" spans="28:32" x14ac:dyDescent="0.2">
      <c r="AB42192" s="1"/>
      <c r="AF42192"/>
    </row>
    <row r="42193" spans="28:32" x14ac:dyDescent="0.2">
      <c r="AB42193" s="1"/>
      <c r="AF42193"/>
    </row>
    <row r="42194" spans="28:32" x14ac:dyDescent="0.2">
      <c r="AB42194" s="1"/>
      <c r="AF42194"/>
    </row>
    <row r="42195" spans="28:32" x14ac:dyDescent="0.2">
      <c r="AB42195" s="1"/>
      <c r="AF42195"/>
    </row>
    <row r="42196" spans="28:32" x14ac:dyDescent="0.2">
      <c r="AB42196" s="1"/>
      <c r="AF42196"/>
    </row>
    <row r="42197" spans="28:32" x14ac:dyDescent="0.2">
      <c r="AB42197" s="1"/>
      <c r="AF42197"/>
    </row>
    <row r="42198" spans="28:32" x14ac:dyDescent="0.2">
      <c r="AB42198" s="1"/>
      <c r="AF42198"/>
    </row>
    <row r="42199" spans="28:32" x14ac:dyDescent="0.2">
      <c r="AB42199" s="1"/>
      <c r="AF42199"/>
    </row>
    <row r="42200" spans="28:32" x14ac:dyDescent="0.2">
      <c r="AB42200" s="1"/>
      <c r="AF42200"/>
    </row>
    <row r="42201" spans="28:32" x14ac:dyDescent="0.2">
      <c r="AB42201" s="1"/>
      <c r="AF42201"/>
    </row>
    <row r="42202" spans="28:32" x14ac:dyDescent="0.2">
      <c r="AB42202" s="1"/>
      <c r="AF42202"/>
    </row>
    <row r="42203" spans="28:32" x14ac:dyDescent="0.2">
      <c r="AB42203" s="1"/>
      <c r="AF42203"/>
    </row>
    <row r="42204" spans="28:32" x14ac:dyDescent="0.2">
      <c r="AB42204" s="1"/>
      <c r="AF42204"/>
    </row>
    <row r="42205" spans="28:32" x14ac:dyDescent="0.2">
      <c r="AB42205" s="1"/>
      <c r="AF42205"/>
    </row>
    <row r="42206" spans="28:32" x14ac:dyDescent="0.2">
      <c r="AB42206" s="1"/>
      <c r="AF42206"/>
    </row>
    <row r="42207" spans="28:32" x14ac:dyDescent="0.2">
      <c r="AB42207" s="1"/>
      <c r="AF42207"/>
    </row>
    <row r="42208" spans="28:32" x14ac:dyDescent="0.2">
      <c r="AB42208" s="1"/>
      <c r="AF42208"/>
    </row>
    <row r="42209" spans="28:32" x14ac:dyDescent="0.2">
      <c r="AB42209" s="1"/>
      <c r="AF42209"/>
    </row>
    <row r="42210" spans="28:32" x14ac:dyDescent="0.2">
      <c r="AB42210" s="1"/>
      <c r="AF42210"/>
    </row>
    <row r="42211" spans="28:32" x14ac:dyDescent="0.2">
      <c r="AB42211" s="1"/>
      <c r="AF42211"/>
    </row>
    <row r="42212" spans="28:32" x14ac:dyDescent="0.2">
      <c r="AB42212" s="1"/>
      <c r="AF42212"/>
    </row>
    <row r="42213" spans="28:32" x14ac:dyDescent="0.2">
      <c r="AB42213" s="1"/>
      <c r="AF42213"/>
    </row>
    <row r="42214" spans="28:32" x14ac:dyDescent="0.2">
      <c r="AB42214" s="1"/>
      <c r="AF42214"/>
    </row>
    <row r="42215" spans="28:32" x14ac:dyDescent="0.2">
      <c r="AB42215" s="1"/>
      <c r="AF42215"/>
    </row>
    <row r="42216" spans="28:32" x14ac:dyDescent="0.2">
      <c r="AB42216" s="1"/>
      <c r="AF42216"/>
    </row>
    <row r="42217" spans="28:32" x14ac:dyDescent="0.2">
      <c r="AB42217" s="1"/>
      <c r="AF42217"/>
    </row>
    <row r="42218" spans="28:32" x14ac:dyDescent="0.2">
      <c r="AB42218" s="1"/>
      <c r="AF42218"/>
    </row>
    <row r="42219" spans="28:32" x14ac:dyDescent="0.2">
      <c r="AB42219" s="1"/>
      <c r="AF42219"/>
    </row>
    <row r="42220" spans="28:32" x14ac:dyDescent="0.2">
      <c r="AB42220" s="1"/>
      <c r="AF42220"/>
    </row>
    <row r="42221" spans="28:32" x14ac:dyDescent="0.2">
      <c r="AB42221" s="1"/>
      <c r="AF42221"/>
    </row>
    <row r="42222" spans="28:32" x14ac:dyDescent="0.2">
      <c r="AB42222" s="1"/>
      <c r="AF42222"/>
    </row>
    <row r="42223" spans="28:32" x14ac:dyDescent="0.2">
      <c r="AB42223" s="1"/>
      <c r="AF42223"/>
    </row>
    <row r="42224" spans="28:32" x14ac:dyDescent="0.2">
      <c r="AB42224" s="1"/>
      <c r="AF42224"/>
    </row>
    <row r="42225" spans="28:32" x14ac:dyDescent="0.2">
      <c r="AB42225" s="1"/>
      <c r="AF42225"/>
    </row>
    <row r="42226" spans="28:32" x14ac:dyDescent="0.2">
      <c r="AB42226" s="1"/>
      <c r="AF42226"/>
    </row>
    <row r="42227" spans="28:32" x14ac:dyDescent="0.2">
      <c r="AB42227" s="1"/>
      <c r="AF42227"/>
    </row>
    <row r="42228" spans="28:32" x14ac:dyDescent="0.2">
      <c r="AB42228" s="1"/>
      <c r="AF42228"/>
    </row>
    <row r="42229" spans="28:32" x14ac:dyDescent="0.2">
      <c r="AB42229" s="1"/>
      <c r="AF42229"/>
    </row>
    <row r="42230" spans="28:32" x14ac:dyDescent="0.2">
      <c r="AB42230" s="1"/>
      <c r="AF42230"/>
    </row>
    <row r="42231" spans="28:32" x14ac:dyDescent="0.2">
      <c r="AB42231" s="1"/>
      <c r="AF42231"/>
    </row>
    <row r="42232" spans="28:32" x14ac:dyDescent="0.2">
      <c r="AB42232" s="1"/>
      <c r="AF42232"/>
    </row>
    <row r="42233" spans="28:32" x14ac:dyDescent="0.2">
      <c r="AB42233" s="1"/>
      <c r="AF42233"/>
    </row>
    <row r="42234" spans="28:32" x14ac:dyDescent="0.2">
      <c r="AB42234" s="1"/>
      <c r="AF42234"/>
    </row>
    <row r="42235" spans="28:32" x14ac:dyDescent="0.2">
      <c r="AB42235" s="1"/>
      <c r="AF42235"/>
    </row>
    <row r="42236" spans="28:32" x14ac:dyDescent="0.2">
      <c r="AB42236" s="1"/>
      <c r="AF42236"/>
    </row>
    <row r="42237" spans="28:32" x14ac:dyDescent="0.2">
      <c r="AB42237" s="1"/>
      <c r="AF42237"/>
    </row>
    <row r="42238" spans="28:32" x14ac:dyDescent="0.2">
      <c r="AB42238" s="1"/>
      <c r="AF42238"/>
    </row>
    <row r="42239" spans="28:32" x14ac:dyDescent="0.2">
      <c r="AB42239" s="1"/>
      <c r="AF42239"/>
    </row>
    <row r="42240" spans="28:32" x14ac:dyDescent="0.2">
      <c r="AB42240" s="1"/>
      <c r="AF42240"/>
    </row>
    <row r="42241" spans="28:32" x14ac:dyDescent="0.2">
      <c r="AB42241" s="1"/>
      <c r="AF42241"/>
    </row>
    <row r="42242" spans="28:32" x14ac:dyDescent="0.2">
      <c r="AB42242" s="1"/>
      <c r="AF42242"/>
    </row>
    <row r="42243" spans="28:32" x14ac:dyDescent="0.2">
      <c r="AB42243" s="1"/>
      <c r="AF42243"/>
    </row>
    <row r="42244" spans="28:32" x14ac:dyDescent="0.2">
      <c r="AB42244" s="1"/>
      <c r="AF42244"/>
    </row>
    <row r="42245" spans="28:32" x14ac:dyDescent="0.2">
      <c r="AB42245" s="1"/>
      <c r="AF42245"/>
    </row>
    <row r="42246" spans="28:32" x14ac:dyDescent="0.2">
      <c r="AB42246" s="1"/>
      <c r="AF42246"/>
    </row>
    <row r="42247" spans="28:32" x14ac:dyDescent="0.2">
      <c r="AB42247" s="1"/>
      <c r="AF42247"/>
    </row>
    <row r="42248" spans="28:32" x14ac:dyDescent="0.2">
      <c r="AB42248" s="1"/>
      <c r="AF42248"/>
    </row>
    <row r="42249" spans="28:32" x14ac:dyDescent="0.2">
      <c r="AB42249" s="1"/>
      <c r="AF42249"/>
    </row>
    <row r="42250" spans="28:32" x14ac:dyDescent="0.2">
      <c r="AB42250" s="1"/>
      <c r="AF42250"/>
    </row>
    <row r="42251" spans="28:32" x14ac:dyDescent="0.2">
      <c r="AB42251" s="1"/>
      <c r="AF42251"/>
    </row>
    <row r="42252" spans="28:32" x14ac:dyDescent="0.2">
      <c r="AB42252" s="1"/>
      <c r="AF42252"/>
    </row>
    <row r="42253" spans="28:32" x14ac:dyDescent="0.2">
      <c r="AB42253" s="1"/>
      <c r="AF42253"/>
    </row>
    <row r="42254" spans="28:32" x14ac:dyDescent="0.2">
      <c r="AB42254" s="1"/>
      <c r="AF42254"/>
    </row>
    <row r="42255" spans="28:32" x14ac:dyDescent="0.2">
      <c r="AB42255" s="1"/>
      <c r="AF42255"/>
    </row>
    <row r="42256" spans="28:32" x14ac:dyDescent="0.2">
      <c r="AB42256" s="1"/>
      <c r="AF42256"/>
    </row>
    <row r="42257" spans="28:32" x14ac:dyDescent="0.2">
      <c r="AB42257" s="1"/>
      <c r="AF42257"/>
    </row>
    <row r="42258" spans="28:32" x14ac:dyDescent="0.2">
      <c r="AB42258" s="1"/>
      <c r="AF42258"/>
    </row>
    <row r="42259" spans="28:32" x14ac:dyDescent="0.2">
      <c r="AB42259" s="1"/>
      <c r="AF42259"/>
    </row>
    <row r="42260" spans="28:32" x14ac:dyDescent="0.2">
      <c r="AB42260" s="1"/>
      <c r="AF42260"/>
    </row>
    <row r="42261" spans="28:32" x14ac:dyDescent="0.2">
      <c r="AB42261" s="1"/>
      <c r="AF42261"/>
    </row>
    <row r="42262" spans="28:32" x14ac:dyDescent="0.2">
      <c r="AB42262" s="1"/>
      <c r="AF42262"/>
    </row>
    <row r="42263" spans="28:32" x14ac:dyDescent="0.2">
      <c r="AB42263" s="1"/>
      <c r="AF42263"/>
    </row>
    <row r="42264" spans="28:32" x14ac:dyDescent="0.2">
      <c r="AB42264" s="1"/>
      <c r="AF42264"/>
    </row>
    <row r="42265" spans="28:32" x14ac:dyDescent="0.2">
      <c r="AB42265" s="1"/>
      <c r="AF42265"/>
    </row>
    <row r="42266" spans="28:32" x14ac:dyDescent="0.2">
      <c r="AB42266" s="1"/>
      <c r="AF42266"/>
    </row>
    <row r="42267" spans="28:32" x14ac:dyDescent="0.2">
      <c r="AB42267" s="1"/>
      <c r="AF42267"/>
    </row>
    <row r="42268" spans="28:32" x14ac:dyDescent="0.2">
      <c r="AB42268" s="1"/>
      <c r="AF42268"/>
    </row>
    <row r="42269" spans="28:32" x14ac:dyDescent="0.2">
      <c r="AB42269" s="1"/>
      <c r="AF42269"/>
    </row>
    <row r="42270" spans="28:32" x14ac:dyDescent="0.2">
      <c r="AB42270" s="1"/>
      <c r="AF42270"/>
    </row>
    <row r="42271" spans="28:32" x14ac:dyDescent="0.2">
      <c r="AB42271" s="1"/>
      <c r="AF42271"/>
    </row>
    <row r="42272" spans="28:32" x14ac:dyDescent="0.2">
      <c r="AB42272" s="1"/>
      <c r="AF42272"/>
    </row>
    <row r="42273" spans="28:32" x14ac:dyDescent="0.2">
      <c r="AB42273" s="1"/>
      <c r="AF42273"/>
    </row>
    <row r="42274" spans="28:32" x14ac:dyDescent="0.2">
      <c r="AB42274" s="1"/>
      <c r="AF42274"/>
    </row>
    <row r="42275" spans="28:32" x14ac:dyDescent="0.2">
      <c r="AB42275" s="1"/>
      <c r="AF42275"/>
    </row>
    <row r="42276" spans="28:32" x14ac:dyDescent="0.2">
      <c r="AB42276" s="1"/>
      <c r="AF42276"/>
    </row>
    <row r="42277" spans="28:32" x14ac:dyDescent="0.2">
      <c r="AB42277" s="1"/>
      <c r="AF42277"/>
    </row>
    <row r="42278" spans="28:32" x14ac:dyDescent="0.2">
      <c r="AB42278" s="1"/>
      <c r="AF42278"/>
    </row>
    <row r="42279" spans="28:32" x14ac:dyDescent="0.2">
      <c r="AB42279" s="1"/>
      <c r="AF42279"/>
    </row>
    <row r="42280" spans="28:32" x14ac:dyDescent="0.2">
      <c r="AB42280" s="1"/>
      <c r="AF42280"/>
    </row>
    <row r="42281" spans="28:32" x14ac:dyDescent="0.2">
      <c r="AB42281" s="1"/>
      <c r="AF42281"/>
    </row>
    <row r="42282" spans="28:32" x14ac:dyDescent="0.2">
      <c r="AB42282" s="1"/>
      <c r="AF42282"/>
    </row>
    <row r="42283" spans="28:32" x14ac:dyDescent="0.2">
      <c r="AB42283" s="1"/>
      <c r="AF42283"/>
    </row>
    <row r="42284" spans="28:32" x14ac:dyDescent="0.2">
      <c r="AB42284" s="1"/>
      <c r="AF42284"/>
    </row>
    <row r="42285" spans="28:32" x14ac:dyDescent="0.2">
      <c r="AB42285" s="1"/>
      <c r="AF42285"/>
    </row>
    <row r="42286" spans="28:32" x14ac:dyDescent="0.2">
      <c r="AB42286" s="1"/>
      <c r="AF42286"/>
    </row>
    <row r="42287" spans="28:32" x14ac:dyDescent="0.2">
      <c r="AB42287" s="1"/>
      <c r="AF42287"/>
    </row>
    <row r="42288" spans="28:32" x14ac:dyDescent="0.2">
      <c r="AB42288" s="1"/>
      <c r="AF42288"/>
    </row>
    <row r="42289" spans="28:32" x14ac:dyDescent="0.2">
      <c r="AB42289" s="1"/>
      <c r="AF42289"/>
    </row>
    <row r="42290" spans="28:32" x14ac:dyDescent="0.2">
      <c r="AB42290" s="1"/>
      <c r="AF42290"/>
    </row>
    <row r="42291" spans="28:32" x14ac:dyDescent="0.2">
      <c r="AB42291" s="1"/>
      <c r="AF42291"/>
    </row>
    <row r="42292" spans="28:32" x14ac:dyDescent="0.2">
      <c r="AB42292" s="1"/>
      <c r="AF42292"/>
    </row>
    <row r="42293" spans="28:32" x14ac:dyDescent="0.2">
      <c r="AB42293" s="1"/>
      <c r="AF42293"/>
    </row>
    <row r="42294" spans="28:32" x14ac:dyDescent="0.2">
      <c r="AB42294" s="1"/>
      <c r="AF42294"/>
    </row>
    <row r="42295" spans="28:32" x14ac:dyDescent="0.2">
      <c r="AB42295" s="1"/>
      <c r="AF42295"/>
    </row>
    <row r="42296" spans="28:32" x14ac:dyDescent="0.2">
      <c r="AB42296" s="1"/>
      <c r="AF42296"/>
    </row>
    <row r="42297" spans="28:32" x14ac:dyDescent="0.2">
      <c r="AB42297" s="1"/>
      <c r="AF42297"/>
    </row>
    <row r="42298" spans="28:32" x14ac:dyDescent="0.2">
      <c r="AB42298" s="1"/>
      <c r="AF42298"/>
    </row>
    <row r="42299" spans="28:32" x14ac:dyDescent="0.2">
      <c r="AB42299" s="1"/>
      <c r="AF42299"/>
    </row>
    <row r="42300" spans="28:32" x14ac:dyDescent="0.2">
      <c r="AB42300" s="1"/>
      <c r="AF42300"/>
    </row>
    <row r="42301" spans="28:32" x14ac:dyDescent="0.2">
      <c r="AB42301" s="1"/>
      <c r="AF42301"/>
    </row>
    <row r="42302" spans="28:32" x14ac:dyDescent="0.2">
      <c r="AB42302" s="1"/>
      <c r="AF42302"/>
    </row>
    <row r="42303" spans="28:32" x14ac:dyDescent="0.2">
      <c r="AB42303" s="1"/>
      <c r="AF42303"/>
    </row>
    <row r="42304" spans="28:32" x14ac:dyDescent="0.2">
      <c r="AB42304" s="1"/>
      <c r="AF42304"/>
    </row>
    <row r="42305" spans="28:32" x14ac:dyDescent="0.2">
      <c r="AB42305" s="1"/>
      <c r="AF42305"/>
    </row>
    <row r="42306" spans="28:32" x14ac:dyDescent="0.2">
      <c r="AB42306" s="1"/>
      <c r="AF42306"/>
    </row>
    <row r="42307" spans="28:32" x14ac:dyDescent="0.2">
      <c r="AB42307" s="1"/>
      <c r="AF42307"/>
    </row>
    <row r="42308" spans="28:32" x14ac:dyDescent="0.2">
      <c r="AB42308" s="1"/>
      <c r="AF42308"/>
    </row>
    <row r="42309" spans="28:32" x14ac:dyDescent="0.2">
      <c r="AB42309" s="1"/>
      <c r="AF42309"/>
    </row>
    <row r="42310" spans="28:32" x14ac:dyDescent="0.2">
      <c r="AB42310" s="1"/>
      <c r="AF42310"/>
    </row>
    <row r="42311" spans="28:32" x14ac:dyDescent="0.2">
      <c r="AB42311" s="1"/>
      <c r="AF42311"/>
    </row>
    <row r="42312" spans="28:32" x14ac:dyDescent="0.2">
      <c r="AB42312" s="1"/>
      <c r="AF42312"/>
    </row>
    <row r="42313" spans="28:32" x14ac:dyDescent="0.2">
      <c r="AB42313" s="1"/>
      <c r="AF42313"/>
    </row>
    <row r="42314" spans="28:32" x14ac:dyDescent="0.2">
      <c r="AB42314" s="1"/>
      <c r="AF42314"/>
    </row>
    <row r="42315" spans="28:32" x14ac:dyDescent="0.2">
      <c r="AB42315" s="1"/>
      <c r="AF42315"/>
    </row>
    <row r="42316" spans="28:32" x14ac:dyDescent="0.2">
      <c r="AB42316" s="1"/>
      <c r="AF42316"/>
    </row>
    <row r="42317" spans="28:32" x14ac:dyDescent="0.2">
      <c r="AB42317" s="1"/>
      <c r="AF42317"/>
    </row>
    <row r="42318" spans="28:32" x14ac:dyDescent="0.2">
      <c r="AB42318" s="1"/>
      <c r="AF42318"/>
    </row>
    <row r="42319" spans="28:32" x14ac:dyDescent="0.2">
      <c r="AB42319" s="1"/>
      <c r="AF42319"/>
    </row>
    <row r="42320" spans="28:32" x14ac:dyDescent="0.2">
      <c r="AB42320" s="1"/>
      <c r="AF42320"/>
    </row>
    <row r="42321" spans="28:32" x14ac:dyDescent="0.2">
      <c r="AB42321" s="1"/>
      <c r="AF42321"/>
    </row>
    <row r="42322" spans="28:32" x14ac:dyDescent="0.2">
      <c r="AB42322" s="1"/>
      <c r="AF42322"/>
    </row>
    <row r="42323" spans="28:32" x14ac:dyDescent="0.2">
      <c r="AB42323" s="1"/>
      <c r="AF42323"/>
    </row>
    <row r="42324" spans="28:32" x14ac:dyDescent="0.2">
      <c r="AB42324" s="1"/>
      <c r="AF42324"/>
    </row>
    <row r="42325" spans="28:32" x14ac:dyDescent="0.2">
      <c r="AB42325" s="1"/>
      <c r="AF42325"/>
    </row>
    <row r="42326" spans="28:32" x14ac:dyDescent="0.2">
      <c r="AB42326" s="1"/>
      <c r="AF42326"/>
    </row>
    <row r="42327" spans="28:32" x14ac:dyDescent="0.2">
      <c r="AB42327" s="1"/>
      <c r="AF42327"/>
    </row>
    <row r="42328" spans="28:32" x14ac:dyDescent="0.2">
      <c r="AB42328" s="1"/>
      <c r="AF42328"/>
    </row>
    <row r="42329" spans="28:32" x14ac:dyDescent="0.2">
      <c r="AB42329" s="1"/>
      <c r="AF42329"/>
    </row>
    <row r="42330" spans="28:32" x14ac:dyDescent="0.2">
      <c r="AB42330" s="1"/>
      <c r="AF42330"/>
    </row>
    <row r="42331" spans="28:32" x14ac:dyDescent="0.2">
      <c r="AB42331" s="1"/>
      <c r="AF42331"/>
    </row>
    <row r="42332" spans="28:32" x14ac:dyDescent="0.2">
      <c r="AB42332" s="1"/>
      <c r="AF42332"/>
    </row>
    <row r="42333" spans="28:32" x14ac:dyDescent="0.2">
      <c r="AB42333" s="1"/>
      <c r="AF42333"/>
    </row>
    <row r="42334" spans="28:32" x14ac:dyDescent="0.2">
      <c r="AB42334" s="1"/>
      <c r="AF42334"/>
    </row>
    <row r="42335" spans="28:32" x14ac:dyDescent="0.2">
      <c r="AB42335" s="1"/>
      <c r="AF42335"/>
    </row>
    <row r="42336" spans="28:32" x14ac:dyDescent="0.2">
      <c r="AB42336" s="1"/>
      <c r="AF42336"/>
    </row>
    <row r="42337" spans="28:32" x14ac:dyDescent="0.2">
      <c r="AB42337" s="1"/>
      <c r="AF42337"/>
    </row>
    <row r="42338" spans="28:32" x14ac:dyDescent="0.2">
      <c r="AB42338" s="1"/>
      <c r="AF42338"/>
    </row>
    <row r="42339" spans="28:32" x14ac:dyDescent="0.2">
      <c r="AB42339" s="1"/>
      <c r="AF42339"/>
    </row>
    <row r="42340" spans="28:32" x14ac:dyDescent="0.2">
      <c r="AB42340" s="1"/>
      <c r="AF42340"/>
    </row>
    <row r="42341" spans="28:32" x14ac:dyDescent="0.2">
      <c r="AB42341" s="1"/>
      <c r="AF42341"/>
    </row>
    <row r="42342" spans="28:32" x14ac:dyDescent="0.2">
      <c r="AB42342" s="1"/>
      <c r="AF42342"/>
    </row>
    <row r="42343" spans="28:32" x14ac:dyDescent="0.2">
      <c r="AB42343" s="1"/>
      <c r="AF42343"/>
    </row>
    <row r="42344" spans="28:32" x14ac:dyDescent="0.2">
      <c r="AB42344" s="1"/>
      <c r="AF42344"/>
    </row>
    <row r="42345" spans="28:32" x14ac:dyDescent="0.2">
      <c r="AB42345" s="1"/>
      <c r="AF42345"/>
    </row>
    <row r="42346" spans="28:32" x14ac:dyDescent="0.2">
      <c r="AB42346" s="1"/>
      <c r="AF42346"/>
    </row>
    <row r="42347" spans="28:32" x14ac:dyDescent="0.2">
      <c r="AB42347" s="1"/>
      <c r="AF42347"/>
    </row>
    <row r="42348" spans="28:32" x14ac:dyDescent="0.2">
      <c r="AB42348" s="1"/>
      <c r="AF42348"/>
    </row>
    <row r="42349" spans="28:32" x14ac:dyDescent="0.2">
      <c r="AB42349" s="1"/>
      <c r="AF42349"/>
    </row>
    <row r="42350" spans="28:32" x14ac:dyDescent="0.2">
      <c r="AB42350" s="1"/>
      <c r="AF42350"/>
    </row>
    <row r="42351" spans="28:32" x14ac:dyDescent="0.2">
      <c r="AB42351" s="1"/>
      <c r="AF42351"/>
    </row>
    <row r="42352" spans="28:32" x14ac:dyDescent="0.2">
      <c r="AB42352" s="1"/>
      <c r="AF42352"/>
    </row>
    <row r="42353" spans="28:32" x14ac:dyDescent="0.2">
      <c r="AB42353" s="1"/>
      <c r="AF42353"/>
    </row>
    <row r="42354" spans="28:32" x14ac:dyDescent="0.2">
      <c r="AB42354" s="1"/>
      <c r="AF42354"/>
    </row>
    <row r="42355" spans="28:32" x14ac:dyDescent="0.2">
      <c r="AB42355" s="1"/>
      <c r="AF42355"/>
    </row>
    <row r="42356" spans="28:32" x14ac:dyDescent="0.2">
      <c r="AB42356" s="1"/>
      <c r="AF42356"/>
    </row>
    <row r="42357" spans="28:32" x14ac:dyDescent="0.2">
      <c r="AB42357" s="1"/>
      <c r="AF42357"/>
    </row>
    <row r="42358" spans="28:32" x14ac:dyDescent="0.2">
      <c r="AB42358" s="1"/>
      <c r="AF42358"/>
    </row>
    <row r="42359" spans="28:32" x14ac:dyDescent="0.2">
      <c r="AB42359" s="1"/>
      <c r="AF42359"/>
    </row>
    <row r="42360" spans="28:32" x14ac:dyDescent="0.2">
      <c r="AB42360" s="1"/>
      <c r="AF42360"/>
    </row>
    <row r="42361" spans="28:32" x14ac:dyDescent="0.2">
      <c r="AB42361" s="1"/>
      <c r="AF42361"/>
    </row>
    <row r="42362" spans="28:32" x14ac:dyDescent="0.2">
      <c r="AB42362" s="1"/>
      <c r="AF42362"/>
    </row>
    <row r="42363" spans="28:32" x14ac:dyDescent="0.2">
      <c r="AB42363" s="1"/>
      <c r="AF42363"/>
    </row>
    <row r="42364" spans="28:32" x14ac:dyDescent="0.2">
      <c r="AB42364" s="1"/>
      <c r="AF42364"/>
    </row>
    <row r="42365" spans="28:32" x14ac:dyDescent="0.2">
      <c r="AB42365" s="1"/>
      <c r="AF42365"/>
    </row>
    <row r="42366" spans="28:32" x14ac:dyDescent="0.2">
      <c r="AB42366" s="1"/>
      <c r="AF42366"/>
    </row>
    <row r="42367" spans="28:32" x14ac:dyDescent="0.2">
      <c r="AB42367" s="1"/>
      <c r="AF42367"/>
    </row>
    <row r="42368" spans="28:32" x14ac:dyDescent="0.2">
      <c r="AB42368" s="1"/>
      <c r="AF42368"/>
    </row>
    <row r="42369" spans="28:32" x14ac:dyDescent="0.2">
      <c r="AB42369" s="1"/>
      <c r="AF42369"/>
    </row>
    <row r="42370" spans="28:32" x14ac:dyDescent="0.2">
      <c r="AB42370" s="1"/>
      <c r="AF42370"/>
    </row>
    <row r="42371" spans="28:32" x14ac:dyDescent="0.2">
      <c r="AB42371" s="1"/>
      <c r="AF42371"/>
    </row>
    <row r="42372" spans="28:32" x14ac:dyDescent="0.2">
      <c r="AB42372" s="1"/>
      <c r="AF42372"/>
    </row>
    <row r="42373" spans="28:32" x14ac:dyDescent="0.2">
      <c r="AB42373" s="1"/>
      <c r="AF42373"/>
    </row>
    <row r="42374" spans="28:32" x14ac:dyDescent="0.2">
      <c r="AB42374" s="1"/>
      <c r="AF42374"/>
    </row>
    <row r="42375" spans="28:32" x14ac:dyDescent="0.2">
      <c r="AB42375" s="1"/>
      <c r="AF42375"/>
    </row>
    <row r="42376" spans="28:32" x14ac:dyDescent="0.2">
      <c r="AB42376" s="1"/>
      <c r="AF42376"/>
    </row>
    <row r="42377" spans="28:32" x14ac:dyDescent="0.2">
      <c r="AB42377" s="1"/>
      <c r="AF42377"/>
    </row>
    <row r="42378" spans="28:32" x14ac:dyDescent="0.2">
      <c r="AB42378" s="1"/>
      <c r="AF42378"/>
    </row>
    <row r="42379" spans="28:32" x14ac:dyDescent="0.2">
      <c r="AB42379" s="1"/>
      <c r="AF42379"/>
    </row>
    <row r="42380" spans="28:32" x14ac:dyDescent="0.2">
      <c r="AB42380" s="1"/>
      <c r="AF42380"/>
    </row>
    <row r="42381" spans="28:32" x14ac:dyDescent="0.2">
      <c r="AB42381" s="1"/>
      <c r="AF42381"/>
    </row>
    <row r="42382" spans="28:32" x14ac:dyDescent="0.2">
      <c r="AB42382" s="1"/>
      <c r="AF42382"/>
    </row>
    <row r="42383" spans="28:32" x14ac:dyDescent="0.2">
      <c r="AB42383" s="1"/>
      <c r="AF42383"/>
    </row>
    <row r="42384" spans="28:32" x14ac:dyDescent="0.2">
      <c r="AB42384" s="1"/>
      <c r="AF42384"/>
    </row>
    <row r="42385" spans="28:32" x14ac:dyDescent="0.2">
      <c r="AB42385" s="1"/>
      <c r="AF42385"/>
    </row>
    <row r="42386" spans="28:32" x14ac:dyDescent="0.2">
      <c r="AB42386" s="1"/>
      <c r="AF42386"/>
    </row>
    <row r="42387" spans="28:32" x14ac:dyDescent="0.2">
      <c r="AB42387" s="1"/>
      <c r="AF42387"/>
    </row>
    <row r="42388" spans="28:32" x14ac:dyDescent="0.2">
      <c r="AB42388" s="1"/>
      <c r="AF42388"/>
    </row>
    <row r="42389" spans="28:32" x14ac:dyDescent="0.2">
      <c r="AB42389" s="1"/>
      <c r="AF42389"/>
    </row>
    <row r="42390" spans="28:32" x14ac:dyDescent="0.2">
      <c r="AB42390" s="1"/>
      <c r="AF42390"/>
    </row>
    <row r="42391" spans="28:32" x14ac:dyDescent="0.2">
      <c r="AB42391" s="1"/>
      <c r="AF42391"/>
    </row>
    <row r="42392" spans="28:32" x14ac:dyDescent="0.2">
      <c r="AB42392" s="1"/>
      <c r="AF42392"/>
    </row>
    <row r="42393" spans="28:32" x14ac:dyDescent="0.2">
      <c r="AB42393" s="1"/>
      <c r="AF42393"/>
    </row>
    <row r="42394" spans="28:32" x14ac:dyDescent="0.2">
      <c r="AB42394" s="1"/>
      <c r="AF42394"/>
    </row>
    <row r="42395" spans="28:32" x14ac:dyDescent="0.2">
      <c r="AB42395" s="1"/>
      <c r="AF42395"/>
    </row>
    <row r="42396" spans="28:32" x14ac:dyDescent="0.2">
      <c r="AB42396" s="1"/>
      <c r="AF42396"/>
    </row>
    <row r="42397" spans="28:32" x14ac:dyDescent="0.2">
      <c r="AB42397" s="1"/>
      <c r="AF42397"/>
    </row>
    <row r="42398" spans="28:32" x14ac:dyDescent="0.2">
      <c r="AB42398" s="1"/>
      <c r="AF42398"/>
    </row>
    <row r="42399" spans="28:32" x14ac:dyDescent="0.2">
      <c r="AB42399" s="1"/>
      <c r="AF42399"/>
    </row>
    <row r="42400" spans="28:32" x14ac:dyDescent="0.2">
      <c r="AB42400" s="1"/>
      <c r="AF42400"/>
    </row>
    <row r="42401" spans="28:32" x14ac:dyDescent="0.2">
      <c r="AB42401" s="1"/>
      <c r="AF42401"/>
    </row>
    <row r="42402" spans="28:32" x14ac:dyDescent="0.2">
      <c r="AB42402" s="1"/>
      <c r="AF42402"/>
    </row>
    <row r="42403" spans="28:32" x14ac:dyDescent="0.2">
      <c r="AB42403" s="1"/>
      <c r="AF42403"/>
    </row>
    <row r="42404" spans="28:32" x14ac:dyDescent="0.2">
      <c r="AB42404" s="1"/>
      <c r="AF42404"/>
    </row>
    <row r="42405" spans="28:32" x14ac:dyDescent="0.2">
      <c r="AB42405" s="1"/>
      <c r="AF42405"/>
    </row>
    <row r="42406" spans="28:32" x14ac:dyDescent="0.2">
      <c r="AB42406" s="1"/>
      <c r="AF42406"/>
    </row>
    <row r="42407" spans="28:32" x14ac:dyDescent="0.2">
      <c r="AB42407" s="1"/>
      <c r="AF42407"/>
    </row>
    <row r="42408" spans="28:32" x14ac:dyDescent="0.2">
      <c r="AB42408" s="1"/>
      <c r="AF42408"/>
    </row>
    <row r="42409" spans="28:32" x14ac:dyDescent="0.2">
      <c r="AB42409" s="1"/>
      <c r="AF42409"/>
    </row>
    <row r="42410" spans="28:32" x14ac:dyDescent="0.2">
      <c r="AB42410" s="1"/>
      <c r="AF42410"/>
    </row>
    <row r="42411" spans="28:32" x14ac:dyDescent="0.2">
      <c r="AB42411" s="1"/>
      <c r="AF42411"/>
    </row>
    <row r="42412" spans="28:32" x14ac:dyDescent="0.2">
      <c r="AB42412" s="1"/>
      <c r="AF42412"/>
    </row>
    <row r="42413" spans="28:32" x14ac:dyDescent="0.2">
      <c r="AB42413" s="1"/>
      <c r="AF42413"/>
    </row>
    <row r="42414" spans="28:32" x14ac:dyDescent="0.2">
      <c r="AB42414" s="1"/>
      <c r="AF42414"/>
    </row>
    <row r="42415" spans="28:32" x14ac:dyDescent="0.2">
      <c r="AB42415" s="1"/>
      <c r="AF42415"/>
    </row>
    <row r="42416" spans="28:32" x14ac:dyDescent="0.2">
      <c r="AB42416" s="1"/>
      <c r="AF42416"/>
    </row>
    <row r="42417" spans="28:32" x14ac:dyDescent="0.2">
      <c r="AB42417" s="1"/>
      <c r="AF42417"/>
    </row>
    <row r="42418" spans="28:32" x14ac:dyDescent="0.2">
      <c r="AB42418" s="1"/>
      <c r="AF42418"/>
    </row>
    <row r="42419" spans="28:32" x14ac:dyDescent="0.2">
      <c r="AB42419" s="1"/>
      <c r="AF42419"/>
    </row>
    <row r="42420" spans="28:32" x14ac:dyDescent="0.2">
      <c r="AB42420" s="1"/>
      <c r="AF42420"/>
    </row>
    <row r="42421" spans="28:32" x14ac:dyDescent="0.2">
      <c r="AB42421" s="1"/>
      <c r="AF42421"/>
    </row>
    <row r="42422" spans="28:32" x14ac:dyDescent="0.2">
      <c r="AB42422" s="1"/>
      <c r="AF42422"/>
    </row>
    <row r="42423" spans="28:32" x14ac:dyDescent="0.2">
      <c r="AB42423" s="1"/>
      <c r="AF42423"/>
    </row>
    <row r="42424" spans="28:32" x14ac:dyDescent="0.2">
      <c r="AB42424" s="1"/>
      <c r="AF42424"/>
    </row>
    <row r="42425" spans="28:32" x14ac:dyDescent="0.2">
      <c r="AB42425" s="1"/>
      <c r="AF42425"/>
    </row>
    <row r="42426" spans="28:32" x14ac:dyDescent="0.2">
      <c r="AB42426" s="1"/>
      <c r="AF42426"/>
    </row>
    <row r="42427" spans="28:32" x14ac:dyDescent="0.2">
      <c r="AB42427" s="1"/>
      <c r="AF42427"/>
    </row>
    <row r="42428" spans="28:32" x14ac:dyDescent="0.2">
      <c r="AB42428" s="1"/>
      <c r="AF42428"/>
    </row>
    <row r="42429" spans="28:32" x14ac:dyDescent="0.2">
      <c r="AB42429" s="1"/>
      <c r="AF42429"/>
    </row>
    <row r="42430" spans="28:32" x14ac:dyDescent="0.2">
      <c r="AB42430" s="1"/>
      <c r="AF42430"/>
    </row>
    <row r="42431" spans="28:32" x14ac:dyDescent="0.2">
      <c r="AB42431" s="1"/>
      <c r="AF42431"/>
    </row>
    <row r="42432" spans="28:32" x14ac:dyDescent="0.2">
      <c r="AB42432" s="1"/>
      <c r="AF42432"/>
    </row>
    <row r="42433" spans="28:32" x14ac:dyDescent="0.2">
      <c r="AB42433" s="1"/>
      <c r="AF42433"/>
    </row>
    <row r="42434" spans="28:32" x14ac:dyDescent="0.2">
      <c r="AB42434" s="1"/>
      <c r="AF42434"/>
    </row>
    <row r="42435" spans="28:32" x14ac:dyDescent="0.2">
      <c r="AB42435" s="1"/>
      <c r="AF42435"/>
    </row>
    <row r="42436" spans="28:32" x14ac:dyDescent="0.2">
      <c r="AB42436" s="1"/>
      <c r="AF42436"/>
    </row>
    <row r="42437" spans="28:32" x14ac:dyDescent="0.2">
      <c r="AB42437" s="1"/>
      <c r="AF42437"/>
    </row>
    <row r="42438" spans="28:32" x14ac:dyDescent="0.2">
      <c r="AB42438" s="1"/>
      <c r="AF42438"/>
    </row>
    <row r="42439" spans="28:32" x14ac:dyDescent="0.2">
      <c r="AB42439" s="1"/>
      <c r="AF42439"/>
    </row>
    <row r="42440" spans="28:32" x14ac:dyDescent="0.2">
      <c r="AB42440" s="1"/>
      <c r="AF42440"/>
    </row>
    <row r="42441" spans="28:32" x14ac:dyDescent="0.2">
      <c r="AB42441" s="1"/>
      <c r="AF42441"/>
    </row>
    <row r="42442" spans="28:32" x14ac:dyDescent="0.2">
      <c r="AB42442" s="1"/>
      <c r="AF42442"/>
    </row>
    <row r="42443" spans="28:32" x14ac:dyDescent="0.2">
      <c r="AB42443" s="1"/>
      <c r="AF42443"/>
    </row>
    <row r="42444" spans="28:32" x14ac:dyDescent="0.2">
      <c r="AB42444" s="1"/>
      <c r="AF42444"/>
    </row>
    <row r="42445" spans="28:32" x14ac:dyDescent="0.2">
      <c r="AB42445" s="1"/>
      <c r="AF42445"/>
    </row>
    <row r="42446" spans="28:32" x14ac:dyDescent="0.2">
      <c r="AB42446" s="1"/>
      <c r="AF42446"/>
    </row>
    <row r="42447" spans="28:32" x14ac:dyDescent="0.2">
      <c r="AB42447" s="1"/>
      <c r="AF42447"/>
    </row>
    <row r="42448" spans="28:32" x14ac:dyDescent="0.2">
      <c r="AB42448" s="1"/>
      <c r="AF42448"/>
    </row>
    <row r="42449" spans="28:32" x14ac:dyDescent="0.2">
      <c r="AB42449" s="1"/>
      <c r="AF42449"/>
    </row>
    <row r="42450" spans="28:32" x14ac:dyDescent="0.2">
      <c r="AB42450" s="1"/>
      <c r="AF42450"/>
    </row>
    <row r="42451" spans="28:32" x14ac:dyDescent="0.2">
      <c r="AB42451" s="1"/>
      <c r="AF42451"/>
    </row>
    <row r="42452" spans="28:32" x14ac:dyDescent="0.2">
      <c r="AB42452" s="1"/>
      <c r="AF42452"/>
    </row>
    <row r="42453" spans="28:32" x14ac:dyDescent="0.2">
      <c r="AB42453" s="1"/>
      <c r="AF42453"/>
    </row>
    <row r="42454" spans="28:32" x14ac:dyDescent="0.2">
      <c r="AB42454" s="1"/>
      <c r="AF42454"/>
    </row>
    <row r="42455" spans="28:32" x14ac:dyDescent="0.2">
      <c r="AB42455" s="1"/>
      <c r="AF42455"/>
    </row>
    <row r="42456" spans="28:32" x14ac:dyDescent="0.2">
      <c r="AB42456" s="1"/>
      <c r="AF42456"/>
    </row>
    <row r="42457" spans="28:32" x14ac:dyDescent="0.2">
      <c r="AB42457" s="1"/>
      <c r="AF42457"/>
    </row>
    <row r="42458" spans="28:32" x14ac:dyDescent="0.2">
      <c r="AB42458" s="1"/>
      <c r="AF42458"/>
    </row>
    <row r="42459" spans="28:32" x14ac:dyDescent="0.2">
      <c r="AB42459" s="1"/>
      <c r="AF42459"/>
    </row>
    <row r="42460" spans="28:32" x14ac:dyDescent="0.2">
      <c r="AB42460" s="1"/>
      <c r="AF42460"/>
    </row>
    <row r="42461" spans="28:32" x14ac:dyDescent="0.2">
      <c r="AB42461" s="1"/>
      <c r="AF42461"/>
    </row>
    <row r="42462" spans="28:32" x14ac:dyDescent="0.2">
      <c r="AB42462" s="1"/>
      <c r="AF42462"/>
    </row>
    <row r="42463" spans="28:32" x14ac:dyDescent="0.2">
      <c r="AB42463" s="1"/>
      <c r="AF42463"/>
    </row>
    <row r="42464" spans="28:32" x14ac:dyDescent="0.2">
      <c r="AB42464" s="1"/>
      <c r="AF42464"/>
    </row>
    <row r="42465" spans="28:32" x14ac:dyDescent="0.2">
      <c r="AB42465" s="1"/>
      <c r="AF42465"/>
    </row>
    <row r="42466" spans="28:32" x14ac:dyDescent="0.2">
      <c r="AB42466" s="1"/>
      <c r="AF42466"/>
    </row>
    <row r="42467" spans="28:32" x14ac:dyDescent="0.2">
      <c r="AB42467" s="1"/>
      <c r="AF42467"/>
    </row>
    <row r="42468" spans="28:32" x14ac:dyDescent="0.2">
      <c r="AB42468" s="1"/>
      <c r="AF42468"/>
    </row>
    <row r="42469" spans="28:32" x14ac:dyDescent="0.2">
      <c r="AB42469" s="1"/>
      <c r="AF42469"/>
    </row>
    <row r="42470" spans="28:32" x14ac:dyDescent="0.2">
      <c r="AB42470" s="1"/>
      <c r="AF42470"/>
    </row>
    <row r="42471" spans="28:32" x14ac:dyDescent="0.2">
      <c r="AB42471" s="1"/>
      <c r="AF42471"/>
    </row>
    <row r="42472" spans="28:32" x14ac:dyDescent="0.2">
      <c r="AB42472" s="1"/>
      <c r="AF42472"/>
    </row>
    <row r="42473" spans="28:32" x14ac:dyDescent="0.2">
      <c r="AB42473" s="1"/>
      <c r="AF42473"/>
    </row>
    <row r="42474" spans="28:32" x14ac:dyDescent="0.2">
      <c r="AB42474" s="1"/>
      <c r="AF42474"/>
    </row>
    <row r="42475" spans="28:32" x14ac:dyDescent="0.2">
      <c r="AB42475" s="1"/>
      <c r="AF42475"/>
    </row>
    <row r="42476" spans="28:32" x14ac:dyDescent="0.2">
      <c r="AB42476" s="1"/>
      <c r="AF42476"/>
    </row>
    <row r="42477" spans="28:32" x14ac:dyDescent="0.2">
      <c r="AB42477" s="1"/>
      <c r="AF42477"/>
    </row>
    <row r="42478" spans="28:32" x14ac:dyDescent="0.2">
      <c r="AB42478" s="1"/>
      <c r="AF42478"/>
    </row>
    <row r="42479" spans="28:32" x14ac:dyDescent="0.2">
      <c r="AB42479" s="1"/>
      <c r="AF42479"/>
    </row>
    <row r="42480" spans="28:32" x14ac:dyDescent="0.2">
      <c r="AB42480" s="1"/>
      <c r="AF42480"/>
    </row>
    <row r="42481" spans="28:32" x14ac:dyDescent="0.2">
      <c r="AB42481" s="1"/>
      <c r="AF42481"/>
    </row>
    <row r="42482" spans="28:32" x14ac:dyDescent="0.2">
      <c r="AB42482" s="1"/>
      <c r="AF42482"/>
    </row>
    <row r="42483" spans="28:32" x14ac:dyDescent="0.2">
      <c r="AB42483" s="1"/>
      <c r="AF42483"/>
    </row>
    <row r="42484" spans="28:32" x14ac:dyDescent="0.2">
      <c r="AB42484" s="1"/>
      <c r="AF42484"/>
    </row>
    <row r="42485" spans="28:32" x14ac:dyDescent="0.2">
      <c r="AB42485" s="1"/>
      <c r="AF42485"/>
    </row>
    <row r="42486" spans="28:32" x14ac:dyDescent="0.2">
      <c r="AB42486" s="1"/>
      <c r="AF42486"/>
    </row>
    <row r="42487" spans="28:32" x14ac:dyDescent="0.2">
      <c r="AB42487" s="1"/>
      <c r="AF42487"/>
    </row>
    <row r="42488" spans="28:32" x14ac:dyDescent="0.2">
      <c r="AB42488" s="1"/>
      <c r="AF42488"/>
    </row>
    <row r="42489" spans="28:32" x14ac:dyDescent="0.2">
      <c r="AB42489" s="1"/>
      <c r="AF42489"/>
    </row>
    <row r="42490" spans="28:32" x14ac:dyDescent="0.2">
      <c r="AB42490" s="1"/>
      <c r="AF42490"/>
    </row>
    <row r="42491" spans="28:32" x14ac:dyDescent="0.2">
      <c r="AB42491" s="1"/>
      <c r="AF42491"/>
    </row>
    <row r="42492" spans="28:32" x14ac:dyDescent="0.2">
      <c r="AB42492" s="1"/>
      <c r="AF42492"/>
    </row>
    <row r="42493" spans="28:32" x14ac:dyDescent="0.2">
      <c r="AB42493" s="1"/>
      <c r="AF42493"/>
    </row>
    <row r="42494" spans="28:32" x14ac:dyDescent="0.2">
      <c r="AB42494" s="1"/>
      <c r="AF42494"/>
    </row>
    <row r="42495" spans="28:32" x14ac:dyDescent="0.2">
      <c r="AB42495" s="1"/>
      <c r="AF42495"/>
    </row>
    <row r="42496" spans="28:32" x14ac:dyDescent="0.2">
      <c r="AB42496" s="1"/>
      <c r="AF42496"/>
    </row>
    <row r="42497" spans="28:32" x14ac:dyDescent="0.2">
      <c r="AB42497" s="1"/>
      <c r="AF42497"/>
    </row>
    <row r="42498" spans="28:32" x14ac:dyDescent="0.2">
      <c r="AB42498" s="1"/>
      <c r="AF42498"/>
    </row>
    <row r="42499" spans="28:32" x14ac:dyDescent="0.2">
      <c r="AB42499" s="1"/>
      <c r="AF42499"/>
    </row>
    <row r="42500" spans="28:32" x14ac:dyDescent="0.2">
      <c r="AB42500" s="1"/>
      <c r="AF42500"/>
    </row>
    <row r="42501" spans="28:32" x14ac:dyDescent="0.2">
      <c r="AB42501" s="1"/>
      <c r="AF42501"/>
    </row>
    <row r="42502" spans="28:32" x14ac:dyDescent="0.2">
      <c r="AB42502" s="1"/>
      <c r="AF42502"/>
    </row>
    <row r="42503" spans="28:32" x14ac:dyDescent="0.2">
      <c r="AB42503" s="1"/>
      <c r="AF42503"/>
    </row>
    <row r="42504" spans="28:32" x14ac:dyDescent="0.2">
      <c r="AB42504" s="1"/>
      <c r="AF42504"/>
    </row>
    <row r="42505" spans="28:32" x14ac:dyDescent="0.2">
      <c r="AB42505" s="1"/>
      <c r="AF42505"/>
    </row>
    <row r="42506" spans="28:32" x14ac:dyDescent="0.2">
      <c r="AB42506" s="1"/>
      <c r="AF42506"/>
    </row>
    <row r="42507" spans="28:32" x14ac:dyDescent="0.2">
      <c r="AB42507" s="1"/>
      <c r="AF42507"/>
    </row>
    <row r="42508" spans="28:32" x14ac:dyDescent="0.2">
      <c r="AB42508" s="1"/>
      <c r="AF42508"/>
    </row>
    <row r="42509" spans="28:32" x14ac:dyDescent="0.2">
      <c r="AB42509" s="1"/>
      <c r="AF42509"/>
    </row>
    <row r="42510" spans="28:32" x14ac:dyDescent="0.2">
      <c r="AB42510" s="1"/>
      <c r="AF42510"/>
    </row>
    <row r="42511" spans="28:32" x14ac:dyDescent="0.2">
      <c r="AB42511" s="1"/>
      <c r="AF42511"/>
    </row>
    <row r="42512" spans="28:32" x14ac:dyDescent="0.2">
      <c r="AB42512" s="1"/>
      <c r="AF42512"/>
    </row>
    <row r="42513" spans="28:32" x14ac:dyDescent="0.2">
      <c r="AB42513" s="1"/>
      <c r="AF42513"/>
    </row>
    <row r="42514" spans="28:32" x14ac:dyDescent="0.2">
      <c r="AB42514" s="1"/>
      <c r="AF42514"/>
    </row>
    <row r="42515" spans="28:32" x14ac:dyDescent="0.2">
      <c r="AB42515" s="1"/>
      <c r="AF42515"/>
    </row>
    <row r="42516" spans="28:32" x14ac:dyDescent="0.2">
      <c r="AB42516" s="1"/>
      <c r="AF42516"/>
    </row>
    <row r="42517" spans="28:32" x14ac:dyDescent="0.2">
      <c r="AB42517" s="1"/>
      <c r="AF42517"/>
    </row>
    <row r="42518" spans="28:32" x14ac:dyDescent="0.2">
      <c r="AB42518" s="1"/>
      <c r="AF42518"/>
    </row>
    <row r="42519" spans="28:32" x14ac:dyDescent="0.2">
      <c r="AB42519" s="1"/>
      <c r="AF42519"/>
    </row>
    <row r="42520" spans="28:32" x14ac:dyDescent="0.2">
      <c r="AB42520" s="1"/>
      <c r="AF42520"/>
    </row>
    <row r="42521" spans="28:32" x14ac:dyDescent="0.2">
      <c r="AB42521" s="1"/>
      <c r="AF42521"/>
    </row>
    <row r="42522" spans="28:32" x14ac:dyDescent="0.2">
      <c r="AB42522" s="1"/>
      <c r="AF42522"/>
    </row>
    <row r="42523" spans="28:32" x14ac:dyDescent="0.2">
      <c r="AB42523" s="1"/>
      <c r="AF42523"/>
    </row>
    <row r="42524" spans="28:32" x14ac:dyDescent="0.2">
      <c r="AB42524" s="1"/>
      <c r="AF42524"/>
    </row>
    <row r="42525" spans="28:32" x14ac:dyDescent="0.2">
      <c r="AB42525" s="1"/>
      <c r="AF42525"/>
    </row>
    <row r="42526" spans="28:32" x14ac:dyDescent="0.2">
      <c r="AB42526" s="1"/>
      <c r="AF42526"/>
    </row>
    <row r="42527" spans="28:32" x14ac:dyDescent="0.2">
      <c r="AB42527" s="1"/>
      <c r="AF42527"/>
    </row>
    <row r="42528" spans="28:32" x14ac:dyDescent="0.2">
      <c r="AB42528" s="1"/>
      <c r="AF42528"/>
    </row>
    <row r="42529" spans="28:32" x14ac:dyDescent="0.2">
      <c r="AB42529" s="1"/>
      <c r="AF42529"/>
    </row>
    <row r="42530" spans="28:32" x14ac:dyDescent="0.2">
      <c r="AB42530" s="1"/>
      <c r="AF42530"/>
    </row>
    <row r="42531" spans="28:32" x14ac:dyDescent="0.2">
      <c r="AB42531" s="1"/>
      <c r="AF42531"/>
    </row>
    <row r="42532" spans="28:32" x14ac:dyDescent="0.2">
      <c r="AB42532" s="1"/>
      <c r="AF42532"/>
    </row>
    <row r="42533" spans="28:32" x14ac:dyDescent="0.2">
      <c r="AB42533" s="1"/>
      <c r="AF42533"/>
    </row>
    <row r="42534" spans="28:32" x14ac:dyDescent="0.2">
      <c r="AB42534" s="1"/>
      <c r="AF42534"/>
    </row>
    <row r="42535" spans="28:32" x14ac:dyDescent="0.2">
      <c r="AB42535" s="1"/>
      <c r="AF42535"/>
    </row>
    <row r="42536" spans="28:32" x14ac:dyDescent="0.2">
      <c r="AB42536" s="1"/>
      <c r="AF42536"/>
    </row>
    <row r="42537" spans="28:32" x14ac:dyDescent="0.2">
      <c r="AB42537" s="1"/>
      <c r="AF42537"/>
    </row>
    <row r="42538" spans="28:32" x14ac:dyDescent="0.2">
      <c r="AB42538" s="1"/>
      <c r="AF42538"/>
    </row>
    <row r="42539" spans="28:32" x14ac:dyDescent="0.2">
      <c r="AB42539" s="1"/>
      <c r="AF42539"/>
    </row>
    <row r="42540" spans="28:32" x14ac:dyDescent="0.2">
      <c r="AB42540" s="1"/>
      <c r="AF42540"/>
    </row>
    <row r="42541" spans="28:32" x14ac:dyDescent="0.2">
      <c r="AB42541" s="1"/>
      <c r="AF42541"/>
    </row>
    <row r="42542" spans="28:32" x14ac:dyDescent="0.2">
      <c r="AB42542" s="1"/>
      <c r="AF42542"/>
    </row>
    <row r="42543" spans="28:32" x14ac:dyDescent="0.2">
      <c r="AB42543" s="1"/>
      <c r="AF42543"/>
    </row>
    <row r="42544" spans="28:32" x14ac:dyDescent="0.2">
      <c r="AB42544" s="1"/>
      <c r="AF42544"/>
    </row>
    <row r="42545" spans="28:32" x14ac:dyDescent="0.2">
      <c r="AB42545" s="1"/>
      <c r="AF42545"/>
    </row>
    <row r="42546" spans="28:32" x14ac:dyDescent="0.2">
      <c r="AB42546" s="1"/>
      <c r="AF42546"/>
    </row>
    <row r="42547" spans="28:32" x14ac:dyDescent="0.2">
      <c r="AB42547" s="1"/>
      <c r="AF42547"/>
    </row>
    <row r="42548" spans="28:32" x14ac:dyDescent="0.2">
      <c r="AB42548" s="1"/>
      <c r="AF42548"/>
    </row>
    <row r="42549" spans="28:32" x14ac:dyDescent="0.2">
      <c r="AB42549" s="1"/>
      <c r="AF42549"/>
    </row>
    <row r="42550" spans="28:32" x14ac:dyDescent="0.2">
      <c r="AB42550" s="1"/>
      <c r="AF42550"/>
    </row>
    <row r="42551" spans="28:32" x14ac:dyDescent="0.2">
      <c r="AB42551" s="1"/>
      <c r="AF42551"/>
    </row>
    <row r="42552" spans="28:32" x14ac:dyDescent="0.2">
      <c r="AB42552" s="1"/>
      <c r="AF42552"/>
    </row>
    <row r="42553" spans="28:32" x14ac:dyDescent="0.2">
      <c r="AB42553" s="1"/>
      <c r="AF42553"/>
    </row>
    <row r="42554" spans="28:32" x14ac:dyDescent="0.2">
      <c r="AB42554" s="1"/>
      <c r="AF42554"/>
    </row>
    <row r="42555" spans="28:32" x14ac:dyDescent="0.2">
      <c r="AB42555" s="1"/>
      <c r="AF42555"/>
    </row>
    <row r="42556" spans="28:32" x14ac:dyDescent="0.2">
      <c r="AB42556" s="1"/>
      <c r="AF42556"/>
    </row>
    <row r="42557" spans="28:32" x14ac:dyDescent="0.2">
      <c r="AB42557" s="1"/>
      <c r="AF42557"/>
    </row>
    <row r="42558" spans="28:32" x14ac:dyDescent="0.2">
      <c r="AB42558" s="1"/>
      <c r="AF42558"/>
    </row>
    <row r="42559" spans="28:32" x14ac:dyDescent="0.2">
      <c r="AB42559" s="1"/>
      <c r="AF42559"/>
    </row>
    <row r="42560" spans="28:32" x14ac:dyDescent="0.2">
      <c r="AB42560" s="1"/>
      <c r="AF42560"/>
    </row>
    <row r="42561" spans="28:32" x14ac:dyDescent="0.2">
      <c r="AB42561" s="1"/>
      <c r="AF42561"/>
    </row>
    <row r="42562" spans="28:32" x14ac:dyDescent="0.2">
      <c r="AB42562" s="1"/>
      <c r="AF42562"/>
    </row>
    <row r="42563" spans="28:32" x14ac:dyDescent="0.2">
      <c r="AB42563" s="1"/>
      <c r="AF42563"/>
    </row>
    <row r="42564" spans="28:32" x14ac:dyDescent="0.2">
      <c r="AB42564" s="1"/>
      <c r="AF42564"/>
    </row>
    <row r="42565" spans="28:32" x14ac:dyDescent="0.2">
      <c r="AB42565" s="1"/>
      <c r="AF42565"/>
    </row>
    <row r="42566" spans="28:32" x14ac:dyDescent="0.2">
      <c r="AB42566" s="1"/>
      <c r="AF42566"/>
    </row>
    <row r="42567" spans="28:32" x14ac:dyDescent="0.2">
      <c r="AB42567" s="1"/>
      <c r="AF42567"/>
    </row>
    <row r="42568" spans="28:32" x14ac:dyDescent="0.2">
      <c r="AB42568" s="1"/>
      <c r="AF42568"/>
    </row>
    <row r="42569" spans="28:32" x14ac:dyDescent="0.2">
      <c r="AB42569" s="1"/>
      <c r="AF42569"/>
    </row>
    <row r="42570" spans="28:32" x14ac:dyDescent="0.2">
      <c r="AB42570" s="1"/>
      <c r="AF42570"/>
    </row>
    <row r="42571" spans="28:32" x14ac:dyDescent="0.2">
      <c r="AB42571" s="1"/>
      <c r="AF42571"/>
    </row>
    <row r="42572" spans="28:32" x14ac:dyDescent="0.2">
      <c r="AB42572" s="1"/>
      <c r="AF42572"/>
    </row>
    <row r="42573" spans="28:32" x14ac:dyDescent="0.2">
      <c r="AB42573" s="1"/>
      <c r="AF42573"/>
    </row>
    <row r="42574" spans="28:32" x14ac:dyDescent="0.2">
      <c r="AB42574" s="1"/>
      <c r="AF42574"/>
    </row>
    <row r="42575" spans="28:32" x14ac:dyDescent="0.2">
      <c r="AB42575" s="1"/>
      <c r="AF42575"/>
    </row>
    <row r="42576" spans="28:32" x14ac:dyDescent="0.2">
      <c r="AB42576" s="1"/>
      <c r="AF42576"/>
    </row>
    <row r="42577" spans="28:32" x14ac:dyDescent="0.2">
      <c r="AB42577" s="1"/>
      <c r="AF42577"/>
    </row>
    <row r="42578" spans="28:32" x14ac:dyDescent="0.2">
      <c r="AB42578" s="1"/>
      <c r="AF42578"/>
    </row>
    <row r="42579" spans="28:32" x14ac:dyDescent="0.2">
      <c r="AB42579" s="1"/>
      <c r="AF42579"/>
    </row>
    <row r="42580" spans="28:32" x14ac:dyDescent="0.2">
      <c r="AB42580" s="1"/>
      <c r="AF42580"/>
    </row>
    <row r="42581" spans="28:32" x14ac:dyDescent="0.2">
      <c r="AB42581" s="1"/>
      <c r="AF42581"/>
    </row>
    <row r="42582" spans="28:32" x14ac:dyDescent="0.2">
      <c r="AB42582" s="1"/>
      <c r="AF42582"/>
    </row>
    <row r="42583" spans="28:32" x14ac:dyDescent="0.2">
      <c r="AB42583" s="1"/>
      <c r="AF42583"/>
    </row>
    <row r="42584" spans="28:32" x14ac:dyDescent="0.2">
      <c r="AB42584" s="1"/>
      <c r="AF42584"/>
    </row>
    <row r="42585" spans="28:32" x14ac:dyDescent="0.2">
      <c r="AB42585" s="1"/>
      <c r="AF42585"/>
    </row>
    <row r="42586" spans="28:32" x14ac:dyDescent="0.2">
      <c r="AB42586" s="1"/>
      <c r="AF42586"/>
    </row>
    <row r="42587" spans="28:32" x14ac:dyDescent="0.2">
      <c r="AB42587" s="1"/>
      <c r="AF42587"/>
    </row>
    <row r="42588" spans="28:32" x14ac:dyDescent="0.2">
      <c r="AB42588" s="1"/>
      <c r="AF42588"/>
    </row>
    <row r="42589" spans="28:32" x14ac:dyDescent="0.2">
      <c r="AB42589" s="1"/>
      <c r="AF42589"/>
    </row>
    <row r="42590" spans="28:32" x14ac:dyDescent="0.2">
      <c r="AB42590" s="1"/>
      <c r="AF42590"/>
    </row>
    <row r="42591" spans="28:32" x14ac:dyDescent="0.2">
      <c r="AB42591" s="1"/>
      <c r="AF42591"/>
    </row>
    <row r="42592" spans="28:32" x14ac:dyDescent="0.2">
      <c r="AB42592" s="1"/>
      <c r="AF42592"/>
    </row>
    <row r="42593" spans="28:32" x14ac:dyDescent="0.2">
      <c r="AB42593" s="1"/>
      <c r="AF42593"/>
    </row>
    <row r="42594" spans="28:32" x14ac:dyDescent="0.2">
      <c r="AB42594" s="1"/>
      <c r="AF42594"/>
    </row>
    <row r="42595" spans="28:32" x14ac:dyDescent="0.2">
      <c r="AB42595" s="1"/>
      <c r="AF42595"/>
    </row>
    <row r="42596" spans="28:32" x14ac:dyDescent="0.2">
      <c r="AB42596" s="1"/>
      <c r="AF42596"/>
    </row>
    <row r="42597" spans="28:32" x14ac:dyDescent="0.2">
      <c r="AB42597" s="1"/>
      <c r="AF42597"/>
    </row>
    <row r="42598" spans="28:32" x14ac:dyDescent="0.2">
      <c r="AB42598" s="1"/>
      <c r="AF42598"/>
    </row>
    <row r="42599" spans="28:32" x14ac:dyDescent="0.2">
      <c r="AB42599" s="1"/>
      <c r="AF42599"/>
    </row>
    <row r="42600" spans="28:32" x14ac:dyDescent="0.2">
      <c r="AB42600" s="1"/>
      <c r="AF42600"/>
    </row>
    <row r="42601" spans="28:32" x14ac:dyDescent="0.2">
      <c r="AB42601" s="1"/>
      <c r="AF42601"/>
    </row>
    <row r="42602" spans="28:32" x14ac:dyDescent="0.2">
      <c r="AB42602" s="1"/>
      <c r="AF42602"/>
    </row>
    <row r="42603" spans="28:32" x14ac:dyDescent="0.2">
      <c r="AB42603" s="1"/>
      <c r="AF42603"/>
    </row>
    <row r="42604" spans="28:32" x14ac:dyDescent="0.2">
      <c r="AB42604" s="1"/>
      <c r="AF42604"/>
    </row>
    <row r="42605" spans="28:32" x14ac:dyDescent="0.2">
      <c r="AB42605" s="1"/>
      <c r="AF42605"/>
    </row>
    <row r="42606" spans="28:32" x14ac:dyDescent="0.2">
      <c r="AB42606" s="1"/>
      <c r="AF42606"/>
    </row>
    <row r="42607" spans="28:32" x14ac:dyDescent="0.2">
      <c r="AB42607" s="1"/>
      <c r="AF42607"/>
    </row>
    <row r="42608" spans="28:32" x14ac:dyDescent="0.2">
      <c r="AB42608" s="1"/>
      <c r="AF42608"/>
    </row>
    <row r="42609" spans="28:32" x14ac:dyDescent="0.2">
      <c r="AB42609" s="1"/>
      <c r="AF42609"/>
    </row>
    <row r="42610" spans="28:32" x14ac:dyDescent="0.2">
      <c r="AB42610" s="1"/>
      <c r="AF42610"/>
    </row>
    <row r="42611" spans="28:32" x14ac:dyDescent="0.2">
      <c r="AB42611" s="1"/>
      <c r="AF42611"/>
    </row>
    <row r="42612" spans="28:32" x14ac:dyDescent="0.2">
      <c r="AB42612" s="1"/>
      <c r="AF42612"/>
    </row>
    <row r="42613" spans="28:32" x14ac:dyDescent="0.2">
      <c r="AB42613" s="1"/>
      <c r="AF42613"/>
    </row>
    <row r="42614" spans="28:32" x14ac:dyDescent="0.2">
      <c r="AB42614" s="1"/>
      <c r="AF42614"/>
    </row>
    <row r="42615" spans="28:32" x14ac:dyDescent="0.2">
      <c r="AB42615" s="1"/>
      <c r="AF42615"/>
    </row>
    <row r="42616" spans="28:32" x14ac:dyDescent="0.2">
      <c r="AB42616" s="1"/>
      <c r="AF42616"/>
    </row>
    <row r="42617" spans="28:32" x14ac:dyDescent="0.2">
      <c r="AB42617" s="1"/>
      <c r="AF42617"/>
    </row>
    <row r="42618" spans="28:32" x14ac:dyDescent="0.2">
      <c r="AB42618" s="1"/>
      <c r="AF42618"/>
    </row>
    <row r="42619" spans="28:32" x14ac:dyDescent="0.2">
      <c r="AB42619" s="1"/>
      <c r="AF42619"/>
    </row>
    <row r="42620" spans="28:32" x14ac:dyDescent="0.2">
      <c r="AB42620" s="1"/>
      <c r="AF42620"/>
    </row>
    <row r="42621" spans="28:32" x14ac:dyDescent="0.2">
      <c r="AB42621" s="1"/>
      <c r="AF42621"/>
    </row>
    <row r="42622" spans="28:32" x14ac:dyDescent="0.2">
      <c r="AB42622" s="1"/>
      <c r="AF42622"/>
    </row>
    <row r="42623" spans="28:32" x14ac:dyDescent="0.2">
      <c r="AB42623" s="1"/>
      <c r="AF42623"/>
    </row>
    <row r="42624" spans="28:32" x14ac:dyDescent="0.2">
      <c r="AB42624" s="1"/>
      <c r="AF42624"/>
    </row>
    <row r="42625" spans="28:32" x14ac:dyDescent="0.2">
      <c r="AB42625" s="1"/>
      <c r="AF42625"/>
    </row>
    <row r="42626" spans="28:32" x14ac:dyDescent="0.2">
      <c r="AB42626" s="1"/>
      <c r="AF42626"/>
    </row>
    <row r="42627" spans="28:32" x14ac:dyDescent="0.2">
      <c r="AB42627" s="1"/>
      <c r="AF42627"/>
    </row>
    <row r="42628" spans="28:32" x14ac:dyDescent="0.2">
      <c r="AB42628" s="1"/>
      <c r="AF42628"/>
    </row>
    <row r="42629" spans="28:32" x14ac:dyDescent="0.2">
      <c r="AB42629" s="1"/>
      <c r="AF42629"/>
    </row>
    <row r="42630" spans="28:32" x14ac:dyDescent="0.2">
      <c r="AB42630" s="1"/>
      <c r="AF42630"/>
    </row>
    <row r="42631" spans="28:32" x14ac:dyDescent="0.2">
      <c r="AB42631" s="1"/>
      <c r="AF42631"/>
    </row>
    <row r="42632" spans="28:32" x14ac:dyDescent="0.2">
      <c r="AB42632" s="1"/>
      <c r="AF42632"/>
    </row>
    <row r="42633" spans="28:32" x14ac:dyDescent="0.2">
      <c r="AB42633" s="1"/>
      <c r="AF42633"/>
    </row>
    <row r="42634" spans="28:32" x14ac:dyDescent="0.2">
      <c r="AB42634" s="1"/>
      <c r="AF42634"/>
    </row>
    <row r="42635" spans="28:32" x14ac:dyDescent="0.2">
      <c r="AB42635" s="1"/>
      <c r="AF42635"/>
    </row>
    <row r="42636" spans="28:32" x14ac:dyDescent="0.2">
      <c r="AB42636" s="1"/>
      <c r="AF42636"/>
    </row>
    <row r="42637" spans="28:32" x14ac:dyDescent="0.2">
      <c r="AB42637" s="1"/>
      <c r="AF42637"/>
    </row>
    <row r="42638" spans="28:32" x14ac:dyDescent="0.2">
      <c r="AB42638" s="1"/>
      <c r="AF42638"/>
    </row>
    <row r="42639" spans="28:32" x14ac:dyDescent="0.2">
      <c r="AB42639" s="1"/>
      <c r="AF42639"/>
    </row>
    <row r="42640" spans="28:32" x14ac:dyDescent="0.2">
      <c r="AB42640" s="1"/>
      <c r="AF42640"/>
    </row>
    <row r="42641" spans="28:32" x14ac:dyDescent="0.2">
      <c r="AB42641" s="1"/>
      <c r="AF42641"/>
    </row>
    <row r="42642" spans="28:32" x14ac:dyDescent="0.2">
      <c r="AB42642" s="1"/>
      <c r="AF42642"/>
    </row>
    <row r="42643" spans="28:32" x14ac:dyDescent="0.2">
      <c r="AB42643" s="1"/>
      <c r="AF42643"/>
    </row>
    <row r="42644" spans="28:32" x14ac:dyDescent="0.2">
      <c r="AB42644" s="1"/>
      <c r="AF42644"/>
    </row>
    <row r="42645" spans="28:32" x14ac:dyDescent="0.2">
      <c r="AB42645" s="1"/>
      <c r="AF42645"/>
    </row>
    <row r="42646" spans="28:32" x14ac:dyDescent="0.2">
      <c r="AB42646" s="1"/>
      <c r="AF42646"/>
    </row>
    <row r="42647" spans="28:32" x14ac:dyDescent="0.2">
      <c r="AB42647" s="1"/>
      <c r="AF42647"/>
    </row>
    <row r="42648" spans="28:32" x14ac:dyDescent="0.2">
      <c r="AB42648" s="1"/>
      <c r="AF42648"/>
    </row>
    <row r="42649" spans="28:32" x14ac:dyDescent="0.2">
      <c r="AB42649" s="1"/>
      <c r="AF42649"/>
    </row>
    <row r="42650" spans="28:32" x14ac:dyDescent="0.2">
      <c r="AB42650" s="1"/>
      <c r="AF42650"/>
    </row>
    <row r="42651" spans="28:32" x14ac:dyDescent="0.2">
      <c r="AB42651" s="1"/>
      <c r="AF42651"/>
    </row>
    <row r="42652" spans="28:32" x14ac:dyDescent="0.2">
      <c r="AB42652" s="1"/>
      <c r="AF42652"/>
    </row>
    <row r="42653" spans="28:32" x14ac:dyDescent="0.2">
      <c r="AB42653" s="1"/>
      <c r="AF42653"/>
    </row>
    <row r="42654" spans="28:32" x14ac:dyDescent="0.2">
      <c r="AB42654" s="1"/>
      <c r="AF42654"/>
    </row>
    <row r="42655" spans="28:32" x14ac:dyDescent="0.2">
      <c r="AB42655" s="1"/>
      <c r="AF42655"/>
    </row>
    <row r="42656" spans="28:32" x14ac:dyDescent="0.2">
      <c r="AB42656" s="1"/>
      <c r="AF42656"/>
    </row>
    <row r="42657" spans="28:32" x14ac:dyDescent="0.2">
      <c r="AB42657" s="1"/>
      <c r="AF42657"/>
    </row>
    <row r="42658" spans="28:32" x14ac:dyDescent="0.2">
      <c r="AB42658" s="1"/>
      <c r="AF42658"/>
    </row>
    <row r="42659" spans="28:32" x14ac:dyDescent="0.2">
      <c r="AB42659" s="1"/>
      <c r="AF42659"/>
    </row>
    <row r="42660" spans="28:32" x14ac:dyDescent="0.2">
      <c r="AB42660" s="1"/>
      <c r="AF42660"/>
    </row>
    <row r="42661" spans="28:32" x14ac:dyDescent="0.2">
      <c r="AB42661" s="1"/>
      <c r="AF42661"/>
    </row>
    <row r="42662" spans="28:32" x14ac:dyDescent="0.2">
      <c r="AB42662" s="1"/>
      <c r="AF42662"/>
    </row>
    <row r="42663" spans="28:32" x14ac:dyDescent="0.2">
      <c r="AB42663" s="1"/>
      <c r="AF42663"/>
    </row>
    <row r="42664" spans="28:32" x14ac:dyDescent="0.2">
      <c r="AB42664" s="1"/>
      <c r="AF42664"/>
    </row>
    <row r="42665" spans="28:32" x14ac:dyDescent="0.2">
      <c r="AB42665" s="1"/>
      <c r="AF42665"/>
    </row>
    <row r="42666" spans="28:32" x14ac:dyDescent="0.2">
      <c r="AB42666" s="1"/>
      <c r="AF42666"/>
    </row>
    <row r="42667" spans="28:32" x14ac:dyDescent="0.2">
      <c r="AB42667" s="1"/>
      <c r="AF42667"/>
    </row>
    <row r="42668" spans="28:32" x14ac:dyDescent="0.2">
      <c r="AB42668" s="1"/>
      <c r="AF42668"/>
    </row>
    <row r="42669" spans="28:32" x14ac:dyDescent="0.2">
      <c r="AB42669" s="1"/>
      <c r="AF42669"/>
    </row>
    <row r="42670" spans="28:32" x14ac:dyDescent="0.2">
      <c r="AB42670" s="1"/>
      <c r="AF42670"/>
    </row>
    <row r="42671" spans="28:32" x14ac:dyDescent="0.2">
      <c r="AB42671" s="1"/>
      <c r="AF42671"/>
    </row>
    <row r="42672" spans="28:32" x14ac:dyDescent="0.2">
      <c r="AB42672" s="1"/>
      <c r="AF42672"/>
    </row>
    <row r="42673" spans="28:32" x14ac:dyDescent="0.2">
      <c r="AB42673" s="1"/>
      <c r="AF42673"/>
    </row>
    <row r="42674" spans="28:32" x14ac:dyDescent="0.2">
      <c r="AB42674" s="1"/>
      <c r="AF42674"/>
    </row>
    <row r="42675" spans="28:32" x14ac:dyDescent="0.2">
      <c r="AB42675" s="1"/>
      <c r="AF42675"/>
    </row>
    <row r="42676" spans="28:32" x14ac:dyDescent="0.2">
      <c r="AB42676" s="1"/>
      <c r="AF42676"/>
    </row>
    <row r="42677" spans="28:32" x14ac:dyDescent="0.2">
      <c r="AB42677" s="1"/>
      <c r="AF42677"/>
    </row>
    <row r="42678" spans="28:32" x14ac:dyDescent="0.2">
      <c r="AB42678" s="1"/>
      <c r="AF42678"/>
    </row>
    <row r="42679" spans="28:32" x14ac:dyDescent="0.2">
      <c r="AB42679" s="1"/>
      <c r="AF42679"/>
    </row>
    <row r="42680" spans="28:32" x14ac:dyDescent="0.2">
      <c r="AB42680" s="1"/>
      <c r="AF42680"/>
    </row>
    <row r="42681" spans="28:32" x14ac:dyDescent="0.2">
      <c r="AB42681" s="1"/>
      <c r="AF42681"/>
    </row>
    <row r="42682" spans="28:32" x14ac:dyDescent="0.2">
      <c r="AB42682" s="1"/>
      <c r="AF42682"/>
    </row>
    <row r="42683" spans="28:32" x14ac:dyDescent="0.2">
      <c r="AB42683" s="1"/>
      <c r="AF42683"/>
    </row>
    <row r="42684" spans="28:32" x14ac:dyDescent="0.2">
      <c r="AB42684" s="1"/>
      <c r="AF42684"/>
    </row>
    <row r="42685" spans="28:32" x14ac:dyDescent="0.2">
      <c r="AB42685" s="1"/>
      <c r="AF42685"/>
    </row>
    <row r="42686" spans="28:32" x14ac:dyDescent="0.2">
      <c r="AB42686" s="1"/>
      <c r="AF42686"/>
    </row>
    <row r="42687" spans="28:32" x14ac:dyDescent="0.2">
      <c r="AB42687" s="1"/>
      <c r="AF42687"/>
    </row>
    <row r="42688" spans="28:32" x14ac:dyDescent="0.2">
      <c r="AB42688" s="1"/>
      <c r="AF42688"/>
    </row>
    <row r="42689" spans="28:32" x14ac:dyDescent="0.2">
      <c r="AB42689" s="1"/>
      <c r="AF42689"/>
    </row>
    <row r="42690" spans="28:32" x14ac:dyDescent="0.2">
      <c r="AB42690" s="1"/>
      <c r="AF42690"/>
    </row>
    <row r="42691" spans="28:32" x14ac:dyDescent="0.2">
      <c r="AB42691" s="1"/>
      <c r="AF42691"/>
    </row>
    <row r="42692" spans="28:32" x14ac:dyDescent="0.2">
      <c r="AB42692" s="1"/>
      <c r="AF42692"/>
    </row>
    <row r="42693" spans="28:32" x14ac:dyDescent="0.2">
      <c r="AB42693" s="1"/>
      <c r="AF42693"/>
    </row>
    <row r="42694" spans="28:32" x14ac:dyDescent="0.2">
      <c r="AB42694" s="1"/>
      <c r="AF42694"/>
    </row>
    <row r="42695" spans="28:32" x14ac:dyDescent="0.2">
      <c r="AB42695" s="1"/>
      <c r="AF42695"/>
    </row>
    <row r="42696" spans="28:32" x14ac:dyDescent="0.2">
      <c r="AB42696" s="1"/>
      <c r="AF42696"/>
    </row>
    <row r="42697" spans="28:32" x14ac:dyDescent="0.2">
      <c r="AB42697" s="1"/>
      <c r="AF42697"/>
    </row>
    <row r="42698" spans="28:32" x14ac:dyDescent="0.2">
      <c r="AB42698" s="1"/>
      <c r="AF42698"/>
    </row>
    <row r="42699" spans="28:32" x14ac:dyDescent="0.2">
      <c r="AB42699" s="1"/>
      <c r="AF42699"/>
    </row>
    <row r="42700" spans="28:32" x14ac:dyDescent="0.2">
      <c r="AB42700" s="1"/>
      <c r="AF42700"/>
    </row>
    <row r="42701" spans="28:32" x14ac:dyDescent="0.2">
      <c r="AB42701" s="1"/>
      <c r="AF42701"/>
    </row>
    <row r="42702" spans="28:32" x14ac:dyDescent="0.2">
      <c r="AB42702" s="1"/>
      <c r="AF42702"/>
    </row>
    <row r="42703" spans="28:32" x14ac:dyDescent="0.2">
      <c r="AB42703" s="1"/>
      <c r="AF42703"/>
    </row>
    <row r="42704" spans="28:32" x14ac:dyDescent="0.2">
      <c r="AB42704" s="1"/>
      <c r="AF42704"/>
    </row>
    <row r="42705" spans="28:32" x14ac:dyDescent="0.2">
      <c r="AB42705" s="1"/>
      <c r="AF42705"/>
    </row>
    <row r="42706" spans="28:32" x14ac:dyDescent="0.2">
      <c r="AB42706" s="1"/>
      <c r="AF42706"/>
    </row>
    <row r="42707" spans="28:32" x14ac:dyDescent="0.2">
      <c r="AB42707" s="1"/>
      <c r="AF42707"/>
    </row>
    <row r="42708" spans="28:32" x14ac:dyDescent="0.2">
      <c r="AB42708" s="1"/>
      <c r="AF42708"/>
    </row>
    <row r="42709" spans="28:32" x14ac:dyDescent="0.2">
      <c r="AB42709" s="1"/>
      <c r="AF42709"/>
    </row>
    <row r="42710" spans="28:32" x14ac:dyDescent="0.2">
      <c r="AB42710" s="1"/>
      <c r="AF42710"/>
    </row>
    <row r="42711" spans="28:32" x14ac:dyDescent="0.2">
      <c r="AB42711" s="1"/>
      <c r="AF42711"/>
    </row>
    <row r="42712" spans="28:32" x14ac:dyDescent="0.2">
      <c r="AB42712" s="1"/>
      <c r="AF42712"/>
    </row>
    <row r="42713" spans="28:32" x14ac:dyDescent="0.2">
      <c r="AB42713" s="1"/>
      <c r="AF42713"/>
    </row>
    <row r="42714" spans="28:32" x14ac:dyDescent="0.2">
      <c r="AB42714" s="1"/>
      <c r="AF42714"/>
    </row>
    <row r="42715" spans="28:32" x14ac:dyDescent="0.2">
      <c r="AB42715" s="1"/>
      <c r="AF42715"/>
    </row>
    <row r="42716" spans="28:32" x14ac:dyDescent="0.2">
      <c r="AB42716" s="1"/>
      <c r="AF42716"/>
    </row>
    <row r="42717" spans="28:32" x14ac:dyDescent="0.2">
      <c r="AB42717" s="1"/>
      <c r="AF42717"/>
    </row>
    <row r="42718" spans="28:32" x14ac:dyDescent="0.2">
      <c r="AB42718" s="1"/>
      <c r="AF42718"/>
    </row>
    <row r="42719" spans="28:32" x14ac:dyDescent="0.2">
      <c r="AB42719" s="1"/>
      <c r="AF42719"/>
    </row>
    <row r="42720" spans="28:32" x14ac:dyDescent="0.2">
      <c r="AB42720" s="1"/>
      <c r="AF42720"/>
    </row>
    <row r="42721" spans="28:32" x14ac:dyDescent="0.2">
      <c r="AB42721" s="1"/>
      <c r="AF42721"/>
    </row>
    <row r="42722" spans="28:32" x14ac:dyDescent="0.2">
      <c r="AB42722" s="1"/>
      <c r="AF42722"/>
    </row>
    <row r="42723" spans="28:32" x14ac:dyDescent="0.2">
      <c r="AB42723" s="1"/>
      <c r="AF42723"/>
    </row>
    <row r="42724" spans="28:32" x14ac:dyDescent="0.2">
      <c r="AB42724" s="1"/>
      <c r="AF42724"/>
    </row>
    <row r="42725" spans="28:32" x14ac:dyDescent="0.2">
      <c r="AB42725" s="1"/>
      <c r="AF42725"/>
    </row>
    <row r="42726" spans="28:32" x14ac:dyDescent="0.2">
      <c r="AB42726" s="1"/>
      <c r="AF42726"/>
    </row>
    <row r="42727" spans="28:32" x14ac:dyDescent="0.2">
      <c r="AB42727" s="1"/>
      <c r="AF42727"/>
    </row>
    <row r="42728" spans="28:32" x14ac:dyDescent="0.2">
      <c r="AB42728" s="1"/>
      <c r="AF42728"/>
    </row>
    <row r="42729" spans="28:32" x14ac:dyDescent="0.2">
      <c r="AB42729" s="1"/>
      <c r="AF42729"/>
    </row>
    <row r="42730" spans="28:32" x14ac:dyDescent="0.2">
      <c r="AB42730" s="1"/>
      <c r="AF42730"/>
    </row>
    <row r="42731" spans="28:32" x14ac:dyDescent="0.2">
      <c r="AB42731" s="1"/>
      <c r="AF42731"/>
    </row>
    <row r="42732" spans="28:32" x14ac:dyDescent="0.2">
      <c r="AB42732" s="1"/>
      <c r="AF42732"/>
    </row>
    <row r="42733" spans="28:32" x14ac:dyDescent="0.2">
      <c r="AB42733" s="1"/>
      <c r="AF42733"/>
    </row>
    <row r="42734" spans="28:32" x14ac:dyDescent="0.2">
      <c r="AB42734" s="1"/>
      <c r="AF42734"/>
    </row>
    <row r="42735" spans="28:32" x14ac:dyDescent="0.2">
      <c r="AB42735" s="1"/>
      <c r="AF42735"/>
    </row>
    <row r="42736" spans="28:32" x14ac:dyDescent="0.2">
      <c r="AB42736" s="1"/>
      <c r="AF42736"/>
    </row>
    <row r="42737" spans="28:32" x14ac:dyDescent="0.2">
      <c r="AB42737" s="1"/>
      <c r="AF42737"/>
    </row>
    <row r="42738" spans="28:32" x14ac:dyDescent="0.2">
      <c r="AB42738" s="1"/>
      <c r="AF42738"/>
    </row>
    <row r="42739" spans="28:32" x14ac:dyDescent="0.2">
      <c r="AB42739" s="1"/>
      <c r="AF42739"/>
    </row>
    <row r="42740" spans="28:32" x14ac:dyDescent="0.2">
      <c r="AB42740" s="1"/>
      <c r="AF42740"/>
    </row>
    <row r="42741" spans="28:32" x14ac:dyDescent="0.2">
      <c r="AB42741" s="1"/>
      <c r="AF42741"/>
    </row>
    <row r="42742" spans="28:32" x14ac:dyDescent="0.2">
      <c r="AB42742" s="1"/>
      <c r="AF42742"/>
    </row>
    <row r="42743" spans="28:32" x14ac:dyDescent="0.2">
      <c r="AB42743" s="1"/>
      <c r="AF42743"/>
    </row>
    <row r="42744" spans="28:32" x14ac:dyDescent="0.2">
      <c r="AB42744" s="1"/>
      <c r="AF42744"/>
    </row>
    <row r="42745" spans="28:32" x14ac:dyDescent="0.2">
      <c r="AB42745" s="1"/>
      <c r="AF42745"/>
    </row>
    <row r="42746" spans="28:32" x14ac:dyDescent="0.2">
      <c r="AB42746" s="1"/>
      <c r="AF42746"/>
    </row>
    <row r="42747" spans="28:32" x14ac:dyDescent="0.2">
      <c r="AB42747" s="1"/>
      <c r="AF42747"/>
    </row>
    <row r="42748" spans="28:32" x14ac:dyDescent="0.2">
      <c r="AB42748" s="1"/>
      <c r="AF42748"/>
    </row>
    <row r="42749" spans="28:32" x14ac:dyDescent="0.2">
      <c r="AB42749" s="1"/>
      <c r="AF42749"/>
    </row>
    <row r="42750" spans="28:32" x14ac:dyDescent="0.2">
      <c r="AB42750" s="1"/>
      <c r="AF42750"/>
    </row>
    <row r="42751" spans="28:32" x14ac:dyDescent="0.2">
      <c r="AB42751" s="1"/>
      <c r="AF42751"/>
    </row>
    <row r="42752" spans="28:32" x14ac:dyDescent="0.2">
      <c r="AB42752" s="1"/>
      <c r="AF42752"/>
    </row>
    <row r="42753" spans="28:32" x14ac:dyDescent="0.2">
      <c r="AB42753" s="1"/>
      <c r="AF42753"/>
    </row>
    <row r="42754" spans="28:32" x14ac:dyDescent="0.2">
      <c r="AB42754" s="1"/>
      <c r="AF42754"/>
    </row>
    <row r="42755" spans="28:32" x14ac:dyDescent="0.2">
      <c r="AB42755" s="1"/>
      <c r="AF42755"/>
    </row>
    <row r="42756" spans="28:32" x14ac:dyDescent="0.2">
      <c r="AB42756" s="1"/>
      <c r="AF42756"/>
    </row>
    <row r="42757" spans="28:32" x14ac:dyDescent="0.2">
      <c r="AB42757" s="1"/>
      <c r="AF42757"/>
    </row>
    <row r="42758" spans="28:32" x14ac:dyDescent="0.2">
      <c r="AB42758" s="1"/>
      <c r="AF42758"/>
    </row>
    <row r="42759" spans="28:32" x14ac:dyDescent="0.2">
      <c r="AB42759" s="1"/>
      <c r="AF42759"/>
    </row>
    <row r="42760" spans="28:32" x14ac:dyDescent="0.2">
      <c r="AB42760" s="1"/>
      <c r="AF42760"/>
    </row>
    <row r="42761" spans="28:32" x14ac:dyDescent="0.2">
      <c r="AB42761" s="1"/>
      <c r="AF42761"/>
    </row>
    <row r="42762" spans="28:32" x14ac:dyDescent="0.2">
      <c r="AB42762" s="1"/>
      <c r="AF42762"/>
    </row>
    <row r="42763" spans="28:32" x14ac:dyDescent="0.2">
      <c r="AB42763" s="1"/>
      <c r="AF42763"/>
    </row>
    <row r="42764" spans="28:32" x14ac:dyDescent="0.2">
      <c r="AB42764" s="1"/>
      <c r="AF42764"/>
    </row>
    <row r="42765" spans="28:32" x14ac:dyDescent="0.2">
      <c r="AB42765" s="1"/>
      <c r="AF42765"/>
    </row>
    <row r="42766" spans="28:32" x14ac:dyDescent="0.2">
      <c r="AB42766" s="1"/>
      <c r="AF42766"/>
    </row>
    <row r="42767" spans="28:32" x14ac:dyDescent="0.2">
      <c r="AB42767" s="1"/>
      <c r="AF42767"/>
    </row>
    <row r="42768" spans="28:32" x14ac:dyDescent="0.2">
      <c r="AB42768" s="1"/>
      <c r="AF42768"/>
    </row>
    <row r="42769" spans="28:32" x14ac:dyDescent="0.2">
      <c r="AB42769" s="1"/>
      <c r="AF42769"/>
    </row>
    <row r="42770" spans="28:32" x14ac:dyDescent="0.2">
      <c r="AB42770" s="1"/>
      <c r="AF42770"/>
    </row>
    <row r="42771" spans="28:32" x14ac:dyDescent="0.2">
      <c r="AB42771" s="1"/>
      <c r="AF42771"/>
    </row>
    <row r="42772" spans="28:32" x14ac:dyDescent="0.2">
      <c r="AB42772" s="1"/>
      <c r="AF42772"/>
    </row>
    <row r="42773" spans="28:32" x14ac:dyDescent="0.2">
      <c r="AB42773" s="1"/>
      <c r="AF42773"/>
    </row>
    <row r="42774" spans="28:32" x14ac:dyDescent="0.2">
      <c r="AB42774" s="1"/>
      <c r="AF42774"/>
    </row>
    <row r="42775" spans="28:32" x14ac:dyDescent="0.2">
      <c r="AB42775" s="1"/>
      <c r="AF42775"/>
    </row>
    <row r="42776" spans="28:32" x14ac:dyDescent="0.2">
      <c r="AB42776" s="1"/>
      <c r="AF42776"/>
    </row>
    <row r="42777" spans="28:32" x14ac:dyDescent="0.2">
      <c r="AB42777" s="1"/>
      <c r="AF42777"/>
    </row>
    <row r="42778" spans="28:32" x14ac:dyDescent="0.2">
      <c r="AB42778" s="1"/>
      <c r="AF42778"/>
    </row>
    <row r="42779" spans="28:32" x14ac:dyDescent="0.2">
      <c r="AB42779" s="1"/>
      <c r="AF42779"/>
    </row>
    <row r="42780" spans="28:32" x14ac:dyDescent="0.2">
      <c r="AB42780" s="1"/>
      <c r="AF42780"/>
    </row>
    <row r="42781" spans="28:32" x14ac:dyDescent="0.2">
      <c r="AB42781" s="1"/>
      <c r="AF42781"/>
    </row>
    <row r="42782" spans="28:32" x14ac:dyDescent="0.2">
      <c r="AB42782" s="1"/>
      <c r="AF42782"/>
    </row>
    <row r="42783" spans="28:32" x14ac:dyDescent="0.2">
      <c r="AB42783" s="1"/>
      <c r="AF42783"/>
    </row>
    <row r="42784" spans="28:32" x14ac:dyDescent="0.2">
      <c r="AB42784" s="1"/>
      <c r="AF42784"/>
    </row>
    <row r="42785" spans="28:32" x14ac:dyDescent="0.2">
      <c r="AB42785" s="1"/>
      <c r="AF42785"/>
    </row>
    <row r="42786" spans="28:32" x14ac:dyDescent="0.2">
      <c r="AB42786" s="1"/>
      <c r="AF42786"/>
    </row>
    <row r="42787" spans="28:32" x14ac:dyDescent="0.2">
      <c r="AB42787" s="1"/>
      <c r="AF42787"/>
    </row>
    <row r="42788" spans="28:32" x14ac:dyDescent="0.2">
      <c r="AB42788" s="1"/>
      <c r="AF42788"/>
    </row>
    <row r="42789" spans="28:32" x14ac:dyDescent="0.2">
      <c r="AB42789" s="1"/>
      <c r="AF42789"/>
    </row>
    <row r="42790" spans="28:32" x14ac:dyDescent="0.2">
      <c r="AB42790" s="1"/>
      <c r="AF42790"/>
    </row>
    <row r="42791" spans="28:32" x14ac:dyDescent="0.2">
      <c r="AB42791" s="1"/>
      <c r="AF42791"/>
    </row>
    <row r="42792" spans="28:32" x14ac:dyDescent="0.2">
      <c r="AB42792" s="1"/>
      <c r="AF42792"/>
    </row>
    <row r="42793" spans="28:32" x14ac:dyDescent="0.2">
      <c r="AB42793" s="1"/>
      <c r="AF42793"/>
    </row>
    <row r="42794" spans="28:32" x14ac:dyDescent="0.2">
      <c r="AB42794" s="1"/>
      <c r="AF42794"/>
    </row>
    <row r="42795" spans="28:32" x14ac:dyDescent="0.2">
      <c r="AB42795" s="1"/>
      <c r="AF42795"/>
    </row>
    <row r="42796" spans="28:32" x14ac:dyDescent="0.2">
      <c r="AB42796" s="1"/>
      <c r="AF42796"/>
    </row>
    <row r="42797" spans="28:32" x14ac:dyDescent="0.2">
      <c r="AB42797" s="1"/>
      <c r="AF42797"/>
    </row>
    <row r="42798" spans="28:32" x14ac:dyDescent="0.2">
      <c r="AB42798" s="1"/>
      <c r="AF42798"/>
    </row>
    <row r="42799" spans="28:32" x14ac:dyDescent="0.2">
      <c r="AB42799" s="1"/>
      <c r="AF42799"/>
    </row>
    <row r="42800" spans="28:32" x14ac:dyDescent="0.2">
      <c r="AB42800" s="1"/>
      <c r="AF42800"/>
    </row>
    <row r="42801" spans="28:32" x14ac:dyDescent="0.2">
      <c r="AB42801" s="1"/>
      <c r="AF42801"/>
    </row>
    <row r="42802" spans="28:32" x14ac:dyDescent="0.2">
      <c r="AB42802" s="1"/>
      <c r="AF42802"/>
    </row>
    <row r="42803" spans="28:32" x14ac:dyDescent="0.2">
      <c r="AB42803" s="1"/>
      <c r="AF42803"/>
    </row>
    <row r="42804" spans="28:32" x14ac:dyDescent="0.2">
      <c r="AB42804" s="1"/>
      <c r="AF42804"/>
    </row>
    <row r="42805" spans="28:32" x14ac:dyDescent="0.2">
      <c r="AB42805" s="1"/>
      <c r="AF42805"/>
    </row>
    <row r="42806" spans="28:32" x14ac:dyDescent="0.2">
      <c r="AB42806" s="1"/>
      <c r="AF42806"/>
    </row>
    <row r="42807" spans="28:32" x14ac:dyDescent="0.2">
      <c r="AB42807" s="1"/>
      <c r="AF42807"/>
    </row>
    <row r="42808" spans="28:32" x14ac:dyDescent="0.2">
      <c r="AB42808" s="1"/>
      <c r="AF42808"/>
    </row>
    <row r="42809" spans="28:32" x14ac:dyDescent="0.2">
      <c r="AB42809" s="1"/>
      <c r="AF42809"/>
    </row>
    <row r="42810" spans="28:32" x14ac:dyDescent="0.2">
      <c r="AB42810" s="1"/>
      <c r="AF42810"/>
    </row>
    <row r="42811" spans="28:32" x14ac:dyDescent="0.2">
      <c r="AB42811" s="1"/>
      <c r="AF42811"/>
    </row>
    <row r="42812" spans="28:32" x14ac:dyDescent="0.2">
      <c r="AB42812" s="1"/>
      <c r="AF42812"/>
    </row>
    <row r="42813" spans="28:32" x14ac:dyDescent="0.2">
      <c r="AB42813" s="1"/>
      <c r="AF42813"/>
    </row>
    <row r="42814" spans="28:32" x14ac:dyDescent="0.2">
      <c r="AB42814" s="1"/>
      <c r="AF42814"/>
    </row>
    <row r="42815" spans="28:32" x14ac:dyDescent="0.2">
      <c r="AB42815" s="1"/>
      <c r="AF42815"/>
    </row>
    <row r="42816" spans="28:32" x14ac:dyDescent="0.2">
      <c r="AB42816" s="1"/>
      <c r="AF42816"/>
    </row>
    <row r="42817" spans="28:32" x14ac:dyDescent="0.2">
      <c r="AB42817" s="1"/>
      <c r="AF42817"/>
    </row>
    <row r="42818" spans="28:32" x14ac:dyDescent="0.2">
      <c r="AB42818" s="1"/>
      <c r="AF42818"/>
    </row>
    <row r="42819" spans="28:32" x14ac:dyDescent="0.2">
      <c r="AB42819" s="1"/>
      <c r="AF42819"/>
    </row>
    <row r="42820" spans="28:32" x14ac:dyDescent="0.2">
      <c r="AB42820" s="1"/>
      <c r="AF42820"/>
    </row>
    <row r="42821" spans="28:32" x14ac:dyDescent="0.2">
      <c r="AB42821" s="1"/>
      <c r="AF42821"/>
    </row>
    <row r="42822" spans="28:32" x14ac:dyDescent="0.2">
      <c r="AB42822" s="1"/>
      <c r="AF42822"/>
    </row>
    <row r="42823" spans="28:32" x14ac:dyDescent="0.2">
      <c r="AB42823" s="1"/>
      <c r="AF42823"/>
    </row>
    <row r="42824" spans="28:32" x14ac:dyDescent="0.2">
      <c r="AB42824" s="1"/>
      <c r="AF42824"/>
    </row>
    <row r="42825" spans="28:32" x14ac:dyDescent="0.2">
      <c r="AB42825" s="1"/>
      <c r="AF42825"/>
    </row>
    <row r="42826" spans="28:32" x14ac:dyDescent="0.2">
      <c r="AB42826" s="1"/>
      <c r="AF42826"/>
    </row>
    <row r="42827" spans="28:32" x14ac:dyDescent="0.2">
      <c r="AB42827" s="1"/>
      <c r="AF42827"/>
    </row>
    <row r="42828" spans="28:32" x14ac:dyDescent="0.2">
      <c r="AB42828" s="1"/>
      <c r="AF42828"/>
    </row>
    <row r="42829" spans="28:32" x14ac:dyDescent="0.2">
      <c r="AB42829" s="1"/>
      <c r="AF42829"/>
    </row>
    <row r="42830" spans="28:32" x14ac:dyDescent="0.2">
      <c r="AB42830" s="1"/>
      <c r="AF42830"/>
    </row>
    <row r="42831" spans="28:32" x14ac:dyDescent="0.2">
      <c r="AB42831" s="1"/>
      <c r="AF42831"/>
    </row>
    <row r="42832" spans="28:32" x14ac:dyDescent="0.2">
      <c r="AB42832" s="1"/>
      <c r="AF42832"/>
    </row>
    <row r="42833" spans="28:32" x14ac:dyDescent="0.2">
      <c r="AB42833" s="1"/>
      <c r="AF42833"/>
    </row>
    <row r="42834" spans="28:32" x14ac:dyDescent="0.2">
      <c r="AB42834" s="1"/>
      <c r="AF42834"/>
    </row>
    <row r="42835" spans="28:32" x14ac:dyDescent="0.2">
      <c r="AB42835" s="1"/>
      <c r="AF42835"/>
    </row>
    <row r="42836" spans="28:32" x14ac:dyDescent="0.2">
      <c r="AB42836" s="1"/>
      <c r="AF42836"/>
    </row>
    <row r="42837" spans="28:32" x14ac:dyDescent="0.2">
      <c r="AB42837" s="1"/>
      <c r="AF42837"/>
    </row>
    <row r="42838" spans="28:32" x14ac:dyDescent="0.2">
      <c r="AB42838" s="1"/>
      <c r="AF42838"/>
    </row>
    <row r="42839" spans="28:32" x14ac:dyDescent="0.2">
      <c r="AB42839" s="1"/>
      <c r="AF42839"/>
    </row>
    <row r="42840" spans="28:32" x14ac:dyDescent="0.2">
      <c r="AB42840" s="1"/>
      <c r="AF42840"/>
    </row>
    <row r="42841" spans="28:32" x14ac:dyDescent="0.2">
      <c r="AB42841" s="1"/>
      <c r="AF42841"/>
    </row>
    <row r="42842" spans="28:32" x14ac:dyDescent="0.2">
      <c r="AB42842" s="1"/>
      <c r="AF42842"/>
    </row>
    <row r="42843" spans="28:32" x14ac:dyDescent="0.2">
      <c r="AB42843" s="1"/>
      <c r="AF42843"/>
    </row>
    <row r="42844" spans="28:32" x14ac:dyDescent="0.2">
      <c r="AB42844" s="1"/>
      <c r="AF42844"/>
    </row>
    <row r="42845" spans="28:32" x14ac:dyDescent="0.2">
      <c r="AB42845" s="1"/>
      <c r="AF42845"/>
    </row>
    <row r="42846" spans="28:32" x14ac:dyDescent="0.2">
      <c r="AB42846" s="1"/>
      <c r="AF42846"/>
    </row>
    <row r="42847" spans="28:32" x14ac:dyDescent="0.2">
      <c r="AB42847" s="1"/>
      <c r="AF42847"/>
    </row>
    <row r="42848" spans="28:32" x14ac:dyDescent="0.2">
      <c r="AB42848" s="1"/>
      <c r="AF42848"/>
    </row>
    <row r="42849" spans="28:32" x14ac:dyDescent="0.2">
      <c r="AB42849" s="1"/>
      <c r="AF42849"/>
    </row>
    <row r="42850" spans="28:32" x14ac:dyDescent="0.2">
      <c r="AB42850" s="1"/>
      <c r="AF42850"/>
    </row>
    <row r="42851" spans="28:32" x14ac:dyDescent="0.2">
      <c r="AB42851" s="1"/>
      <c r="AF42851"/>
    </row>
    <row r="42852" spans="28:32" x14ac:dyDescent="0.2">
      <c r="AB42852" s="1"/>
      <c r="AF42852"/>
    </row>
    <row r="42853" spans="28:32" x14ac:dyDescent="0.2">
      <c r="AB42853" s="1"/>
      <c r="AF42853"/>
    </row>
    <row r="42854" spans="28:32" x14ac:dyDescent="0.2">
      <c r="AB42854" s="1"/>
      <c r="AF42854"/>
    </row>
    <row r="42855" spans="28:32" x14ac:dyDescent="0.2">
      <c r="AB42855" s="1"/>
      <c r="AF42855"/>
    </row>
    <row r="42856" spans="28:32" x14ac:dyDescent="0.2">
      <c r="AB42856" s="1"/>
      <c r="AF42856"/>
    </row>
    <row r="42857" spans="28:32" x14ac:dyDescent="0.2">
      <c r="AB42857" s="1"/>
      <c r="AF42857"/>
    </row>
    <row r="42858" spans="28:32" x14ac:dyDescent="0.2">
      <c r="AB42858" s="1"/>
      <c r="AF42858"/>
    </row>
    <row r="42859" spans="28:32" x14ac:dyDescent="0.2">
      <c r="AB42859" s="1"/>
      <c r="AF42859"/>
    </row>
    <row r="42860" spans="28:32" x14ac:dyDescent="0.2">
      <c r="AB42860" s="1"/>
      <c r="AF42860"/>
    </row>
    <row r="42861" spans="28:32" x14ac:dyDescent="0.2">
      <c r="AB42861" s="1"/>
      <c r="AF42861"/>
    </row>
    <row r="42862" spans="28:32" x14ac:dyDescent="0.2">
      <c r="AB42862" s="1"/>
      <c r="AF42862"/>
    </row>
    <row r="42863" spans="28:32" x14ac:dyDescent="0.2">
      <c r="AB42863" s="1"/>
      <c r="AF42863"/>
    </row>
    <row r="42864" spans="28:32" x14ac:dyDescent="0.2">
      <c r="AB42864" s="1"/>
      <c r="AF42864"/>
    </row>
    <row r="42865" spans="28:32" x14ac:dyDescent="0.2">
      <c r="AB42865" s="1"/>
      <c r="AF42865"/>
    </row>
    <row r="42866" spans="28:32" x14ac:dyDescent="0.2">
      <c r="AB42866" s="1"/>
      <c r="AF42866"/>
    </row>
    <row r="42867" spans="28:32" x14ac:dyDescent="0.2">
      <c r="AB42867" s="1"/>
      <c r="AF42867"/>
    </row>
    <row r="42868" spans="28:32" x14ac:dyDescent="0.2">
      <c r="AB42868" s="1"/>
      <c r="AF42868"/>
    </row>
    <row r="42869" spans="28:32" x14ac:dyDescent="0.2">
      <c r="AB42869" s="1"/>
      <c r="AF42869"/>
    </row>
    <row r="42870" spans="28:32" x14ac:dyDescent="0.2">
      <c r="AB42870" s="1"/>
      <c r="AF42870"/>
    </row>
    <row r="42871" spans="28:32" x14ac:dyDescent="0.2">
      <c r="AB42871" s="1"/>
      <c r="AF42871"/>
    </row>
    <row r="42872" spans="28:32" x14ac:dyDescent="0.2">
      <c r="AB42872" s="1"/>
      <c r="AF42872"/>
    </row>
    <row r="42873" spans="28:32" x14ac:dyDescent="0.2">
      <c r="AB42873" s="1"/>
      <c r="AF42873"/>
    </row>
    <row r="42874" spans="28:32" x14ac:dyDescent="0.2">
      <c r="AB42874" s="1"/>
      <c r="AF42874"/>
    </row>
    <row r="42875" spans="28:32" x14ac:dyDescent="0.2">
      <c r="AB42875" s="1"/>
      <c r="AF42875"/>
    </row>
    <row r="42876" spans="28:32" x14ac:dyDescent="0.2">
      <c r="AB42876" s="1"/>
      <c r="AF42876"/>
    </row>
    <row r="42877" spans="28:32" x14ac:dyDescent="0.2">
      <c r="AB42877" s="1"/>
      <c r="AF42877"/>
    </row>
    <row r="42878" spans="28:32" x14ac:dyDescent="0.2">
      <c r="AB42878" s="1"/>
      <c r="AF42878"/>
    </row>
    <row r="42879" spans="28:32" x14ac:dyDescent="0.2">
      <c r="AB42879" s="1"/>
      <c r="AF42879"/>
    </row>
    <row r="42880" spans="28:32" x14ac:dyDescent="0.2">
      <c r="AB42880" s="1"/>
      <c r="AF42880"/>
    </row>
    <row r="42881" spans="28:32" x14ac:dyDescent="0.2">
      <c r="AB42881" s="1"/>
      <c r="AF42881"/>
    </row>
    <row r="42882" spans="28:32" x14ac:dyDescent="0.2">
      <c r="AB42882" s="1"/>
      <c r="AF42882"/>
    </row>
    <row r="42883" spans="28:32" x14ac:dyDescent="0.2">
      <c r="AB42883" s="1"/>
      <c r="AF42883"/>
    </row>
    <row r="42884" spans="28:32" x14ac:dyDescent="0.2">
      <c r="AB42884" s="1"/>
      <c r="AF42884"/>
    </row>
    <row r="42885" spans="28:32" x14ac:dyDescent="0.2">
      <c r="AB42885" s="1"/>
      <c r="AF42885"/>
    </row>
    <row r="42886" spans="28:32" x14ac:dyDescent="0.2">
      <c r="AB42886" s="1"/>
      <c r="AF42886"/>
    </row>
    <row r="42887" spans="28:32" x14ac:dyDescent="0.2">
      <c r="AB42887" s="1"/>
      <c r="AF42887"/>
    </row>
    <row r="42888" spans="28:32" x14ac:dyDescent="0.2">
      <c r="AB42888" s="1"/>
      <c r="AF42888"/>
    </row>
    <row r="42889" spans="28:32" x14ac:dyDescent="0.2">
      <c r="AB42889" s="1"/>
      <c r="AF42889"/>
    </row>
    <row r="42890" spans="28:32" x14ac:dyDescent="0.2">
      <c r="AB42890" s="1"/>
      <c r="AF42890"/>
    </row>
    <row r="42891" spans="28:32" x14ac:dyDescent="0.2">
      <c r="AB42891" s="1"/>
      <c r="AF42891"/>
    </row>
    <row r="42892" spans="28:32" x14ac:dyDescent="0.2">
      <c r="AB42892" s="1"/>
      <c r="AF42892"/>
    </row>
    <row r="42893" spans="28:32" x14ac:dyDescent="0.2">
      <c r="AB42893" s="1"/>
      <c r="AF42893"/>
    </row>
    <row r="42894" spans="28:32" x14ac:dyDescent="0.2">
      <c r="AB42894" s="1"/>
      <c r="AF42894"/>
    </row>
    <row r="42895" spans="28:32" x14ac:dyDescent="0.2">
      <c r="AB42895" s="1"/>
      <c r="AF42895"/>
    </row>
    <row r="42896" spans="28:32" x14ac:dyDescent="0.2">
      <c r="AB42896" s="1"/>
      <c r="AF42896"/>
    </row>
    <row r="42897" spans="28:32" x14ac:dyDescent="0.2">
      <c r="AB42897" s="1"/>
      <c r="AF42897"/>
    </row>
    <row r="42898" spans="28:32" x14ac:dyDescent="0.2">
      <c r="AB42898" s="1"/>
      <c r="AF42898"/>
    </row>
    <row r="42899" spans="28:32" x14ac:dyDescent="0.2">
      <c r="AB42899" s="1"/>
      <c r="AF42899"/>
    </row>
    <row r="42900" spans="28:32" x14ac:dyDescent="0.2">
      <c r="AB42900" s="1"/>
      <c r="AF42900"/>
    </row>
    <row r="42901" spans="28:32" x14ac:dyDescent="0.2">
      <c r="AB42901" s="1"/>
      <c r="AF42901"/>
    </row>
    <row r="42902" spans="28:32" x14ac:dyDescent="0.2">
      <c r="AB42902" s="1"/>
      <c r="AF42902"/>
    </row>
    <row r="42903" spans="28:32" x14ac:dyDescent="0.2">
      <c r="AB42903" s="1"/>
      <c r="AF42903"/>
    </row>
    <row r="42904" spans="28:32" x14ac:dyDescent="0.2">
      <c r="AB42904" s="1"/>
      <c r="AF42904"/>
    </row>
    <row r="42905" spans="28:32" x14ac:dyDescent="0.2">
      <c r="AB42905" s="1"/>
      <c r="AF42905"/>
    </row>
    <row r="42906" spans="28:32" x14ac:dyDescent="0.2">
      <c r="AB42906" s="1"/>
      <c r="AF42906"/>
    </row>
    <row r="42907" spans="28:32" x14ac:dyDescent="0.2">
      <c r="AB42907" s="1"/>
      <c r="AF42907"/>
    </row>
    <row r="42908" spans="28:32" x14ac:dyDescent="0.2">
      <c r="AB42908" s="1"/>
      <c r="AF42908"/>
    </row>
    <row r="42909" spans="28:32" x14ac:dyDescent="0.2">
      <c r="AB42909" s="1"/>
      <c r="AF42909"/>
    </row>
    <row r="42910" spans="28:32" x14ac:dyDescent="0.2">
      <c r="AB42910" s="1"/>
      <c r="AF42910"/>
    </row>
    <row r="42911" spans="28:32" x14ac:dyDescent="0.2">
      <c r="AB42911" s="1"/>
      <c r="AF42911"/>
    </row>
    <row r="42912" spans="28:32" x14ac:dyDescent="0.2">
      <c r="AB42912" s="1"/>
      <c r="AF42912"/>
    </row>
    <row r="42913" spans="28:32" x14ac:dyDescent="0.2">
      <c r="AB42913" s="1"/>
      <c r="AF42913"/>
    </row>
    <row r="42914" spans="28:32" x14ac:dyDescent="0.2">
      <c r="AB42914" s="1"/>
      <c r="AF42914"/>
    </row>
    <row r="42915" spans="28:32" x14ac:dyDescent="0.2">
      <c r="AB42915" s="1"/>
      <c r="AF42915"/>
    </row>
    <row r="42916" spans="28:32" x14ac:dyDescent="0.2">
      <c r="AB42916" s="1"/>
      <c r="AF42916"/>
    </row>
    <row r="42917" spans="28:32" x14ac:dyDescent="0.2">
      <c r="AB42917" s="1"/>
      <c r="AF42917"/>
    </row>
    <row r="42918" spans="28:32" x14ac:dyDescent="0.2">
      <c r="AB42918" s="1"/>
      <c r="AF42918"/>
    </row>
    <row r="42919" spans="28:32" x14ac:dyDescent="0.2">
      <c r="AB42919" s="1"/>
      <c r="AF42919"/>
    </row>
    <row r="42920" spans="28:32" x14ac:dyDescent="0.2">
      <c r="AB42920" s="1"/>
      <c r="AF42920"/>
    </row>
    <row r="42921" spans="28:32" x14ac:dyDescent="0.2">
      <c r="AB42921" s="1"/>
      <c r="AF42921"/>
    </row>
    <row r="42922" spans="28:32" x14ac:dyDescent="0.2">
      <c r="AB42922" s="1"/>
      <c r="AF42922"/>
    </row>
    <row r="42923" spans="28:32" x14ac:dyDescent="0.2">
      <c r="AB42923" s="1"/>
      <c r="AF42923"/>
    </row>
    <row r="42924" spans="28:32" x14ac:dyDescent="0.2">
      <c r="AB42924" s="1"/>
      <c r="AF42924"/>
    </row>
    <row r="42925" spans="28:32" x14ac:dyDescent="0.2">
      <c r="AB42925" s="1"/>
      <c r="AF42925"/>
    </row>
    <row r="42926" spans="28:32" x14ac:dyDescent="0.2">
      <c r="AB42926" s="1"/>
      <c r="AF42926"/>
    </row>
    <row r="42927" spans="28:32" x14ac:dyDescent="0.2">
      <c r="AB42927" s="1"/>
      <c r="AF42927"/>
    </row>
    <row r="42928" spans="28:32" x14ac:dyDescent="0.2">
      <c r="AB42928" s="1"/>
      <c r="AF42928"/>
    </row>
    <row r="42929" spans="28:32" x14ac:dyDescent="0.2">
      <c r="AB42929" s="1"/>
      <c r="AF42929"/>
    </row>
    <row r="42930" spans="28:32" x14ac:dyDescent="0.2">
      <c r="AB42930" s="1"/>
      <c r="AF42930"/>
    </row>
    <row r="42931" spans="28:32" x14ac:dyDescent="0.2">
      <c r="AB42931" s="1"/>
      <c r="AF42931"/>
    </row>
    <row r="42932" spans="28:32" x14ac:dyDescent="0.2">
      <c r="AB42932" s="1"/>
      <c r="AF42932"/>
    </row>
    <row r="42933" spans="28:32" x14ac:dyDescent="0.2">
      <c r="AB42933" s="1"/>
      <c r="AF42933"/>
    </row>
    <row r="42934" spans="28:32" x14ac:dyDescent="0.2">
      <c r="AB42934" s="1"/>
      <c r="AF42934"/>
    </row>
    <row r="42935" spans="28:32" x14ac:dyDescent="0.2">
      <c r="AB42935" s="1"/>
      <c r="AF42935"/>
    </row>
    <row r="42936" spans="28:32" x14ac:dyDescent="0.2">
      <c r="AB42936" s="1"/>
      <c r="AF42936"/>
    </row>
    <row r="42937" spans="28:32" x14ac:dyDescent="0.2">
      <c r="AB42937" s="1"/>
      <c r="AF42937"/>
    </row>
    <row r="42938" spans="28:32" x14ac:dyDescent="0.2">
      <c r="AB42938" s="1"/>
      <c r="AF42938"/>
    </row>
    <row r="42939" spans="28:32" x14ac:dyDescent="0.2">
      <c r="AB42939" s="1"/>
      <c r="AF42939"/>
    </row>
    <row r="42940" spans="28:32" x14ac:dyDescent="0.2">
      <c r="AB42940" s="1"/>
      <c r="AF42940"/>
    </row>
    <row r="42941" spans="28:32" x14ac:dyDescent="0.2">
      <c r="AB42941" s="1"/>
      <c r="AF42941"/>
    </row>
    <row r="42942" spans="28:32" x14ac:dyDescent="0.2">
      <c r="AB42942" s="1"/>
      <c r="AF42942"/>
    </row>
    <row r="42943" spans="28:32" x14ac:dyDescent="0.2">
      <c r="AB42943" s="1"/>
      <c r="AF42943"/>
    </row>
    <row r="42944" spans="28:32" x14ac:dyDescent="0.2">
      <c r="AB42944" s="1"/>
      <c r="AF42944"/>
    </row>
    <row r="42945" spans="28:32" x14ac:dyDescent="0.2">
      <c r="AB42945" s="1"/>
      <c r="AF42945"/>
    </row>
    <row r="42946" spans="28:32" x14ac:dyDescent="0.2">
      <c r="AB42946" s="1"/>
      <c r="AF42946"/>
    </row>
    <row r="42947" spans="28:32" x14ac:dyDescent="0.2">
      <c r="AB42947" s="1"/>
      <c r="AF42947"/>
    </row>
    <row r="42948" spans="28:32" x14ac:dyDescent="0.2">
      <c r="AB42948" s="1"/>
      <c r="AF42948"/>
    </row>
    <row r="42949" spans="28:32" x14ac:dyDescent="0.2">
      <c r="AB42949" s="1"/>
      <c r="AF42949"/>
    </row>
    <row r="42950" spans="28:32" x14ac:dyDescent="0.2">
      <c r="AB42950" s="1"/>
      <c r="AF42950"/>
    </row>
    <row r="42951" spans="28:32" x14ac:dyDescent="0.2">
      <c r="AB42951" s="1"/>
      <c r="AF42951"/>
    </row>
    <row r="42952" spans="28:32" x14ac:dyDescent="0.2">
      <c r="AB42952" s="1"/>
      <c r="AF42952"/>
    </row>
    <row r="42953" spans="28:32" x14ac:dyDescent="0.2">
      <c r="AB42953" s="1"/>
      <c r="AF42953"/>
    </row>
    <row r="42954" spans="28:32" x14ac:dyDescent="0.2">
      <c r="AB42954" s="1"/>
      <c r="AF42954"/>
    </row>
    <row r="42955" spans="28:32" x14ac:dyDescent="0.2">
      <c r="AB42955" s="1"/>
      <c r="AF42955"/>
    </row>
    <row r="42956" spans="28:32" x14ac:dyDescent="0.2">
      <c r="AB42956" s="1"/>
      <c r="AF42956"/>
    </row>
    <row r="42957" spans="28:32" x14ac:dyDescent="0.2">
      <c r="AB42957" s="1"/>
      <c r="AF42957"/>
    </row>
    <row r="42958" spans="28:32" x14ac:dyDescent="0.2">
      <c r="AB42958" s="1"/>
      <c r="AF42958"/>
    </row>
    <row r="42959" spans="28:32" x14ac:dyDescent="0.2">
      <c r="AB42959" s="1"/>
      <c r="AF42959"/>
    </row>
    <row r="42960" spans="28:32" x14ac:dyDescent="0.2">
      <c r="AB42960" s="1"/>
      <c r="AF42960"/>
    </row>
    <row r="42961" spans="28:32" x14ac:dyDescent="0.2">
      <c r="AB42961" s="1"/>
      <c r="AF42961"/>
    </row>
    <row r="42962" spans="28:32" x14ac:dyDescent="0.2">
      <c r="AB42962" s="1"/>
      <c r="AF42962"/>
    </row>
    <row r="42963" spans="28:32" x14ac:dyDescent="0.2">
      <c r="AB42963" s="1"/>
      <c r="AF42963"/>
    </row>
    <row r="42964" spans="28:32" x14ac:dyDescent="0.2">
      <c r="AB42964" s="1"/>
      <c r="AF42964"/>
    </row>
    <row r="42965" spans="28:32" x14ac:dyDescent="0.2">
      <c r="AB42965" s="1"/>
      <c r="AF42965"/>
    </row>
    <row r="42966" spans="28:32" x14ac:dyDescent="0.2">
      <c r="AB42966" s="1"/>
      <c r="AF42966"/>
    </row>
    <row r="42967" spans="28:32" x14ac:dyDescent="0.2">
      <c r="AB42967" s="1"/>
      <c r="AF42967"/>
    </row>
    <row r="42968" spans="28:32" x14ac:dyDescent="0.2">
      <c r="AB42968" s="1"/>
      <c r="AF42968"/>
    </row>
    <row r="42969" spans="28:32" x14ac:dyDescent="0.2">
      <c r="AB42969" s="1"/>
      <c r="AF42969"/>
    </row>
    <row r="42970" spans="28:32" x14ac:dyDescent="0.2">
      <c r="AB42970" s="1"/>
      <c r="AF42970"/>
    </row>
    <row r="42971" spans="28:32" x14ac:dyDescent="0.2">
      <c r="AB42971" s="1"/>
      <c r="AF42971"/>
    </row>
    <row r="42972" spans="28:32" x14ac:dyDescent="0.2">
      <c r="AB42972" s="1"/>
      <c r="AF42972"/>
    </row>
    <row r="42973" spans="28:32" x14ac:dyDescent="0.2">
      <c r="AB42973" s="1"/>
      <c r="AF42973"/>
    </row>
    <row r="42974" spans="28:32" x14ac:dyDescent="0.2">
      <c r="AB42974" s="1"/>
      <c r="AF42974"/>
    </row>
    <row r="42975" spans="28:32" x14ac:dyDescent="0.2">
      <c r="AB42975" s="1"/>
      <c r="AF42975"/>
    </row>
    <row r="42976" spans="28:32" x14ac:dyDescent="0.2">
      <c r="AB42976" s="1"/>
      <c r="AF42976"/>
    </row>
    <row r="42977" spans="28:32" x14ac:dyDescent="0.2">
      <c r="AB42977" s="1"/>
      <c r="AF42977"/>
    </row>
    <row r="42978" spans="28:32" x14ac:dyDescent="0.2">
      <c r="AB42978" s="1"/>
      <c r="AF42978"/>
    </row>
    <row r="42979" spans="28:32" x14ac:dyDescent="0.2">
      <c r="AB42979" s="1"/>
      <c r="AF42979"/>
    </row>
    <row r="42980" spans="28:32" x14ac:dyDescent="0.2">
      <c r="AB42980" s="1"/>
      <c r="AF42980"/>
    </row>
    <row r="42981" spans="28:32" x14ac:dyDescent="0.2">
      <c r="AB42981" s="1"/>
      <c r="AF42981"/>
    </row>
    <row r="42982" spans="28:32" x14ac:dyDescent="0.2">
      <c r="AB42982" s="1"/>
      <c r="AF42982"/>
    </row>
    <row r="42983" spans="28:32" x14ac:dyDescent="0.2">
      <c r="AB42983" s="1"/>
      <c r="AF42983"/>
    </row>
    <row r="42984" spans="28:32" x14ac:dyDescent="0.2">
      <c r="AB42984" s="1"/>
      <c r="AF42984"/>
    </row>
    <row r="42985" spans="28:32" x14ac:dyDescent="0.2">
      <c r="AB42985" s="1"/>
      <c r="AF42985"/>
    </row>
    <row r="42986" spans="28:32" x14ac:dyDescent="0.2">
      <c r="AB42986" s="1"/>
      <c r="AF42986"/>
    </row>
    <row r="42987" spans="28:32" x14ac:dyDescent="0.2">
      <c r="AB42987" s="1"/>
      <c r="AF42987"/>
    </row>
    <row r="42988" spans="28:32" x14ac:dyDescent="0.2">
      <c r="AB42988" s="1"/>
      <c r="AF42988"/>
    </row>
    <row r="42989" spans="28:32" x14ac:dyDescent="0.2">
      <c r="AB42989" s="1"/>
      <c r="AF42989"/>
    </row>
    <row r="42990" spans="28:32" x14ac:dyDescent="0.2">
      <c r="AB42990" s="1"/>
      <c r="AF42990"/>
    </row>
    <row r="42991" spans="28:32" x14ac:dyDescent="0.2">
      <c r="AB42991" s="1"/>
      <c r="AF42991"/>
    </row>
    <row r="42992" spans="28:32" x14ac:dyDescent="0.2">
      <c r="AB42992" s="1"/>
      <c r="AF42992"/>
    </row>
    <row r="42993" spans="28:32" x14ac:dyDescent="0.2">
      <c r="AB42993" s="1"/>
      <c r="AF42993"/>
    </row>
    <row r="42994" spans="28:32" x14ac:dyDescent="0.2">
      <c r="AB42994" s="1"/>
      <c r="AF42994"/>
    </row>
    <row r="42995" spans="28:32" x14ac:dyDescent="0.2">
      <c r="AB42995" s="1"/>
      <c r="AF42995"/>
    </row>
    <row r="42996" spans="28:32" x14ac:dyDescent="0.2">
      <c r="AB42996" s="1"/>
      <c r="AF42996"/>
    </row>
    <row r="42997" spans="28:32" x14ac:dyDescent="0.2">
      <c r="AB42997" s="1"/>
      <c r="AF42997"/>
    </row>
    <row r="42998" spans="28:32" x14ac:dyDescent="0.2">
      <c r="AB42998" s="1"/>
      <c r="AF42998"/>
    </row>
    <row r="42999" spans="28:32" x14ac:dyDescent="0.2">
      <c r="AB42999" s="1"/>
      <c r="AF42999"/>
    </row>
    <row r="43000" spans="28:32" x14ac:dyDescent="0.2">
      <c r="AB43000" s="1"/>
      <c r="AF43000"/>
    </row>
    <row r="43001" spans="28:32" x14ac:dyDescent="0.2">
      <c r="AB43001" s="1"/>
      <c r="AF43001"/>
    </row>
    <row r="43002" spans="28:32" x14ac:dyDescent="0.2">
      <c r="AB43002" s="1"/>
      <c r="AF43002"/>
    </row>
    <row r="43003" spans="28:32" x14ac:dyDescent="0.2">
      <c r="AB43003" s="1"/>
      <c r="AF43003"/>
    </row>
    <row r="43004" spans="28:32" x14ac:dyDescent="0.2">
      <c r="AB43004" s="1"/>
      <c r="AF43004"/>
    </row>
    <row r="43005" spans="28:32" x14ac:dyDescent="0.2">
      <c r="AB43005" s="1"/>
      <c r="AF43005"/>
    </row>
    <row r="43006" spans="28:32" x14ac:dyDescent="0.2">
      <c r="AB43006" s="1"/>
      <c r="AF43006"/>
    </row>
    <row r="43007" spans="28:32" x14ac:dyDescent="0.2">
      <c r="AB43007" s="1"/>
      <c r="AF43007"/>
    </row>
    <row r="43008" spans="28:32" x14ac:dyDescent="0.2">
      <c r="AB43008" s="1"/>
      <c r="AF43008"/>
    </row>
    <row r="43009" spans="28:32" x14ac:dyDescent="0.2">
      <c r="AB43009" s="1"/>
      <c r="AF43009"/>
    </row>
    <row r="43010" spans="28:32" x14ac:dyDescent="0.2">
      <c r="AB43010" s="1"/>
      <c r="AF43010"/>
    </row>
    <row r="43011" spans="28:32" x14ac:dyDescent="0.2">
      <c r="AB43011" s="1"/>
      <c r="AF43011"/>
    </row>
    <row r="43012" spans="28:32" x14ac:dyDescent="0.2">
      <c r="AB43012" s="1"/>
      <c r="AF43012"/>
    </row>
    <row r="43013" spans="28:32" x14ac:dyDescent="0.2">
      <c r="AB43013" s="1"/>
      <c r="AF43013"/>
    </row>
    <row r="43014" spans="28:32" x14ac:dyDescent="0.2">
      <c r="AB43014" s="1"/>
      <c r="AF43014"/>
    </row>
    <row r="43015" spans="28:32" x14ac:dyDescent="0.2">
      <c r="AB43015" s="1"/>
      <c r="AF43015"/>
    </row>
    <row r="43016" spans="28:32" x14ac:dyDescent="0.2">
      <c r="AB43016" s="1"/>
      <c r="AF43016"/>
    </row>
    <row r="43017" spans="28:32" x14ac:dyDescent="0.2">
      <c r="AB43017" s="1"/>
      <c r="AF43017"/>
    </row>
    <row r="43018" spans="28:32" x14ac:dyDescent="0.2">
      <c r="AB43018" s="1"/>
      <c r="AF43018"/>
    </row>
    <row r="43019" spans="28:32" x14ac:dyDescent="0.2">
      <c r="AB43019" s="1"/>
      <c r="AF43019"/>
    </row>
    <row r="43020" spans="28:32" x14ac:dyDescent="0.2">
      <c r="AB43020" s="1"/>
      <c r="AF43020"/>
    </row>
    <row r="43021" spans="28:32" x14ac:dyDescent="0.2">
      <c r="AB43021" s="1"/>
      <c r="AF43021"/>
    </row>
    <row r="43022" spans="28:32" x14ac:dyDescent="0.2">
      <c r="AB43022" s="1"/>
      <c r="AF43022"/>
    </row>
    <row r="43023" spans="28:32" x14ac:dyDescent="0.2">
      <c r="AB43023" s="1"/>
      <c r="AF43023"/>
    </row>
    <row r="43024" spans="28:32" x14ac:dyDescent="0.2">
      <c r="AB43024" s="1"/>
      <c r="AF43024"/>
    </row>
    <row r="43025" spans="28:32" x14ac:dyDescent="0.2">
      <c r="AB43025" s="1"/>
      <c r="AF43025"/>
    </row>
    <row r="43026" spans="28:32" x14ac:dyDescent="0.2">
      <c r="AB43026" s="1"/>
      <c r="AF43026"/>
    </row>
    <row r="43027" spans="28:32" x14ac:dyDescent="0.2">
      <c r="AB43027" s="1"/>
      <c r="AF43027"/>
    </row>
    <row r="43028" spans="28:32" x14ac:dyDescent="0.2">
      <c r="AB43028" s="1"/>
      <c r="AF43028"/>
    </row>
    <row r="43029" spans="28:32" x14ac:dyDescent="0.2">
      <c r="AB43029" s="1"/>
      <c r="AF43029"/>
    </row>
    <row r="43030" spans="28:32" x14ac:dyDescent="0.2">
      <c r="AB43030" s="1"/>
      <c r="AF43030"/>
    </row>
    <row r="43031" spans="28:32" x14ac:dyDescent="0.2">
      <c r="AB43031" s="1"/>
      <c r="AF43031"/>
    </row>
    <row r="43032" spans="28:32" x14ac:dyDescent="0.2">
      <c r="AB43032" s="1"/>
      <c r="AF43032"/>
    </row>
    <row r="43033" spans="28:32" x14ac:dyDescent="0.2">
      <c r="AB43033" s="1"/>
      <c r="AF43033"/>
    </row>
    <row r="43034" spans="28:32" x14ac:dyDescent="0.2">
      <c r="AB43034" s="1"/>
      <c r="AF43034"/>
    </row>
    <row r="43035" spans="28:32" x14ac:dyDescent="0.2">
      <c r="AB43035" s="1"/>
      <c r="AF43035"/>
    </row>
    <row r="43036" spans="28:32" x14ac:dyDescent="0.2">
      <c r="AB43036" s="1"/>
      <c r="AF43036"/>
    </row>
    <row r="43037" spans="28:32" x14ac:dyDescent="0.2">
      <c r="AB43037" s="1"/>
      <c r="AF43037"/>
    </row>
    <row r="43038" spans="28:32" x14ac:dyDescent="0.2">
      <c r="AB43038" s="1"/>
      <c r="AF43038"/>
    </row>
    <row r="43039" spans="28:32" x14ac:dyDescent="0.2">
      <c r="AB43039" s="1"/>
      <c r="AF43039"/>
    </row>
    <row r="43040" spans="28:32" x14ac:dyDescent="0.2">
      <c r="AB43040" s="1"/>
      <c r="AF43040"/>
    </row>
    <row r="43041" spans="28:32" x14ac:dyDescent="0.2">
      <c r="AB43041" s="1"/>
      <c r="AF43041"/>
    </row>
    <row r="43042" spans="28:32" x14ac:dyDescent="0.2">
      <c r="AB43042" s="1"/>
      <c r="AF43042"/>
    </row>
    <row r="43043" spans="28:32" x14ac:dyDescent="0.2">
      <c r="AB43043" s="1"/>
      <c r="AF43043"/>
    </row>
    <row r="43044" spans="28:32" x14ac:dyDescent="0.2">
      <c r="AB43044" s="1"/>
      <c r="AF43044"/>
    </row>
    <row r="43045" spans="28:32" x14ac:dyDescent="0.2">
      <c r="AB43045" s="1"/>
      <c r="AF43045"/>
    </row>
    <row r="43046" spans="28:32" x14ac:dyDescent="0.2">
      <c r="AB43046" s="1"/>
      <c r="AF43046"/>
    </row>
    <row r="43047" spans="28:32" x14ac:dyDescent="0.2">
      <c r="AB43047" s="1"/>
      <c r="AF43047"/>
    </row>
    <row r="43048" spans="28:32" x14ac:dyDescent="0.2">
      <c r="AB43048" s="1"/>
      <c r="AF43048"/>
    </row>
    <row r="43049" spans="28:32" x14ac:dyDescent="0.2">
      <c r="AB43049" s="1"/>
      <c r="AF43049"/>
    </row>
    <row r="43050" spans="28:32" x14ac:dyDescent="0.2">
      <c r="AB43050" s="1"/>
      <c r="AF43050"/>
    </row>
    <row r="43051" spans="28:32" x14ac:dyDescent="0.2">
      <c r="AB43051" s="1"/>
      <c r="AF43051"/>
    </row>
    <row r="43052" spans="28:32" x14ac:dyDescent="0.2">
      <c r="AB43052" s="1"/>
      <c r="AF43052"/>
    </row>
    <row r="43053" spans="28:32" x14ac:dyDescent="0.2">
      <c r="AB43053" s="1"/>
      <c r="AF43053"/>
    </row>
    <row r="43054" spans="28:32" x14ac:dyDescent="0.2">
      <c r="AB43054" s="1"/>
      <c r="AF43054"/>
    </row>
    <row r="43055" spans="28:32" x14ac:dyDescent="0.2">
      <c r="AB43055" s="1"/>
      <c r="AF43055"/>
    </row>
    <row r="43056" spans="28:32" x14ac:dyDescent="0.2">
      <c r="AB43056" s="1"/>
      <c r="AF43056"/>
    </row>
    <row r="43057" spans="28:32" x14ac:dyDescent="0.2">
      <c r="AB43057" s="1"/>
      <c r="AF43057"/>
    </row>
    <row r="43058" spans="28:32" x14ac:dyDescent="0.2">
      <c r="AB43058" s="1"/>
      <c r="AF43058"/>
    </row>
    <row r="43059" spans="28:32" x14ac:dyDescent="0.2">
      <c r="AB43059" s="1"/>
      <c r="AF43059"/>
    </row>
    <row r="43060" spans="28:32" x14ac:dyDescent="0.2">
      <c r="AB43060" s="1"/>
      <c r="AF43060"/>
    </row>
    <row r="43061" spans="28:32" x14ac:dyDescent="0.2">
      <c r="AB43061" s="1"/>
      <c r="AF43061"/>
    </row>
    <row r="43062" spans="28:32" x14ac:dyDescent="0.2">
      <c r="AB43062" s="1"/>
      <c r="AF43062"/>
    </row>
    <row r="43063" spans="28:32" x14ac:dyDescent="0.2">
      <c r="AB43063" s="1"/>
      <c r="AF43063"/>
    </row>
    <row r="43064" spans="28:32" x14ac:dyDescent="0.2">
      <c r="AB43064" s="1"/>
      <c r="AF43064"/>
    </row>
    <row r="43065" spans="28:32" x14ac:dyDescent="0.2">
      <c r="AB43065" s="1"/>
      <c r="AF43065"/>
    </row>
    <row r="43066" spans="28:32" x14ac:dyDescent="0.2">
      <c r="AB43066" s="1"/>
      <c r="AF43066"/>
    </row>
    <row r="43067" spans="28:32" x14ac:dyDescent="0.2">
      <c r="AB43067" s="1"/>
      <c r="AF43067"/>
    </row>
    <row r="43068" spans="28:32" x14ac:dyDescent="0.2">
      <c r="AB43068" s="1"/>
      <c r="AF43068"/>
    </row>
    <row r="43069" spans="28:32" x14ac:dyDescent="0.2">
      <c r="AB43069" s="1"/>
      <c r="AF43069"/>
    </row>
    <row r="43070" spans="28:32" x14ac:dyDescent="0.2">
      <c r="AB43070" s="1"/>
      <c r="AF43070"/>
    </row>
    <row r="43071" spans="28:32" x14ac:dyDescent="0.2">
      <c r="AB43071" s="1"/>
      <c r="AF43071"/>
    </row>
    <row r="43072" spans="28:32" x14ac:dyDescent="0.2">
      <c r="AB43072" s="1"/>
      <c r="AF43072"/>
    </row>
    <row r="43073" spans="28:32" x14ac:dyDescent="0.2">
      <c r="AB43073" s="1"/>
      <c r="AF43073"/>
    </row>
    <row r="43074" spans="28:32" x14ac:dyDescent="0.2">
      <c r="AB43074" s="1"/>
      <c r="AF43074"/>
    </row>
    <row r="43075" spans="28:32" x14ac:dyDescent="0.2">
      <c r="AB43075" s="1"/>
      <c r="AF43075"/>
    </row>
    <row r="43076" spans="28:32" x14ac:dyDescent="0.2">
      <c r="AB43076" s="1"/>
      <c r="AF43076"/>
    </row>
    <row r="43077" spans="28:32" x14ac:dyDescent="0.2">
      <c r="AB43077" s="1"/>
      <c r="AF43077"/>
    </row>
    <row r="43078" spans="28:32" x14ac:dyDescent="0.2">
      <c r="AB43078" s="1"/>
      <c r="AF43078"/>
    </row>
    <row r="43079" spans="28:32" x14ac:dyDescent="0.2">
      <c r="AB43079" s="1"/>
      <c r="AF43079"/>
    </row>
    <row r="43080" spans="28:32" x14ac:dyDescent="0.2">
      <c r="AB43080" s="1"/>
      <c r="AF43080"/>
    </row>
    <row r="43081" spans="28:32" x14ac:dyDescent="0.2">
      <c r="AB43081" s="1"/>
      <c r="AF43081"/>
    </row>
    <row r="43082" spans="28:32" x14ac:dyDescent="0.2">
      <c r="AB43082" s="1"/>
      <c r="AF43082"/>
    </row>
    <row r="43083" spans="28:32" x14ac:dyDescent="0.2">
      <c r="AB43083" s="1"/>
      <c r="AF43083"/>
    </row>
    <row r="43084" spans="28:32" x14ac:dyDescent="0.2">
      <c r="AB43084" s="1"/>
      <c r="AF43084"/>
    </row>
    <row r="43085" spans="28:32" x14ac:dyDescent="0.2">
      <c r="AB43085" s="1"/>
      <c r="AF43085"/>
    </row>
    <row r="43086" spans="28:32" x14ac:dyDescent="0.2">
      <c r="AB43086" s="1"/>
      <c r="AF43086"/>
    </row>
    <row r="43087" spans="28:32" x14ac:dyDescent="0.2">
      <c r="AB43087" s="1"/>
      <c r="AF43087"/>
    </row>
    <row r="43088" spans="28:32" x14ac:dyDescent="0.2">
      <c r="AB43088" s="1"/>
      <c r="AF43088"/>
    </row>
    <row r="43089" spans="28:32" x14ac:dyDescent="0.2">
      <c r="AB43089" s="1"/>
      <c r="AF43089"/>
    </row>
    <row r="43090" spans="28:32" x14ac:dyDescent="0.2">
      <c r="AB43090" s="1"/>
      <c r="AF43090"/>
    </row>
    <row r="43091" spans="28:32" x14ac:dyDescent="0.2">
      <c r="AB43091" s="1"/>
      <c r="AF43091"/>
    </row>
    <row r="43092" spans="28:32" x14ac:dyDescent="0.2">
      <c r="AB43092" s="1"/>
      <c r="AF43092"/>
    </row>
    <row r="43093" spans="28:32" x14ac:dyDescent="0.2">
      <c r="AB43093" s="1"/>
      <c r="AF43093"/>
    </row>
    <row r="43094" spans="28:32" x14ac:dyDescent="0.2">
      <c r="AB43094" s="1"/>
      <c r="AF43094"/>
    </row>
    <row r="43095" spans="28:32" x14ac:dyDescent="0.2">
      <c r="AB43095" s="1"/>
      <c r="AF43095"/>
    </row>
    <row r="43096" spans="28:32" x14ac:dyDescent="0.2">
      <c r="AB43096" s="1"/>
      <c r="AF43096"/>
    </row>
    <row r="43097" spans="28:32" x14ac:dyDescent="0.2">
      <c r="AB43097" s="1"/>
      <c r="AF43097"/>
    </row>
    <row r="43098" spans="28:32" x14ac:dyDescent="0.2">
      <c r="AB43098" s="1"/>
      <c r="AF43098"/>
    </row>
    <row r="43099" spans="28:32" x14ac:dyDescent="0.2">
      <c r="AB43099" s="1"/>
      <c r="AF43099"/>
    </row>
    <row r="43100" spans="28:32" x14ac:dyDescent="0.2">
      <c r="AB43100" s="1"/>
      <c r="AF43100"/>
    </row>
    <row r="43101" spans="28:32" x14ac:dyDescent="0.2">
      <c r="AB43101" s="1"/>
      <c r="AF43101"/>
    </row>
    <row r="43102" spans="28:32" x14ac:dyDescent="0.2">
      <c r="AB43102" s="1"/>
      <c r="AF43102"/>
    </row>
    <row r="43103" spans="28:32" x14ac:dyDescent="0.2">
      <c r="AB43103" s="1"/>
      <c r="AF43103"/>
    </row>
    <row r="43104" spans="28:32" x14ac:dyDescent="0.2">
      <c r="AB43104" s="1"/>
      <c r="AF43104"/>
    </row>
    <row r="43105" spans="28:32" x14ac:dyDescent="0.2">
      <c r="AB43105" s="1"/>
      <c r="AF43105"/>
    </row>
    <row r="43106" spans="28:32" x14ac:dyDescent="0.2">
      <c r="AB43106" s="1"/>
      <c r="AF43106"/>
    </row>
    <row r="43107" spans="28:32" x14ac:dyDescent="0.2">
      <c r="AB43107" s="1"/>
      <c r="AF43107"/>
    </row>
    <row r="43108" spans="28:32" x14ac:dyDescent="0.2">
      <c r="AB43108" s="1"/>
      <c r="AF43108"/>
    </row>
    <row r="43109" spans="28:32" x14ac:dyDescent="0.2">
      <c r="AB43109" s="1"/>
      <c r="AF43109"/>
    </row>
    <row r="43110" spans="28:32" x14ac:dyDescent="0.2">
      <c r="AB43110" s="1"/>
      <c r="AF43110"/>
    </row>
    <row r="43111" spans="28:32" x14ac:dyDescent="0.2">
      <c r="AB43111" s="1"/>
      <c r="AF43111"/>
    </row>
    <row r="43112" spans="28:32" x14ac:dyDescent="0.2">
      <c r="AB43112" s="1"/>
      <c r="AF43112"/>
    </row>
    <row r="43113" spans="28:32" x14ac:dyDescent="0.2">
      <c r="AB43113" s="1"/>
      <c r="AF43113"/>
    </row>
    <row r="43114" spans="28:32" x14ac:dyDescent="0.2">
      <c r="AB43114" s="1"/>
      <c r="AF43114"/>
    </row>
    <row r="43115" spans="28:32" x14ac:dyDescent="0.2">
      <c r="AB43115" s="1"/>
      <c r="AF43115"/>
    </row>
    <row r="43116" spans="28:32" x14ac:dyDescent="0.2">
      <c r="AB43116" s="1"/>
      <c r="AF43116"/>
    </row>
    <row r="43117" spans="28:32" x14ac:dyDescent="0.2">
      <c r="AB43117" s="1"/>
      <c r="AF43117"/>
    </row>
    <row r="43118" spans="28:32" x14ac:dyDescent="0.2">
      <c r="AB43118" s="1"/>
      <c r="AF43118"/>
    </row>
    <row r="43119" spans="28:32" x14ac:dyDescent="0.2">
      <c r="AB43119" s="1"/>
      <c r="AF43119"/>
    </row>
    <row r="43120" spans="28:32" x14ac:dyDescent="0.2">
      <c r="AB43120" s="1"/>
      <c r="AF43120"/>
    </row>
    <row r="43121" spans="28:32" x14ac:dyDescent="0.2">
      <c r="AB43121" s="1"/>
      <c r="AF43121"/>
    </row>
    <row r="43122" spans="28:32" x14ac:dyDescent="0.2">
      <c r="AB43122" s="1"/>
      <c r="AF43122"/>
    </row>
    <row r="43123" spans="28:32" x14ac:dyDescent="0.2">
      <c r="AB43123" s="1"/>
      <c r="AF43123"/>
    </row>
    <row r="43124" spans="28:32" x14ac:dyDescent="0.2">
      <c r="AB43124" s="1"/>
      <c r="AF43124"/>
    </row>
    <row r="43125" spans="28:32" x14ac:dyDescent="0.2">
      <c r="AB43125" s="1"/>
      <c r="AF43125"/>
    </row>
    <row r="43126" spans="28:32" x14ac:dyDescent="0.2">
      <c r="AB43126" s="1"/>
      <c r="AF43126"/>
    </row>
    <row r="43127" spans="28:32" x14ac:dyDescent="0.2">
      <c r="AB43127" s="1"/>
      <c r="AF43127"/>
    </row>
    <row r="43128" spans="28:32" x14ac:dyDescent="0.2">
      <c r="AB43128" s="1"/>
      <c r="AF43128"/>
    </row>
    <row r="43129" spans="28:32" x14ac:dyDescent="0.2">
      <c r="AB43129" s="1"/>
      <c r="AF43129"/>
    </row>
    <row r="43130" spans="28:32" x14ac:dyDescent="0.2">
      <c r="AB43130" s="1"/>
      <c r="AF43130"/>
    </row>
    <row r="43131" spans="28:32" x14ac:dyDescent="0.2">
      <c r="AB43131" s="1"/>
      <c r="AF43131"/>
    </row>
    <row r="43132" spans="28:32" x14ac:dyDescent="0.2">
      <c r="AB43132" s="1"/>
      <c r="AF43132"/>
    </row>
    <row r="43133" spans="28:32" x14ac:dyDescent="0.2">
      <c r="AB43133" s="1"/>
      <c r="AF43133"/>
    </row>
    <row r="43134" spans="28:32" x14ac:dyDescent="0.2">
      <c r="AB43134" s="1"/>
      <c r="AF43134"/>
    </row>
    <row r="43135" spans="28:32" x14ac:dyDescent="0.2">
      <c r="AB43135" s="1"/>
      <c r="AF43135"/>
    </row>
    <row r="43136" spans="28:32" x14ac:dyDescent="0.2">
      <c r="AB43136" s="1"/>
      <c r="AF43136"/>
    </row>
    <row r="43137" spans="28:32" x14ac:dyDescent="0.2">
      <c r="AB43137" s="1"/>
      <c r="AF43137"/>
    </row>
    <row r="43138" spans="28:32" x14ac:dyDescent="0.2">
      <c r="AB43138" s="1"/>
      <c r="AF43138"/>
    </row>
    <row r="43139" spans="28:32" x14ac:dyDescent="0.2">
      <c r="AB43139" s="1"/>
      <c r="AF43139"/>
    </row>
    <row r="43140" spans="28:32" x14ac:dyDescent="0.2">
      <c r="AB43140" s="1"/>
      <c r="AF43140"/>
    </row>
    <row r="43141" spans="28:32" x14ac:dyDescent="0.2">
      <c r="AB43141" s="1"/>
      <c r="AF43141"/>
    </row>
    <row r="43142" spans="28:32" x14ac:dyDescent="0.2">
      <c r="AB43142" s="1"/>
      <c r="AF43142"/>
    </row>
    <row r="43143" spans="28:32" x14ac:dyDescent="0.2">
      <c r="AB43143" s="1"/>
      <c r="AF43143"/>
    </row>
    <row r="43144" spans="28:32" x14ac:dyDescent="0.2">
      <c r="AB43144" s="1"/>
      <c r="AF43144"/>
    </row>
    <row r="43145" spans="28:32" x14ac:dyDescent="0.2">
      <c r="AB43145" s="1"/>
      <c r="AF43145"/>
    </row>
    <row r="43146" spans="28:32" x14ac:dyDescent="0.2">
      <c r="AB43146" s="1"/>
      <c r="AF43146"/>
    </row>
    <row r="43147" spans="28:32" x14ac:dyDescent="0.2">
      <c r="AB43147" s="1"/>
      <c r="AF43147"/>
    </row>
    <row r="43148" spans="28:32" x14ac:dyDescent="0.2">
      <c r="AB43148" s="1"/>
      <c r="AF43148"/>
    </row>
    <row r="43149" spans="28:32" x14ac:dyDescent="0.2">
      <c r="AB43149" s="1"/>
      <c r="AF43149"/>
    </row>
    <row r="43150" spans="28:32" x14ac:dyDescent="0.2">
      <c r="AB43150" s="1"/>
      <c r="AF43150"/>
    </row>
    <row r="43151" spans="28:32" x14ac:dyDescent="0.2">
      <c r="AB43151" s="1"/>
      <c r="AF43151"/>
    </row>
    <row r="43152" spans="28:32" x14ac:dyDescent="0.2">
      <c r="AB43152" s="1"/>
      <c r="AF43152"/>
    </row>
    <row r="43153" spans="28:32" x14ac:dyDescent="0.2">
      <c r="AB43153" s="1"/>
      <c r="AF43153"/>
    </row>
    <row r="43154" spans="28:32" x14ac:dyDescent="0.2">
      <c r="AB43154" s="1"/>
      <c r="AF43154"/>
    </row>
    <row r="43155" spans="28:32" x14ac:dyDescent="0.2">
      <c r="AB43155" s="1"/>
      <c r="AF43155"/>
    </row>
    <row r="43156" spans="28:32" x14ac:dyDescent="0.2">
      <c r="AB43156" s="1"/>
      <c r="AF43156"/>
    </row>
    <row r="43157" spans="28:32" x14ac:dyDescent="0.2">
      <c r="AB43157" s="1"/>
      <c r="AF43157"/>
    </row>
    <row r="43158" spans="28:32" x14ac:dyDescent="0.2">
      <c r="AB43158" s="1"/>
      <c r="AF43158"/>
    </row>
    <row r="43159" spans="28:32" x14ac:dyDescent="0.2">
      <c r="AB43159" s="1"/>
      <c r="AF43159"/>
    </row>
    <row r="43160" spans="28:32" x14ac:dyDescent="0.2">
      <c r="AB43160" s="1"/>
      <c r="AF43160"/>
    </row>
    <row r="43161" spans="28:32" x14ac:dyDescent="0.2">
      <c r="AB43161" s="1"/>
      <c r="AF43161"/>
    </row>
    <row r="43162" spans="28:32" x14ac:dyDescent="0.2">
      <c r="AB43162" s="1"/>
      <c r="AF43162"/>
    </row>
    <row r="43163" spans="28:32" x14ac:dyDescent="0.2">
      <c r="AB43163" s="1"/>
      <c r="AF43163"/>
    </row>
    <row r="43164" spans="28:32" x14ac:dyDescent="0.2">
      <c r="AB43164" s="1"/>
      <c r="AF43164"/>
    </row>
    <row r="43165" spans="28:32" x14ac:dyDescent="0.2">
      <c r="AB43165" s="1"/>
      <c r="AF43165"/>
    </row>
    <row r="43166" spans="28:32" x14ac:dyDescent="0.2">
      <c r="AB43166" s="1"/>
      <c r="AF43166"/>
    </row>
    <row r="43167" spans="28:32" x14ac:dyDescent="0.2">
      <c r="AB43167" s="1"/>
      <c r="AF43167"/>
    </row>
    <row r="43168" spans="28:32" x14ac:dyDescent="0.2">
      <c r="AB43168" s="1"/>
      <c r="AF43168"/>
    </row>
    <row r="43169" spans="28:32" x14ac:dyDescent="0.2">
      <c r="AB43169" s="1"/>
      <c r="AF43169"/>
    </row>
    <row r="43170" spans="28:32" x14ac:dyDescent="0.2">
      <c r="AB43170" s="1"/>
      <c r="AF43170"/>
    </row>
    <row r="43171" spans="28:32" x14ac:dyDescent="0.2">
      <c r="AB43171" s="1"/>
      <c r="AF43171"/>
    </row>
    <row r="43172" spans="28:32" x14ac:dyDescent="0.2">
      <c r="AB43172" s="1"/>
      <c r="AF43172"/>
    </row>
    <row r="43173" spans="28:32" x14ac:dyDescent="0.2">
      <c r="AB43173" s="1"/>
      <c r="AF43173"/>
    </row>
    <row r="43174" spans="28:32" x14ac:dyDescent="0.2">
      <c r="AB43174" s="1"/>
      <c r="AF43174"/>
    </row>
    <row r="43175" spans="28:32" x14ac:dyDescent="0.2">
      <c r="AB43175" s="1"/>
      <c r="AF43175"/>
    </row>
    <row r="43176" spans="28:32" x14ac:dyDescent="0.2">
      <c r="AB43176" s="1"/>
      <c r="AF43176"/>
    </row>
    <row r="43177" spans="28:32" x14ac:dyDescent="0.2">
      <c r="AB43177" s="1"/>
      <c r="AF43177"/>
    </row>
    <row r="43178" spans="28:32" x14ac:dyDescent="0.2">
      <c r="AB43178" s="1"/>
      <c r="AF43178"/>
    </row>
    <row r="43179" spans="28:32" x14ac:dyDescent="0.2">
      <c r="AB43179" s="1"/>
      <c r="AF43179"/>
    </row>
    <row r="43180" spans="28:32" x14ac:dyDescent="0.2">
      <c r="AB43180" s="1"/>
      <c r="AF43180"/>
    </row>
    <row r="43181" spans="28:32" x14ac:dyDescent="0.2">
      <c r="AB43181" s="1"/>
      <c r="AF43181"/>
    </row>
    <row r="43182" spans="28:32" x14ac:dyDescent="0.2">
      <c r="AB43182" s="1"/>
      <c r="AF43182"/>
    </row>
    <row r="43183" spans="28:32" x14ac:dyDescent="0.2">
      <c r="AB43183" s="1"/>
      <c r="AF43183"/>
    </row>
    <row r="43184" spans="28:32" x14ac:dyDescent="0.2">
      <c r="AB43184" s="1"/>
      <c r="AF43184"/>
    </row>
    <row r="43185" spans="28:32" x14ac:dyDescent="0.2">
      <c r="AB43185" s="1"/>
      <c r="AF43185"/>
    </row>
    <row r="43186" spans="28:32" x14ac:dyDescent="0.2">
      <c r="AB43186" s="1"/>
      <c r="AF43186"/>
    </row>
    <row r="43187" spans="28:32" x14ac:dyDescent="0.2">
      <c r="AB43187" s="1"/>
      <c r="AF43187"/>
    </row>
    <row r="43188" spans="28:32" x14ac:dyDescent="0.2">
      <c r="AB43188" s="1"/>
      <c r="AF43188"/>
    </row>
    <row r="43189" spans="28:32" x14ac:dyDescent="0.2">
      <c r="AB43189" s="1"/>
      <c r="AF43189"/>
    </row>
    <row r="43190" spans="28:32" x14ac:dyDescent="0.2">
      <c r="AB43190" s="1"/>
      <c r="AF43190"/>
    </row>
    <row r="43191" spans="28:32" x14ac:dyDescent="0.2">
      <c r="AB43191" s="1"/>
      <c r="AF43191"/>
    </row>
    <row r="43192" spans="28:32" x14ac:dyDescent="0.2">
      <c r="AB43192" s="1"/>
      <c r="AF43192"/>
    </row>
    <row r="43193" spans="28:32" x14ac:dyDescent="0.2">
      <c r="AB43193" s="1"/>
      <c r="AF43193"/>
    </row>
    <row r="43194" spans="28:32" x14ac:dyDescent="0.2">
      <c r="AB43194" s="1"/>
      <c r="AF43194"/>
    </row>
    <row r="43195" spans="28:32" x14ac:dyDescent="0.2">
      <c r="AB43195" s="1"/>
      <c r="AF43195"/>
    </row>
    <row r="43196" spans="28:32" x14ac:dyDescent="0.2">
      <c r="AB43196" s="1"/>
      <c r="AF43196"/>
    </row>
    <row r="43197" spans="28:32" x14ac:dyDescent="0.2">
      <c r="AB43197" s="1"/>
      <c r="AF43197"/>
    </row>
    <row r="43198" spans="28:32" x14ac:dyDescent="0.2">
      <c r="AB43198" s="1"/>
      <c r="AF43198"/>
    </row>
    <row r="43199" spans="28:32" x14ac:dyDescent="0.2">
      <c r="AB43199" s="1"/>
      <c r="AF43199"/>
    </row>
    <row r="43200" spans="28:32" x14ac:dyDescent="0.2">
      <c r="AB43200" s="1"/>
      <c r="AF43200"/>
    </row>
    <row r="43201" spans="28:32" x14ac:dyDescent="0.2">
      <c r="AB43201" s="1"/>
      <c r="AF43201"/>
    </row>
    <row r="43202" spans="28:32" x14ac:dyDescent="0.2">
      <c r="AB43202" s="1"/>
      <c r="AF43202"/>
    </row>
    <row r="43203" spans="28:32" x14ac:dyDescent="0.2">
      <c r="AB43203" s="1"/>
      <c r="AF43203"/>
    </row>
    <row r="43204" spans="28:32" x14ac:dyDescent="0.2">
      <c r="AB43204" s="1"/>
      <c r="AF43204"/>
    </row>
    <row r="43205" spans="28:32" x14ac:dyDescent="0.2">
      <c r="AB43205" s="1"/>
      <c r="AF43205"/>
    </row>
    <row r="43206" spans="28:32" x14ac:dyDescent="0.2">
      <c r="AB43206" s="1"/>
      <c r="AF43206"/>
    </row>
    <row r="43207" spans="28:32" x14ac:dyDescent="0.2">
      <c r="AB43207" s="1"/>
      <c r="AF43207"/>
    </row>
    <row r="43208" spans="28:32" x14ac:dyDescent="0.2">
      <c r="AB43208" s="1"/>
      <c r="AF43208"/>
    </row>
    <row r="43209" spans="28:32" x14ac:dyDescent="0.2">
      <c r="AB43209" s="1"/>
      <c r="AF43209"/>
    </row>
    <row r="43210" spans="28:32" x14ac:dyDescent="0.2">
      <c r="AB43210" s="1"/>
      <c r="AF43210"/>
    </row>
    <row r="43211" spans="28:32" x14ac:dyDescent="0.2">
      <c r="AB43211" s="1"/>
      <c r="AF43211"/>
    </row>
    <row r="43212" spans="28:32" x14ac:dyDescent="0.2">
      <c r="AB43212" s="1"/>
      <c r="AF43212"/>
    </row>
    <row r="43213" spans="28:32" x14ac:dyDescent="0.2">
      <c r="AB43213" s="1"/>
      <c r="AF43213"/>
    </row>
    <row r="43214" spans="28:32" x14ac:dyDescent="0.2">
      <c r="AB43214" s="1"/>
      <c r="AF43214"/>
    </row>
    <row r="43215" spans="28:32" x14ac:dyDescent="0.2">
      <c r="AB43215" s="1"/>
      <c r="AF43215"/>
    </row>
    <row r="43216" spans="28:32" x14ac:dyDescent="0.2">
      <c r="AB43216" s="1"/>
      <c r="AF43216"/>
    </row>
    <row r="43217" spans="28:32" x14ac:dyDescent="0.2">
      <c r="AB43217" s="1"/>
      <c r="AF43217"/>
    </row>
    <row r="43218" spans="28:32" x14ac:dyDescent="0.2">
      <c r="AB43218" s="1"/>
      <c r="AF43218"/>
    </row>
    <row r="43219" spans="28:32" x14ac:dyDescent="0.2">
      <c r="AB43219" s="1"/>
      <c r="AF43219"/>
    </row>
    <row r="43220" spans="28:32" x14ac:dyDescent="0.2">
      <c r="AB43220" s="1"/>
      <c r="AF43220"/>
    </row>
    <row r="43221" spans="28:32" x14ac:dyDescent="0.2">
      <c r="AB43221" s="1"/>
      <c r="AF43221"/>
    </row>
    <row r="43222" spans="28:32" x14ac:dyDescent="0.2">
      <c r="AB43222" s="1"/>
      <c r="AF43222"/>
    </row>
    <row r="43223" spans="28:32" x14ac:dyDescent="0.2">
      <c r="AB43223" s="1"/>
      <c r="AF43223"/>
    </row>
    <row r="43224" spans="28:32" x14ac:dyDescent="0.2">
      <c r="AB43224" s="1"/>
      <c r="AF43224"/>
    </row>
    <row r="43225" spans="28:32" x14ac:dyDescent="0.2">
      <c r="AB43225" s="1"/>
      <c r="AF43225"/>
    </row>
    <row r="43226" spans="28:32" x14ac:dyDescent="0.2">
      <c r="AB43226" s="1"/>
      <c r="AF43226"/>
    </row>
    <row r="43227" spans="28:32" x14ac:dyDescent="0.2">
      <c r="AB43227" s="1"/>
      <c r="AF43227"/>
    </row>
    <row r="43228" spans="28:32" x14ac:dyDescent="0.2">
      <c r="AB43228" s="1"/>
      <c r="AF43228"/>
    </row>
    <row r="43229" spans="28:32" x14ac:dyDescent="0.2">
      <c r="AB43229" s="1"/>
      <c r="AF43229"/>
    </row>
    <row r="43230" spans="28:32" x14ac:dyDescent="0.2">
      <c r="AB43230" s="1"/>
      <c r="AF43230"/>
    </row>
    <row r="43231" spans="28:32" x14ac:dyDescent="0.2">
      <c r="AB43231" s="1"/>
      <c r="AF43231"/>
    </row>
    <row r="43232" spans="28:32" x14ac:dyDescent="0.2">
      <c r="AB43232" s="1"/>
      <c r="AF43232"/>
    </row>
    <row r="43233" spans="28:32" x14ac:dyDescent="0.2">
      <c r="AB43233" s="1"/>
      <c r="AF43233"/>
    </row>
    <row r="43234" spans="28:32" x14ac:dyDescent="0.2">
      <c r="AB43234" s="1"/>
      <c r="AF43234"/>
    </row>
    <row r="43235" spans="28:32" x14ac:dyDescent="0.2">
      <c r="AB43235" s="1"/>
      <c r="AF43235"/>
    </row>
    <row r="43236" spans="28:32" x14ac:dyDescent="0.2">
      <c r="AB43236" s="1"/>
      <c r="AF43236"/>
    </row>
    <row r="43237" spans="28:32" x14ac:dyDescent="0.2">
      <c r="AB43237" s="1"/>
      <c r="AF43237"/>
    </row>
    <row r="43238" spans="28:32" x14ac:dyDescent="0.2">
      <c r="AB43238" s="1"/>
      <c r="AF43238"/>
    </row>
    <row r="43239" spans="28:32" x14ac:dyDescent="0.2">
      <c r="AB43239" s="1"/>
      <c r="AF43239"/>
    </row>
    <row r="43240" spans="28:32" x14ac:dyDescent="0.2">
      <c r="AB43240" s="1"/>
      <c r="AF43240"/>
    </row>
    <row r="43241" spans="28:32" x14ac:dyDescent="0.2">
      <c r="AB43241" s="1"/>
      <c r="AF43241"/>
    </row>
    <row r="43242" spans="28:32" x14ac:dyDescent="0.2">
      <c r="AB43242" s="1"/>
      <c r="AF43242"/>
    </row>
    <row r="43243" spans="28:32" x14ac:dyDescent="0.2">
      <c r="AB43243" s="1"/>
      <c r="AF43243"/>
    </row>
    <row r="43244" spans="28:32" x14ac:dyDescent="0.2">
      <c r="AB43244" s="1"/>
      <c r="AF43244"/>
    </row>
    <row r="43245" spans="28:32" x14ac:dyDescent="0.2">
      <c r="AB43245" s="1"/>
      <c r="AF43245"/>
    </row>
    <row r="43246" spans="28:32" x14ac:dyDescent="0.2">
      <c r="AB43246" s="1"/>
      <c r="AF43246"/>
    </row>
    <row r="43247" spans="28:32" x14ac:dyDescent="0.2">
      <c r="AB43247" s="1"/>
      <c r="AF43247"/>
    </row>
    <row r="43248" spans="28:32" x14ac:dyDescent="0.2">
      <c r="AB43248" s="1"/>
      <c r="AF43248"/>
    </row>
    <row r="43249" spans="28:32" x14ac:dyDescent="0.2">
      <c r="AB43249" s="1"/>
      <c r="AF43249"/>
    </row>
    <row r="43250" spans="28:32" x14ac:dyDescent="0.2">
      <c r="AB43250" s="1"/>
      <c r="AF43250"/>
    </row>
    <row r="43251" spans="28:32" x14ac:dyDescent="0.2">
      <c r="AB43251" s="1"/>
      <c r="AF43251"/>
    </row>
    <row r="43252" spans="28:32" x14ac:dyDescent="0.2">
      <c r="AB43252" s="1"/>
      <c r="AF43252"/>
    </row>
    <row r="43253" spans="28:32" x14ac:dyDescent="0.2">
      <c r="AB43253" s="1"/>
      <c r="AF43253"/>
    </row>
    <row r="43254" spans="28:32" x14ac:dyDescent="0.2">
      <c r="AB43254" s="1"/>
      <c r="AF43254"/>
    </row>
    <row r="43255" spans="28:32" x14ac:dyDescent="0.2">
      <c r="AB43255" s="1"/>
      <c r="AF43255"/>
    </row>
    <row r="43256" spans="28:32" x14ac:dyDescent="0.2">
      <c r="AB43256" s="1"/>
      <c r="AF43256"/>
    </row>
    <row r="43257" spans="28:32" x14ac:dyDescent="0.2">
      <c r="AB43257" s="1"/>
      <c r="AF43257"/>
    </row>
    <row r="43258" spans="28:32" x14ac:dyDescent="0.2">
      <c r="AB43258" s="1"/>
      <c r="AF43258"/>
    </row>
    <row r="43259" spans="28:32" x14ac:dyDescent="0.2">
      <c r="AB43259" s="1"/>
      <c r="AF43259"/>
    </row>
    <row r="43260" spans="28:32" x14ac:dyDescent="0.2">
      <c r="AB43260" s="1"/>
      <c r="AF43260"/>
    </row>
    <row r="43261" spans="28:32" x14ac:dyDescent="0.2">
      <c r="AB43261" s="1"/>
      <c r="AF43261"/>
    </row>
    <row r="43262" spans="28:32" x14ac:dyDescent="0.2">
      <c r="AB43262" s="1"/>
      <c r="AF43262"/>
    </row>
    <row r="43263" spans="28:32" x14ac:dyDescent="0.2">
      <c r="AB43263" s="1"/>
      <c r="AF43263"/>
    </row>
    <row r="43264" spans="28:32" x14ac:dyDescent="0.2">
      <c r="AB43264" s="1"/>
      <c r="AF43264"/>
    </row>
    <row r="43265" spans="28:32" x14ac:dyDescent="0.2">
      <c r="AB43265" s="1"/>
      <c r="AF43265"/>
    </row>
    <row r="43266" spans="28:32" x14ac:dyDescent="0.2">
      <c r="AB43266" s="1"/>
      <c r="AF43266"/>
    </row>
    <row r="43267" spans="28:32" x14ac:dyDescent="0.2">
      <c r="AB43267" s="1"/>
      <c r="AF43267"/>
    </row>
    <row r="43268" spans="28:32" x14ac:dyDescent="0.2">
      <c r="AB43268" s="1"/>
      <c r="AF43268"/>
    </row>
    <row r="43269" spans="28:32" x14ac:dyDescent="0.2">
      <c r="AB43269" s="1"/>
      <c r="AF43269"/>
    </row>
    <row r="43270" spans="28:32" x14ac:dyDescent="0.2">
      <c r="AB43270" s="1"/>
      <c r="AF43270"/>
    </row>
    <row r="43271" spans="28:32" x14ac:dyDescent="0.2">
      <c r="AB43271" s="1"/>
      <c r="AF43271"/>
    </row>
    <row r="43272" spans="28:32" x14ac:dyDescent="0.2">
      <c r="AB43272" s="1"/>
      <c r="AF43272"/>
    </row>
    <row r="43273" spans="28:32" x14ac:dyDescent="0.2">
      <c r="AB43273" s="1"/>
      <c r="AF43273"/>
    </row>
    <row r="43274" spans="28:32" x14ac:dyDescent="0.2">
      <c r="AB43274" s="1"/>
      <c r="AF43274"/>
    </row>
    <row r="43275" spans="28:32" x14ac:dyDescent="0.2">
      <c r="AB43275" s="1"/>
      <c r="AF43275"/>
    </row>
    <row r="43276" spans="28:32" x14ac:dyDescent="0.2">
      <c r="AB43276" s="1"/>
      <c r="AF43276"/>
    </row>
    <row r="43277" spans="28:32" x14ac:dyDescent="0.2">
      <c r="AB43277" s="1"/>
      <c r="AF43277"/>
    </row>
    <row r="43278" spans="28:32" x14ac:dyDescent="0.2">
      <c r="AB43278" s="1"/>
      <c r="AF43278"/>
    </row>
    <row r="43279" spans="28:32" x14ac:dyDescent="0.2">
      <c r="AB43279" s="1"/>
      <c r="AF43279"/>
    </row>
    <row r="43280" spans="28:32" x14ac:dyDescent="0.2">
      <c r="AB43280" s="1"/>
      <c r="AF43280"/>
    </row>
    <row r="43281" spans="28:32" x14ac:dyDescent="0.2">
      <c r="AB43281" s="1"/>
      <c r="AF43281"/>
    </row>
    <row r="43282" spans="28:32" x14ac:dyDescent="0.2">
      <c r="AB43282" s="1"/>
      <c r="AF43282"/>
    </row>
    <row r="43283" spans="28:32" x14ac:dyDescent="0.2">
      <c r="AB43283" s="1"/>
      <c r="AF43283"/>
    </row>
    <row r="43284" spans="28:32" x14ac:dyDescent="0.2">
      <c r="AB43284" s="1"/>
      <c r="AF43284"/>
    </row>
    <row r="43285" spans="28:32" x14ac:dyDescent="0.2">
      <c r="AB43285" s="1"/>
      <c r="AF43285"/>
    </row>
    <row r="43286" spans="28:32" x14ac:dyDescent="0.2">
      <c r="AB43286" s="1"/>
      <c r="AF43286"/>
    </row>
    <row r="43287" spans="28:32" x14ac:dyDescent="0.2">
      <c r="AB43287" s="1"/>
      <c r="AF43287"/>
    </row>
    <row r="43288" spans="28:32" x14ac:dyDescent="0.2">
      <c r="AB43288" s="1"/>
      <c r="AF43288"/>
    </row>
    <row r="43289" spans="28:32" x14ac:dyDescent="0.2">
      <c r="AB43289" s="1"/>
      <c r="AF43289"/>
    </row>
    <row r="43290" spans="28:32" x14ac:dyDescent="0.2">
      <c r="AB43290" s="1"/>
      <c r="AF43290"/>
    </row>
    <row r="43291" spans="28:32" x14ac:dyDescent="0.2">
      <c r="AB43291" s="1"/>
      <c r="AF43291"/>
    </row>
    <row r="43292" spans="28:32" x14ac:dyDescent="0.2">
      <c r="AB43292" s="1"/>
      <c r="AF43292"/>
    </row>
    <row r="43293" spans="28:32" x14ac:dyDescent="0.2">
      <c r="AB43293" s="1"/>
      <c r="AF43293"/>
    </row>
    <row r="43294" spans="28:32" x14ac:dyDescent="0.2">
      <c r="AB43294" s="1"/>
      <c r="AF43294"/>
    </row>
    <row r="43295" spans="28:32" x14ac:dyDescent="0.2">
      <c r="AB43295" s="1"/>
      <c r="AF43295"/>
    </row>
    <row r="43296" spans="28:32" x14ac:dyDescent="0.2">
      <c r="AB43296" s="1"/>
      <c r="AF43296"/>
    </row>
    <row r="43297" spans="28:32" x14ac:dyDescent="0.2">
      <c r="AB43297" s="1"/>
      <c r="AF43297"/>
    </row>
    <row r="43298" spans="28:32" x14ac:dyDescent="0.2">
      <c r="AB43298" s="1"/>
      <c r="AF43298"/>
    </row>
    <row r="43299" spans="28:32" x14ac:dyDescent="0.2">
      <c r="AB43299" s="1"/>
      <c r="AF43299"/>
    </row>
    <row r="43300" spans="28:32" x14ac:dyDescent="0.2">
      <c r="AB43300" s="1"/>
      <c r="AF43300"/>
    </row>
    <row r="43301" spans="28:32" x14ac:dyDescent="0.2">
      <c r="AB43301" s="1"/>
      <c r="AF43301"/>
    </row>
    <row r="43302" spans="28:32" x14ac:dyDescent="0.2">
      <c r="AB43302" s="1"/>
      <c r="AF43302"/>
    </row>
    <row r="43303" spans="28:32" x14ac:dyDescent="0.2">
      <c r="AB43303" s="1"/>
      <c r="AF43303"/>
    </row>
    <row r="43304" spans="28:32" x14ac:dyDescent="0.2">
      <c r="AB43304" s="1"/>
      <c r="AF43304"/>
    </row>
    <row r="43305" spans="28:32" x14ac:dyDescent="0.2">
      <c r="AB43305" s="1"/>
      <c r="AF43305"/>
    </row>
    <row r="43306" spans="28:32" x14ac:dyDescent="0.2">
      <c r="AB43306" s="1"/>
      <c r="AF43306"/>
    </row>
    <row r="43307" spans="28:32" x14ac:dyDescent="0.2">
      <c r="AB43307" s="1"/>
      <c r="AF43307"/>
    </row>
    <row r="43308" spans="28:32" x14ac:dyDescent="0.2">
      <c r="AB43308" s="1"/>
      <c r="AF43308"/>
    </row>
    <row r="43309" spans="28:32" x14ac:dyDescent="0.2">
      <c r="AB43309" s="1"/>
      <c r="AF43309"/>
    </row>
    <row r="43310" spans="28:32" x14ac:dyDescent="0.2">
      <c r="AB43310" s="1"/>
      <c r="AF43310"/>
    </row>
    <row r="43311" spans="28:32" x14ac:dyDescent="0.2">
      <c r="AB43311" s="1"/>
      <c r="AF43311"/>
    </row>
    <row r="43312" spans="28:32" x14ac:dyDescent="0.2">
      <c r="AB43312" s="1"/>
      <c r="AF43312"/>
    </row>
    <row r="43313" spans="28:32" x14ac:dyDescent="0.2">
      <c r="AB43313" s="1"/>
      <c r="AF43313"/>
    </row>
    <row r="43314" spans="28:32" x14ac:dyDescent="0.2">
      <c r="AB43314" s="1"/>
      <c r="AF43314"/>
    </row>
    <row r="43315" spans="28:32" x14ac:dyDescent="0.2">
      <c r="AB43315" s="1"/>
      <c r="AF43315"/>
    </row>
    <row r="43316" spans="28:32" x14ac:dyDescent="0.2">
      <c r="AB43316" s="1"/>
      <c r="AF43316"/>
    </row>
    <row r="43317" spans="28:32" x14ac:dyDescent="0.2">
      <c r="AB43317" s="1"/>
      <c r="AF43317"/>
    </row>
    <row r="43318" spans="28:32" x14ac:dyDescent="0.2">
      <c r="AB43318" s="1"/>
      <c r="AF43318"/>
    </row>
    <row r="43319" spans="28:32" x14ac:dyDescent="0.2">
      <c r="AB43319" s="1"/>
      <c r="AF43319"/>
    </row>
    <row r="43320" spans="28:32" x14ac:dyDescent="0.2">
      <c r="AB43320" s="1"/>
      <c r="AF43320"/>
    </row>
    <row r="43321" spans="28:32" x14ac:dyDescent="0.2">
      <c r="AB43321" s="1"/>
      <c r="AF43321"/>
    </row>
    <row r="43322" spans="28:32" x14ac:dyDescent="0.2">
      <c r="AB43322" s="1"/>
      <c r="AF43322"/>
    </row>
    <row r="43323" spans="28:32" x14ac:dyDescent="0.2">
      <c r="AB43323" s="1"/>
      <c r="AF43323"/>
    </row>
    <row r="43324" spans="28:32" x14ac:dyDescent="0.2">
      <c r="AB43324" s="1"/>
      <c r="AF43324"/>
    </row>
    <row r="43325" spans="28:32" x14ac:dyDescent="0.2">
      <c r="AB43325" s="1"/>
      <c r="AF43325"/>
    </row>
    <row r="43326" spans="28:32" x14ac:dyDescent="0.2">
      <c r="AB43326" s="1"/>
      <c r="AF43326"/>
    </row>
    <row r="43327" spans="28:32" x14ac:dyDescent="0.2">
      <c r="AB43327" s="1"/>
      <c r="AF43327"/>
    </row>
    <row r="43328" spans="28:32" x14ac:dyDescent="0.2">
      <c r="AB43328" s="1"/>
      <c r="AF43328"/>
    </row>
    <row r="43329" spans="28:32" x14ac:dyDescent="0.2">
      <c r="AB43329" s="1"/>
      <c r="AF43329"/>
    </row>
    <row r="43330" spans="28:32" x14ac:dyDescent="0.2">
      <c r="AB43330" s="1"/>
      <c r="AF43330"/>
    </row>
    <row r="43331" spans="28:32" x14ac:dyDescent="0.2">
      <c r="AB43331" s="1"/>
      <c r="AF43331"/>
    </row>
    <row r="43332" spans="28:32" x14ac:dyDescent="0.2">
      <c r="AB43332" s="1"/>
      <c r="AF43332"/>
    </row>
    <row r="43333" spans="28:32" x14ac:dyDescent="0.2">
      <c r="AB43333" s="1"/>
      <c r="AF43333"/>
    </row>
    <row r="43334" spans="28:32" x14ac:dyDescent="0.2">
      <c r="AB43334" s="1"/>
      <c r="AF43334"/>
    </row>
    <row r="43335" spans="28:32" x14ac:dyDescent="0.2">
      <c r="AB43335" s="1"/>
      <c r="AF43335"/>
    </row>
    <row r="43336" spans="28:32" x14ac:dyDescent="0.2">
      <c r="AB43336" s="1"/>
      <c r="AF43336"/>
    </row>
    <row r="43337" spans="28:32" x14ac:dyDescent="0.2">
      <c r="AB43337" s="1"/>
      <c r="AF43337"/>
    </row>
    <row r="43338" spans="28:32" x14ac:dyDescent="0.2">
      <c r="AB43338" s="1"/>
      <c r="AF43338"/>
    </row>
    <row r="43339" spans="28:32" x14ac:dyDescent="0.2">
      <c r="AB43339" s="1"/>
      <c r="AF43339"/>
    </row>
    <row r="43340" spans="28:32" x14ac:dyDescent="0.2">
      <c r="AB43340" s="1"/>
      <c r="AF43340"/>
    </row>
    <row r="43341" spans="28:32" x14ac:dyDescent="0.2">
      <c r="AB43341" s="1"/>
      <c r="AF43341"/>
    </row>
    <row r="43342" spans="28:32" x14ac:dyDescent="0.2">
      <c r="AB43342" s="1"/>
      <c r="AF43342"/>
    </row>
    <row r="43343" spans="28:32" x14ac:dyDescent="0.2">
      <c r="AB43343" s="1"/>
      <c r="AF43343"/>
    </row>
    <row r="43344" spans="28:32" x14ac:dyDescent="0.2">
      <c r="AB43344" s="1"/>
      <c r="AF43344"/>
    </row>
    <row r="43345" spans="28:32" x14ac:dyDescent="0.2">
      <c r="AB43345" s="1"/>
      <c r="AF43345"/>
    </row>
    <row r="43346" spans="28:32" x14ac:dyDescent="0.2">
      <c r="AB43346" s="1"/>
      <c r="AF43346"/>
    </row>
    <row r="43347" spans="28:32" x14ac:dyDescent="0.2">
      <c r="AB43347" s="1"/>
      <c r="AF43347"/>
    </row>
    <row r="43348" spans="28:32" x14ac:dyDescent="0.2">
      <c r="AB43348" s="1"/>
      <c r="AF43348"/>
    </row>
    <row r="43349" spans="28:32" x14ac:dyDescent="0.2">
      <c r="AB43349" s="1"/>
      <c r="AF43349"/>
    </row>
    <row r="43350" spans="28:32" x14ac:dyDescent="0.2">
      <c r="AB43350" s="1"/>
      <c r="AF43350"/>
    </row>
    <row r="43351" spans="28:32" x14ac:dyDescent="0.2">
      <c r="AB43351" s="1"/>
      <c r="AF43351"/>
    </row>
    <row r="43352" spans="28:32" x14ac:dyDescent="0.2">
      <c r="AB43352" s="1"/>
      <c r="AF43352"/>
    </row>
    <row r="43353" spans="28:32" x14ac:dyDescent="0.2">
      <c r="AB43353" s="1"/>
      <c r="AF43353"/>
    </row>
    <row r="43354" spans="28:32" x14ac:dyDescent="0.2">
      <c r="AB43354" s="1"/>
      <c r="AF43354"/>
    </row>
    <row r="43355" spans="28:32" x14ac:dyDescent="0.2">
      <c r="AB43355" s="1"/>
      <c r="AF43355"/>
    </row>
    <row r="43356" spans="28:32" x14ac:dyDescent="0.2">
      <c r="AB43356" s="1"/>
      <c r="AF43356"/>
    </row>
    <row r="43357" spans="28:32" x14ac:dyDescent="0.2">
      <c r="AB43357" s="1"/>
      <c r="AF43357"/>
    </row>
    <row r="43358" spans="28:32" x14ac:dyDescent="0.2">
      <c r="AB43358" s="1"/>
      <c r="AF43358"/>
    </row>
    <row r="43359" spans="28:32" x14ac:dyDescent="0.2">
      <c r="AB43359" s="1"/>
      <c r="AF43359"/>
    </row>
    <row r="43360" spans="28:32" x14ac:dyDescent="0.2">
      <c r="AB43360" s="1"/>
      <c r="AF43360"/>
    </row>
    <row r="43361" spans="28:32" x14ac:dyDescent="0.2">
      <c r="AB43361" s="1"/>
      <c r="AF43361"/>
    </row>
    <row r="43362" spans="28:32" x14ac:dyDescent="0.2">
      <c r="AB43362" s="1"/>
      <c r="AF43362"/>
    </row>
    <row r="43363" spans="28:32" x14ac:dyDescent="0.2">
      <c r="AB43363" s="1"/>
      <c r="AF43363"/>
    </row>
    <row r="43364" spans="28:32" x14ac:dyDescent="0.2">
      <c r="AB43364" s="1"/>
      <c r="AF43364"/>
    </row>
    <row r="43365" spans="28:32" x14ac:dyDescent="0.2">
      <c r="AB43365" s="1"/>
      <c r="AF43365"/>
    </row>
    <row r="43366" spans="28:32" x14ac:dyDescent="0.2">
      <c r="AB43366" s="1"/>
      <c r="AF43366"/>
    </row>
    <row r="43367" spans="28:32" x14ac:dyDescent="0.2">
      <c r="AB43367" s="1"/>
      <c r="AF43367"/>
    </row>
    <row r="43368" spans="28:32" x14ac:dyDescent="0.2">
      <c r="AB43368" s="1"/>
      <c r="AF43368"/>
    </row>
    <row r="43369" spans="28:32" x14ac:dyDescent="0.2">
      <c r="AB43369" s="1"/>
      <c r="AF43369"/>
    </row>
    <row r="43370" spans="28:32" x14ac:dyDescent="0.2">
      <c r="AB43370" s="1"/>
      <c r="AF43370"/>
    </row>
    <row r="43371" spans="28:32" x14ac:dyDescent="0.2">
      <c r="AB43371" s="1"/>
      <c r="AF43371"/>
    </row>
    <row r="43372" spans="28:32" x14ac:dyDescent="0.2">
      <c r="AB43372" s="1"/>
      <c r="AF43372"/>
    </row>
    <row r="43373" spans="28:32" x14ac:dyDescent="0.2">
      <c r="AB43373" s="1"/>
      <c r="AF43373"/>
    </row>
    <row r="43374" spans="28:32" x14ac:dyDescent="0.2">
      <c r="AB43374" s="1"/>
      <c r="AF43374"/>
    </row>
    <row r="43375" spans="28:32" x14ac:dyDescent="0.2">
      <c r="AB43375" s="1"/>
      <c r="AF43375"/>
    </row>
    <row r="43376" spans="28:32" x14ac:dyDescent="0.2">
      <c r="AB43376" s="1"/>
      <c r="AF43376"/>
    </row>
    <row r="43377" spans="28:32" x14ac:dyDescent="0.2">
      <c r="AB43377" s="1"/>
      <c r="AF43377"/>
    </row>
    <row r="43378" spans="28:32" x14ac:dyDescent="0.2">
      <c r="AB43378" s="1"/>
      <c r="AF43378"/>
    </row>
    <row r="43379" spans="28:32" x14ac:dyDescent="0.2">
      <c r="AB43379" s="1"/>
      <c r="AF43379"/>
    </row>
    <row r="43380" spans="28:32" x14ac:dyDescent="0.2">
      <c r="AB43380" s="1"/>
      <c r="AF43380"/>
    </row>
    <row r="43381" spans="28:32" x14ac:dyDescent="0.2">
      <c r="AB43381" s="1"/>
      <c r="AF43381"/>
    </row>
    <row r="43382" spans="28:32" x14ac:dyDescent="0.2">
      <c r="AB43382" s="1"/>
      <c r="AF43382"/>
    </row>
    <row r="43383" spans="28:32" x14ac:dyDescent="0.2">
      <c r="AB43383" s="1"/>
      <c r="AF43383"/>
    </row>
    <row r="43384" spans="28:32" x14ac:dyDescent="0.2">
      <c r="AB43384" s="1"/>
      <c r="AF43384"/>
    </row>
    <row r="43385" spans="28:32" x14ac:dyDescent="0.2">
      <c r="AB43385" s="1"/>
      <c r="AF43385"/>
    </row>
    <row r="43386" spans="28:32" x14ac:dyDescent="0.2">
      <c r="AB43386" s="1"/>
      <c r="AF43386"/>
    </row>
    <row r="43387" spans="28:32" x14ac:dyDescent="0.2">
      <c r="AB43387" s="1"/>
      <c r="AF43387"/>
    </row>
    <row r="43388" spans="28:32" x14ac:dyDescent="0.2">
      <c r="AB43388" s="1"/>
      <c r="AF43388"/>
    </row>
    <row r="43389" spans="28:32" x14ac:dyDescent="0.2">
      <c r="AB43389" s="1"/>
      <c r="AF43389"/>
    </row>
    <row r="43390" spans="28:32" x14ac:dyDescent="0.2">
      <c r="AB43390" s="1"/>
      <c r="AF43390"/>
    </row>
    <row r="43391" spans="28:32" x14ac:dyDescent="0.2">
      <c r="AB43391" s="1"/>
      <c r="AF43391"/>
    </row>
    <row r="43392" spans="28:32" x14ac:dyDescent="0.2">
      <c r="AB43392" s="1"/>
      <c r="AF43392"/>
    </row>
    <row r="43393" spans="28:32" x14ac:dyDescent="0.2">
      <c r="AB43393" s="1"/>
      <c r="AF43393"/>
    </row>
    <row r="43394" spans="28:32" x14ac:dyDescent="0.2">
      <c r="AB43394" s="1"/>
      <c r="AF43394"/>
    </row>
    <row r="43395" spans="28:32" x14ac:dyDescent="0.2">
      <c r="AB43395" s="1"/>
      <c r="AF43395"/>
    </row>
    <row r="43396" spans="28:32" x14ac:dyDescent="0.2">
      <c r="AB43396" s="1"/>
      <c r="AF43396"/>
    </row>
    <row r="43397" spans="28:32" x14ac:dyDescent="0.2">
      <c r="AB43397" s="1"/>
      <c r="AF43397"/>
    </row>
    <row r="43398" spans="28:32" x14ac:dyDescent="0.2">
      <c r="AB43398" s="1"/>
      <c r="AF43398"/>
    </row>
    <row r="43399" spans="28:32" x14ac:dyDescent="0.2">
      <c r="AB43399" s="1"/>
      <c r="AF43399"/>
    </row>
    <row r="43400" spans="28:32" x14ac:dyDescent="0.2">
      <c r="AB43400" s="1"/>
      <c r="AF43400"/>
    </row>
    <row r="43401" spans="28:32" x14ac:dyDescent="0.2">
      <c r="AB43401" s="1"/>
      <c r="AF43401"/>
    </row>
    <row r="43402" spans="28:32" x14ac:dyDescent="0.2">
      <c r="AB43402" s="1"/>
      <c r="AF43402"/>
    </row>
    <row r="43403" spans="28:32" x14ac:dyDescent="0.2">
      <c r="AB43403" s="1"/>
      <c r="AF43403"/>
    </row>
    <row r="43404" spans="28:32" x14ac:dyDescent="0.2">
      <c r="AB43404" s="1"/>
      <c r="AF43404"/>
    </row>
    <row r="43405" spans="28:32" x14ac:dyDescent="0.2">
      <c r="AB43405" s="1"/>
      <c r="AF43405"/>
    </row>
    <row r="43406" spans="28:32" x14ac:dyDescent="0.2">
      <c r="AB43406" s="1"/>
      <c r="AF43406"/>
    </row>
    <row r="43407" spans="28:32" x14ac:dyDescent="0.2">
      <c r="AB43407" s="1"/>
      <c r="AF43407"/>
    </row>
    <row r="43408" spans="28:32" x14ac:dyDescent="0.2">
      <c r="AB43408" s="1"/>
      <c r="AF43408"/>
    </row>
    <row r="43409" spans="28:32" x14ac:dyDescent="0.2">
      <c r="AB43409" s="1"/>
      <c r="AF43409"/>
    </row>
    <row r="43410" spans="28:32" x14ac:dyDescent="0.2">
      <c r="AB43410" s="1"/>
      <c r="AF43410"/>
    </row>
    <row r="43411" spans="28:32" x14ac:dyDescent="0.2">
      <c r="AB43411" s="1"/>
      <c r="AF43411"/>
    </row>
    <row r="43412" spans="28:32" x14ac:dyDescent="0.2">
      <c r="AB43412" s="1"/>
      <c r="AF43412"/>
    </row>
    <row r="43413" spans="28:32" x14ac:dyDescent="0.2">
      <c r="AB43413" s="1"/>
      <c r="AF43413"/>
    </row>
    <row r="43414" spans="28:32" x14ac:dyDescent="0.2">
      <c r="AB43414" s="1"/>
      <c r="AF43414"/>
    </row>
    <row r="43415" spans="28:32" x14ac:dyDescent="0.2">
      <c r="AB43415" s="1"/>
      <c r="AF43415"/>
    </row>
    <row r="43416" spans="28:32" x14ac:dyDescent="0.2">
      <c r="AB43416" s="1"/>
      <c r="AF43416"/>
    </row>
    <row r="43417" spans="28:32" x14ac:dyDescent="0.2">
      <c r="AB43417" s="1"/>
      <c r="AF43417"/>
    </row>
    <row r="43418" spans="28:32" x14ac:dyDescent="0.2">
      <c r="AB43418" s="1"/>
      <c r="AF43418"/>
    </row>
    <row r="43419" spans="28:32" x14ac:dyDescent="0.2">
      <c r="AB43419" s="1"/>
      <c r="AF43419"/>
    </row>
    <row r="43420" spans="28:32" x14ac:dyDescent="0.2">
      <c r="AB43420" s="1"/>
      <c r="AF43420"/>
    </row>
    <row r="43421" spans="28:32" x14ac:dyDescent="0.2">
      <c r="AB43421" s="1"/>
      <c r="AF43421"/>
    </row>
    <row r="43422" spans="28:32" x14ac:dyDescent="0.2">
      <c r="AB43422" s="1"/>
      <c r="AF43422"/>
    </row>
    <row r="43423" spans="28:32" x14ac:dyDescent="0.2">
      <c r="AB43423" s="1"/>
      <c r="AF43423"/>
    </row>
    <row r="43424" spans="28:32" x14ac:dyDescent="0.2">
      <c r="AB43424" s="1"/>
      <c r="AF43424"/>
    </row>
    <row r="43425" spans="28:32" x14ac:dyDescent="0.2">
      <c r="AB43425" s="1"/>
      <c r="AF43425"/>
    </row>
    <row r="43426" spans="28:32" x14ac:dyDescent="0.2">
      <c r="AB43426" s="1"/>
      <c r="AF43426"/>
    </row>
    <row r="43427" spans="28:32" x14ac:dyDescent="0.2">
      <c r="AB43427" s="1"/>
      <c r="AF43427"/>
    </row>
    <row r="43428" spans="28:32" x14ac:dyDescent="0.2">
      <c r="AB43428" s="1"/>
      <c r="AF43428"/>
    </row>
    <row r="43429" spans="28:32" x14ac:dyDescent="0.2">
      <c r="AB43429" s="1"/>
      <c r="AF43429"/>
    </row>
    <row r="43430" spans="28:32" x14ac:dyDescent="0.2">
      <c r="AB43430" s="1"/>
      <c r="AF43430"/>
    </row>
    <row r="43431" spans="28:32" x14ac:dyDescent="0.2">
      <c r="AB43431" s="1"/>
      <c r="AF43431"/>
    </row>
    <row r="43432" spans="28:32" x14ac:dyDescent="0.2">
      <c r="AB43432" s="1"/>
      <c r="AF43432"/>
    </row>
    <row r="43433" spans="28:32" x14ac:dyDescent="0.2">
      <c r="AB43433" s="1"/>
      <c r="AF43433"/>
    </row>
    <row r="43434" spans="28:32" x14ac:dyDescent="0.2">
      <c r="AB43434" s="1"/>
      <c r="AF43434"/>
    </row>
    <row r="43435" spans="28:32" x14ac:dyDescent="0.2">
      <c r="AB43435" s="1"/>
      <c r="AF43435"/>
    </row>
    <row r="43436" spans="28:32" x14ac:dyDescent="0.2">
      <c r="AB43436" s="1"/>
      <c r="AF43436"/>
    </row>
    <row r="43437" spans="28:32" x14ac:dyDescent="0.2">
      <c r="AB43437" s="1"/>
      <c r="AF43437"/>
    </row>
    <row r="43438" spans="28:32" x14ac:dyDescent="0.2">
      <c r="AB43438" s="1"/>
      <c r="AF43438"/>
    </row>
    <row r="43439" spans="28:32" x14ac:dyDescent="0.2">
      <c r="AB43439" s="1"/>
      <c r="AF43439"/>
    </row>
    <row r="43440" spans="28:32" x14ac:dyDescent="0.2">
      <c r="AB43440" s="1"/>
      <c r="AF43440"/>
    </row>
    <row r="43441" spans="28:32" x14ac:dyDescent="0.2">
      <c r="AB43441" s="1"/>
      <c r="AF43441"/>
    </row>
    <row r="43442" spans="28:32" x14ac:dyDescent="0.2">
      <c r="AB43442" s="1"/>
      <c r="AF43442"/>
    </row>
    <row r="43443" spans="28:32" x14ac:dyDescent="0.2">
      <c r="AB43443" s="1"/>
      <c r="AF43443"/>
    </row>
    <row r="43444" spans="28:32" x14ac:dyDescent="0.2">
      <c r="AB43444" s="1"/>
      <c r="AF43444"/>
    </row>
    <row r="43445" spans="28:32" x14ac:dyDescent="0.2">
      <c r="AB43445" s="1"/>
      <c r="AF43445"/>
    </row>
    <row r="43446" spans="28:32" x14ac:dyDescent="0.2">
      <c r="AB43446" s="1"/>
      <c r="AF43446"/>
    </row>
    <row r="43447" spans="28:32" x14ac:dyDescent="0.2">
      <c r="AB43447" s="1"/>
      <c r="AF43447"/>
    </row>
    <row r="43448" spans="28:32" x14ac:dyDescent="0.2">
      <c r="AB43448" s="1"/>
      <c r="AF43448"/>
    </row>
    <row r="43449" spans="28:32" x14ac:dyDescent="0.2">
      <c r="AB43449" s="1"/>
      <c r="AF43449"/>
    </row>
    <row r="43450" spans="28:32" x14ac:dyDescent="0.2">
      <c r="AB43450" s="1"/>
      <c r="AF43450"/>
    </row>
    <row r="43451" spans="28:32" x14ac:dyDescent="0.2">
      <c r="AB43451" s="1"/>
      <c r="AF43451"/>
    </row>
    <row r="43452" spans="28:32" x14ac:dyDescent="0.2">
      <c r="AB43452" s="1"/>
      <c r="AF43452"/>
    </row>
    <row r="43453" spans="28:32" x14ac:dyDescent="0.2">
      <c r="AB43453" s="1"/>
      <c r="AF43453"/>
    </row>
    <row r="43454" spans="28:32" x14ac:dyDescent="0.2">
      <c r="AB43454" s="1"/>
      <c r="AF43454"/>
    </row>
    <row r="43455" spans="28:32" x14ac:dyDescent="0.2">
      <c r="AB43455" s="1"/>
      <c r="AF43455"/>
    </row>
    <row r="43456" spans="28:32" x14ac:dyDescent="0.2">
      <c r="AB43456" s="1"/>
      <c r="AF43456"/>
    </row>
    <row r="43457" spans="28:32" x14ac:dyDescent="0.2">
      <c r="AB43457" s="1"/>
      <c r="AF43457"/>
    </row>
    <row r="43458" spans="28:32" x14ac:dyDescent="0.2">
      <c r="AB43458" s="1"/>
      <c r="AF43458"/>
    </row>
    <row r="43459" spans="28:32" x14ac:dyDescent="0.2">
      <c r="AB43459" s="1"/>
      <c r="AF43459"/>
    </row>
    <row r="43460" spans="28:32" x14ac:dyDescent="0.2">
      <c r="AB43460" s="1"/>
      <c r="AF43460"/>
    </row>
    <row r="43461" spans="28:32" x14ac:dyDescent="0.2">
      <c r="AB43461" s="1"/>
      <c r="AF43461"/>
    </row>
    <row r="43462" spans="28:32" x14ac:dyDescent="0.2">
      <c r="AB43462" s="1"/>
      <c r="AF43462"/>
    </row>
    <row r="43463" spans="28:32" x14ac:dyDescent="0.2">
      <c r="AB43463" s="1"/>
      <c r="AF43463"/>
    </row>
    <row r="43464" spans="28:32" x14ac:dyDescent="0.2">
      <c r="AB43464" s="1"/>
      <c r="AF43464"/>
    </row>
    <row r="43465" spans="28:32" x14ac:dyDescent="0.2">
      <c r="AB43465" s="1"/>
      <c r="AF43465"/>
    </row>
    <row r="43466" spans="28:32" x14ac:dyDescent="0.2">
      <c r="AB43466" s="1"/>
      <c r="AF43466"/>
    </row>
    <row r="43467" spans="28:32" x14ac:dyDescent="0.2">
      <c r="AB43467" s="1"/>
      <c r="AF43467"/>
    </row>
    <row r="43468" spans="28:32" x14ac:dyDescent="0.2">
      <c r="AB43468" s="1"/>
      <c r="AF43468"/>
    </row>
    <row r="43469" spans="28:32" x14ac:dyDescent="0.2">
      <c r="AB43469" s="1"/>
      <c r="AF43469"/>
    </row>
    <row r="43470" spans="28:32" x14ac:dyDescent="0.2">
      <c r="AB43470" s="1"/>
      <c r="AF43470"/>
    </row>
    <row r="43471" spans="28:32" x14ac:dyDescent="0.2">
      <c r="AB43471" s="1"/>
      <c r="AF43471"/>
    </row>
    <row r="43472" spans="28:32" x14ac:dyDescent="0.2">
      <c r="AB43472" s="1"/>
      <c r="AF43472"/>
    </row>
    <row r="43473" spans="28:32" x14ac:dyDescent="0.2">
      <c r="AB43473" s="1"/>
      <c r="AF43473"/>
    </row>
    <row r="43474" spans="28:32" x14ac:dyDescent="0.2">
      <c r="AB43474" s="1"/>
      <c r="AF43474"/>
    </row>
    <row r="43475" spans="28:32" x14ac:dyDescent="0.2">
      <c r="AB43475" s="1"/>
      <c r="AF43475"/>
    </row>
    <row r="43476" spans="28:32" x14ac:dyDescent="0.2">
      <c r="AB43476" s="1"/>
      <c r="AF43476"/>
    </row>
    <row r="43477" spans="28:32" x14ac:dyDescent="0.2">
      <c r="AB43477" s="1"/>
      <c r="AF43477"/>
    </row>
    <row r="43478" spans="28:32" x14ac:dyDescent="0.2">
      <c r="AB43478" s="1"/>
      <c r="AF43478"/>
    </row>
    <row r="43479" spans="28:32" x14ac:dyDescent="0.2">
      <c r="AB43479" s="1"/>
      <c r="AF43479"/>
    </row>
    <row r="43480" spans="28:32" x14ac:dyDescent="0.2">
      <c r="AB43480" s="1"/>
      <c r="AF43480"/>
    </row>
    <row r="43481" spans="28:32" x14ac:dyDescent="0.2">
      <c r="AB43481" s="1"/>
      <c r="AF43481"/>
    </row>
    <row r="43482" spans="28:32" x14ac:dyDescent="0.2">
      <c r="AB43482" s="1"/>
      <c r="AF43482"/>
    </row>
    <row r="43483" spans="28:32" x14ac:dyDescent="0.2">
      <c r="AB43483" s="1"/>
      <c r="AF43483"/>
    </row>
    <row r="43484" spans="28:32" x14ac:dyDescent="0.2">
      <c r="AB43484" s="1"/>
      <c r="AF43484"/>
    </row>
    <row r="43485" spans="28:32" x14ac:dyDescent="0.2">
      <c r="AB43485" s="1"/>
      <c r="AF43485"/>
    </row>
    <row r="43486" spans="28:32" x14ac:dyDescent="0.2">
      <c r="AB43486" s="1"/>
      <c r="AF43486"/>
    </row>
    <row r="43487" spans="28:32" x14ac:dyDescent="0.2">
      <c r="AB43487" s="1"/>
      <c r="AF43487"/>
    </row>
    <row r="43488" spans="28:32" x14ac:dyDescent="0.2">
      <c r="AB43488" s="1"/>
      <c r="AF43488"/>
    </row>
    <row r="43489" spans="28:32" x14ac:dyDescent="0.2">
      <c r="AB43489" s="1"/>
      <c r="AF43489"/>
    </row>
    <row r="43490" spans="28:32" x14ac:dyDescent="0.2">
      <c r="AB43490" s="1"/>
      <c r="AF43490"/>
    </row>
    <row r="43491" spans="28:32" x14ac:dyDescent="0.2">
      <c r="AB43491" s="1"/>
      <c r="AF43491"/>
    </row>
    <row r="43492" spans="28:32" x14ac:dyDescent="0.2">
      <c r="AB43492" s="1"/>
      <c r="AF43492"/>
    </row>
    <row r="43493" spans="28:32" x14ac:dyDescent="0.2">
      <c r="AB43493" s="1"/>
      <c r="AF43493"/>
    </row>
    <row r="43494" spans="28:32" x14ac:dyDescent="0.2">
      <c r="AB43494" s="1"/>
      <c r="AF43494"/>
    </row>
    <row r="43495" spans="28:32" x14ac:dyDescent="0.2">
      <c r="AB43495" s="1"/>
      <c r="AF43495"/>
    </row>
    <row r="43496" spans="28:32" x14ac:dyDescent="0.2">
      <c r="AB43496" s="1"/>
      <c r="AF43496"/>
    </row>
    <row r="43497" spans="28:32" x14ac:dyDescent="0.2">
      <c r="AB43497" s="1"/>
      <c r="AF43497"/>
    </row>
    <row r="43498" spans="28:32" x14ac:dyDescent="0.2">
      <c r="AB43498" s="1"/>
      <c r="AF43498"/>
    </row>
    <row r="43499" spans="28:32" x14ac:dyDescent="0.2">
      <c r="AB43499" s="1"/>
      <c r="AF43499"/>
    </row>
    <row r="43500" spans="28:32" x14ac:dyDescent="0.2">
      <c r="AB43500" s="1"/>
      <c r="AF43500"/>
    </row>
    <row r="43501" spans="28:32" x14ac:dyDescent="0.2">
      <c r="AB43501" s="1"/>
      <c r="AF43501"/>
    </row>
    <row r="43502" spans="28:32" x14ac:dyDescent="0.2">
      <c r="AB43502" s="1"/>
      <c r="AF43502"/>
    </row>
    <row r="43503" spans="28:32" x14ac:dyDescent="0.2">
      <c r="AB43503" s="1"/>
      <c r="AF43503"/>
    </row>
    <row r="43504" spans="28:32" x14ac:dyDescent="0.2">
      <c r="AB43504" s="1"/>
      <c r="AF43504"/>
    </row>
    <row r="43505" spans="28:32" x14ac:dyDescent="0.2">
      <c r="AB43505" s="1"/>
      <c r="AF43505"/>
    </row>
    <row r="43506" spans="28:32" x14ac:dyDescent="0.2">
      <c r="AB43506" s="1"/>
      <c r="AF43506"/>
    </row>
    <row r="43507" spans="28:32" x14ac:dyDescent="0.2">
      <c r="AB43507" s="1"/>
      <c r="AF43507"/>
    </row>
    <row r="43508" spans="28:32" x14ac:dyDescent="0.2">
      <c r="AB43508" s="1"/>
      <c r="AF43508"/>
    </row>
    <row r="43509" spans="28:32" x14ac:dyDescent="0.2">
      <c r="AB43509" s="1"/>
      <c r="AF43509"/>
    </row>
    <row r="43510" spans="28:32" x14ac:dyDescent="0.2">
      <c r="AB43510" s="1"/>
      <c r="AF43510"/>
    </row>
    <row r="43511" spans="28:32" x14ac:dyDescent="0.2">
      <c r="AB43511" s="1"/>
      <c r="AF43511"/>
    </row>
    <row r="43512" spans="28:32" x14ac:dyDescent="0.2">
      <c r="AB43512" s="1"/>
      <c r="AF43512"/>
    </row>
    <row r="43513" spans="28:32" x14ac:dyDescent="0.2">
      <c r="AB43513" s="1"/>
      <c r="AF43513"/>
    </row>
    <row r="43514" spans="28:32" x14ac:dyDescent="0.2">
      <c r="AB43514" s="1"/>
      <c r="AF43514"/>
    </row>
    <row r="43515" spans="28:32" x14ac:dyDescent="0.2">
      <c r="AB43515" s="1"/>
      <c r="AF43515"/>
    </row>
    <row r="43516" spans="28:32" x14ac:dyDescent="0.2">
      <c r="AB43516" s="1"/>
      <c r="AF43516"/>
    </row>
    <row r="43517" spans="28:32" x14ac:dyDescent="0.2">
      <c r="AB43517" s="1"/>
      <c r="AF43517"/>
    </row>
    <row r="43518" spans="28:32" x14ac:dyDescent="0.2">
      <c r="AB43518" s="1"/>
      <c r="AF43518"/>
    </row>
    <row r="43519" spans="28:32" x14ac:dyDescent="0.2">
      <c r="AB43519" s="1"/>
      <c r="AF43519"/>
    </row>
    <row r="43520" spans="28:32" x14ac:dyDescent="0.2">
      <c r="AB43520" s="1"/>
      <c r="AF43520"/>
    </row>
    <row r="43521" spans="28:32" x14ac:dyDescent="0.2">
      <c r="AB43521" s="1"/>
      <c r="AF43521"/>
    </row>
    <row r="43522" spans="28:32" x14ac:dyDescent="0.2">
      <c r="AB43522" s="1"/>
      <c r="AF43522"/>
    </row>
    <row r="43523" spans="28:32" x14ac:dyDescent="0.2">
      <c r="AB43523" s="1"/>
      <c r="AF43523"/>
    </row>
    <row r="43524" spans="28:32" x14ac:dyDescent="0.2">
      <c r="AB43524" s="1"/>
      <c r="AF43524"/>
    </row>
    <row r="43525" spans="28:32" x14ac:dyDescent="0.2">
      <c r="AB43525" s="1"/>
      <c r="AF43525"/>
    </row>
    <row r="43526" spans="28:32" x14ac:dyDescent="0.2">
      <c r="AB43526" s="1"/>
      <c r="AF43526"/>
    </row>
    <row r="43527" spans="28:32" x14ac:dyDescent="0.2">
      <c r="AB43527" s="1"/>
      <c r="AF43527"/>
    </row>
    <row r="43528" spans="28:32" x14ac:dyDescent="0.2">
      <c r="AB43528" s="1"/>
      <c r="AF43528"/>
    </row>
    <row r="43529" spans="28:32" x14ac:dyDescent="0.2">
      <c r="AB43529" s="1"/>
      <c r="AF43529"/>
    </row>
    <row r="43530" spans="28:32" x14ac:dyDescent="0.2">
      <c r="AB43530" s="1"/>
      <c r="AF43530"/>
    </row>
    <row r="43531" spans="28:32" x14ac:dyDescent="0.2">
      <c r="AB43531" s="1"/>
      <c r="AF43531"/>
    </row>
    <row r="43532" spans="28:32" x14ac:dyDescent="0.2">
      <c r="AB43532" s="1"/>
      <c r="AF43532"/>
    </row>
    <row r="43533" spans="28:32" x14ac:dyDescent="0.2">
      <c r="AB43533" s="1"/>
      <c r="AF43533"/>
    </row>
    <row r="43534" spans="28:32" x14ac:dyDescent="0.2">
      <c r="AB43534" s="1"/>
      <c r="AF43534"/>
    </row>
    <row r="43535" spans="28:32" x14ac:dyDescent="0.2">
      <c r="AB43535" s="1"/>
      <c r="AF43535"/>
    </row>
    <row r="43536" spans="28:32" x14ac:dyDescent="0.2">
      <c r="AB43536" s="1"/>
      <c r="AF43536"/>
    </row>
    <row r="43537" spans="28:32" x14ac:dyDescent="0.2">
      <c r="AB43537" s="1"/>
      <c r="AF43537"/>
    </row>
    <row r="43538" spans="28:32" x14ac:dyDescent="0.2">
      <c r="AB43538" s="1"/>
      <c r="AF43538"/>
    </row>
    <row r="43539" spans="28:32" x14ac:dyDescent="0.2">
      <c r="AB43539" s="1"/>
      <c r="AF43539"/>
    </row>
    <row r="43540" spans="28:32" x14ac:dyDescent="0.2">
      <c r="AB43540" s="1"/>
      <c r="AF43540"/>
    </row>
    <row r="43541" spans="28:32" x14ac:dyDescent="0.2">
      <c r="AB43541" s="1"/>
      <c r="AF43541"/>
    </row>
    <row r="43542" spans="28:32" x14ac:dyDescent="0.2">
      <c r="AB43542" s="1"/>
      <c r="AF43542"/>
    </row>
    <row r="43543" spans="28:32" x14ac:dyDescent="0.2">
      <c r="AB43543" s="1"/>
      <c r="AF43543"/>
    </row>
    <row r="43544" spans="28:32" x14ac:dyDescent="0.2">
      <c r="AB43544" s="1"/>
      <c r="AF43544"/>
    </row>
    <row r="43545" spans="28:32" x14ac:dyDescent="0.2">
      <c r="AB43545" s="1"/>
      <c r="AF43545"/>
    </row>
    <row r="43546" spans="28:32" x14ac:dyDescent="0.2">
      <c r="AB43546" s="1"/>
      <c r="AF43546"/>
    </row>
    <row r="43547" spans="28:32" x14ac:dyDescent="0.2">
      <c r="AB43547" s="1"/>
      <c r="AF43547"/>
    </row>
    <row r="43548" spans="28:32" x14ac:dyDescent="0.2">
      <c r="AB43548" s="1"/>
      <c r="AF43548"/>
    </row>
    <row r="43549" spans="28:32" x14ac:dyDescent="0.2">
      <c r="AB43549" s="1"/>
      <c r="AF43549"/>
    </row>
    <row r="43550" spans="28:32" x14ac:dyDescent="0.2">
      <c r="AB43550" s="1"/>
      <c r="AF43550"/>
    </row>
    <row r="43551" spans="28:32" x14ac:dyDescent="0.2">
      <c r="AB43551" s="1"/>
      <c r="AF43551"/>
    </row>
    <row r="43552" spans="28:32" x14ac:dyDescent="0.2">
      <c r="AB43552" s="1"/>
      <c r="AF43552"/>
    </row>
    <row r="43553" spans="28:32" x14ac:dyDescent="0.2">
      <c r="AB43553" s="1"/>
      <c r="AF43553"/>
    </row>
    <row r="43554" spans="28:32" x14ac:dyDescent="0.2">
      <c r="AB43554" s="1"/>
      <c r="AF43554"/>
    </row>
    <row r="43555" spans="28:32" x14ac:dyDescent="0.2">
      <c r="AB43555" s="1"/>
      <c r="AF43555"/>
    </row>
    <row r="43556" spans="28:32" x14ac:dyDescent="0.2">
      <c r="AB43556" s="1"/>
      <c r="AF43556"/>
    </row>
    <row r="43557" spans="28:32" x14ac:dyDescent="0.2">
      <c r="AB43557" s="1"/>
      <c r="AF43557"/>
    </row>
    <row r="43558" spans="28:32" x14ac:dyDescent="0.2">
      <c r="AB43558" s="1"/>
      <c r="AF43558"/>
    </row>
    <row r="43559" spans="28:32" x14ac:dyDescent="0.2">
      <c r="AB43559" s="1"/>
      <c r="AF43559"/>
    </row>
    <row r="43560" spans="28:32" x14ac:dyDescent="0.2">
      <c r="AB43560" s="1"/>
      <c r="AF43560"/>
    </row>
    <row r="43561" spans="28:32" x14ac:dyDescent="0.2">
      <c r="AB43561" s="1"/>
      <c r="AF43561"/>
    </row>
    <row r="43562" spans="28:32" x14ac:dyDescent="0.2">
      <c r="AB43562" s="1"/>
      <c r="AF43562"/>
    </row>
    <row r="43563" spans="28:32" x14ac:dyDescent="0.2">
      <c r="AB43563" s="1"/>
      <c r="AF43563"/>
    </row>
    <row r="43564" spans="28:32" x14ac:dyDescent="0.2">
      <c r="AB43564" s="1"/>
      <c r="AF43564"/>
    </row>
    <row r="43565" spans="28:32" x14ac:dyDescent="0.2">
      <c r="AB43565" s="1"/>
      <c r="AF43565"/>
    </row>
    <row r="43566" spans="28:32" x14ac:dyDescent="0.2">
      <c r="AB43566" s="1"/>
      <c r="AF43566"/>
    </row>
    <row r="43567" spans="28:32" x14ac:dyDescent="0.2">
      <c r="AB43567" s="1"/>
      <c r="AF43567"/>
    </row>
    <row r="43568" spans="28:32" x14ac:dyDescent="0.2">
      <c r="AB43568" s="1"/>
      <c r="AF43568"/>
    </row>
    <row r="43569" spans="28:32" x14ac:dyDescent="0.2">
      <c r="AB43569" s="1"/>
      <c r="AF43569"/>
    </row>
    <row r="43570" spans="28:32" x14ac:dyDescent="0.2">
      <c r="AB43570" s="1"/>
      <c r="AF43570"/>
    </row>
    <row r="43571" spans="28:32" x14ac:dyDescent="0.2">
      <c r="AB43571" s="1"/>
      <c r="AF43571"/>
    </row>
    <row r="43572" spans="28:32" x14ac:dyDescent="0.2">
      <c r="AB43572" s="1"/>
      <c r="AF43572"/>
    </row>
    <row r="43573" spans="28:32" x14ac:dyDescent="0.2">
      <c r="AB43573" s="1"/>
      <c r="AF43573"/>
    </row>
    <row r="43574" spans="28:32" x14ac:dyDescent="0.2">
      <c r="AB43574" s="1"/>
      <c r="AF43574"/>
    </row>
    <row r="43575" spans="28:32" x14ac:dyDescent="0.2">
      <c r="AB43575" s="1"/>
      <c r="AF43575"/>
    </row>
    <row r="43576" spans="28:32" x14ac:dyDescent="0.2">
      <c r="AB43576" s="1"/>
      <c r="AF43576"/>
    </row>
    <row r="43577" spans="28:32" x14ac:dyDescent="0.2">
      <c r="AB43577" s="1"/>
      <c r="AF43577"/>
    </row>
    <row r="43578" spans="28:32" x14ac:dyDescent="0.2">
      <c r="AB43578" s="1"/>
      <c r="AF43578"/>
    </row>
    <row r="43579" spans="28:32" x14ac:dyDescent="0.2">
      <c r="AB43579" s="1"/>
      <c r="AF43579"/>
    </row>
    <row r="43580" spans="28:32" x14ac:dyDescent="0.2">
      <c r="AB43580" s="1"/>
      <c r="AF43580"/>
    </row>
    <row r="43581" spans="28:32" x14ac:dyDescent="0.2">
      <c r="AB43581" s="1"/>
      <c r="AF43581"/>
    </row>
    <row r="43582" spans="28:32" x14ac:dyDescent="0.2">
      <c r="AB43582" s="1"/>
      <c r="AF43582"/>
    </row>
    <row r="43583" spans="28:32" x14ac:dyDescent="0.2">
      <c r="AB43583" s="1"/>
      <c r="AF43583"/>
    </row>
    <row r="43584" spans="28:32" x14ac:dyDescent="0.2">
      <c r="AB43584" s="1"/>
      <c r="AF43584"/>
    </row>
    <row r="43585" spans="28:32" x14ac:dyDescent="0.2">
      <c r="AB43585" s="1"/>
      <c r="AF43585"/>
    </row>
    <row r="43586" spans="28:32" x14ac:dyDescent="0.2">
      <c r="AB43586" s="1"/>
      <c r="AF43586"/>
    </row>
    <row r="43587" spans="28:32" x14ac:dyDescent="0.2">
      <c r="AB43587" s="1"/>
      <c r="AF43587"/>
    </row>
    <row r="43588" spans="28:32" x14ac:dyDescent="0.2">
      <c r="AB43588" s="1"/>
      <c r="AF43588"/>
    </row>
    <row r="43589" spans="28:32" x14ac:dyDescent="0.2">
      <c r="AB43589" s="1"/>
      <c r="AF43589"/>
    </row>
    <row r="43590" spans="28:32" x14ac:dyDescent="0.2">
      <c r="AB43590" s="1"/>
      <c r="AF43590"/>
    </row>
    <row r="43591" spans="28:32" x14ac:dyDescent="0.2">
      <c r="AB43591" s="1"/>
      <c r="AF43591"/>
    </row>
    <row r="43592" spans="28:32" x14ac:dyDescent="0.2">
      <c r="AB43592" s="1"/>
      <c r="AF43592"/>
    </row>
    <row r="43593" spans="28:32" x14ac:dyDescent="0.2">
      <c r="AB43593" s="1"/>
      <c r="AF43593"/>
    </row>
    <row r="43594" spans="28:32" x14ac:dyDescent="0.2">
      <c r="AB43594" s="1"/>
      <c r="AF43594"/>
    </row>
    <row r="43595" spans="28:32" x14ac:dyDescent="0.2">
      <c r="AB43595" s="1"/>
      <c r="AF43595"/>
    </row>
    <row r="43596" spans="28:32" x14ac:dyDescent="0.2">
      <c r="AB43596" s="1"/>
      <c r="AF43596"/>
    </row>
    <row r="43597" spans="28:32" x14ac:dyDescent="0.2">
      <c r="AB43597" s="1"/>
      <c r="AF43597"/>
    </row>
    <row r="43598" spans="28:32" x14ac:dyDescent="0.2">
      <c r="AB43598" s="1"/>
      <c r="AF43598"/>
    </row>
    <row r="43599" spans="28:32" x14ac:dyDescent="0.2">
      <c r="AB43599" s="1"/>
      <c r="AF43599"/>
    </row>
    <row r="43600" spans="28:32" x14ac:dyDescent="0.2">
      <c r="AB43600" s="1"/>
      <c r="AF43600"/>
    </row>
    <row r="43601" spans="28:32" x14ac:dyDescent="0.2">
      <c r="AB43601" s="1"/>
      <c r="AF43601"/>
    </row>
    <row r="43602" spans="28:32" x14ac:dyDescent="0.2">
      <c r="AB43602" s="1"/>
      <c r="AF43602"/>
    </row>
    <row r="43603" spans="28:32" x14ac:dyDescent="0.2">
      <c r="AB43603" s="1"/>
      <c r="AF43603"/>
    </row>
    <row r="43604" spans="28:32" x14ac:dyDescent="0.2">
      <c r="AB43604" s="1"/>
      <c r="AF43604"/>
    </row>
    <row r="43605" spans="28:32" x14ac:dyDescent="0.2">
      <c r="AB43605" s="1"/>
      <c r="AF43605"/>
    </row>
    <row r="43606" spans="28:32" x14ac:dyDescent="0.2">
      <c r="AB43606" s="1"/>
      <c r="AF43606"/>
    </row>
    <row r="43607" spans="28:32" x14ac:dyDescent="0.2">
      <c r="AB43607" s="1"/>
      <c r="AF43607"/>
    </row>
    <row r="43608" spans="28:32" x14ac:dyDescent="0.2">
      <c r="AB43608" s="1"/>
      <c r="AF43608"/>
    </row>
    <row r="43609" spans="28:32" x14ac:dyDescent="0.2">
      <c r="AB43609" s="1"/>
      <c r="AF43609"/>
    </row>
    <row r="43610" spans="28:32" x14ac:dyDescent="0.2">
      <c r="AB43610" s="1"/>
      <c r="AF43610"/>
    </row>
    <row r="43611" spans="28:32" x14ac:dyDescent="0.2">
      <c r="AB43611" s="1"/>
      <c r="AF43611"/>
    </row>
    <row r="43612" spans="28:32" x14ac:dyDescent="0.2">
      <c r="AB43612" s="1"/>
      <c r="AF43612"/>
    </row>
    <row r="43613" spans="28:32" x14ac:dyDescent="0.2">
      <c r="AB43613" s="1"/>
      <c r="AF43613"/>
    </row>
    <row r="43614" spans="28:32" x14ac:dyDescent="0.2">
      <c r="AB43614" s="1"/>
      <c r="AF43614"/>
    </row>
    <row r="43615" spans="28:32" x14ac:dyDescent="0.2">
      <c r="AB43615" s="1"/>
      <c r="AF43615"/>
    </row>
    <row r="43616" spans="28:32" x14ac:dyDescent="0.2">
      <c r="AB43616" s="1"/>
      <c r="AF43616"/>
    </row>
    <row r="43617" spans="28:32" x14ac:dyDescent="0.2">
      <c r="AB43617" s="1"/>
      <c r="AF43617"/>
    </row>
    <row r="43618" spans="28:32" x14ac:dyDescent="0.2">
      <c r="AB43618" s="1"/>
      <c r="AF43618"/>
    </row>
    <row r="43619" spans="28:32" x14ac:dyDescent="0.2">
      <c r="AB43619" s="1"/>
      <c r="AF43619"/>
    </row>
    <row r="43620" spans="28:32" x14ac:dyDescent="0.2">
      <c r="AB43620" s="1"/>
      <c r="AF43620"/>
    </row>
    <row r="43621" spans="28:32" x14ac:dyDescent="0.2">
      <c r="AB43621" s="1"/>
      <c r="AF43621"/>
    </row>
    <row r="43622" spans="28:32" x14ac:dyDescent="0.2">
      <c r="AB43622" s="1"/>
      <c r="AF43622"/>
    </row>
    <row r="43623" spans="28:32" x14ac:dyDescent="0.2">
      <c r="AB43623" s="1"/>
      <c r="AF43623"/>
    </row>
    <row r="43624" spans="28:32" x14ac:dyDescent="0.2">
      <c r="AB43624" s="1"/>
      <c r="AF43624"/>
    </row>
    <row r="43625" spans="28:32" x14ac:dyDescent="0.2">
      <c r="AB43625" s="1"/>
      <c r="AF43625"/>
    </row>
    <row r="43626" spans="28:32" x14ac:dyDescent="0.2">
      <c r="AB43626" s="1"/>
      <c r="AF43626"/>
    </row>
    <row r="43627" spans="28:32" x14ac:dyDescent="0.2">
      <c r="AB43627" s="1"/>
      <c r="AF43627"/>
    </row>
    <row r="43628" spans="28:32" x14ac:dyDescent="0.2">
      <c r="AB43628" s="1"/>
      <c r="AF43628"/>
    </row>
    <row r="43629" spans="28:32" x14ac:dyDescent="0.2">
      <c r="AB43629" s="1"/>
      <c r="AF43629"/>
    </row>
    <row r="43630" spans="28:32" x14ac:dyDescent="0.2">
      <c r="AB43630" s="1"/>
      <c r="AF43630"/>
    </row>
    <row r="43631" spans="28:32" x14ac:dyDescent="0.2">
      <c r="AB43631" s="1"/>
      <c r="AF43631"/>
    </row>
    <row r="43632" spans="28:32" x14ac:dyDescent="0.2">
      <c r="AB43632" s="1"/>
      <c r="AF43632"/>
    </row>
    <row r="43633" spans="28:32" x14ac:dyDescent="0.2">
      <c r="AB43633" s="1"/>
      <c r="AF43633"/>
    </row>
    <row r="43634" spans="28:32" x14ac:dyDescent="0.2">
      <c r="AB43634" s="1"/>
      <c r="AF43634"/>
    </row>
    <row r="43635" spans="28:32" x14ac:dyDescent="0.2">
      <c r="AB43635" s="1"/>
      <c r="AF43635"/>
    </row>
    <row r="43636" spans="28:32" x14ac:dyDescent="0.2">
      <c r="AB43636" s="1"/>
      <c r="AF43636"/>
    </row>
    <row r="43637" spans="28:32" x14ac:dyDescent="0.2">
      <c r="AB43637" s="1"/>
      <c r="AF43637"/>
    </row>
    <row r="43638" spans="28:32" x14ac:dyDescent="0.2">
      <c r="AB43638" s="1"/>
      <c r="AF43638"/>
    </row>
    <row r="43639" spans="28:32" x14ac:dyDescent="0.2">
      <c r="AB43639" s="1"/>
      <c r="AF43639"/>
    </row>
    <row r="43640" spans="28:32" x14ac:dyDescent="0.2">
      <c r="AB43640" s="1"/>
      <c r="AF43640"/>
    </row>
    <row r="43641" spans="28:32" x14ac:dyDescent="0.2">
      <c r="AB43641" s="1"/>
      <c r="AF43641"/>
    </row>
    <row r="43642" spans="28:32" x14ac:dyDescent="0.2">
      <c r="AB43642" s="1"/>
      <c r="AF43642"/>
    </row>
    <row r="43643" spans="28:32" x14ac:dyDescent="0.2">
      <c r="AB43643" s="1"/>
      <c r="AF43643"/>
    </row>
    <row r="43644" spans="28:32" x14ac:dyDescent="0.2">
      <c r="AB43644" s="1"/>
      <c r="AF43644"/>
    </row>
    <row r="43645" spans="28:32" x14ac:dyDescent="0.2">
      <c r="AB43645" s="1"/>
      <c r="AF43645"/>
    </row>
    <row r="43646" spans="28:32" x14ac:dyDescent="0.2">
      <c r="AB43646" s="1"/>
      <c r="AF43646"/>
    </row>
    <row r="43647" spans="28:32" x14ac:dyDescent="0.2">
      <c r="AB43647" s="1"/>
      <c r="AF43647"/>
    </row>
    <row r="43648" spans="28:32" x14ac:dyDescent="0.2">
      <c r="AB43648" s="1"/>
      <c r="AF43648"/>
    </row>
    <row r="43649" spans="28:32" x14ac:dyDescent="0.2">
      <c r="AB43649" s="1"/>
      <c r="AF43649"/>
    </row>
    <row r="43650" spans="28:32" x14ac:dyDescent="0.2">
      <c r="AB43650" s="1"/>
      <c r="AF43650"/>
    </row>
    <row r="43651" spans="28:32" x14ac:dyDescent="0.2">
      <c r="AB43651" s="1"/>
      <c r="AF43651"/>
    </row>
    <row r="43652" spans="28:32" x14ac:dyDescent="0.2">
      <c r="AB43652" s="1"/>
      <c r="AF43652"/>
    </row>
    <row r="43653" spans="28:32" x14ac:dyDescent="0.2">
      <c r="AB43653" s="1"/>
      <c r="AF43653"/>
    </row>
    <row r="43654" spans="28:32" x14ac:dyDescent="0.2">
      <c r="AB43654" s="1"/>
      <c r="AF43654"/>
    </row>
    <row r="43655" spans="28:32" x14ac:dyDescent="0.2">
      <c r="AB43655" s="1"/>
      <c r="AF43655"/>
    </row>
    <row r="43656" spans="28:32" x14ac:dyDescent="0.2">
      <c r="AB43656" s="1"/>
      <c r="AF43656"/>
    </row>
    <row r="43657" spans="28:32" x14ac:dyDescent="0.2">
      <c r="AB43657" s="1"/>
      <c r="AF43657"/>
    </row>
    <row r="43658" spans="28:32" x14ac:dyDescent="0.2">
      <c r="AB43658" s="1"/>
      <c r="AF43658"/>
    </row>
    <row r="43659" spans="28:32" x14ac:dyDescent="0.2">
      <c r="AB43659" s="1"/>
      <c r="AF43659"/>
    </row>
    <row r="43660" spans="28:32" x14ac:dyDescent="0.2">
      <c r="AB43660" s="1"/>
      <c r="AF43660"/>
    </row>
    <row r="43661" spans="28:32" x14ac:dyDescent="0.2">
      <c r="AB43661" s="1"/>
      <c r="AF43661"/>
    </row>
    <row r="43662" spans="28:32" x14ac:dyDescent="0.2">
      <c r="AB43662" s="1"/>
      <c r="AF43662"/>
    </row>
    <row r="43663" spans="28:32" x14ac:dyDescent="0.2">
      <c r="AB43663" s="1"/>
      <c r="AF43663"/>
    </row>
    <row r="43664" spans="28:32" x14ac:dyDescent="0.2">
      <c r="AB43664" s="1"/>
      <c r="AF43664"/>
    </row>
    <row r="43665" spans="28:32" x14ac:dyDescent="0.2">
      <c r="AB43665" s="1"/>
      <c r="AF43665"/>
    </row>
    <row r="43666" spans="28:32" x14ac:dyDescent="0.2">
      <c r="AB43666" s="1"/>
      <c r="AF43666"/>
    </row>
    <row r="43667" spans="28:32" x14ac:dyDescent="0.2">
      <c r="AB43667" s="1"/>
      <c r="AF43667"/>
    </row>
    <row r="43668" spans="28:32" x14ac:dyDescent="0.2">
      <c r="AB43668" s="1"/>
      <c r="AF43668"/>
    </row>
    <row r="43669" spans="28:32" x14ac:dyDescent="0.2">
      <c r="AB43669" s="1"/>
      <c r="AF43669"/>
    </row>
    <row r="43670" spans="28:32" x14ac:dyDescent="0.2">
      <c r="AB43670" s="1"/>
      <c r="AF43670"/>
    </row>
    <row r="43671" spans="28:32" x14ac:dyDescent="0.2">
      <c r="AB43671" s="1"/>
      <c r="AF43671"/>
    </row>
    <row r="43672" spans="28:32" x14ac:dyDescent="0.2">
      <c r="AB43672" s="1"/>
      <c r="AF43672"/>
    </row>
    <row r="43673" spans="28:32" x14ac:dyDescent="0.2">
      <c r="AB43673" s="1"/>
      <c r="AF43673"/>
    </row>
    <row r="43674" spans="28:32" x14ac:dyDescent="0.2">
      <c r="AB43674" s="1"/>
      <c r="AF43674"/>
    </row>
    <row r="43675" spans="28:32" x14ac:dyDescent="0.2">
      <c r="AB43675" s="1"/>
      <c r="AF43675"/>
    </row>
    <row r="43676" spans="28:32" x14ac:dyDescent="0.2">
      <c r="AB43676" s="1"/>
      <c r="AF43676"/>
    </row>
    <row r="43677" spans="28:32" x14ac:dyDescent="0.2">
      <c r="AB43677" s="1"/>
      <c r="AF43677"/>
    </row>
    <row r="43678" spans="28:32" x14ac:dyDescent="0.2">
      <c r="AB43678" s="1"/>
      <c r="AF43678"/>
    </row>
    <row r="43679" spans="28:32" x14ac:dyDescent="0.2">
      <c r="AB43679" s="1"/>
      <c r="AF43679"/>
    </row>
    <row r="43680" spans="28:32" x14ac:dyDescent="0.2">
      <c r="AB43680" s="1"/>
      <c r="AF43680"/>
    </row>
    <row r="43681" spans="28:32" x14ac:dyDescent="0.2">
      <c r="AB43681" s="1"/>
      <c r="AF43681"/>
    </row>
    <row r="43682" spans="28:32" x14ac:dyDescent="0.2">
      <c r="AB43682" s="1"/>
      <c r="AF43682"/>
    </row>
    <row r="43683" spans="28:32" x14ac:dyDescent="0.2">
      <c r="AB43683" s="1"/>
      <c r="AF43683"/>
    </row>
    <row r="43684" spans="28:32" x14ac:dyDescent="0.2">
      <c r="AB43684" s="1"/>
      <c r="AF43684"/>
    </row>
    <row r="43685" spans="28:32" x14ac:dyDescent="0.2">
      <c r="AB43685" s="1"/>
      <c r="AF43685"/>
    </row>
    <row r="43686" spans="28:32" x14ac:dyDescent="0.2">
      <c r="AB43686" s="1"/>
      <c r="AF43686"/>
    </row>
    <row r="43687" spans="28:32" x14ac:dyDescent="0.2">
      <c r="AB43687" s="1"/>
      <c r="AF43687"/>
    </row>
    <row r="43688" spans="28:32" x14ac:dyDescent="0.2">
      <c r="AB43688" s="1"/>
      <c r="AF43688"/>
    </row>
    <row r="43689" spans="28:32" x14ac:dyDescent="0.2">
      <c r="AB43689" s="1"/>
      <c r="AF43689"/>
    </row>
    <row r="43690" spans="28:32" x14ac:dyDescent="0.2">
      <c r="AB43690" s="1"/>
      <c r="AF43690"/>
    </row>
    <row r="43691" spans="28:32" x14ac:dyDescent="0.2">
      <c r="AB43691" s="1"/>
      <c r="AF43691"/>
    </row>
    <row r="43692" spans="28:32" x14ac:dyDescent="0.2">
      <c r="AB43692" s="1"/>
      <c r="AF43692"/>
    </row>
    <row r="43693" spans="28:32" x14ac:dyDescent="0.2">
      <c r="AB43693" s="1"/>
      <c r="AF43693"/>
    </row>
    <row r="43694" spans="28:32" x14ac:dyDescent="0.2">
      <c r="AB43694" s="1"/>
      <c r="AF43694"/>
    </row>
    <row r="43695" spans="28:32" x14ac:dyDescent="0.2">
      <c r="AB43695" s="1"/>
      <c r="AF43695"/>
    </row>
    <row r="43696" spans="28:32" x14ac:dyDescent="0.2">
      <c r="AB43696" s="1"/>
      <c r="AF43696"/>
    </row>
    <row r="43697" spans="28:32" x14ac:dyDescent="0.2">
      <c r="AB43697" s="1"/>
      <c r="AF43697"/>
    </row>
    <row r="43698" spans="28:32" x14ac:dyDescent="0.2">
      <c r="AB43698" s="1"/>
      <c r="AF43698"/>
    </row>
    <row r="43699" spans="28:32" x14ac:dyDescent="0.2">
      <c r="AB43699" s="1"/>
      <c r="AF43699"/>
    </row>
    <row r="43700" spans="28:32" x14ac:dyDescent="0.2">
      <c r="AB43700" s="1"/>
      <c r="AF43700"/>
    </row>
    <row r="43701" spans="28:32" x14ac:dyDescent="0.2">
      <c r="AB43701" s="1"/>
      <c r="AF43701"/>
    </row>
    <row r="43702" spans="28:32" x14ac:dyDescent="0.2">
      <c r="AB43702" s="1"/>
      <c r="AF43702"/>
    </row>
    <row r="43703" spans="28:32" x14ac:dyDescent="0.2">
      <c r="AB43703" s="1"/>
      <c r="AF43703"/>
    </row>
    <row r="43704" spans="28:32" x14ac:dyDescent="0.2">
      <c r="AB43704" s="1"/>
      <c r="AF43704"/>
    </row>
    <row r="43705" spans="28:32" x14ac:dyDescent="0.2">
      <c r="AB43705" s="1"/>
      <c r="AF43705"/>
    </row>
    <row r="43706" spans="28:32" x14ac:dyDescent="0.2">
      <c r="AB43706" s="1"/>
      <c r="AF43706"/>
    </row>
    <row r="43707" spans="28:32" x14ac:dyDescent="0.2">
      <c r="AB43707" s="1"/>
      <c r="AF43707"/>
    </row>
    <row r="43708" spans="28:32" x14ac:dyDescent="0.2">
      <c r="AB43708" s="1"/>
      <c r="AF43708"/>
    </row>
    <row r="43709" spans="28:32" x14ac:dyDescent="0.2">
      <c r="AB43709" s="1"/>
      <c r="AF43709"/>
    </row>
    <row r="43710" spans="28:32" x14ac:dyDescent="0.2">
      <c r="AB43710" s="1"/>
      <c r="AF43710"/>
    </row>
    <row r="43711" spans="28:32" x14ac:dyDescent="0.2">
      <c r="AB43711" s="1"/>
      <c r="AF43711"/>
    </row>
    <row r="43712" spans="28:32" x14ac:dyDescent="0.2">
      <c r="AB43712" s="1"/>
      <c r="AF43712"/>
    </row>
    <row r="43713" spans="28:32" x14ac:dyDescent="0.2">
      <c r="AB43713" s="1"/>
      <c r="AF43713"/>
    </row>
    <row r="43714" spans="28:32" x14ac:dyDescent="0.2">
      <c r="AB43714" s="1"/>
      <c r="AF43714"/>
    </row>
    <row r="43715" spans="28:32" x14ac:dyDescent="0.2">
      <c r="AB43715" s="1"/>
      <c r="AF43715"/>
    </row>
    <row r="43716" spans="28:32" x14ac:dyDescent="0.2">
      <c r="AB43716" s="1"/>
      <c r="AF43716"/>
    </row>
    <row r="43717" spans="28:32" x14ac:dyDescent="0.2">
      <c r="AB43717" s="1"/>
      <c r="AF43717"/>
    </row>
    <row r="43718" spans="28:32" x14ac:dyDescent="0.2">
      <c r="AB43718" s="1"/>
      <c r="AF43718"/>
    </row>
    <row r="43719" spans="28:32" x14ac:dyDescent="0.2">
      <c r="AB43719" s="1"/>
      <c r="AF43719"/>
    </row>
    <row r="43720" spans="28:32" x14ac:dyDescent="0.2">
      <c r="AB43720" s="1"/>
      <c r="AF43720"/>
    </row>
    <row r="43721" spans="28:32" x14ac:dyDescent="0.2">
      <c r="AB43721" s="1"/>
      <c r="AF43721"/>
    </row>
    <row r="43722" spans="28:32" x14ac:dyDescent="0.2">
      <c r="AB43722" s="1"/>
      <c r="AF43722"/>
    </row>
    <row r="43723" spans="28:32" x14ac:dyDescent="0.2">
      <c r="AB43723" s="1"/>
      <c r="AF43723"/>
    </row>
    <row r="43724" spans="28:32" x14ac:dyDescent="0.2">
      <c r="AB43724" s="1"/>
      <c r="AF43724"/>
    </row>
    <row r="43725" spans="28:32" x14ac:dyDescent="0.2">
      <c r="AB43725" s="1"/>
      <c r="AF43725"/>
    </row>
    <row r="43726" spans="28:32" x14ac:dyDescent="0.2">
      <c r="AB43726" s="1"/>
      <c r="AF43726"/>
    </row>
    <row r="43727" spans="28:32" x14ac:dyDescent="0.2">
      <c r="AB43727" s="1"/>
      <c r="AF43727"/>
    </row>
    <row r="43728" spans="28:32" x14ac:dyDescent="0.2">
      <c r="AB43728" s="1"/>
      <c r="AF43728"/>
    </row>
    <row r="43729" spans="28:32" x14ac:dyDescent="0.2">
      <c r="AB43729" s="1"/>
      <c r="AF43729"/>
    </row>
    <row r="43730" spans="28:32" x14ac:dyDescent="0.2">
      <c r="AB43730" s="1"/>
      <c r="AF43730"/>
    </row>
    <row r="43731" spans="28:32" x14ac:dyDescent="0.2">
      <c r="AB43731" s="1"/>
      <c r="AF43731"/>
    </row>
    <row r="43732" spans="28:32" x14ac:dyDescent="0.2">
      <c r="AB43732" s="1"/>
      <c r="AF43732"/>
    </row>
    <row r="43733" spans="28:32" x14ac:dyDescent="0.2">
      <c r="AB43733" s="1"/>
      <c r="AF43733"/>
    </row>
    <row r="43734" spans="28:32" x14ac:dyDescent="0.2">
      <c r="AB43734" s="1"/>
      <c r="AF43734"/>
    </row>
    <row r="43735" spans="28:32" x14ac:dyDescent="0.2">
      <c r="AB43735" s="1"/>
      <c r="AF43735"/>
    </row>
    <row r="43736" spans="28:32" x14ac:dyDescent="0.2">
      <c r="AB43736" s="1"/>
      <c r="AF43736"/>
    </row>
    <row r="43737" spans="28:32" x14ac:dyDescent="0.2">
      <c r="AB43737" s="1"/>
      <c r="AF43737"/>
    </row>
    <row r="43738" spans="28:32" x14ac:dyDescent="0.2">
      <c r="AB43738" s="1"/>
      <c r="AF43738"/>
    </row>
    <row r="43739" spans="28:32" x14ac:dyDescent="0.2">
      <c r="AB43739" s="1"/>
      <c r="AF43739"/>
    </row>
    <row r="43740" spans="28:32" x14ac:dyDescent="0.2">
      <c r="AB43740" s="1"/>
      <c r="AF43740"/>
    </row>
    <row r="43741" spans="28:32" x14ac:dyDescent="0.2">
      <c r="AB43741" s="1"/>
      <c r="AF43741"/>
    </row>
    <row r="43742" spans="28:32" x14ac:dyDescent="0.2">
      <c r="AB43742" s="1"/>
      <c r="AF43742"/>
    </row>
    <row r="43743" spans="28:32" x14ac:dyDescent="0.2">
      <c r="AB43743" s="1"/>
      <c r="AF43743"/>
    </row>
    <row r="43744" spans="28:32" x14ac:dyDescent="0.2">
      <c r="AB43744" s="1"/>
      <c r="AF43744"/>
    </row>
    <row r="43745" spans="28:32" x14ac:dyDescent="0.2">
      <c r="AB43745" s="1"/>
      <c r="AF43745"/>
    </row>
    <row r="43746" spans="28:32" x14ac:dyDescent="0.2">
      <c r="AB43746" s="1"/>
      <c r="AF43746"/>
    </row>
    <row r="43747" spans="28:32" x14ac:dyDescent="0.2">
      <c r="AB43747" s="1"/>
      <c r="AF43747"/>
    </row>
    <row r="43748" spans="28:32" x14ac:dyDescent="0.2">
      <c r="AB43748" s="1"/>
      <c r="AF43748"/>
    </row>
    <row r="43749" spans="28:32" x14ac:dyDescent="0.2">
      <c r="AB43749" s="1"/>
      <c r="AF43749"/>
    </row>
    <row r="43750" spans="28:32" x14ac:dyDescent="0.2">
      <c r="AB43750" s="1"/>
      <c r="AF43750"/>
    </row>
    <row r="43751" spans="28:32" x14ac:dyDescent="0.2">
      <c r="AB43751" s="1"/>
      <c r="AF43751"/>
    </row>
    <row r="43752" spans="28:32" x14ac:dyDescent="0.2">
      <c r="AB43752" s="1"/>
      <c r="AF43752"/>
    </row>
    <row r="43753" spans="28:32" x14ac:dyDescent="0.2">
      <c r="AB43753" s="1"/>
      <c r="AF43753"/>
    </row>
    <row r="43754" spans="28:32" x14ac:dyDescent="0.2">
      <c r="AB43754" s="1"/>
      <c r="AF43754"/>
    </row>
    <row r="43755" spans="28:32" x14ac:dyDescent="0.2">
      <c r="AB43755" s="1"/>
      <c r="AF43755"/>
    </row>
    <row r="43756" spans="28:32" x14ac:dyDescent="0.2">
      <c r="AB43756" s="1"/>
      <c r="AF43756"/>
    </row>
    <row r="43757" spans="28:32" x14ac:dyDescent="0.2">
      <c r="AB43757" s="1"/>
      <c r="AF43757"/>
    </row>
    <row r="43758" spans="28:32" x14ac:dyDescent="0.2">
      <c r="AB43758" s="1"/>
      <c r="AF43758"/>
    </row>
    <row r="43759" spans="28:32" x14ac:dyDescent="0.2">
      <c r="AB43759" s="1"/>
      <c r="AF43759"/>
    </row>
    <row r="43760" spans="28:32" x14ac:dyDescent="0.2">
      <c r="AB43760" s="1"/>
      <c r="AF43760"/>
    </row>
    <row r="43761" spans="28:32" x14ac:dyDescent="0.2">
      <c r="AB43761" s="1"/>
      <c r="AF43761"/>
    </row>
    <row r="43762" spans="28:32" x14ac:dyDescent="0.2">
      <c r="AB43762" s="1"/>
      <c r="AF43762"/>
    </row>
    <row r="43763" spans="28:32" x14ac:dyDescent="0.2">
      <c r="AB43763" s="1"/>
      <c r="AF43763"/>
    </row>
    <row r="43764" spans="28:32" x14ac:dyDescent="0.2">
      <c r="AB43764" s="1"/>
      <c r="AF43764"/>
    </row>
    <row r="43765" spans="28:32" x14ac:dyDescent="0.2">
      <c r="AB43765" s="1"/>
      <c r="AF43765"/>
    </row>
    <row r="43766" spans="28:32" x14ac:dyDescent="0.2">
      <c r="AB43766" s="1"/>
      <c r="AF43766"/>
    </row>
    <row r="43767" spans="28:32" x14ac:dyDescent="0.2">
      <c r="AB43767" s="1"/>
      <c r="AF43767"/>
    </row>
    <row r="43768" spans="28:32" x14ac:dyDescent="0.2">
      <c r="AB43768" s="1"/>
      <c r="AF43768"/>
    </row>
    <row r="43769" spans="28:32" x14ac:dyDescent="0.2">
      <c r="AB43769" s="1"/>
      <c r="AF43769"/>
    </row>
    <row r="43770" spans="28:32" x14ac:dyDescent="0.2">
      <c r="AB43770" s="1"/>
      <c r="AF43770"/>
    </row>
    <row r="43771" spans="28:32" x14ac:dyDescent="0.2">
      <c r="AB43771" s="1"/>
      <c r="AF43771"/>
    </row>
    <row r="43772" spans="28:32" x14ac:dyDescent="0.2">
      <c r="AB43772" s="1"/>
      <c r="AF43772"/>
    </row>
    <row r="43773" spans="28:32" x14ac:dyDescent="0.2">
      <c r="AB43773" s="1"/>
      <c r="AF43773"/>
    </row>
    <row r="43774" spans="28:32" x14ac:dyDescent="0.2">
      <c r="AB43774" s="1"/>
      <c r="AF43774"/>
    </row>
    <row r="43775" spans="28:32" x14ac:dyDescent="0.2">
      <c r="AB43775" s="1"/>
      <c r="AF43775"/>
    </row>
    <row r="43776" spans="28:32" x14ac:dyDescent="0.2">
      <c r="AB43776" s="1"/>
      <c r="AF43776"/>
    </row>
    <row r="43777" spans="28:32" x14ac:dyDescent="0.2">
      <c r="AB43777" s="1"/>
      <c r="AF43777"/>
    </row>
    <row r="43778" spans="28:32" x14ac:dyDescent="0.2">
      <c r="AB43778" s="1"/>
      <c r="AF43778"/>
    </row>
    <row r="43779" spans="28:32" x14ac:dyDescent="0.2">
      <c r="AB43779" s="1"/>
      <c r="AF43779"/>
    </row>
    <row r="43780" spans="28:32" x14ac:dyDescent="0.2">
      <c r="AB43780" s="1"/>
      <c r="AF43780"/>
    </row>
    <row r="43781" spans="28:32" x14ac:dyDescent="0.2">
      <c r="AB43781" s="1"/>
      <c r="AF43781"/>
    </row>
    <row r="43782" spans="28:32" x14ac:dyDescent="0.2">
      <c r="AB43782" s="1"/>
      <c r="AF43782"/>
    </row>
    <row r="43783" spans="28:32" x14ac:dyDescent="0.2">
      <c r="AB43783" s="1"/>
      <c r="AF43783"/>
    </row>
    <row r="43784" spans="28:32" x14ac:dyDescent="0.2">
      <c r="AB43784" s="1"/>
      <c r="AF43784"/>
    </row>
    <row r="43785" spans="28:32" x14ac:dyDescent="0.2">
      <c r="AB43785" s="1"/>
      <c r="AF43785"/>
    </row>
    <row r="43786" spans="28:32" x14ac:dyDescent="0.2">
      <c r="AB43786" s="1"/>
      <c r="AF43786"/>
    </row>
    <row r="43787" spans="28:32" x14ac:dyDescent="0.2">
      <c r="AB43787" s="1"/>
      <c r="AF43787"/>
    </row>
    <row r="43788" spans="28:32" x14ac:dyDescent="0.2">
      <c r="AB43788" s="1"/>
      <c r="AF43788"/>
    </row>
    <row r="43789" spans="28:32" x14ac:dyDescent="0.2">
      <c r="AB43789" s="1"/>
      <c r="AF43789"/>
    </row>
    <row r="43790" spans="28:32" x14ac:dyDescent="0.2">
      <c r="AB43790" s="1"/>
      <c r="AF43790"/>
    </row>
    <row r="43791" spans="28:32" x14ac:dyDescent="0.2">
      <c r="AB43791" s="1"/>
      <c r="AF43791"/>
    </row>
    <row r="43792" spans="28:32" x14ac:dyDescent="0.2">
      <c r="AB43792" s="1"/>
      <c r="AF43792"/>
    </row>
    <row r="43793" spans="28:32" x14ac:dyDescent="0.2">
      <c r="AB43793" s="1"/>
      <c r="AF43793"/>
    </row>
    <row r="43794" spans="28:32" x14ac:dyDescent="0.2">
      <c r="AB43794" s="1"/>
      <c r="AF43794"/>
    </row>
    <row r="43795" spans="28:32" x14ac:dyDescent="0.2">
      <c r="AB43795" s="1"/>
      <c r="AF43795"/>
    </row>
    <row r="43796" spans="28:32" x14ac:dyDescent="0.2">
      <c r="AB43796" s="1"/>
      <c r="AF43796"/>
    </row>
    <row r="43797" spans="28:32" x14ac:dyDescent="0.2">
      <c r="AB43797" s="1"/>
      <c r="AF43797"/>
    </row>
    <row r="43798" spans="28:32" x14ac:dyDescent="0.2">
      <c r="AB43798" s="1"/>
      <c r="AF43798"/>
    </row>
    <row r="43799" spans="28:32" x14ac:dyDescent="0.2">
      <c r="AB43799" s="1"/>
      <c r="AF43799"/>
    </row>
    <row r="43800" spans="28:32" x14ac:dyDescent="0.2">
      <c r="AB43800" s="1"/>
      <c r="AF43800"/>
    </row>
    <row r="43801" spans="28:32" x14ac:dyDescent="0.2">
      <c r="AB43801" s="1"/>
      <c r="AF43801"/>
    </row>
    <row r="43802" spans="28:32" x14ac:dyDescent="0.2">
      <c r="AB43802" s="1"/>
      <c r="AF43802"/>
    </row>
    <row r="43803" spans="28:32" x14ac:dyDescent="0.2">
      <c r="AB43803" s="1"/>
      <c r="AF43803"/>
    </row>
    <row r="43804" spans="28:32" x14ac:dyDescent="0.2">
      <c r="AB43804" s="1"/>
      <c r="AF43804"/>
    </row>
    <row r="43805" spans="28:32" x14ac:dyDescent="0.2">
      <c r="AB43805" s="1"/>
      <c r="AF43805"/>
    </row>
    <row r="43806" spans="28:32" x14ac:dyDescent="0.2">
      <c r="AB43806" s="1"/>
      <c r="AF43806"/>
    </row>
    <row r="43807" spans="28:32" x14ac:dyDescent="0.2">
      <c r="AB43807" s="1"/>
      <c r="AF43807"/>
    </row>
    <row r="43808" spans="28:32" x14ac:dyDescent="0.2">
      <c r="AB43808" s="1"/>
      <c r="AF43808"/>
    </row>
    <row r="43809" spans="28:32" x14ac:dyDescent="0.2">
      <c r="AB43809" s="1"/>
      <c r="AF43809"/>
    </row>
    <row r="43810" spans="28:32" x14ac:dyDescent="0.2">
      <c r="AB43810" s="1"/>
      <c r="AF43810"/>
    </row>
    <row r="43811" spans="28:32" x14ac:dyDescent="0.2">
      <c r="AB43811" s="1"/>
      <c r="AF43811"/>
    </row>
    <row r="43812" spans="28:32" x14ac:dyDescent="0.2">
      <c r="AB43812" s="1"/>
      <c r="AF43812"/>
    </row>
    <row r="43813" spans="28:32" x14ac:dyDescent="0.2">
      <c r="AB43813" s="1"/>
      <c r="AF43813"/>
    </row>
    <row r="43814" spans="28:32" x14ac:dyDescent="0.2">
      <c r="AB43814" s="1"/>
      <c r="AF43814"/>
    </row>
    <row r="43815" spans="28:32" x14ac:dyDescent="0.2">
      <c r="AB43815" s="1"/>
      <c r="AF43815"/>
    </row>
    <row r="43816" spans="28:32" x14ac:dyDescent="0.2">
      <c r="AB43816" s="1"/>
      <c r="AF43816"/>
    </row>
    <row r="43817" spans="28:32" x14ac:dyDescent="0.2">
      <c r="AB43817" s="1"/>
      <c r="AF43817"/>
    </row>
    <row r="43818" spans="28:32" x14ac:dyDescent="0.2">
      <c r="AB43818" s="1"/>
      <c r="AF43818"/>
    </row>
    <row r="43819" spans="28:32" x14ac:dyDescent="0.2">
      <c r="AB43819" s="1"/>
      <c r="AF43819"/>
    </row>
    <row r="43820" spans="28:32" x14ac:dyDescent="0.2">
      <c r="AB43820" s="1"/>
      <c r="AF43820"/>
    </row>
    <row r="43821" spans="28:32" x14ac:dyDescent="0.2">
      <c r="AB43821" s="1"/>
      <c r="AF43821"/>
    </row>
    <row r="43822" spans="28:32" x14ac:dyDescent="0.2">
      <c r="AB43822" s="1"/>
      <c r="AF43822"/>
    </row>
    <row r="43823" spans="28:32" x14ac:dyDescent="0.2">
      <c r="AB43823" s="1"/>
      <c r="AF43823"/>
    </row>
    <row r="43824" spans="28:32" x14ac:dyDescent="0.2">
      <c r="AB43824" s="1"/>
      <c r="AF43824"/>
    </row>
    <row r="43825" spans="28:32" x14ac:dyDescent="0.2">
      <c r="AB43825" s="1"/>
      <c r="AF43825"/>
    </row>
    <row r="43826" spans="28:32" x14ac:dyDescent="0.2">
      <c r="AB43826" s="1"/>
      <c r="AF43826"/>
    </row>
    <row r="43827" spans="28:32" x14ac:dyDescent="0.2">
      <c r="AB43827" s="1"/>
      <c r="AF43827"/>
    </row>
    <row r="43828" spans="28:32" x14ac:dyDescent="0.2">
      <c r="AB43828" s="1"/>
      <c r="AF43828"/>
    </row>
    <row r="43829" spans="28:32" x14ac:dyDescent="0.2">
      <c r="AB43829" s="1"/>
      <c r="AF43829"/>
    </row>
    <row r="43830" spans="28:32" x14ac:dyDescent="0.2">
      <c r="AB43830" s="1"/>
      <c r="AF43830"/>
    </row>
    <row r="43831" spans="28:32" x14ac:dyDescent="0.2">
      <c r="AB43831" s="1"/>
      <c r="AF43831"/>
    </row>
    <row r="43832" spans="28:32" x14ac:dyDescent="0.2">
      <c r="AB43832" s="1"/>
      <c r="AF43832"/>
    </row>
    <row r="43833" spans="28:32" x14ac:dyDescent="0.2">
      <c r="AB43833" s="1"/>
      <c r="AF43833"/>
    </row>
    <row r="43834" spans="28:32" x14ac:dyDescent="0.2">
      <c r="AB43834" s="1"/>
      <c r="AF43834"/>
    </row>
    <row r="43835" spans="28:32" x14ac:dyDescent="0.2">
      <c r="AB43835" s="1"/>
      <c r="AF43835"/>
    </row>
    <row r="43836" spans="28:32" x14ac:dyDescent="0.2">
      <c r="AB43836" s="1"/>
      <c r="AF43836"/>
    </row>
    <row r="43837" spans="28:32" x14ac:dyDescent="0.2">
      <c r="AB43837" s="1"/>
      <c r="AF43837"/>
    </row>
    <row r="43838" spans="28:32" x14ac:dyDescent="0.2">
      <c r="AB43838" s="1"/>
      <c r="AF43838"/>
    </row>
    <row r="43839" spans="28:32" x14ac:dyDescent="0.2">
      <c r="AB43839" s="1"/>
      <c r="AF43839"/>
    </row>
    <row r="43840" spans="28:32" x14ac:dyDescent="0.2">
      <c r="AB43840" s="1"/>
      <c r="AF43840"/>
    </row>
    <row r="43841" spans="28:32" x14ac:dyDescent="0.2">
      <c r="AB43841" s="1"/>
      <c r="AF43841"/>
    </row>
    <row r="43842" spans="28:32" x14ac:dyDescent="0.2">
      <c r="AB43842" s="1"/>
      <c r="AF43842"/>
    </row>
    <row r="43843" spans="28:32" x14ac:dyDescent="0.2">
      <c r="AB43843" s="1"/>
      <c r="AF43843"/>
    </row>
    <row r="43844" spans="28:32" x14ac:dyDescent="0.2">
      <c r="AB43844" s="1"/>
      <c r="AF43844"/>
    </row>
    <row r="43845" spans="28:32" x14ac:dyDescent="0.2">
      <c r="AB43845" s="1"/>
      <c r="AF43845"/>
    </row>
    <row r="43846" spans="28:32" x14ac:dyDescent="0.2">
      <c r="AB43846" s="1"/>
      <c r="AF43846"/>
    </row>
    <row r="43847" spans="28:32" x14ac:dyDescent="0.2">
      <c r="AB43847" s="1"/>
      <c r="AF43847"/>
    </row>
    <row r="43848" spans="28:32" x14ac:dyDescent="0.2">
      <c r="AB43848" s="1"/>
      <c r="AF43848"/>
    </row>
    <row r="43849" spans="28:32" x14ac:dyDescent="0.2">
      <c r="AB43849" s="1"/>
      <c r="AF43849"/>
    </row>
    <row r="43850" spans="28:32" x14ac:dyDescent="0.2">
      <c r="AB43850" s="1"/>
      <c r="AF43850"/>
    </row>
    <row r="43851" spans="28:32" x14ac:dyDescent="0.2">
      <c r="AB43851" s="1"/>
      <c r="AF43851"/>
    </row>
    <row r="43852" spans="28:32" x14ac:dyDescent="0.2">
      <c r="AB43852" s="1"/>
      <c r="AF43852"/>
    </row>
    <row r="43853" spans="28:32" x14ac:dyDescent="0.2">
      <c r="AB43853" s="1"/>
      <c r="AF43853"/>
    </row>
    <row r="43854" spans="28:32" x14ac:dyDescent="0.2">
      <c r="AB43854" s="1"/>
      <c r="AF43854"/>
    </row>
    <row r="43855" spans="28:32" x14ac:dyDescent="0.2">
      <c r="AB43855" s="1"/>
      <c r="AF43855"/>
    </row>
    <row r="43856" spans="28:32" x14ac:dyDescent="0.2">
      <c r="AB43856" s="1"/>
      <c r="AF43856"/>
    </row>
    <row r="43857" spans="28:32" x14ac:dyDescent="0.2">
      <c r="AB43857" s="1"/>
      <c r="AF43857"/>
    </row>
    <row r="43858" spans="28:32" x14ac:dyDescent="0.2">
      <c r="AB43858" s="1"/>
      <c r="AF43858"/>
    </row>
    <row r="43859" spans="28:32" x14ac:dyDescent="0.2">
      <c r="AB43859" s="1"/>
      <c r="AF43859"/>
    </row>
    <row r="43860" spans="28:32" x14ac:dyDescent="0.2">
      <c r="AB43860" s="1"/>
      <c r="AF43860"/>
    </row>
    <row r="43861" spans="28:32" x14ac:dyDescent="0.2">
      <c r="AB43861" s="1"/>
      <c r="AF43861"/>
    </row>
    <row r="43862" spans="28:32" x14ac:dyDescent="0.2">
      <c r="AB43862" s="1"/>
      <c r="AF43862"/>
    </row>
    <row r="43863" spans="28:32" x14ac:dyDescent="0.2">
      <c r="AB43863" s="1"/>
      <c r="AF43863"/>
    </row>
    <row r="43864" spans="28:32" x14ac:dyDescent="0.2">
      <c r="AB43864" s="1"/>
      <c r="AF43864"/>
    </row>
    <row r="43865" spans="28:32" x14ac:dyDescent="0.2">
      <c r="AB43865" s="1"/>
      <c r="AF43865"/>
    </row>
    <row r="43866" spans="28:32" x14ac:dyDescent="0.2">
      <c r="AB43866" s="1"/>
      <c r="AF43866"/>
    </row>
    <row r="43867" spans="28:32" x14ac:dyDescent="0.2">
      <c r="AB43867" s="1"/>
      <c r="AF43867"/>
    </row>
    <row r="43868" spans="28:32" x14ac:dyDescent="0.2">
      <c r="AB43868" s="1"/>
      <c r="AF43868"/>
    </row>
    <row r="43869" spans="28:32" x14ac:dyDescent="0.2">
      <c r="AB43869" s="1"/>
      <c r="AF43869"/>
    </row>
    <row r="43870" spans="28:32" x14ac:dyDescent="0.2">
      <c r="AB43870" s="1"/>
      <c r="AF43870"/>
    </row>
    <row r="43871" spans="28:32" x14ac:dyDescent="0.2">
      <c r="AB43871" s="1"/>
      <c r="AF43871"/>
    </row>
    <row r="43872" spans="28:32" x14ac:dyDescent="0.2">
      <c r="AB43872" s="1"/>
      <c r="AF43872"/>
    </row>
    <row r="43873" spans="28:32" x14ac:dyDescent="0.2">
      <c r="AB43873" s="1"/>
      <c r="AF43873"/>
    </row>
    <row r="43874" spans="28:32" x14ac:dyDescent="0.2">
      <c r="AB43874" s="1"/>
      <c r="AF43874"/>
    </row>
    <row r="43875" spans="28:32" x14ac:dyDescent="0.2">
      <c r="AB43875" s="1"/>
      <c r="AF43875"/>
    </row>
    <row r="43876" spans="28:32" x14ac:dyDescent="0.2">
      <c r="AB43876" s="1"/>
      <c r="AF43876"/>
    </row>
    <row r="43877" spans="28:32" x14ac:dyDescent="0.2">
      <c r="AB43877" s="1"/>
      <c r="AF43877"/>
    </row>
    <row r="43878" spans="28:32" x14ac:dyDescent="0.2">
      <c r="AB43878" s="1"/>
      <c r="AF43878"/>
    </row>
    <row r="43879" spans="28:32" x14ac:dyDescent="0.2">
      <c r="AB43879" s="1"/>
      <c r="AF43879"/>
    </row>
    <row r="43880" spans="28:32" x14ac:dyDescent="0.2">
      <c r="AB43880" s="1"/>
      <c r="AF43880"/>
    </row>
    <row r="43881" spans="28:32" x14ac:dyDescent="0.2">
      <c r="AB43881" s="1"/>
      <c r="AF43881"/>
    </row>
    <row r="43882" spans="28:32" x14ac:dyDescent="0.2">
      <c r="AB43882" s="1"/>
      <c r="AF43882"/>
    </row>
    <row r="43883" spans="28:32" x14ac:dyDescent="0.2">
      <c r="AB43883" s="1"/>
      <c r="AF43883"/>
    </row>
    <row r="43884" spans="28:32" x14ac:dyDescent="0.2">
      <c r="AB43884" s="1"/>
      <c r="AF43884"/>
    </row>
    <row r="43885" spans="28:32" x14ac:dyDescent="0.2">
      <c r="AB43885" s="1"/>
      <c r="AF43885"/>
    </row>
    <row r="43886" spans="28:32" x14ac:dyDescent="0.2">
      <c r="AB43886" s="1"/>
      <c r="AF43886"/>
    </row>
    <row r="43887" spans="28:32" x14ac:dyDescent="0.2">
      <c r="AB43887" s="1"/>
      <c r="AF43887"/>
    </row>
    <row r="43888" spans="28:32" x14ac:dyDescent="0.2">
      <c r="AB43888" s="1"/>
      <c r="AF43888"/>
    </row>
    <row r="43889" spans="28:32" x14ac:dyDescent="0.2">
      <c r="AB43889" s="1"/>
      <c r="AF43889"/>
    </row>
    <row r="43890" spans="28:32" x14ac:dyDescent="0.2">
      <c r="AB43890" s="1"/>
      <c r="AF43890"/>
    </row>
    <row r="43891" spans="28:32" x14ac:dyDescent="0.2">
      <c r="AB43891" s="1"/>
      <c r="AF43891"/>
    </row>
    <row r="43892" spans="28:32" x14ac:dyDescent="0.2">
      <c r="AB43892" s="1"/>
      <c r="AF43892"/>
    </row>
    <row r="43893" spans="28:32" x14ac:dyDescent="0.2">
      <c r="AB43893" s="1"/>
      <c r="AF43893"/>
    </row>
    <row r="43894" spans="28:32" x14ac:dyDescent="0.2">
      <c r="AB43894" s="1"/>
      <c r="AF43894"/>
    </row>
    <row r="43895" spans="28:32" x14ac:dyDescent="0.2">
      <c r="AB43895" s="1"/>
      <c r="AF43895"/>
    </row>
    <row r="43896" spans="28:32" x14ac:dyDescent="0.2">
      <c r="AB43896" s="1"/>
      <c r="AF43896"/>
    </row>
    <row r="43897" spans="28:32" x14ac:dyDescent="0.2">
      <c r="AB43897" s="1"/>
      <c r="AF43897"/>
    </row>
    <row r="43898" spans="28:32" x14ac:dyDescent="0.2">
      <c r="AB43898" s="1"/>
      <c r="AF43898"/>
    </row>
    <row r="43899" spans="28:32" x14ac:dyDescent="0.2">
      <c r="AB43899" s="1"/>
      <c r="AF43899"/>
    </row>
    <row r="43900" spans="28:32" x14ac:dyDescent="0.2">
      <c r="AB43900" s="1"/>
      <c r="AF43900"/>
    </row>
    <row r="43901" spans="28:32" x14ac:dyDescent="0.2">
      <c r="AB43901" s="1"/>
      <c r="AF43901"/>
    </row>
    <row r="43902" spans="28:32" x14ac:dyDescent="0.2">
      <c r="AB43902" s="1"/>
      <c r="AF43902"/>
    </row>
    <row r="43903" spans="28:32" x14ac:dyDescent="0.2">
      <c r="AB43903" s="1"/>
      <c r="AF43903"/>
    </row>
    <row r="43904" spans="28:32" x14ac:dyDescent="0.2">
      <c r="AB43904" s="1"/>
      <c r="AF43904"/>
    </row>
    <row r="43905" spans="28:32" x14ac:dyDescent="0.2">
      <c r="AB43905" s="1"/>
      <c r="AF43905"/>
    </row>
    <row r="43906" spans="28:32" x14ac:dyDescent="0.2">
      <c r="AB43906" s="1"/>
      <c r="AF43906"/>
    </row>
    <row r="43907" spans="28:32" x14ac:dyDescent="0.2">
      <c r="AB43907" s="1"/>
      <c r="AF43907"/>
    </row>
    <row r="43908" spans="28:32" x14ac:dyDescent="0.2">
      <c r="AB43908" s="1"/>
      <c r="AF43908"/>
    </row>
    <row r="43909" spans="28:32" x14ac:dyDescent="0.2">
      <c r="AB43909" s="1"/>
      <c r="AF43909"/>
    </row>
    <row r="43910" spans="28:32" x14ac:dyDescent="0.2">
      <c r="AB43910" s="1"/>
      <c r="AF43910"/>
    </row>
    <row r="43911" spans="28:32" x14ac:dyDescent="0.2">
      <c r="AB43911" s="1"/>
      <c r="AF43911"/>
    </row>
    <row r="43912" spans="28:32" x14ac:dyDescent="0.2">
      <c r="AB43912" s="1"/>
      <c r="AF43912"/>
    </row>
    <row r="43913" spans="28:32" x14ac:dyDescent="0.2">
      <c r="AB43913" s="1"/>
      <c r="AF43913"/>
    </row>
    <row r="43914" spans="28:32" x14ac:dyDescent="0.2">
      <c r="AB43914" s="1"/>
      <c r="AF43914"/>
    </row>
    <row r="43915" spans="28:32" x14ac:dyDescent="0.2">
      <c r="AB43915" s="1"/>
      <c r="AF43915"/>
    </row>
    <row r="43916" spans="28:32" x14ac:dyDescent="0.2">
      <c r="AB43916" s="1"/>
      <c r="AF43916"/>
    </row>
    <row r="43917" spans="28:32" x14ac:dyDescent="0.2">
      <c r="AB43917" s="1"/>
      <c r="AF43917"/>
    </row>
    <row r="43918" spans="28:32" x14ac:dyDescent="0.2">
      <c r="AB43918" s="1"/>
      <c r="AF43918"/>
    </row>
    <row r="43919" spans="28:32" x14ac:dyDescent="0.2">
      <c r="AB43919" s="1"/>
      <c r="AF43919"/>
    </row>
    <row r="43920" spans="28:32" x14ac:dyDescent="0.2">
      <c r="AB43920" s="1"/>
      <c r="AF43920"/>
    </row>
    <row r="43921" spans="28:32" x14ac:dyDescent="0.2">
      <c r="AB43921" s="1"/>
      <c r="AF43921"/>
    </row>
    <row r="43922" spans="28:32" x14ac:dyDescent="0.2">
      <c r="AB43922" s="1"/>
      <c r="AF43922"/>
    </row>
    <row r="43923" spans="28:32" x14ac:dyDescent="0.2">
      <c r="AB43923" s="1"/>
      <c r="AF43923"/>
    </row>
    <row r="43924" spans="28:32" x14ac:dyDescent="0.2">
      <c r="AB43924" s="1"/>
      <c r="AF43924"/>
    </row>
    <row r="43925" spans="28:32" x14ac:dyDescent="0.2">
      <c r="AB43925" s="1"/>
      <c r="AF43925"/>
    </row>
    <row r="43926" spans="28:32" x14ac:dyDescent="0.2">
      <c r="AB43926" s="1"/>
      <c r="AF43926"/>
    </row>
    <row r="43927" spans="28:32" x14ac:dyDescent="0.2">
      <c r="AB43927" s="1"/>
      <c r="AF43927"/>
    </row>
    <row r="43928" spans="28:32" x14ac:dyDescent="0.2">
      <c r="AB43928" s="1"/>
      <c r="AF43928"/>
    </row>
    <row r="43929" spans="28:32" x14ac:dyDescent="0.2">
      <c r="AB43929" s="1"/>
      <c r="AF43929"/>
    </row>
    <row r="43930" spans="28:32" x14ac:dyDescent="0.2">
      <c r="AB43930" s="1"/>
      <c r="AF43930"/>
    </row>
    <row r="43931" spans="28:32" x14ac:dyDescent="0.2">
      <c r="AB43931" s="1"/>
      <c r="AF43931"/>
    </row>
    <row r="43932" spans="28:32" x14ac:dyDescent="0.2">
      <c r="AB43932" s="1"/>
      <c r="AF43932"/>
    </row>
    <row r="43933" spans="28:32" x14ac:dyDescent="0.2">
      <c r="AB43933" s="1"/>
      <c r="AF43933"/>
    </row>
    <row r="43934" spans="28:32" x14ac:dyDescent="0.2">
      <c r="AB43934" s="1"/>
      <c r="AF43934"/>
    </row>
    <row r="43935" spans="28:32" x14ac:dyDescent="0.2">
      <c r="AB43935" s="1"/>
      <c r="AF43935"/>
    </row>
    <row r="43936" spans="28:32" x14ac:dyDescent="0.2">
      <c r="AB43936" s="1"/>
      <c r="AF43936"/>
    </row>
    <row r="43937" spans="28:32" x14ac:dyDescent="0.2">
      <c r="AB43937" s="1"/>
      <c r="AF43937"/>
    </row>
    <row r="43938" spans="28:32" x14ac:dyDescent="0.2">
      <c r="AB43938" s="1"/>
      <c r="AF43938"/>
    </row>
    <row r="43939" spans="28:32" x14ac:dyDescent="0.2">
      <c r="AB43939" s="1"/>
      <c r="AF43939"/>
    </row>
    <row r="43940" spans="28:32" x14ac:dyDescent="0.2">
      <c r="AB43940" s="1"/>
      <c r="AF43940"/>
    </row>
    <row r="43941" spans="28:32" x14ac:dyDescent="0.2">
      <c r="AB43941" s="1"/>
      <c r="AF43941"/>
    </row>
    <row r="43942" spans="28:32" x14ac:dyDescent="0.2">
      <c r="AB43942" s="1"/>
      <c r="AF43942"/>
    </row>
    <row r="43943" spans="28:32" x14ac:dyDescent="0.2">
      <c r="AB43943" s="1"/>
      <c r="AF43943"/>
    </row>
    <row r="43944" spans="28:32" x14ac:dyDescent="0.2">
      <c r="AB43944" s="1"/>
      <c r="AF43944"/>
    </row>
    <row r="43945" spans="28:32" x14ac:dyDescent="0.2">
      <c r="AB43945" s="1"/>
      <c r="AF43945"/>
    </row>
    <row r="43946" spans="28:32" x14ac:dyDescent="0.2">
      <c r="AB43946" s="1"/>
      <c r="AF43946"/>
    </row>
    <row r="43947" spans="28:32" x14ac:dyDescent="0.2">
      <c r="AB43947" s="1"/>
      <c r="AF43947"/>
    </row>
    <row r="43948" spans="28:32" x14ac:dyDescent="0.2">
      <c r="AB43948" s="1"/>
      <c r="AF43948"/>
    </row>
    <row r="43949" spans="28:32" x14ac:dyDescent="0.2">
      <c r="AB43949" s="1"/>
      <c r="AF43949"/>
    </row>
    <row r="43950" spans="28:32" x14ac:dyDescent="0.2">
      <c r="AB43950" s="1"/>
      <c r="AF43950"/>
    </row>
    <row r="43951" spans="28:32" x14ac:dyDescent="0.2">
      <c r="AB43951" s="1"/>
      <c r="AF43951"/>
    </row>
    <row r="43952" spans="28:32" x14ac:dyDescent="0.2">
      <c r="AB43952" s="1"/>
      <c r="AF43952"/>
    </row>
    <row r="43953" spans="28:32" x14ac:dyDescent="0.2">
      <c r="AB43953" s="1"/>
      <c r="AF43953"/>
    </row>
    <row r="43954" spans="28:32" x14ac:dyDescent="0.2">
      <c r="AB43954" s="1"/>
      <c r="AF43954"/>
    </row>
    <row r="43955" spans="28:32" x14ac:dyDescent="0.2">
      <c r="AB43955" s="1"/>
      <c r="AF43955"/>
    </row>
    <row r="43956" spans="28:32" x14ac:dyDescent="0.2">
      <c r="AB43956" s="1"/>
      <c r="AF43956"/>
    </row>
    <row r="43957" spans="28:32" x14ac:dyDescent="0.2">
      <c r="AB43957" s="1"/>
      <c r="AF43957"/>
    </row>
    <row r="43958" spans="28:32" x14ac:dyDescent="0.2">
      <c r="AB43958" s="1"/>
      <c r="AF43958"/>
    </row>
    <row r="43959" spans="28:32" x14ac:dyDescent="0.2">
      <c r="AB43959" s="1"/>
      <c r="AF43959"/>
    </row>
    <row r="43960" spans="28:32" x14ac:dyDescent="0.2">
      <c r="AB43960" s="1"/>
      <c r="AF43960"/>
    </row>
    <row r="43961" spans="28:32" x14ac:dyDescent="0.2">
      <c r="AB43961" s="1"/>
      <c r="AF43961"/>
    </row>
    <row r="43962" spans="28:32" x14ac:dyDescent="0.2">
      <c r="AB43962" s="1"/>
      <c r="AF43962"/>
    </row>
    <row r="43963" spans="28:32" x14ac:dyDescent="0.2">
      <c r="AB43963" s="1"/>
      <c r="AF43963"/>
    </row>
    <row r="43964" spans="28:32" x14ac:dyDescent="0.2">
      <c r="AB43964" s="1"/>
      <c r="AF43964"/>
    </row>
    <row r="43965" spans="28:32" x14ac:dyDescent="0.2">
      <c r="AB43965" s="1"/>
      <c r="AF43965"/>
    </row>
    <row r="43966" spans="28:32" x14ac:dyDescent="0.2">
      <c r="AB43966" s="1"/>
      <c r="AF43966"/>
    </row>
    <row r="43967" spans="28:32" x14ac:dyDescent="0.2">
      <c r="AB43967" s="1"/>
      <c r="AF43967"/>
    </row>
    <row r="43968" spans="28:32" x14ac:dyDescent="0.2">
      <c r="AB43968" s="1"/>
      <c r="AF43968"/>
    </row>
    <row r="43969" spans="28:32" x14ac:dyDescent="0.2">
      <c r="AB43969" s="1"/>
      <c r="AF43969"/>
    </row>
    <row r="43970" spans="28:32" x14ac:dyDescent="0.2">
      <c r="AB43970" s="1"/>
      <c r="AF43970"/>
    </row>
    <row r="43971" spans="28:32" x14ac:dyDescent="0.2">
      <c r="AB43971" s="1"/>
      <c r="AF43971"/>
    </row>
    <row r="43972" spans="28:32" x14ac:dyDescent="0.2">
      <c r="AB43972" s="1"/>
      <c r="AF43972"/>
    </row>
    <row r="43973" spans="28:32" x14ac:dyDescent="0.2">
      <c r="AB43973" s="1"/>
      <c r="AF43973"/>
    </row>
    <row r="43974" spans="28:32" x14ac:dyDescent="0.2">
      <c r="AB43974" s="1"/>
      <c r="AF43974"/>
    </row>
    <row r="43975" spans="28:32" x14ac:dyDescent="0.2">
      <c r="AB43975" s="1"/>
      <c r="AF43975"/>
    </row>
    <row r="43976" spans="28:32" x14ac:dyDescent="0.2">
      <c r="AB43976" s="1"/>
      <c r="AF43976"/>
    </row>
    <row r="43977" spans="28:32" x14ac:dyDescent="0.2">
      <c r="AB43977" s="1"/>
      <c r="AF43977"/>
    </row>
    <row r="43978" spans="28:32" x14ac:dyDescent="0.2">
      <c r="AB43978" s="1"/>
      <c r="AF43978"/>
    </row>
    <row r="43979" spans="28:32" x14ac:dyDescent="0.2">
      <c r="AB43979" s="1"/>
      <c r="AF43979"/>
    </row>
    <row r="43980" spans="28:32" x14ac:dyDescent="0.2">
      <c r="AB43980" s="1"/>
      <c r="AF43980"/>
    </row>
    <row r="43981" spans="28:32" x14ac:dyDescent="0.2">
      <c r="AB43981" s="1"/>
      <c r="AF43981"/>
    </row>
    <row r="43982" spans="28:32" x14ac:dyDescent="0.2">
      <c r="AB43982" s="1"/>
      <c r="AF43982"/>
    </row>
    <row r="43983" spans="28:32" x14ac:dyDescent="0.2">
      <c r="AB43983" s="1"/>
      <c r="AF43983"/>
    </row>
    <row r="43984" spans="28:32" x14ac:dyDescent="0.2">
      <c r="AB43984" s="1"/>
      <c r="AF43984"/>
    </row>
    <row r="43985" spans="28:32" x14ac:dyDescent="0.2">
      <c r="AB43985" s="1"/>
      <c r="AF43985"/>
    </row>
    <row r="43986" spans="28:32" x14ac:dyDescent="0.2">
      <c r="AB43986" s="1"/>
      <c r="AF43986"/>
    </row>
    <row r="43987" spans="28:32" x14ac:dyDescent="0.2">
      <c r="AB43987" s="1"/>
      <c r="AF43987"/>
    </row>
    <row r="43988" spans="28:32" x14ac:dyDescent="0.2">
      <c r="AB43988" s="1"/>
      <c r="AF43988"/>
    </row>
    <row r="43989" spans="28:32" x14ac:dyDescent="0.2">
      <c r="AB43989" s="1"/>
      <c r="AF43989"/>
    </row>
    <row r="43990" spans="28:32" x14ac:dyDescent="0.2">
      <c r="AB43990" s="1"/>
      <c r="AF43990"/>
    </row>
    <row r="43991" spans="28:32" x14ac:dyDescent="0.2">
      <c r="AB43991" s="1"/>
      <c r="AF43991"/>
    </row>
    <row r="43992" spans="28:32" x14ac:dyDescent="0.2">
      <c r="AB43992" s="1"/>
      <c r="AF43992"/>
    </row>
    <row r="43993" spans="28:32" x14ac:dyDescent="0.2">
      <c r="AB43993" s="1"/>
      <c r="AF43993"/>
    </row>
    <row r="43994" spans="28:32" x14ac:dyDescent="0.2">
      <c r="AB43994" s="1"/>
      <c r="AF43994"/>
    </row>
    <row r="43995" spans="28:32" x14ac:dyDescent="0.2">
      <c r="AB43995" s="1"/>
      <c r="AF43995"/>
    </row>
    <row r="43996" spans="28:32" x14ac:dyDescent="0.2">
      <c r="AB43996" s="1"/>
      <c r="AF43996"/>
    </row>
    <row r="43997" spans="28:32" x14ac:dyDescent="0.2">
      <c r="AB43997" s="1"/>
      <c r="AF43997"/>
    </row>
    <row r="43998" spans="28:32" x14ac:dyDescent="0.2">
      <c r="AB43998" s="1"/>
      <c r="AF43998"/>
    </row>
    <row r="43999" spans="28:32" x14ac:dyDescent="0.2">
      <c r="AB43999" s="1"/>
      <c r="AF43999"/>
    </row>
    <row r="44000" spans="28:32" x14ac:dyDescent="0.2">
      <c r="AB44000" s="1"/>
      <c r="AF44000"/>
    </row>
    <row r="44001" spans="28:32" x14ac:dyDescent="0.2">
      <c r="AB44001" s="1"/>
      <c r="AF44001"/>
    </row>
    <row r="44002" spans="28:32" x14ac:dyDescent="0.2">
      <c r="AB44002" s="1"/>
      <c r="AF44002"/>
    </row>
    <row r="44003" spans="28:32" x14ac:dyDescent="0.2">
      <c r="AB44003" s="1"/>
      <c r="AF44003"/>
    </row>
    <row r="44004" spans="28:32" x14ac:dyDescent="0.2">
      <c r="AB44004" s="1"/>
      <c r="AF44004"/>
    </row>
    <row r="44005" spans="28:32" x14ac:dyDescent="0.2">
      <c r="AB44005" s="1"/>
      <c r="AF44005"/>
    </row>
    <row r="44006" spans="28:32" x14ac:dyDescent="0.2">
      <c r="AB44006" s="1"/>
      <c r="AF44006"/>
    </row>
    <row r="44007" spans="28:32" x14ac:dyDescent="0.2">
      <c r="AB44007" s="1"/>
      <c r="AF44007"/>
    </row>
    <row r="44008" spans="28:32" x14ac:dyDescent="0.2">
      <c r="AB44008" s="1"/>
      <c r="AF44008"/>
    </row>
    <row r="44009" spans="28:32" x14ac:dyDescent="0.2">
      <c r="AB44009" s="1"/>
      <c r="AF44009"/>
    </row>
    <row r="44010" spans="28:32" x14ac:dyDescent="0.2">
      <c r="AB44010" s="1"/>
      <c r="AF44010"/>
    </row>
    <row r="44011" spans="28:32" x14ac:dyDescent="0.2">
      <c r="AB44011" s="1"/>
      <c r="AF44011"/>
    </row>
    <row r="44012" spans="28:32" x14ac:dyDescent="0.2">
      <c r="AB44012" s="1"/>
      <c r="AF44012"/>
    </row>
    <row r="44013" spans="28:32" x14ac:dyDescent="0.2">
      <c r="AB44013" s="1"/>
      <c r="AF44013"/>
    </row>
    <row r="44014" spans="28:32" x14ac:dyDescent="0.2">
      <c r="AB44014" s="1"/>
      <c r="AF44014"/>
    </row>
    <row r="44015" spans="28:32" x14ac:dyDescent="0.2">
      <c r="AB44015" s="1"/>
      <c r="AF44015"/>
    </row>
    <row r="44016" spans="28:32" x14ac:dyDescent="0.2">
      <c r="AB44016" s="1"/>
      <c r="AF44016"/>
    </row>
    <row r="44017" spans="28:32" x14ac:dyDescent="0.2">
      <c r="AB44017" s="1"/>
      <c r="AF44017"/>
    </row>
    <row r="44018" spans="28:32" x14ac:dyDescent="0.2">
      <c r="AB44018" s="1"/>
      <c r="AF44018"/>
    </row>
    <row r="44019" spans="28:32" x14ac:dyDescent="0.2">
      <c r="AB44019" s="1"/>
      <c r="AF44019"/>
    </row>
    <row r="44020" spans="28:32" x14ac:dyDescent="0.2">
      <c r="AB44020" s="1"/>
      <c r="AF44020"/>
    </row>
    <row r="44021" spans="28:32" x14ac:dyDescent="0.2">
      <c r="AB44021" s="1"/>
      <c r="AF44021"/>
    </row>
    <row r="44022" spans="28:32" x14ac:dyDescent="0.2">
      <c r="AB44022" s="1"/>
      <c r="AF44022"/>
    </row>
    <row r="44023" spans="28:32" x14ac:dyDescent="0.2">
      <c r="AB44023" s="1"/>
      <c r="AF44023"/>
    </row>
    <row r="44024" spans="28:32" x14ac:dyDescent="0.2">
      <c r="AB44024" s="1"/>
      <c r="AF44024"/>
    </row>
    <row r="44025" spans="28:32" x14ac:dyDescent="0.2">
      <c r="AB44025" s="1"/>
      <c r="AF44025"/>
    </row>
    <row r="44026" spans="28:32" x14ac:dyDescent="0.2">
      <c r="AB44026" s="1"/>
      <c r="AF44026"/>
    </row>
    <row r="44027" spans="28:32" x14ac:dyDescent="0.2">
      <c r="AB44027" s="1"/>
      <c r="AF44027"/>
    </row>
    <row r="44028" spans="28:32" x14ac:dyDescent="0.2">
      <c r="AB44028" s="1"/>
      <c r="AF44028"/>
    </row>
    <row r="44029" spans="28:32" x14ac:dyDescent="0.2">
      <c r="AB44029" s="1"/>
      <c r="AF44029"/>
    </row>
    <row r="44030" spans="28:32" x14ac:dyDescent="0.2">
      <c r="AB44030" s="1"/>
      <c r="AF44030"/>
    </row>
    <row r="44031" spans="28:32" x14ac:dyDescent="0.2">
      <c r="AB44031" s="1"/>
      <c r="AF44031"/>
    </row>
    <row r="44032" spans="28:32" x14ac:dyDescent="0.2">
      <c r="AB44032" s="1"/>
      <c r="AF44032"/>
    </row>
    <row r="44033" spans="28:32" x14ac:dyDescent="0.2">
      <c r="AB44033" s="1"/>
      <c r="AF44033"/>
    </row>
    <row r="44034" spans="28:32" x14ac:dyDescent="0.2">
      <c r="AB44034" s="1"/>
      <c r="AF44034"/>
    </row>
    <row r="44035" spans="28:32" x14ac:dyDescent="0.2">
      <c r="AB44035" s="1"/>
      <c r="AF44035"/>
    </row>
    <row r="44036" spans="28:32" x14ac:dyDescent="0.2">
      <c r="AB44036" s="1"/>
      <c r="AF44036"/>
    </row>
    <row r="44037" spans="28:32" x14ac:dyDescent="0.2">
      <c r="AB44037" s="1"/>
      <c r="AF44037"/>
    </row>
    <row r="44038" spans="28:32" x14ac:dyDescent="0.2">
      <c r="AB44038" s="1"/>
      <c r="AF44038"/>
    </row>
    <row r="44039" spans="28:32" x14ac:dyDescent="0.2">
      <c r="AB44039" s="1"/>
      <c r="AF44039"/>
    </row>
    <row r="44040" spans="28:32" x14ac:dyDescent="0.2">
      <c r="AB44040" s="1"/>
      <c r="AF44040"/>
    </row>
    <row r="44041" spans="28:32" x14ac:dyDescent="0.2">
      <c r="AB44041" s="1"/>
      <c r="AF44041"/>
    </row>
    <row r="44042" spans="28:32" x14ac:dyDescent="0.2">
      <c r="AB44042" s="1"/>
      <c r="AF44042"/>
    </row>
    <row r="44043" spans="28:32" x14ac:dyDescent="0.2">
      <c r="AB44043" s="1"/>
      <c r="AF44043"/>
    </row>
    <row r="44044" spans="28:32" x14ac:dyDescent="0.2">
      <c r="AB44044" s="1"/>
      <c r="AF44044"/>
    </row>
    <row r="44045" spans="28:32" x14ac:dyDescent="0.2">
      <c r="AB44045" s="1"/>
      <c r="AF44045"/>
    </row>
    <row r="44046" spans="28:32" x14ac:dyDescent="0.2">
      <c r="AB44046" s="1"/>
      <c r="AF44046"/>
    </row>
    <row r="44047" spans="28:32" x14ac:dyDescent="0.2">
      <c r="AB44047" s="1"/>
      <c r="AF44047"/>
    </row>
    <row r="44048" spans="28:32" x14ac:dyDescent="0.2">
      <c r="AB44048" s="1"/>
      <c r="AF44048"/>
    </row>
    <row r="44049" spans="28:32" x14ac:dyDescent="0.2">
      <c r="AB44049" s="1"/>
      <c r="AF44049"/>
    </row>
    <row r="44050" spans="28:32" x14ac:dyDescent="0.2">
      <c r="AB44050" s="1"/>
      <c r="AF44050"/>
    </row>
    <row r="44051" spans="28:32" x14ac:dyDescent="0.2">
      <c r="AB44051" s="1"/>
      <c r="AF44051"/>
    </row>
    <row r="44052" spans="28:32" x14ac:dyDescent="0.2">
      <c r="AB44052" s="1"/>
      <c r="AF44052"/>
    </row>
    <row r="44053" spans="28:32" x14ac:dyDescent="0.2">
      <c r="AB44053" s="1"/>
      <c r="AF44053"/>
    </row>
    <row r="44054" spans="28:32" x14ac:dyDescent="0.2">
      <c r="AB44054" s="1"/>
      <c r="AF44054"/>
    </row>
    <row r="44055" spans="28:32" x14ac:dyDescent="0.2">
      <c r="AB44055" s="1"/>
      <c r="AF44055"/>
    </row>
    <row r="44056" spans="28:32" x14ac:dyDescent="0.2">
      <c r="AB44056" s="1"/>
      <c r="AF44056"/>
    </row>
    <row r="44057" spans="28:32" x14ac:dyDescent="0.2">
      <c r="AB44057" s="1"/>
      <c r="AF44057"/>
    </row>
    <row r="44058" spans="28:32" x14ac:dyDescent="0.2">
      <c r="AB44058" s="1"/>
      <c r="AF44058"/>
    </row>
    <row r="44059" spans="28:32" x14ac:dyDescent="0.2">
      <c r="AB44059" s="1"/>
      <c r="AF44059"/>
    </row>
    <row r="44060" spans="28:32" x14ac:dyDescent="0.2">
      <c r="AB44060" s="1"/>
      <c r="AF44060"/>
    </row>
    <row r="44061" spans="28:32" x14ac:dyDescent="0.2">
      <c r="AB44061" s="1"/>
      <c r="AF44061"/>
    </row>
    <row r="44062" spans="28:32" x14ac:dyDescent="0.2">
      <c r="AB44062" s="1"/>
      <c r="AF44062"/>
    </row>
    <row r="44063" spans="28:32" x14ac:dyDescent="0.2">
      <c r="AB44063" s="1"/>
      <c r="AF44063"/>
    </row>
    <row r="44064" spans="28:32" x14ac:dyDescent="0.2">
      <c r="AB44064" s="1"/>
      <c r="AF44064"/>
    </row>
    <row r="44065" spans="28:32" x14ac:dyDescent="0.2">
      <c r="AB44065" s="1"/>
      <c r="AF44065"/>
    </row>
    <row r="44066" spans="28:32" x14ac:dyDescent="0.2">
      <c r="AB44066" s="1"/>
      <c r="AF44066"/>
    </row>
    <row r="44067" spans="28:32" x14ac:dyDescent="0.2">
      <c r="AB44067" s="1"/>
      <c r="AF44067"/>
    </row>
    <row r="44068" spans="28:32" x14ac:dyDescent="0.2">
      <c r="AB44068" s="1"/>
      <c r="AF44068"/>
    </row>
    <row r="44069" spans="28:32" x14ac:dyDescent="0.2">
      <c r="AB44069" s="1"/>
      <c r="AF44069"/>
    </row>
    <row r="44070" spans="28:32" x14ac:dyDescent="0.2">
      <c r="AB44070" s="1"/>
      <c r="AF44070"/>
    </row>
    <row r="44071" spans="28:32" x14ac:dyDescent="0.2">
      <c r="AB44071" s="1"/>
      <c r="AF44071"/>
    </row>
    <row r="44072" spans="28:32" x14ac:dyDescent="0.2">
      <c r="AB44072" s="1"/>
      <c r="AF44072"/>
    </row>
    <row r="44073" spans="28:32" x14ac:dyDescent="0.2">
      <c r="AB44073" s="1"/>
      <c r="AF44073"/>
    </row>
    <row r="44074" spans="28:32" x14ac:dyDescent="0.2">
      <c r="AB44074" s="1"/>
      <c r="AF44074"/>
    </row>
    <row r="44075" spans="28:32" x14ac:dyDescent="0.2">
      <c r="AB44075" s="1"/>
      <c r="AF44075"/>
    </row>
    <row r="44076" spans="28:32" x14ac:dyDescent="0.2">
      <c r="AB44076" s="1"/>
      <c r="AF44076"/>
    </row>
    <row r="44077" spans="28:32" x14ac:dyDescent="0.2">
      <c r="AB44077" s="1"/>
      <c r="AF44077"/>
    </row>
    <row r="44078" spans="28:32" x14ac:dyDescent="0.2">
      <c r="AB44078" s="1"/>
      <c r="AF44078"/>
    </row>
    <row r="44079" spans="28:32" x14ac:dyDescent="0.2">
      <c r="AB44079" s="1"/>
      <c r="AF44079"/>
    </row>
    <row r="44080" spans="28:32" x14ac:dyDescent="0.2">
      <c r="AB44080" s="1"/>
      <c r="AF44080"/>
    </row>
    <row r="44081" spans="28:32" x14ac:dyDescent="0.2">
      <c r="AB44081" s="1"/>
      <c r="AF44081"/>
    </row>
    <row r="44082" spans="28:32" x14ac:dyDescent="0.2">
      <c r="AB44082" s="1"/>
      <c r="AF44082"/>
    </row>
    <row r="44083" spans="28:32" x14ac:dyDescent="0.2">
      <c r="AB44083" s="1"/>
      <c r="AF44083"/>
    </row>
    <row r="44084" spans="28:32" x14ac:dyDescent="0.2">
      <c r="AB44084" s="1"/>
      <c r="AF44084"/>
    </row>
    <row r="44085" spans="28:32" x14ac:dyDescent="0.2">
      <c r="AB44085" s="1"/>
      <c r="AF44085"/>
    </row>
    <row r="44086" spans="28:32" x14ac:dyDescent="0.2">
      <c r="AB44086" s="1"/>
      <c r="AF44086"/>
    </row>
    <row r="44087" spans="28:32" x14ac:dyDescent="0.2">
      <c r="AB44087" s="1"/>
      <c r="AF44087"/>
    </row>
    <row r="44088" spans="28:32" x14ac:dyDescent="0.2">
      <c r="AB44088" s="1"/>
      <c r="AF44088"/>
    </row>
    <row r="44089" spans="28:32" x14ac:dyDescent="0.2">
      <c r="AB44089" s="1"/>
      <c r="AF44089"/>
    </row>
    <row r="44090" spans="28:32" x14ac:dyDescent="0.2">
      <c r="AB44090" s="1"/>
      <c r="AF44090"/>
    </row>
    <row r="44091" spans="28:32" x14ac:dyDescent="0.2">
      <c r="AB44091" s="1"/>
      <c r="AF44091"/>
    </row>
    <row r="44092" spans="28:32" x14ac:dyDescent="0.2">
      <c r="AB44092" s="1"/>
      <c r="AF44092"/>
    </row>
    <row r="44093" spans="28:32" x14ac:dyDescent="0.2">
      <c r="AB44093" s="1"/>
      <c r="AF44093"/>
    </row>
    <row r="44094" spans="28:32" x14ac:dyDescent="0.2">
      <c r="AB44094" s="1"/>
      <c r="AF44094"/>
    </row>
    <row r="44095" spans="28:32" x14ac:dyDescent="0.2">
      <c r="AB44095" s="1"/>
      <c r="AF44095"/>
    </row>
    <row r="44096" spans="28:32" x14ac:dyDescent="0.2">
      <c r="AB44096" s="1"/>
      <c r="AF44096"/>
    </row>
    <row r="44097" spans="28:32" x14ac:dyDescent="0.2">
      <c r="AB44097" s="1"/>
      <c r="AF44097"/>
    </row>
    <row r="44098" spans="28:32" x14ac:dyDescent="0.2">
      <c r="AB44098" s="1"/>
      <c r="AF44098"/>
    </row>
    <row r="44099" spans="28:32" x14ac:dyDescent="0.2">
      <c r="AB44099" s="1"/>
      <c r="AF44099"/>
    </row>
    <row r="44100" spans="28:32" x14ac:dyDescent="0.2">
      <c r="AB44100" s="1"/>
      <c r="AF44100"/>
    </row>
    <row r="44101" spans="28:32" x14ac:dyDescent="0.2">
      <c r="AB44101" s="1"/>
      <c r="AF44101"/>
    </row>
    <row r="44102" spans="28:32" x14ac:dyDescent="0.2">
      <c r="AB44102" s="1"/>
      <c r="AF44102"/>
    </row>
    <row r="44103" spans="28:32" x14ac:dyDescent="0.2">
      <c r="AB44103" s="1"/>
      <c r="AF44103"/>
    </row>
    <row r="44104" spans="28:32" x14ac:dyDescent="0.2">
      <c r="AB44104" s="1"/>
      <c r="AF44104"/>
    </row>
    <row r="44105" spans="28:32" x14ac:dyDescent="0.2">
      <c r="AB44105" s="1"/>
      <c r="AF44105"/>
    </row>
    <row r="44106" spans="28:32" x14ac:dyDescent="0.2">
      <c r="AB44106" s="1"/>
      <c r="AF44106"/>
    </row>
    <row r="44107" spans="28:32" x14ac:dyDescent="0.2">
      <c r="AB44107" s="1"/>
      <c r="AF44107"/>
    </row>
    <row r="44108" spans="28:32" x14ac:dyDescent="0.2">
      <c r="AB44108" s="1"/>
      <c r="AF44108"/>
    </row>
    <row r="44109" spans="28:32" x14ac:dyDescent="0.2">
      <c r="AB44109" s="1"/>
      <c r="AF44109"/>
    </row>
    <row r="44110" spans="28:32" x14ac:dyDescent="0.2">
      <c r="AB44110" s="1"/>
      <c r="AF44110"/>
    </row>
    <row r="44111" spans="28:32" x14ac:dyDescent="0.2">
      <c r="AB44111" s="1"/>
      <c r="AF44111"/>
    </row>
    <row r="44112" spans="28:32" x14ac:dyDescent="0.2">
      <c r="AB44112" s="1"/>
      <c r="AF44112"/>
    </row>
    <row r="44113" spans="28:32" x14ac:dyDescent="0.2">
      <c r="AB44113" s="1"/>
      <c r="AF44113"/>
    </row>
    <row r="44114" spans="28:32" x14ac:dyDescent="0.2">
      <c r="AB44114" s="1"/>
      <c r="AF44114"/>
    </row>
    <row r="44115" spans="28:32" x14ac:dyDescent="0.2">
      <c r="AB44115" s="1"/>
      <c r="AF44115"/>
    </row>
    <row r="44116" spans="28:32" x14ac:dyDescent="0.2">
      <c r="AB44116" s="1"/>
      <c r="AF44116"/>
    </row>
    <row r="44117" spans="28:32" x14ac:dyDescent="0.2">
      <c r="AB44117" s="1"/>
      <c r="AF44117"/>
    </row>
    <row r="44118" spans="28:32" x14ac:dyDescent="0.2">
      <c r="AB44118" s="1"/>
      <c r="AF44118"/>
    </row>
    <row r="44119" spans="28:32" x14ac:dyDescent="0.2">
      <c r="AB44119" s="1"/>
      <c r="AF44119"/>
    </row>
    <row r="44120" spans="28:32" x14ac:dyDescent="0.2">
      <c r="AB44120" s="1"/>
      <c r="AF44120"/>
    </row>
    <row r="44121" spans="28:32" x14ac:dyDescent="0.2">
      <c r="AB44121" s="1"/>
      <c r="AF44121"/>
    </row>
    <row r="44122" spans="28:32" x14ac:dyDescent="0.2">
      <c r="AB44122" s="1"/>
      <c r="AF44122"/>
    </row>
    <row r="44123" spans="28:32" x14ac:dyDescent="0.2">
      <c r="AB44123" s="1"/>
      <c r="AF44123"/>
    </row>
    <row r="44124" spans="28:32" x14ac:dyDescent="0.2">
      <c r="AB44124" s="1"/>
      <c r="AF44124"/>
    </row>
    <row r="44125" spans="28:32" x14ac:dyDescent="0.2">
      <c r="AB44125" s="1"/>
      <c r="AF44125"/>
    </row>
    <row r="44126" spans="28:32" x14ac:dyDescent="0.2">
      <c r="AB44126" s="1"/>
      <c r="AF44126"/>
    </row>
    <row r="44127" spans="28:32" x14ac:dyDescent="0.2">
      <c r="AB44127" s="1"/>
      <c r="AF44127"/>
    </row>
    <row r="44128" spans="28:32" x14ac:dyDescent="0.2">
      <c r="AB44128" s="1"/>
      <c r="AF44128"/>
    </row>
    <row r="44129" spans="28:32" x14ac:dyDescent="0.2">
      <c r="AB44129" s="1"/>
      <c r="AF44129"/>
    </row>
    <row r="44130" spans="28:32" x14ac:dyDescent="0.2">
      <c r="AB44130" s="1"/>
      <c r="AF44130"/>
    </row>
    <row r="44131" spans="28:32" x14ac:dyDescent="0.2">
      <c r="AB44131" s="1"/>
      <c r="AF44131"/>
    </row>
    <row r="44132" spans="28:32" x14ac:dyDescent="0.2">
      <c r="AB44132" s="1"/>
      <c r="AF44132"/>
    </row>
    <row r="44133" spans="28:32" x14ac:dyDescent="0.2">
      <c r="AB44133" s="1"/>
      <c r="AF44133"/>
    </row>
    <row r="44134" spans="28:32" x14ac:dyDescent="0.2">
      <c r="AB44134" s="1"/>
      <c r="AF44134"/>
    </row>
    <row r="44135" spans="28:32" x14ac:dyDescent="0.2">
      <c r="AB44135" s="1"/>
      <c r="AF44135"/>
    </row>
    <row r="44136" spans="28:32" x14ac:dyDescent="0.2">
      <c r="AB44136" s="1"/>
      <c r="AF44136"/>
    </row>
    <row r="44137" spans="28:32" x14ac:dyDescent="0.2">
      <c r="AB44137" s="1"/>
      <c r="AF44137"/>
    </row>
    <row r="44138" spans="28:32" x14ac:dyDescent="0.2">
      <c r="AB44138" s="1"/>
      <c r="AF44138"/>
    </row>
    <row r="44139" spans="28:32" x14ac:dyDescent="0.2">
      <c r="AB44139" s="1"/>
      <c r="AF44139"/>
    </row>
    <row r="44140" spans="28:32" x14ac:dyDescent="0.2">
      <c r="AB44140" s="1"/>
      <c r="AF44140"/>
    </row>
    <row r="44141" spans="28:32" x14ac:dyDescent="0.2">
      <c r="AB44141" s="1"/>
      <c r="AF44141"/>
    </row>
    <row r="44142" spans="28:32" x14ac:dyDescent="0.2">
      <c r="AB44142" s="1"/>
      <c r="AF44142"/>
    </row>
    <row r="44143" spans="28:32" x14ac:dyDescent="0.2">
      <c r="AB44143" s="1"/>
      <c r="AF44143"/>
    </row>
    <row r="44144" spans="28:32" x14ac:dyDescent="0.2">
      <c r="AB44144" s="1"/>
      <c r="AF44144"/>
    </row>
    <row r="44145" spans="28:32" x14ac:dyDescent="0.2">
      <c r="AB44145" s="1"/>
      <c r="AF44145"/>
    </row>
    <row r="44146" spans="28:32" x14ac:dyDescent="0.2">
      <c r="AB44146" s="1"/>
      <c r="AF44146"/>
    </row>
    <row r="44147" spans="28:32" x14ac:dyDescent="0.2">
      <c r="AB44147" s="1"/>
      <c r="AF44147"/>
    </row>
    <row r="44148" spans="28:32" x14ac:dyDescent="0.2">
      <c r="AB44148" s="1"/>
      <c r="AF44148"/>
    </row>
    <row r="44149" spans="28:32" x14ac:dyDescent="0.2">
      <c r="AB44149" s="1"/>
      <c r="AF44149"/>
    </row>
    <row r="44150" spans="28:32" x14ac:dyDescent="0.2">
      <c r="AB44150" s="1"/>
      <c r="AF44150"/>
    </row>
    <row r="44151" spans="28:32" x14ac:dyDescent="0.2">
      <c r="AB44151" s="1"/>
      <c r="AF44151"/>
    </row>
    <row r="44152" spans="28:32" x14ac:dyDescent="0.2">
      <c r="AB44152" s="1"/>
      <c r="AF44152"/>
    </row>
    <row r="44153" spans="28:32" x14ac:dyDescent="0.2">
      <c r="AB44153" s="1"/>
      <c r="AF44153"/>
    </row>
    <row r="44154" spans="28:32" x14ac:dyDescent="0.2">
      <c r="AB44154" s="1"/>
      <c r="AF44154"/>
    </row>
    <row r="44155" spans="28:32" x14ac:dyDescent="0.2">
      <c r="AB44155" s="1"/>
      <c r="AF44155"/>
    </row>
    <row r="44156" spans="28:32" x14ac:dyDescent="0.2">
      <c r="AB44156" s="1"/>
      <c r="AF44156"/>
    </row>
    <row r="44157" spans="28:32" x14ac:dyDescent="0.2">
      <c r="AB44157" s="1"/>
      <c r="AF44157"/>
    </row>
    <row r="44158" spans="28:32" x14ac:dyDescent="0.2">
      <c r="AB44158" s="1"/>
      <c r="AF44158"/>
    </row>
    <row r="44159" spans="28:32" x14ac:dyDescent="0.2">
      <c r="AB44159" s="1"/>
      <c r="AF44159"/>
    </row>
    <row r="44160" spans="28:32" x14ac:dyDescent="0.2">
      <c r="AB44160" s="1"/>
      <c r="AF44160"/>
    </row>
    <row r="44161" spans="28:32" x14ac:dyDescent="0.2">
      <c r="AB44161" s="1"/>
      <c r="AF44161"/>
    </row>
    <row r="44162" spans="28:32" x14ac:dyDescent="0.2">
      <c r="AB44162" s="1"/>
      <c r="AF44162"/>
    </row>
    <row r="44163" spans="28:32" x14ac:dyDescent="0.2">
      <c r="AB44163" s="1"/>
      <c r="AF44163"/>
    </row>
    <row r="44164" spans="28:32" x14ac:dyDescent="0.2">
      <c r="AB44164" s="1"/>
      <c r="AF44164"/>
    </row>
    <row r="44165" spans="28:32" x14ac:dyDescent="0.2">
      <c r="AB44165" s="1"/>
      <c r="AF44165"/>
    </row>
    <row r="44166" spans="28:32" x14ac:dyDescent="0.2">
      <c r="AB44166" s="1"/>
      <c r="AF44166"/>
    </row>
    <row r="44167" spans="28:32" x14ac:dyDescent="0.2">
      <c r="AB44167" s="1"/>
      <c r="AF44167"/>
    </row>
    <row r="44168" spans="28:32" x14ac:dyDescent="0.2">
      <c r="AB44168" s="1"/>
      <c r="AF44168"/>
    </row>
    <row r="44169" spans="28:32" x14ac:dyDescent="0.2">
      <c r="AB44169" s="1"/>
      <c r="AF44169"/>
    </row>
    <row r="44170" spans="28:32" x14ac:dyDescent="0.2">
      <c r="AB44170" s="1"/>
      <c r="AF44170"/>
    </row>
    <row r="44171" spans="28:32" x14ac:dyDescent="0.2">
      <c r="AB44171" s="1"/>
      <c r="AF44171"/>
    </row>
    <row r="44172" spans="28:32" x14ac:dyDescent="0.2">
      <c r="AB44172" s="1"/>
      <c r="AF44172"/>
    </row>
    <row r="44173" spans="28:32" x14ac:dyDescent="0.2">
      <c r="AB44173" s="1"/>
      <c r="AF44173"/>
    </row>
    <row r="44174" spans="28:32" x14ac:dyDescent="0.2">
      <c r="AB44174" s="1"/>
      <c r="AF44174"/>
    </row>
    <row r="44175" spans="28:32" x14ac:dyDescent="0.2">
      <c r="AB44175" s="1"/>
      <c r="AF44175"/>
    </row>
    <row r="44176" spans="28:32" x14ac:dyDescent="0.2">
      <c r="AB44176" s="1"/>
      <c r="AF44176"/>
    </row>
    <row r="44177" spans="28:32" x14ac:dyDescent="0.2">
      <c r="AB44177" s="1"/>
      <c r="AF44177"/>
    </row>
    <row r="44178" spans="28:32" x14ac:dyDescent="0.2">
      <c r="AB44178" s="1"/>
      <c r="AF44178"/>
    </row>
    <row r="44179" spans="28:32" x14ac:dyDescent="0.2">
      <c r="AB44179" s="1"/>
      <c r="AF44179"/>
    </row>
    <row r="44180" spans="28:32" x14ac:dyDescent="0.2">
      <c r="AB44180" s="1"/>
      <c r="AF44180"/>
    </row>
    <row r="44181" spans="28:32" x14ac:dyDescent="0.2">
      <c r="AB44181" s="1"/>
      <c r="AF44181"/>
    </row>
    <row r="44182" spans="28:32" x14ac:dyDescent="0.2">
      <c r="AB44182" s="1"/>
      <c r="AF44182"/>
    </row>
    <row r="44183" spans="28:32" x14ac:dyDescent="0.2">
      <c r="AB44183" s="1"/>
      <c r="AF44183"/>
    </row>
    <row r="44184" spans="28:32" x14ac:dyDescent="0.2">
      <c r="AB44184" s="1"/>
      <c r="AF44184"/>
    </row>
    <row r="44185" spans="28:32" x14ac:dyDescent="0.2">
      <c r="AB44185" s="1"/>
      <c r="AF44185"/>
    </row>
    <row r="44186" spans="28:32" x14ac:dyDescent="0.2">
      <c r="AB44186" s="1"/>
      <c r="AF44186"/>
    </row>
    <row r="44187" spans="28:32" x14ac:dyDescent="0.2">
      <c r="AB44187" s="1"/>
      <c r="AF44187"/>
    </row>
    <row r="44188" spans="28:32" x14ac:dyDescent="0.2">
      <c r="AB44188" s="1"/>
      <c r="AF44188"/>
    </row>
    <row r="44189" spans="28:32" x14ac:dyDescent="0.2">
      <c r="AB44189" s="1"/>
      <c r="AF44189"/>
    </row>
    <row r="44190" spans="28:32" x14ac:dyDescent="0.2">
      <c r="AB44190" s="1"/>
      <c r="AF44190"/>
    </row>
    <row r="44191" spans="28:32" x14ac:dyDescent="0.2">
      <c r="AB44191" s="1"/>
      <c r="AF44191"/>
    </row>
    <row r="44192" spans="28:32" x14ac:dyDescent="0.2">
      <c r="AB44192" s="1"/>
      <c r="AF44192"/>
    </row>
    <row r="44193" spans="28:32" x14ac:dyDescent="0.2">
      <c r="AB44193" s="1"/>
      <c r="AF44193"/>
    </row>
    <row r="44194" spans="28:32" x14ac:dyDescent="0.2">
      <c r="AB44194" s="1"/>
      <c r="AF44194"/>
    </row>
    <row r="44195" spans="28:32" x14ac:dyDescent="0.2">
      <c r="AB44195" s="1"/>
      <c r="AF44195"/>
    </row>
    <row r="44196" spans="28:32" x14ac:dyDescent="0.2">
      <c r="AB44196" s="1"/>
      <c r="AF44196"/>
    </row>
    <row r="44197" spans="28:32" x14ac:dyDescent="0.2">
      <c r="AB44197" s="1"/>
      <c r="AF44197"/>
    </row>
    <row r="44198" spans="28:32" x14ac:dyDescent="0.2">
      <c r="AB44198" s="1"/>
      <c r="AF44198"/>
    </row>
    <row r="44199" spans="28:32" x14ac:dyDescent="0.2">
      <c r="AB44199" s="1"/>
      <c r="AF44199"/>
    </row>
    <row r="44200" spans="28:32" x14ac:dyDescent="0.2">
      <c r="AB44200" s="1"/>
      <c r="AF44200"/>
    </row>
    <row r="44201" spans="28:32" x14ac:dyDescent="0.2">
      <c r="AB44201" s="1"/>
      <c r="AF44201"/>
    </row>
    <row r="44202" spans="28:32" x14ac:dyDescent="0.2">
      <c r="AB44202" s="1"/>
      <c r="AF44202"/>
    </row>
    <row r="44203" spans="28:32" x14ac:dyDescent="0.2">
      <c r="AB44203" s="1"/>
      <c r="AF44203"/>
    </row>
    <row r="44204" spans="28:32" x14ac:dyDescent="0.2">
      <c r="AB44204" s="1"/>
      <c r="AF44204"/>
    </row>
    <row r="44205" spans="28:32" x14ac:dyDescent="0.2">
      <c r="AB44205" s="1"/>
      <c r="AF44205"/>
    </row>
    <row r="44206" spans="28:32" x14ac:dyDescent="0.2">
      <c r="AB44206" s="1"/>
      <c r="AF44206"/>
    </row>
    <row r="44207" spans="28:32" x14ac:dyDescent="0.2">
      <c r="AB44207" s="1"/>
      <c r="AF44207"/>
    </row>
    <row r="44208" spans="28:32" x14ac:dyDescent="0.2">
      <c r="AB44208" s="1"/>
      <c r="AF44208"/>
    </row>
    <row r="44209" spans="28:32" x14ac:dyDescent="0.2">
      <c r="AB44209" s="1"/>
      <c r="AF44209"/>
    </row>
    <row r="44210" spans="28:32" x14ac:dyDescent="0.2">
      <c r="AB44210" s="1"/>
      <c r="AF44210"/>
    </row>
    <row r="44211" spans="28:32" x14ac:dyDescent="0.2">
      <c r="AB44211" s="1"/>
      <c r="AF44211"/>
    </row>
    <row r="44212" spans="28:32" x14ac:dyDescent="0.2">
      <c r="AB44212" s="1"/>
      <c r="AF44212"/>
    </row>
    <row r="44213" spans="28:32" x14ac:dyDescent="0.2">
      <c r="AB44213" s="1"/>
      <c r="AF44213"/>
    </row>
    <row r="44214" spans="28:32" x14ac:dyDescent="0.2">
      <c r="AB44214" s="1"/>
      <c r="AF44214"/>
    </row>
    <row r="44215" spans="28:32" x14ac:dyDescent="0.2">
      <c r="AB44215" s="1"/>
      <c r="AF44215"/>
    </row>
    <row r="44216" spans="28:32" x14ac:dyDescent="0.2">
      <c r="AB44216" s="1"/>
      <c r="AF44216"/>
    </row>
    <row r="44217" spans="28:32" x14ac:dyDescent="0.2">
      <c r="AB44217" s="1"/>
      <c r="AF44217"/>
    </row>
    <row r="44218" spans="28:32" x14ac:dyDescent="0.2">
      <c r="AB44218" s="1"/>
      <c r="AF44218"/>
    </row>
    <row r="44219" spans="28:32" x14ac:dyDescent="0.2">
      <c r="AB44219" s="1"/>
      <c r="AF44219"/>
    </row>
    <row r="44220" spans="28:32" x14ac:dyDescent="0.2">
      <c r="AB44220" s="1"/>
      <c r="AF44220"/>
    </row>
    <row r="44221" spans="28:32" x14ac:dyDescent="0.2">
      <c r="AB44221" s="1"/>
      <c r="AF44221"/>
    </row>
    <row r="44222" spans="28:32" x14ac:dyDescent="0.2">
      <c r="AB44222" s="1"/>
      <c r="AF44222"/>
    </row>
    <row r="44223" spans="28:32" x14ac:dyDescent="0.2">
      <c r="AB44223" s="1"/>
      <c r="AF44223"/>
    </row>
    <row r="44224" spans="28:32" x14ac:dyDescent="0.2">
      <c r="AB44224" s="1"/>
      <c r="AF44224"/>
    </row>
    <row r="44225" spans="28:32" x14ac:dyDescent="0.2">
      <c r="AB44225" s="1"/>
      <c r="AF44225"/>
    </row>
    <row r="44226" spans="28:32" x14ac:dyDescent="0.2">
      <c r="AB44226" s="1"/>
      <c r="AF44226"/>
    </row>
    <row r="44227" spans="28:32" x14ac:dyDescent="0.2">
      <c r="AB44227" s="1"/>
      <c r="AF44227"/>
    </row>
    <row r="44228" spans="28:32" x14ac:dyDescent="0.2">
      <c r="AB44228" s="1"/>
      <c r="AF44228"/>
    </row>
    <row r="44229" spans="28:32" x14ac:dyDescent="0.2">
      <c r="AB44229" s="1"/>
      <c r="AF44229"/>
    </row>
    <row r="44230" spans="28:32" x14ac:dyDescent="0.2">
      <c r="AB44230" s="1"/>
      <c r="AF44230"/>
    </row>
    <row r="44231" spans="28:32" x14ac:dyDescent="0.2">
      <c r="AB44231" s="1"/>
      <c r="AF44231"/>
    </row>
    <row r="44232" spans="28:32" x14ac:dyDescent="0.2">
      <c r="AB44232" s="1"/>
      <c r="AF44232"/>
    </row>
    <row r="44233" spans="28:32" x14ac:dyDescent="0.2">
      <c r="AB44233" s="1"/>
      <c r="AF44233"/>
    </row>
    <row r="44234" spans="28:32" x14ac:dyDescent="0.2">
      <c r="AB44234" s="1"/>
      <c r="AF44234"/>
    </row>
    <row r="44235" spans="28:32" x14ac:dyDescent="0.2">
      <c r="AB44235" s="1"/>
      <c r="AF44235"/>
    </row>
    <row r="44236" spans="28:32" x14ac:dyDescent="0.2">
      <c r="AB44236" s="1"/>
      <c r="AF44236"/>
    </row>
    <row r="44237" spans="28:32" x14ac:dyDescent="0.2">
      <c r="AB44237" s="1"/>
      <c r="AF44237"/>
    </row>
    <row r="44238" spans="28:32" x14ac:dyDescent="0.2">
      <c r="AB44238" s="1"/>
      <c r="AF44238"/>
    </row>
    <row r="44239" spans="28:32" x14ac:dyDescent="0.2">
      <c r="AB44239" s="1"/>
      <c r="AF44239"/>
    </row>
    <row r="44240" spans="28:32" x14ac:dyDescent="0.2">
      <c r="AB44240" s="1"/>
      <c r="AF44240"/>
    </row>
    <row r="44241" spans="28:32" x14ac:dyDescent="0.2">
      <c r="AB44241" s="1"/>
      <c r="AF44241"/>
    </row>
    <row r="44242" spans="28:32" x14ac:dyDescent="0.2">
      <c r="AB44242" s="1"/>
      <c r="AF44242"/>
    </row>
    <row r="44243" spans="28:32" x14ac:dyDescent="0.2">
      <c r="AB44243" s="1"/>
      <c r="AF44243"/>
    </row>
    <row r="44244" spans="28:32" x14ac:dyDescent="0.2">
      <c r="AB44244" s="1"/>
      <c r="AF44244"/>
    </row>
    <row r="44245" spans="28:32" x14ac:dyDescent="0.2">
      <c r="AB44245" s="1"/>
      <c r="AF44245"/>
    </row>
    <row r="44246" spans="28:32" x14ac:dyDescent="0.2">
      <c r="AB44246" s="1"/>
      <c r="AF44246"/>
    </row>
    <row r="44247" spans="28:32" x14ac:dyDescent="0.2">
      <c r="AB44247" s="1"/>
      <c r="AF44247"/>
    </row>
    <row r="44248" spans="28:32" x14ac:dyDescent="0.2">
      <c r="AB44248" s="1"/>
      <c r="AF44248"/>
    </row>
    <row r="44249" spans="28:32" x14ac:dyDescent="0.2">
      <c r="AB44249" s="1"/>
      <c r="AF44249"/>
    </row>
    <row r="44250" spans="28:32" x14ac:dyDescent="0.2">
      <c r="AB44250" s="1"/>
      <c r="AF44250"/>
    </row>
    <row r="44251" spans="28:32" x14ac:dyDescent="0.2">
      <c r="AB44251" s="1"/>
      <c r="AF44251"/>
    </row>
    <row r="44252" spans="28:32" x14ac:dyDescent="0.2">
      <c r="AB44252" s="1"/>
      <c r="AF44252"/>
    </row>
    <row r="44253" spans="28:32" x14ac:dyDescent="0.2">
      <c r="AB44253" s="1"/>
      <c r="AF44253"/>
    </row>
    <row r="44254" spans="28:32" x14ac:dyDescent="0.2">
      <c r="AB44254" s="1"/>
      <c r="AF44254"/>
    </row>
    <row r="44255" spans="28:32" x14ac:dyDescent="0.2">
      <c r="AB44255" s="1"/>
      <c r="AF44255"/>
    </row>
    <row r="44256" spans="28:32" x14ac:dyDescent="0.2">
      <c r="AB44256" s="1"/>
      <c r="AF44256"/>
    </row>
    <row r="44257" spans="28:32" x14ac:dyDescent="0.2">
      <c r="AB44257" s="1"/>
      <c r="AF44257"/>
    </row>
    <row r="44258" spans="28:32" x14ac:dyDescent="0.2">
      <c r="AB44258" s="1"/>
      <c r="AF44258"/>
    </row>
    <row r="44259" spans="28:32" x14ac:dyDescent="0.2">
      <c r="AB44259" s="1"/>
      <c r="AF44259"/>
    </row>
    <row r="44260" spans="28:32" x14ac:dyDescent="0.2">
      <c r="AB44260" s="1"/>
      <c r="AF44260"/>
    </row>
    <row r="44261" spans="28:32" x14ac:dyDescent="0.2">
      <c r="AB44261" s="1"/>
      <c r="AF44261"/>
    </row>
    <row r="44262" spans="28:32" x14ac:dyDescent="0.2">
      <c r="AB44262" s="1"/>
      <c r="AF44262"/>
    </row>
    <row r="44263" spans="28:32" x14ac:dyDescent="0.2">
      <c r="AB44263" s="1"/>
      <c r="AF44263"/>
    </row>
    <row r="44264" spans="28:32" x14ac:dyDescent="0.2">
      <c r="AB44264" s="1"/>
      <c r="AF44264"/>
    </row>
    <row r="44265" spans="28:32" x14ac:dyDescent="0.2">
      <c r="AB44265" s="1"/>
      <c r="AF44265"/>
    </row>
    <row r="44266" spans="28:32" x14ac:dyDescent="0.2">
      <c r="AB44266" s="1"/>
      <c r="AF44266"/>
    </row>
    <row r="44267" spans="28:32" x14ac:dyDescent="0.2">
      <c r="AB44267" s="1"/>
      <c r="AF44267"/>
    </row>
    <row r="44268" spans="28:32" x14ac:dyDescent="0.2">
      <c r="AB44268" s="1"/>
      <c r="AF44268"/>
    </row>
    <row r="44269" spans="28:32" x14ac:dyDescent="0.2">
      <c r="AB44269" s="1"/>
      <c r="AF44269"/>
    </row>
    <row r="44270" spans="28:32" x14ac:dyDescent="0.2">
      <c r="AB44270" s="1"/>
      <c r="AF44270"/>
    </row>
    <row r="44271" spans="28:32" x14ac:dyDescent="0.2">
      <c r="AB44271" s="1"/>
      <c r="AF44271"/>
    </row>
    <row r="44272" spans="28:32" x14ac:dyDescent="0.2">
      <c r="AB44272" s="1"/>
      <c r="AF44272"/>
    </row>
    <row r="44273" spans="28:32" x14ac:dyDescent="0.2">
      <c r="AB44273" s="1"/>
      <c r="AF44273"/>
    </row>
    <row r="44274" spans="28:32" x14ac:dyDescent="0.2">
      <c r="AB44274" s="1"/>
      <c r="AF44274"/>
    </row>
    <row r="44275" spans="28:32" x14ac:dyDescent="0.2">
      <c r="AB44275" s="1"/>
      <c r="AF44275"/>
    </row>
    <row r="44276" spans="28:32" x14ac:dyDescent="0.2">
      <c r="AB44276" s="1"/>
      <c r="AF44276"/>
    </row>
    <row r="44277" spans="28:32" x14ac:dyDescent="0.2">
      <c r="AB44277" s="1"/>
      <c r="AF44277"/>
    </row>
    <row r="44278" spans="28:32" x14ac:dyDescent="0.2">
      <c r="AB44278" s="1"/>
      <c r="AF44278"/>
    </row>
    <row r="44279" spans="28:32" x14ac:dyDescent="0.2">
      <c r="AB44279" s="1"/>
      <c r="AF44279"/>
    </row>
    <row r="44280" spans="28:32" x14ac:dyDescent="0.2">
      <c r="AB44280" s="1"/>
      <c r="AF44280"/>
    </row>
    <row r="44281" spans="28:32" x14ac:dyDescent="0.2">
      <c r="AB44281" s="1"/>
      <c r="AF44281"/>
    </row>
    <row r="44282" spans="28:32" x14ac:dyDescent="0.2">
      <c r="AB44282" s="1"/>
      <c r="AF44282"/>
    </row>
    <row r="44283" spans="28:32" x14ac:dyDescent="0.2">
      <c r="AB44283" s="1"/>
      <c r="AF44283"/>
    </row>
    <row r="44284" spans="28:32" x14ac:dyDescent="0.2">
      <c r="AB44284" s="1"/>
      <c r="AF44284"/>
    </row>
    <row r="44285" spans="28:32" x14ac:dyDescent="0.2">
      <c r="AB44285" s="1"/>
      <c r="AF44285"/>
    </row>
    <row r="44286" spans="28:32" x14ac:dyDescent="0.2">
      <c r="AB44286" s="1"/>
      <c r="AF44286"/>
    </row>
    <row r="44287" spans="28:32" x14ac:dyDescent="0.2">
      <c r="AB44287" s="1"/>
      <c r="AF44287"/>
    </row>
    <row r="44288" spans="28:32" x14ac:dyDescent="0.2">
      <c r="AB44288" s="1"/>
      <c r="AF44288"/>
    </row>
    <row r="44289" spans="28:32" x14ac:dyDescent="0.2">
      <c r="AB44289" s="1"/>
      <c r="AF44289"/>
    </row>
    <row r="44290" spans="28:32" x14ac:dyDescent="0.2">
      <c r="AB44290" s="1"/>
      <c r="AF44290"/>
    </row>
    <row r="44291" spans="28:32" x14ac:dyDescent="0.2">
      <c r="AB44291" s="1"/>
      <c r="AF44291"/>
    </row>
    <row r="44292" spans="28:32" x14ac:dyDescent="0.2">
      <c r="AB44292" s="1"/>
      <c r="AF44292"/>
    </row>
    <row r="44293" spans="28:32" x14ac:dyDescent="0.2">
      <c r="AB44293" s="1"/>
      <c r="AF44293"/>
    </row>
    <row r="44294" spans="28:32" x14ac:dyDescent="0.2">
      <c r="AB44294" s="1"/>
      <c r="AF44294"/>
    </row>
    <row r="44295" spans="28:32" x14ac:dyDescent="0.2">
      <c r="AB44295" s="1"/>
      <c r="AF44295"/>
    </row>
    <row r="44296" spans="28:32" x14ac:dyDescent="0.2">
      <c r="AB44296" s="1"/>
      <c r="AF44296"/>
    </row>
    <row r="44297" spans="28:32" x14ac:dyDescent="0.2">
      <c r="AB44297" s="1"/>
      <c r="AF44297"/>
    </row>
    <row r="44298" spans="28:32" x14ac:dyDescent="0.2">
      <c r="AB44298" s="1"/>
      <c r="AF44298"/>
    </row>
    <row r="44299" spans="28:32" x14ac:dyDescent="0.2">
      <c r="AB44299" s="1"/>
      <c r="AF44299"/>
    </row>
    <row r="44300" spans="28:32" x14ac:dyDescent="0.2">
      <c r="AB44300" s="1"/>
      <c r="AF44300"/>
    </row>
    <row r="44301" spans="28:32" x14ac:dyDescent="0.2">
      <c r="AB44301" s="1"/>
      <c r="AF44301"/>
    </row>
    <row r="44302" spans="28:32" x14ac:dyDescent="0.2">
      <c r="AB44302" s="1"/>
      <c r="AF44302"/>
    </row>
    <row r="44303" spans="28:32" x14ac:dyDescent="0.2">
      <c r="AB44303" s="1"/>
      <c r="AF44303"/>
    </row>
    <row r="44304" spans="28:32" x14ac:dyDescent="0.2">
      <c r="AB44304" s="1"/>
      <c r="AF44304"/>
    </row>
    <row r="44305" spans="28:32" x14ac:dyDescent="0.2">
      <c r="AB44305" s="1"/>
      <c r="AF44305"/>
    </row>
    <row r="44306" spans="28:32" x14ac:dyDescent="0.2">
      <c r="AB44306" s="1"/>
      <c r="AF44306"/>
    </row>
    <row r="44307" spans="28:32" x14ac:dyDescent="0.2">
      <c r="AB44307" s="1"/>
      <c r="AF44307"/>
    </row>
    <row r="44308" spans="28:32" x14ac:dyDescent="0.2">
      <c r="AB44308" s="1"/>
      <c r="AF44308"/>
    </row>
    <row r="44309" spans="28:32" x14ac:dyDescent="0.2">
      <c r="AB44309" s="1"/>
      <c r="AF44309"/>
    </row>
    <row r="44310" spans="28:32" x14ac:dyDescent="0.2">
      <c r="AB44310" s="1"/>
      <c r="AF44310"/>
    </row>
    <row r="44311" spans="28:32" x14ac:dyDescent="0.2">
      <c r="AB44311" s="1"/>
      <c r="AF44311"/>
    </row>
    <row r="44312" spans="28:32" x14ac:dyDescent="0.2">
      <c r="AB44312" s="1"/>
      <c r="AF44312"/>
    </row>
    <row r="44313" spans="28:32" x14ac:dyDescent="0.2">
      <c r="AB44313" s="1"/>
      <c r="AF44313"/>
    </row>
    <row r="44314" spans="28:32" x14ac:dyDescent="0.2">
      <c r="AB44314" s="1"/>
      <c r="AF44314"/>
    </row>
    <row r="44315" spans="28:32" x14ac:dyDescent="0.2">
      <c r="AB44315" s="1"/>
      <c r="AF44315"/>
    </row>
    <row r="44316" spans="28:32" x14ac:dyDescent="0.2">
      <c r="AB44316" s="1"/>
      <c r="AF44316"/>
    </row>
    <row r="44317" spans="28:32" x14ac:dyDescent="0.2">
      <c r="AB44317" s="1"/>
      <c r="AF44317"/>
    </row>
    <row r="44318" spans="28:32" x14ac:dyDescent="0.2">
      <c r="AB44318" s="1"/>
      <c r="AF44318"/>
    </row>
    <row r="44319" spans="28:32" x14ac:dyDescent="0.2">
      <c r="AB44319" s="1"/>
      <c r="AF44319"/>
    </row>
    <row r="44320" spans="28:32" x14ac:dyDescent="0.2">
      <c r="AB44320" s="1"/>
      <c r="AF44320"/>
    </row>
    <row r="44321" spans="28:32" x14ac:dyDescent="0.2">
      <c r="AB44321" s="1"/>
      <c r="AF44321"/>
    </row>
    <row r="44322" spans="28:32" x14ac:dyDescent="0.2">
      <c r="AB44322" s="1"/>
      <c r="AF44322"/>
    </row>
    <row r="44323" spans="28:32" x14ac:dyDescent="0.2">
      <c r="AB44323" s="1"/>
      <c r="AF44323"/>
    </row>
    <row r="44324" spans="28:32" x14ac:dyDescent="0.2">
      <c r="AB44324" s="1"/>
      <c r="AF44324"/>
    </row>
    <row r="44325" spans="28:32" x14ac:dyDescent="0.2">
      <c r="AB44325" s="1"/>
      <c r="AF44325"/>
    </row>
    <row r="44326" spans="28:32" x14ac:dyDescent="0.2">
      <c r="AB44326" s="1"/>
      <c r="AF44326"/>
    </row>
    <row r="44327" spans="28:32" x14ac:dyDescent="0.2">
      <c r="AB44327" s="1"/>
      <c r="AF44327"/>
    </row>
    <row r="44328" spans="28:32" x14ac:dyDescent="0.2">
      <c r="AB44328" s="1"/>
      <c r="AF44328"/>
    </row>
    <row r="44329" spans="28:32" x14ac:dyDescent="0.2">
      <c r="AB44329" s="1"/>
      <c r="AF44329"/>
    </row>
    <row r="44330" spans="28:32" x14ac:dyDescent="0.2">
      <c r="AB44330" s="1"/>
      <c r="AF44330"/>
    </row>
    <row r="44331" spans="28:32" x14ac:dyDescent="0.2">
      <c r="AB44331" s="1"/>
      <c r="AF44331"/>
    </row>
    <row r="44332" spans="28:32" x14ac:dyDescent="0.2">
      <c r="AB44332" s="1"/>
      <c r="AF44332"/>
    </row>
    <row r="44333" spans="28:32" x14ac:dyDescent="0.2">
      <c r="AB44333" s="1"/>
      <c r="AF44333"/>
    </row>
    <row r="44334" spans="28:32" x14ac:dyDescent="0.2">
      <c r="AB44334" s="1"/>
      <c r="AF44334"/>
    </row>
    <row r="44335" spans="28:32" x14ac:dyDescent="0.2">
      <c r="AB44335" s="1"/>
      <c r="AF44335"/>
    </row>
    <row r="44336" spans="28:32" x14ac:dyDescent="0.2">
      <c r="AB44336" s="1"/>
      <c r="AF44336"/>
    </row>
    <row r="44337" spans="28:32" x14ac:dyDescent="0.2">
      <c r="AB44337" s="1"/>
      <c r="AF44337"/>
    </row>
    <row r="44338" spans="28:32" x14ac:dyDescent="0.2">
      <c r="AB44338" s="1"/>
      <c r="AF44338"/>
    </row>
    <row r="44339" spans="28:32" x14ac:dyDescent="0.2">
      <c r="AB44339" s="1"/>
      <c r="AF44339"/>
    </row>
    <row r="44340" spans="28:32" x14ac:dyDescent="0.2">
      <c r="AB44340" s="1"/>
      <c r="AF44340"/>
    </row>
    <row r="44341" spans="28:32" x14ac:dyDescent="0.2">
      <c r="AB44341" s="1"/>
      <c r="AF44341"/>
    </row>
    <row r="44342" spans="28:32" x14ac:dyDescent="0.2">
      <c r="AB44342" s="1"/>
      <c r="AF44342"/>
    </row>
    <row r="44343" spans="28:32" x14ac:dyDescent="0.2">
      <c r="AB44343" s="1"/>
      <c r="AF44343"/>
    </row>
    <row r="44344" spans="28:32" x14ac:dyDescent="0.2">
      <c r="AB44344" s="1"/>
      <c r="AF44344"/>
    </row>
    <row r="44345" spans="28:32" x14ac:dyDescent="0.2">
      <c r="AB44345" s="1"/>
      <c r="AF44345"/>
    </row>
    <row r="44346" spans="28:32" x14ac:dyDescent="0.2">
      <c r="AB44346" s="1"/>
      <c r="AF44346"/>
    </row>
    <row r="44347" spans="28:32" x14ac:dyDescent="0.2">
      <c r="AB44347" s="1"/>
      <c r="AF44347"/>
    </row>
    <row r="44348" spans="28:32" x14ac:dyDescent="0.2">
      <c r="AB44348" s="1"/>
      <c r="AF44348"/>
    </row>
    <row r="44349" spans="28:32" x14ac:dyDescent="0.2">
      <c r="AB44349" s="1"/>
      <c r="AF44349"/>
    </row>
    <row r="44350" spans="28:32" x14ac:dyDescent="0.2">
      <c r="AB44350" s="1"/>
      <c r="AF44350"/>
    </row>
    <row r="44351" spans="28:32" x14ac:dyDescent="0.2">
      <c r="AB44351" s="1"/>
      <c r="AF44351"/>
    </row>
    <row r="44352" spans="28:32" x14ac:dyDescent="0.2">
      <c r="AB44352" s="1"/>
      <c r="AF44352"/>
    </row>
    <row r="44353" spans="28:32" x14ac:dyDescent="0.2">
      <c r="AB44353" s="1"/>
      <c r="AF44353"/>
    </row>
    <row r="44354" spans="28:32" x14ac:dyDescent="0.2">
      <c r="AB44354" s="1"/>
      <c r="AF44354"/>
    </row>
    <row r="44355" spans="28:32" x14ac:dyDescent="0.2">
      <c r="AB44355" s="1"/>
      <c r="AF44355"/>
    </row>
    <row r="44356" spans="28:32" x14ac:dyDescent="0.2">
      <c r="AB44356" s="1"/>
      <c r="AF44356"/>
    </row>
    <row r="44357" spans="28:32" x14ac:dyDescent="0.2">
      <c r="AB44357" s="1"/>
      <c r="AF44357"/>
    </row>
    <row r="44358" spans="28:32" x14ac:dyDescent="0.2">
      <c r="AB44358" s="1"/>
      <c r="AF44358"/>
    </row>
    <row r="44359" spans="28:32" x14ac:dyDescent="0.2">
      <c r="AB44359" s="1"/>
      <c r="AF44359"/>
    </row>
    <row r="44360" spans="28:32" x14ac:dyDescent="0.2">
      <c r="AB44360" s="1"/>
      <c r="AF44360"/>
    </row>
    <row r="44361" spans="28:32" x14ac:dyDescent="0.2">
      <c r="AB44361" s="1"/>
      <c r="AF44361"/>
    </row>
    <row r="44362" spans="28:32" x14ac:dyDescent="0.2">
      <c r="AB44362" s="1"/>
      <c r="AF44362"/>
    </row>
    <row r="44363" spans="28:32" x14ac:dyDescent="0.2">
      <c r="AB44363" s="1"/>
      <c r="AF44363"/>
    </row>
    <row r="44364" spans="28:32" x14ac:dyDescent="0.2">
      <c r="AB44364" s="1"/>
      <c r="AF44364"/>
    </row>
    <row r="44365" spans="28:32" x14ac:dyDescent="0.2">
      <c r="AB44365" s="1"/>
      <c r="AF44365"/>
    </row>
    <row r="44366" spans="28:32" x14ac:dyDescent="0.2">
      <c r="AB44366" s="1"/>
      <c r="AF44366"/>
    </row>
    <row r="44367" spans="28:32" x14ac:dyDescent="0.2">
      <c r="AB44367" s="1"/>
      <c r="AF44367"/>
    </row>
    <row r="44368" spans="28:32" x14ac:dyDescent="0.2">
      <c r="AB44368" s="1"/>
      <c r="AF44368"/>
    </row>
    <row r="44369" spans="28:32" x14ac:dyDescent="0.2">
      <c r="AB44369" s="1"/>
      <c r="AF44369"/>
    </row>
    <row r="44370" spans="28:32" x14ac:dyDescent="0.2">
      <c r="AB44370" s="1"/>
      <c r="AF44370"/>
    </row>
    <row r="44371" spans="28:32" x14ac:dyDescent="0.2">
      <c r="AB44371" s="1"/>
      <c r="AF44371"/>
    </row>
    <row r="44372" spans="28:32" x14ac:dyDescent="0.2">
      <c r="AB44372" s="1"/>
      <c r="AF44372"/>
    </row>
    <row r="44373" spans="28:32" x14ac:dyDescent="0.2">
      <c r="AB44373" s="1"/>
      <c r="AF44373"/>
    </row>
    <row r="44374" spans="28:32" x14ac:dyDescent="0.2">
      <c r="AB44374" s="1"/>
      <c r="AF44374"/>
    </row>
    <row r="44375" spans="28:32" x14ac:dyDescent="0.2">
      <c r="AB44375" s="1"/>
      <c r="AF44375"/>
    </row>
    <row r="44376" spans="28:32" x14ac:dyDescent="0.2">
      <c r="AB44376" s="1"/>
      <c r="AF44376"/>
    </row>
    <row r="44377" spans="28:32" x14ac:dyDescent="0.2">
      <c r="AB44377" s="1"/>
      <c r="AF44377"/>
    </row>
    <row r="44378" spans="28:32" x14ac:dyDescent="0.2">
      <c r="AB44378" s="1"/>
      <c r="AF44378"/>
    </row>
    <row r="44379" spans="28:32" x14ac:dyDescent="0.2">
      <c r="AB44379" s="1"/>
      <c r="AF44379"/>
    </row>
    <row r="44380" spans="28:32" x14ac:dyDescent="0.2">
      <c r="AB44380" s="1"/>
      <c r="AF44380"/>
    </row>
    <row r="44381" spans="28:32" x14ac:dyDescent="0.2">
      <c r="AB44381" s="1"/>
      <c r="AF44381"/>
    </row>
    <row r="44382" spans="28:32" x14ac:dyDescent="0.2">
      <c r="AB44382" s="1"/>
      <c r="AF44382"/>
    </row>
    <row r="44383" spans="28:32" x14ac:dyDescent="0.2">
      <c r="AB44383" s="1"/>
      <c r="AF44383"/>
    </row>
    <row r="44384" spans="28:32" x14ac:dyDescent="0.2">
      <c r="AB44384" s="1"/>
      <c r="AF44384"/>
    </row>
    <row r="44385" spans="28:32" x14ac:dyDescent="0.2">
      <c r="AB44385" s="1"/>
      <c r="AF44385"/>
    </row>
    <row r="44386" spans="28:32" x14ac:dyDescent="0.2">
      <c r="AB44386" s="1"/>
      <c r="AF44386"/>
    </row>
    <row r="44387" spans="28:32" x14ac:dyDescent="0.2">
      <c r="AB44387" s="1"/>
      <c r="AF44387"/>
    </row>
    <row r="44388" spans="28:32" x14ac:dyDescent="0.2">
      <c r="AB44388" s="1"/>
      <c r="AF44388"/>
    </row>
    <row r="44389" spans="28:32" x14ac:dyDescent="0.2">
      <c r="AB44389" s="1"/>
      <c r="AF44389"/>
    </row>
    <row r="44390" spans="28:32" x14ac:dyDescent="0.2">
      <c r="AB44390" s="1"/>
      <c r="AF44390"/>
    </row>
    <row r="44391" spans="28:32" x14ac:dyDescent="0.2">
      <c r="AB44391" s="1"/>
      <c r="AF44391"/>
    </row>
    <row r="44392" spans="28:32" x14ac:dyDescent="0.2">
      <c r="AB44392" s="1"/>
      <c r="AF44392"/>
    </row>
    <row r="44393" spans="28:32" x14ac:dyDescent="0.2">
      <c r="AB44393" s="1"/>
      <c r="AF44393"/>
    </row>
    <row r="44394" spans="28:32" x14ac:dyDescent="0.2">
      <c r="AB44394" s="1"/>
      <c r="AF44394"/>
    </row>
    <row r="44395" spans="28:32" x14ac:dyDescent="0.2">
      <c r="AB44395" s="1"/>
      <c r="AF44395"/>
    </row>
    <row r="44396" spans="28:32" x14ac:dyDescent="0.2">
      <c r="AB44396" s="1"/>
      <c r="AF44396"/>
    </row>
    <row r="44397" spans="28:32" x14ac:dyDescent="0.2">
      <c r="AB44397" s="1"/>
      <c r="AF44397"/>
    </row>
    <row r="44398" spans="28:32" x14ac:dyDescent="0.2">
      <c r="AB44398" s="1"/>
      <c r="AF44398"/>
    </row>
    <row r="44399" spans="28:32" x14ac:dyDescent="0.2">
      <c r="AB44399" s="1"/>
      <c r="AF44399"/>
    </row>
    <row r="44400" spans="28:32" x14ac:dyDescent="0.2">
      <c r="AB44400" s="1"/>
      <c r="AF44400"/>
    </row>
    <row r="44401" spans="28:32" x14ac:dyDescent="0.2">
      <c r="AB44401" s="1"/>
      <c r="AF44401"/>
    </row>
    <row r="44402" spans="28:32" x14ac:dyDescent="0.2">
      <c r="AB44402" s="1"/>
      <c r="AF44402"/>
    </row>
    <row r="44403" spans="28:32" x14ac:dyDescent="0.2">
      <c r="AB44403" s="1"/>
      <c r="AF44403"/>
    </row>
    <row r="44404" spans="28:32" x14ac:dyDescent="0.2">
      <c r="AB44404" s="1"/>
      <c r="AF44404"/>
    </row>
    <row r="44405" spans="28:32" x14ac:dyDescent="0.2">
      <c r="AB44405" s="1"/>
      <c r="AF44405"/>
    </row>
    <row r="44406" spans="28:32" x14ac:dyDescent="0.2">
      <c r="AB44406" s="1"/>
      <c r="AF44406"/>
    </row>
    <row r="44407" spans="28:32" x14ac:dyDescent="0.2">
      <c r="AB44407" s="1"/>
      <c r="AF44407"/>
    </row>
    <row r="44408" spans="28:32" x14ac:dyDescent="0.2">
      <c r="AB44408" s="1"/>
      <c r="AF44408"/>
    </row>
    <row r="44409" spans="28:32" x14ac:dyDescent="0.2">
      <c r="AB44409" s="1"/>
      <c r="AF44409"/>
    </row>
    <row r="44410" spans="28:32" x14ac:dyDescent="0.2">
      <c r="AB44410" s="1"/>
      <c r="AF44410"/>
    </row>
    <row r="44411" spans="28:32" x14ac:dyDescent="0.2">
      <c r="AB44411" s="1"/>
      <c r="AF44411"/>
    </row>
    <row r="44412" spans="28:32" x14ac:dyDescent="0.2">
      <c r="AB44412" s="1"/>
      <c r="AF44412"/>
    </row>
    <row r="44413" spans="28:32" x14ac:dyDescent="0.2">
      <c r="AB44413" s="1"/>
      <c r="AF44413"/>
    </row>
    <row r="44414" spans="28:32" x14ac:dyDescent="0.2">
      <c r="AB44414" s="1"/>
      <c r="AF44414"/>
    </row>
    <row r="44415" spans="28:32" x14ac:dyDescent="0.2">
      <c r="AB44415" s="1"/>
      <c r="AF44415"/>
    </row>
    <row r="44416" spans="28:32" x14ac:dyDescent="0.2">
      <c r="AB44416" s="1"/>
      <c r="AF44416"/>
    </row>
    <row r="44417" spans="28:32" x14ac:dyDescent="0.2">
      <c r="AB44417" s="1"/>
      <c r="AF44417"/>
    </row>
    <row r="44418" spans="28:32" x14ac:dyDescent="0.2">
      <c r="AB44418" s="1"/>
      <c r="AF44418"/>
    </row>
    <row r="44419" spans="28:32" x14ac:dyDescent="0.2">
      <c r="AB44419" s="1"/>
      <c r="AF44419"/>
    </row>
    <row r="44420" spans="28:32" x14ac:dyDescent="0.2">
      <c r="AB44420" s="1"/>
      <c r="AF44420"/>
    </row>
    <row r="44421" spans="28:32" x14ac:dyDescent="0.2">
      <c r="AB44421" s="1"/>
      <c r="AF44421"/>
    </row>
    <row r="44422" spans="28:32" x14ac:dyDescent="0.2">
      <c r="AB44422" s="1"/>
      <c r="AF44422"/>
    </row>
    <row r="44423" spans="28:32" x14ac:dyDescent="0.2">
      <c r="AB44423" s="1"/>
      <c r="AF44423"/>
    </row>
    <row r="44424" spans="28:32" x14ac:dyDescent="0.2">
      <c r="AB44424" s="1"/>
      <c r="AF44424"/>
    </row>
    <row r="44425" spans="28:32" x14ac:dyDescent="0.2">
      <c r="AB44425" s="1"/>
      <c r="AF44425"/>
    </row>
    <row r="44426" spans="28:32" x14ac:dyDescent="0.2">
      <c r="AB44426" s="1"/>
      <c r="AF44426"/>
    </row>
    <row r="44427" spans="28:32" x14ac:dyDescent="0.2">
      <c r="AB44427" s="1"/>
      <c r="AF44427"/>
    </row>
    <row r="44428" spans="28:32" x14ac:dyDescent="0.2">
      <c r="AB44428" s="1"/>
      <c r="AF44428"/>
    </row>
    <row r="44429" spans="28:32" x14ac:dyDescent="0.2">
      <c r="AB44429" s="1"/>
      <c r="AF44429"/>
    </row>
    <row r="44430" spans="28:32" x14ac:dyDescent="0.2">
      <c r="AB44430" s="1"/>
      <c r="AF44430"/>
    </row>
    <row r="44431" spans="28:32" x14ac:dyDescent="0.2">
      <c r="AB44431" s="1"/>
      <c r="AF44431"/>
    </row>
    <row r="44432" spans="28:32" x14ac:dyDescent="0.2">
      <c r="AB44432" s="1"/>
      <c r="AF44432"/>
    </row>
    <row r="44433" spans="28:32" x14ac:dyDescent="0.2">
      <c r="AB44433" s="1"/>
      <c r="AF44433"/>
    </row>
    <row r="44434" spans="28:32" x14ac:dyDescent="0.2">
      <c r="AB44434" s="1"/>
      <c r="AF44434"/>
    </row>
    <row r="44435" spans="28:32" x14ac:dyDescent="0.2">
      <c r="AB44435" s="1"/>
      <c r="AF44435"/>
    </row>
    <row r="44436" spans="28:32" x14ac:dyDescent="0.2">
      <c r="AB44436" s="1"/>
      <c r="AF44436"/>
    </row>
    <row r="44437" spans="28:32" x14ac:dyDescent="0.2">
      <c r="AB44437" s="1"/>
      <c r="AF44437"/>
    </row>
    <row r="44438" spans="28:32" x14ac:dyDescent="0.2">
      <c r="AB44438" s="1"/>
      <c r="AF44438"/>
    </row>
    <row r="44439" spans="28:32" x14ac:dyDescent="0.2">
      <c r="AB44439" s="1"/>
      <c r="AF44439"/>
    </row>
    <row r="44440" spans="28:32" x14ac:dyDescent="0.2">
      <c r="AB44440" s="1"/>
      <c r="AF44440"/>
    </row>
    <row r="44441" spans="28:32" x14ac:dyDescent="0.2">
      <c r="AB44441" s="1"/>
      <c r="AF44441"/>
    </row>
    <row r="44442" spans="28:32" x14ac:dyDescent="0.2">
      <c r="AB44442" s="1"/>
      <c r="AF44442"/>
    </row>
    <row r="44443" spans="28:32" x14ac:dyDescent="0.2">
      <c r="AB44443" s="1"/>
      <c r="AF44443"/>
    </row>
    <row r="44444" spans="28:32" x14ac:dyDescent="0.2">
      <c r="AB44444" s="1"/>
      <c r="AF44444"/>
    </row>
    <row r="44445" spans="28:32" x14ac:dyDescent="0.2">
      <c r="AB44445" s="1"/>
      <c r="AF44445"/>
    </row>
    <row r="44446" spans="28:32" x14ac:dyDescent="0.2">
      <c r="AB44446" s="1"/>
      <c r="AF44446"/>
    </row>
    <row r="44447" spans="28:32" x14ac:dyDescent="0.2">
      <c r="AB44447" s="1"/>
      <c r="AF44447"/>
    </row>
    <row r="44448" spans="28:32" x14ac:dyDescent="0.2">
      <c r="AB44448" s="1"/>
      <c r="AF44448"/>
    </row>
    <row r="44449" spans="28:32" x14ac:dyDescent="0.2">
      <c r="AB44449" s="1"/>
      <c r="AF44449"/>
    </row>
    <row r="44450" spans="28:32" x14ac:dyDescent="0.2">
      <c r="AB44450" s="1"/>
      <c r="AF44450"/>
    </row>
    <row r="44451" spans="28:32" x14ac:dyDescent="0.2">
      <c r="AB44451" s="1"/>
      <c r="AF44451"/>
    </row>
    <row r="44452" spans="28:32" x14ac:dyDescent="0.2">
      <c r="AB44452" s="1"/>
      <c r="AF44452"/>
    </row>
    <row r="44453" spans="28:32" x14ac:dyDescent="0.2">
      <c r="AB44453" s="1"/>
      <c r="AF44453"/>
    </row>
    <row r="44454" spans="28:32" x14ac:dyDescent="0.2">
      <c r="AB44454" s="1"/>
      <c r="AF44454"/>
    </row>
    <row r="44455" spans="28:32" x14ac:dyDescent="0.2">
      <c r="AB44455" s="1"/>
      <c r="AF44455"/>
    </row>
    <row r="44456" spans="28:32" x14ac:dyDescent="0.2">
      <c r="AB44456" s="1"/>
      <c r="AF44456"/>
    </row>
    <row r="44457" spans="28:32" x14ac:dyDescent="0.2">
      <c r="AB44457" s="1"/>
      <c r="AF44457"/>
    </row>
    <row r="44458" spans="28:32" x14ac:dyDescent="0.2">
      <c r="AB44458" s="1"/>
      <c r="AF44458"/>
    </row>
    <row r="44459" spans="28:32" x14ac:dyDescent="0.2">
      <c r="AB44459" s="1"/>
      <c r="AF44459"/>
    </row>
    <row r="44460" spans="28:32" x14ac:dyDescent="0.2">
      <c r="AB44460" s="1"/>
      <c r="AF44460"/>
    </row>
    <row r="44461" spans="28:32" x14ac:dyDescent="0.2">
      <c r="AB44461" s="1"/>
      <c r="AF44461"/>
    </row>
    <row r="44462" spans="28:32" x14ac:dyDescent="0.2">
      <c r="AB44462" s="1"/>
      <c r="AF44462"/>
    </row>
    <row r="44463" spans="28:32" x14ac:dyDescent="0.2">
      <c r="AB44463" s="1"/>
      <c r="AF44463"/>
    </row>
    <row r="44464" spans="28:32" x14ac:dyDescent="0.2">
      <c r="AB44464" s="1"/>
      <c r="AF44464"/>
    </row>
    <row r="44465" spans="28:32" x14ac:dyDescent="0.2">
      <c r="AB44465" s="1"/>
      <c r="AF44465"/>
    </row>
    <row r="44466" spans="28:32" x14ac:dyDescent="0.2">
      <c r="AB44466" s="1"/>
      <c r="AF44466"/>
    </row>
    <row r="44467" spans="28:32" x14ac:dyDescent="0.2">
      <c r="AB44467" s="1"/>
      <c r="AF44467"/>
    </row>
    <row r="44468" spans="28:32" x14ac:dyDescent="0.2">
      <c r="AB44468" s="1"/>
      <c r="AF44468"/>
    </row>
    <row r="44469" spans="28:32" x14ac:dyDescent="0.2">
      <c r="AB44469" s="1"/>
      <c r="AF44469"/>
    </row>
    <row r="44470" spans="28:32" x14ac:dyDescent="0.2">
      <c r="AB44470" s="1"/>
      <c r="AF44470"/>
    </row>
    <row r="44471" spans="28:32" x14ac:dyDescent="0.2">
      <c r="AB44471" s="1"/>
      <c r="AF44471"/>
    </row>
    <row r="44472" spans="28:32" x14ac:dyDescent="0.2">
      <c r="AB44472" s="1"/>
      <c r="AF44472"/>
    </row>
    <row r="44473" spans="28:32" x14ac:dyDescent="0.2">
      <c r="AB44473" s="1"/>
      <c r="AF44473"/>
    </row>
    <row r="44474" spans="28:32" x14ac:dyDescent="0.2">
      <c r="AB44474" s="1"/>
      <c r="AF44474"/>
    </row>
    <row r="44475" spans="28:32" x14ac:dyDescent="0.2">
      <c r="AB44475" s="1"/>
      <c r="AF44475"/>
    </row>
    <row r="44476" spans="28:32" x14ac:dyDescent="0.2">
      <c r="AB44476" s="1"/>
      <c r="AF44476"/>
    </row>
    <row r="44477" spans="28:32" x14ac:dyDescent="0.2">
      <c r="AB44477" s="1"/>
      <c r="AF44477"/>
    </row>
    <row r="44478" spans="28:32" x14ac:dyDescent="0.2">
      <c r="AB44478" s="1"/>
      <c r="AF44478"/>
    </row>
    <row r="44479" spans="28:32" x14ac:dyDescent="0.2">
      <c r="AB44479" s="1"/>
      <c r="AF44479"/>
    </row>
    <row r="44480" spans="28:32" x14ac:dyDescent="0.2">
      <c r="AB44480" s="1"/>
      <c r="AF44480"/>
    </row>
    <row r="44481" spans="28:32" x14ac:dyDescent="0.2">
      <c r="AB44481" s="1"/>
      <c r="AF44481"/>
    </row>
    <row r="44482" spans="28:32" x14ac:dyDescent="0.2">
      <c r="AB44482" s="1"/>
      <c r="AF44482"/>
    </row>
    <row r="44483" spans="28:32" x14ac:dyDescent="0.2">
      <c r="AB44483" s="1"/>
      <c r="AF44483"/>
    </row>
    <row r="44484" spans="28:32" x14ac:dyDescent="0.2">
      <c r="AB44484" s="1"/>
      <c r="AF44484"/>
    </row>
    <row r="44485" spans="28:32" x14ac:dyDescent="0.2">
      <c r="AB44485" s="1"/>
      <c r="AF44485"/>
    </row>
    <row r="44486" spans="28:32" x14ac:dyDescent="0.2">
      <c r="AB44486" s="1"/>
      <c r="AF44486"/>
    </row>
    <row r="44487" spans="28:32" x14ac:dyDescent="0.2">
      <c r="AB44487" s="1"/>
      <c r="AF44487"/>
    </row>
    <row r="44488" spans="28:32" x14ac:dyDescent="0.2">
      <c r="AB44488" s="1"/>
      <c r="AF44488"/>
    </row>
    <row r="44489" spans="28:32" x14ac:dyDescent="0.2">
      <c r="AB44489" s="1"/>
      <c r="AF44489"/>
    </row>
    <row r="44490" spans="28:32" x14ac:dyDescent="0.2">
      <c r="AB44490" s="1"/>
      <c r="AF44490"/>
    </row>
    <row r="44491" spans="28:32" x14ac:dyDescent="0.2">
      <c r="AB44491" s="1"/>
      <c r="AF44491"/>
    </row>
    <row r="44492" spans="28:32" x14ac:dyDescent="0.2">
      <c r="AB44492" s="1"/>
      <c r="AF44492"/>
    </row>
    <row r="44493" spans="28:32" x14ac:dyDescent="0.2">
      <c r="AB44493" s="1"/>
      <c r="AF44493"/>
    </row>
    <row r="44494" spans="28:32" x14ac:dyDescent="0.2">
      <c r="AB44494" s="1"/>
      <c r="AF44494"/>
    </row>
    <row r="44495" spans="28:32" x14ac:dyDescent="0.2">
      <c r="AB44495" s="1"/>
      <c r="AF44495"/>
    </row>
    <row r="44496" spans="28:32" x14ac:dyDescent="0.2">
      <c r="AB44496" s="1"/>
      <c r="AF44496"/>
    </row>
    <row r="44497" spans="28:32" x14ac:dyDescent="0.2">
      <c r="AB44497" s="1"/>
      <c r="AF44497"/>
    </row>
    <row r="44498" spans="28:32" x14ac:dyDescent="0.2">
      <c r="AB44498" s="1"/>
      <c r="AF44498"/>
    </row>
    <row r="44499" spans="28:32" x14ac:dyDescent="0.2">
      <c r="AB44499" s="1"/>
      <c r="AF44499"/>
    </row>
    <row r="44500" spans="28:32" x14ac:dyDescent="0.2">
      <c r="AB44500" s="1"/>
      <c r="AF44500"/>
    </row>
    <row r="44501" spans="28:32" x14ac:dyDescent="0.2">
      <c r="AB44501" s="1"/>
      <c r="AF44501"/>
    </row>
    <row r="44502" spans="28:32" x14ac:dyDescent="0.2">
      <c r="AB44502" s="1"/>
      <c r="AF44502"/>
    </row>
    <row r="44503" spans="28:32" x14ac:dyDescent="0.2">
      <c r="AB44503" s="1"/>
      <c r="AF44503"/>
    </row>
    <row r="44504" spans="28:32" x14ac:dyDescent="0.2">
      <c r="AB44504" s="1"/>
      <c r="AF44504"/>
    </row>
    <row r="44505" spans="28:32" x14ac:dyDescent="0.2">
      <c r="AB44505" s="1"/>
      <c r="AF44505"/>
    </row>
    <row r="44506" spans="28:32" x14ac:dyDescent="0.2">
      <c r="AB44506" s="1"/>
      <c r="AF44506"/>
    </row>
    <row r="44507" spans="28:32" x14ac:dyDescent="0.2">
      <c r="AB44507" s="1"/>
      <c r="AF44507"/>
    </row>
    <row r="44508" spans="28:32" x14ac:dyDescent="0.2">
      <c r="AB44508" s="1"/>
      <c r="AF44508"/>
    </row>
    <row r="44509" spans="28:32" x14ac:dyDescent="0.2">
      <c r="AB44509" s="1"/>
      <c r="AF44509"/>
    </row>
    <row r="44510" spans="28:32" x14ac:dyDescent="0.2">
      <c r="AB44510" s="1"/>
      <c r="AF44510"/>
    </row>
    <row r="44511" spans="28:32" x14ac:dyDescent="0.2">
      <c r="AB44511" s="1"/>
      <c r="AF44511"/>
    </row>
    <row r="44512" spans="28:32" x14ac:dyDescent="0.2">
      <c r="AB44512" s="1"/>
      <c r="AF44512"/>
    </row>
    <row r="44513" spans="28:32" x14ac:dyDescent="0.2">
      <c r="AB44513" s="1"/>
      <c r="AF44513"/>
    </row>
    <row r="44514" spans="28:32" x14ac:dyDescent="0.2">
      <c r="AB44514" s="1"/>
      <c r="AF44514"/>
    </row>
    <row r="44515" spans="28:32" x14ac:dyDescent="0.2">
      <c r="AB44515" s="1"/>
      <c r="AF44515"/>
    </row>
    <row r="44516" spans="28:32" x14ac:dyDescent="0.2">
      <c r="AB44516" s="1"/>
      <c r="AF44516"/>
    </row>
    <row r="44517" spans="28:32" x14ac:dyDescent="0.2">
      <c r="AB44517" s="1"/>
      <c r="AF44517"/>
    </row>
    <row r="44518" spans="28:32" x14ac:dyDescent="0.2">
      <c r="AB44518" s="1"/>
      <c r="AF44518"/>
    </row>
    <row r="44519" spans="28:32" x14ac:dyDescent="0.2">
      <c r="AB44519" s="1"/>
      <c r="AF44519"/>
    </row>
    <row r="44520" spans="28:32" x14ac:dyDescent="0.2">
      <c r="AB44520" s="1"/>
      <c r="AF44520"/>
    </row>
    <row r="44521" spans="28:32" x14ac:dyDescent="0.2">
      <c r="AB44521" s="1"/>
      <c r="AF44521"/>
    </row>
    <row r="44522" spans="28:32" x14ac:dyDescent="0.2">
      <c r="AB44522" s="1"/>
      <c r="AF44522"/>
    </row>
    <row r="44523" spans="28:32" x14ac:dyDescent="0.2">
      <c r="AB44523" s="1"/>
      <c r="AF44523"/>
    </row>
    <row r="44524" spans="28:32" x14ac:dyDescent="0.2">
      <c r="AB44524" s="1"/>
      <c r="AF44524"/>
    </row>
    <row r="44525" spans="28:32" x14ac:dyDescent="0.2">
      <c r="AB44525" s="1"/>
      <c r="AF44525"/>
    </row>
    <row r="44526" spans="28:32" x14ac:dyDescent="0.2">
      <c r="AB44526" s="1"/>
      <c r="AF44526"/>
    </row>
    <row r="44527" spans="28:32" x14ac:dyDescent="0.2">
      <c r="AB44527" s="1"/>
      <c r="AF44527"/>
    </row>
    <row r="44528" spans="28:32" x14ac:dyDescent="0.2">
      <c r="AB44528" s="1"/>
      <c r="AF44528"/>
    </row>
    <row r="44529" spans="28:32" x14ac:dyDescent="0.2">
      <c r="AB44529" s="1"/>
      <c r="AF44529"/>
    </row>
    <row r="44530" spans="28:32" x14ac:dyDescent="0.2">
      <c r="AB44530" s="1"/>
      <c r="AF44530"/>
    </row>
    <row r="44531" spans="28:32" x14ac:dyDescent="0.2">
      <c r="AB44531" s="1"/>
      <c r="AF44531"/>
    </row>
    <row r="44532" spans="28:32" x14ac:dyDescent="0.2">
      <c r="AB44532" s="1"/>
      <c r="AF44532"/>
    </row>
    <row r="44533" spans="28:32" x14ac:dyDescent="0.2">
      <c r="AB44533" s="1"/>
      <c r="AF44533"/>
    </row>
    <row r="44534" spans="28:32" x14ac:dyDescent="0.2">
      <c r="AB44534" s="1"/>
      <c r="AF44534"/>
    </row>
    <row r="44535" spans="28:32" x14ac:dyDescent="0.2">
      <c r="AB44535" s="1"/>
      <c r="AF44535"/>
    </row>
    <row r="44536" spans="28:32" x14ac:dyDescent="0.2">
      <c r="AB44536" s="1"/>
      <c r="AF44536"/>
    </row>
    <row r="44537" spans="28:32" x14ac:dyDescent="0.2">
      <c r="AB44537" s="1"/>
      <c r="AF44537"/>
    </row>
    <row r="44538" spans="28:32" x14ac:dyDescent="0.2">
      <c r="AB44538" s="1"/>
      <c r="AF44538"/>
    </row>
    <row r="44539" spans="28:32" x14ac:dyDescent="0.2">
      <c r="AB44539" s="1"/>
      <c r="AF44539"/>
    </row>
    <row r="44540" spans="28:32" x14ac:dyDescent="0.2">
      <c r="AB44540" s="1"/>
      <c r="AF44540"/>
    </row>
    <row r="44541" spans="28:32" x14ac:dyDescent="0.2">
      <c r="AB44541" s="1"/>
      <c r="AF44541"/>
    </row>
    <row r="44542" spans="28:32" x14ac:dyDescent="0.2">
      <c r="AB44542" s="1"/>
      <c r="AF44542"/>
    </row>
    <row r="44543" spans="28:32" x14ac:dyDescent="0.2">
      <c r="AB44543" s="1"/>
      <c r="AF44543"/>
    </row>
    <row r="44544" spans="28:32" x14ac:dyDescent="0.2">
      <c r="AB44544" s="1"/>
      <c r="AF44544"/>
    </row>
    <row r="44545" spans="28:32" x14ac:dyDescent="0.2">
      <c r="AB44545" s="1"/>
      <c r="AF44545"/>
    </row>
    <row r="44546" spans="28:32" x14ac:dyDescent="0.2">
      <c r="AB44546" s="1"/>
      <c r="AF44546"/>
    </row>
    <row r="44547" spans="28:32" x14ac:dyDescent="0.2">
      <c r="AB44547" s="1"/>
      <c r="AF44547"/>
    </row>
    <row r="44548" spans="28:32" x14ac:dyDescent="0.2">
      <c r="AB44548" s="1"/>
      <c r="AF44548"/>
    </row>
    <row r="44549" spans="28:32" x14ac:dyDescent="0.2">
      <c r="AB44549" s="1"/>
      <c r="AF44549"/>
    </row>
    <row r="44550" spans="28:32" x14ac:dyDescent="0.2">
      <c r="AB44550" s="1"/>
      <c r="AF44550"/>
    </row>
    <row r="44551" spans="28:32" x14ac:dyDescent="0.2">
      <c r="AB44551" s="1"/>
      <c r="AF44551"/>
    </row>
    <row r="44552" spans="28:32" x14ac:dyDescent="0.2">
      <c r="AB44552" s="1"/>
      <c r="AF44552"/>
    </row>
    <row r="44553" spans="28:32" x14ac:dyDescent="0.2">
      <c r="AB44553" s="1"/>
      <c r="AF44553"/>
    </row>
    <row r="44554" spans="28:32" x14ac:dyDescent="0.2">
      <c r="AB44554" s="1"/>
      <c r="AF44554"/>
    </row>
    <row r="44555" spans="28:32" x14ac:dyDescent="0.2">
      <c r="AB44555" s="1"/>
      <c r="AF44555"/>
    </row>
    <row r="44556" spans="28:32" x14ac:dyDescent="0.2">
      <c r="AB44556" s="1"/>
      <c r="AF44556"/>
    </row>
    <row r="44557" spans="28:32" x14ac:dyDescent="0.2">
      <c r="AB44557" s="1"/>
      <c r="AF44557"/>
    </row>
    <row r="44558" spans="28:32" x14ac:dyDescent="0.2">
      <c r="AB44558" s="1"/>
      <c r="AF44558"/>
    </row>
    <row r="44559" spans="28:32" x14ac:dyDescent="0.2">
      <c r="AB44559" s="1"/>
      <c r="AF44559"/>
    </row>
    <row r="44560" spans="28:32" x14ac:dyDescent="0.2">
      <c r="AB44560" s="1"/>
      <c r="AF44560"/>
    </row>
    <row r="44561" spans="28:32" x14ac:dyDescent="0.2">
      <c r="AB44561" s="1"/>
      <c r="AF44561"/>
    </row>
    <row r="44562" spans="28:32" x14ac:dyDescent="0.2">
      <c r="AB44562" s="1"/>
      <c r="AF44562"/>
    </row>
    <row r="44563" spans="28:32" x14ac:dyDescent="0.2">
      <c r="AB44563" s="1"/>
      <c r="AF44563"/>
    </row>
    <row r="44564" spans="28:32" x14ac:dyDescent="0.2">
      <c r="AB44564" s="1"/>
      <c r="AF44564"/>
    </row>
    <row r="44565" spans="28:32" x14ac:dyDescent="0.2">
      <c r="AB44565" s="1"/>
      <c r="AF44565"/>
    </row>
    <row r="44566" spans="28:32" x14ac:dyDescent="0.2">
      <c r="AB44566" s="1"/>
      <c r="AF44566"/>
    </row>
    <row r="44567" spans="28:32" x14ac:dyDescent="0.2">
      <c r="AB44567" s="1"/>
      <c r="AF44567"/>
    </row>
    <row r="44568" spans="28:32" x14ac:dyDescent="0.2">
      <c r="AB44568" s="1"/>
      <c r="AF44568"/>
    </row>
    <row r="44569" spans="28:32" x14ac:dyDescent="0.2">
      <c r="AB44569" s="1"/>
      <c r="AF44569"/>
    </row>
    <row r="44570" spans="28:32" x14ac:dyDescent="0.2">
      <c r="AB44570" s="1"/>
      <c r="AF44570"/>
    </row>
    <row r="44571" spans="28:32" x14ac:dyDescent="0.2">
      <c r="AB44571" s="1"/>
      <c r="AF44571"/>
    </row>
    <row r="44572" spans="28:32" x14ac:dyDescent="0.2">
      <c r="AB44572" s="1"/>
      <c r="AF44572"/>
    </row>
    <row r="44573" spans="28:32" x14ac:dyDescent="0.2">
      <c r="AB44573" s="1"/>
      <c r="AF44573"/>
    </row>
    <row r="44574" spans="28:32" x14ac:dyDescent="0.2">
      <c r="AB44574" s="1"/>
      <c r="AF44574"/>
    </row>
    <row r="44575" spans="28:32" x14ac:dyDescent="0.2">
      <c r="AB44575" s="1"/>
      <c r="AF44575"/>
    </row>
    <row r="44576" spans="28:32" x14ac:dyDescent="0.2">
      <c r="AB44576" s="1"/>
      <c r="AF44576"/>
    </row>
    <row r="44577" spans="28:32" x14ac:dyDescent="0.2">
      <c r="AB44577" s="1"/>
      <c r="AF44577"/>
    </row>
    <row r="44578" spans="28:32" x14ac:dyDescent="0.2">
      <c r="AB44578" s="1"/>
      <c r="AF44578"/>
    </row>
    <row r="44579" spans="28:32" x14ac:dyDescent="0.2">
      <c r="AB44579" s="1"/>
      <c r="AF44579"/>
    </row>
    <row r="44580" spans="28:32" x14ac:dyDescent="0.2">
      <c r="AB44580" s="1"/>
      <c r="AF44580"/>
    </row>
    <row r="44581" spans="28:32" x14ac:dyDescent="0.2">
      <c r="AB44581" s="1"/>
      <c r="AF44581"/>
    </row>
    <row r="44582" spans="28:32" x14ac:dyDescent="0.2">
      <c r="AB44582" s="1"/>
      <c r="AF44582"/>
    </row>
    <row r="44583" spans="28:32" x14ac:dyDescent="0.2">
      <c r="AB44583" s="1"/>
      <c r="AF44583"/>
    </row>
    <row r="44584" spans="28:32" x14ac:dyDescent="0.2">
      <c r="AB44584" s="1"/>
      <c r="AF44584"/>
    </row>
    <row r="44585" spans="28:32" x14ac:dyDescent="0.2">
      <c r="AB44585" s="1"/>
      <c r="AF44585"/>
    </row>
    <row r="44586" spans="28:32" x14ac:dyDescent="0.2">
      <c r="AB44586" s="1"/>
      <c r="AF44586"/>
    </row>
    <row r="44587" spans="28:32" x14ac:dyDescent="0.2">
      <c r="AB44587" s="1"/>
      <c r="AF44587"/>
    </row>
    <row r="44588" spans="28:32" x14ac:dyDescent="0.2">
      <c r="AB44588" s="1"/>
      <c r="AF44588"/>
    </row>
    <row r="44589" spans="28:32" x14ac:dyDescent="0.2">
      <c r="AB44589" s="1"/>
      <c r="AF44589"/>
    </row>
    <row r="44590" spans="28:32" x14ac:dyDescent="0.2">
      <c r="AB44590" s="1"/>
      <c r="AF44590"/>
    </row>
    <row r="44591" spans="28:32" x14ac:dyDescent="0.2">
      <c r="AB44591" s="1"/>
      <c r="AF44591"/>
    </row>
    <row r="44592" spans="28:32" x14ac:dyDescent="0.2">
      <c r="AB44592" s="1"/>
      <c r="AF44592"/>
    </row>
    <row r="44593" spans="28:32" x14ac:dyDescent="0.2">
      <c r="AB44593" s="1"/>
      <c r="AF44593"/>
    </row>
    <row r="44594" spans="28:32" x14ac:dyDescent="0.2">
      <c r="AB44594" s="1"/>
      <c r="AF44594"/>
    </row>
    <row r="44595" spans="28:32" x14ac:dyDescent="0.2">
      <c r="AB44595" s="1"/>
      <c r="AF44595"/>
    </row>
    <row r="44596" spans="28:32" x14ac:dyDescent="0.2">
      <c r="AB44596" s="1"/>
      <c r="AF44596"/>
    </row>
    <row r="44597" spans="28:32" x14ac:dyDescent="0.2">
      <c r="AB44597" s="1"/>
      <c r="AF44597"/>
    </row>
    <row r="44598" spans="28:32" x14ac:dyDescent="0.2">
      <c r="AB44598" s="1"/>
      <c r="AF44598"/>
    </row>
    <row r="44599" spans="28:32" x14ac:dyDescent="0.2">
      <c r="AB44599" s="1"/>
      <c r="AF44599"/>
    </row>
    <row r="44600" spans="28:32" x14ac:dyDescent="0.2">
      <c r="AB44600" s="1"/>
      <c r="AF44600"/>
    </row>
    <row r="44601" spans="28:32" x14ac:dyDescent="0.2">
      <c r="AB44601" s="1"/>
      <c r="AF44601"/>
    </row>
    <row r="44602" spans="28:32" x14ac:dyDescent="0.2">
      <c r="AB44602" s="1"/>
      <c r="AF44602"/>
    </row>
    <row r="44603" spans="28:32" x14ac:dyDescent="0.2">
      <c r="AB44603" s="1"/>
      <c r="AF44603"/>
    </row>
    <row r="44604" spans="28:32" x14ac:dyDescent="0.2">
      <c r="AB44604" s="1"/>
      <c r="AF44604"/>
    </row>
    <row r="44605" spans="28:32" x14ac:dyDescent="0.2">
      <c r="AB44605" s="1"/>
      <c r="AF44605"/>
    </row>
    <row r="44606" spans="28:32" x14ac:dyDescent="0.2">
      <c r="AB44606" s="1"/>
      <c r="AF44606"/>
    </row>
    <row r="44607" spans="28:32" x14ac:dyDescent="0.2">
      <c r="AB44607" s="1"/>
      <c r="AF44607"/>
    </row>
    <row r="44608" spans="28:32" x14ac:dyDescent="0.2">
      <c r="AB44608" s="1"/>
      <c r="AF44608"/>
    </row>
    <row r="44609" spans="28:32" x14ac:dyDescent="0.2">
      <c r="AB44609" s="1"/>
      <c r="AF44609"/>
    </row>
    <row r="44610" spans="28:32" x14ac:dyDescent="0.2">
      <c r="AB44610" s="1"/>
      <c r="AF44610"/>
    </row>
    <row r="44611" spans="28:32" x14ac:dyDescent="0.2">
      <c r="AB44611" s="1"/>
      <c r="AF44611"/>
    </row>
    <row r="44612" spans="28:32" x14ac:dyDescent="0.2">
      <c r="AB44612" s="1"/>
      <c r="AF44612"/>
    </row>
    <row r="44613" spans="28:32" x14ac:dyDescent="0.2">
      <c r="AB44613" s="1"/>
      <c r="AF44613"/>
    </row>
    <row r="44614" spans="28:32" x14ac:dyDescent="0.2">
      <c r="AB44614" s="1"/>
      <c r="AF44614"/>
    </row>
    <row r="44615" spans="28:32" x14ac:dyDescent="0.2">
      <c r="AB44615" s="1"/>
      <c r="AF44615"/>
    </row>
    <row r="44616" spans="28:32" x14ac:dyDescent="0.2">
      <c r="AB44616" s="1"/>
      <c r="AF44616"/>
    </row>
    <row r="44617" spans="28:32" x14ac:dyDescent="0.2">
      <c r="AB44617" s="1"/>
      <c r="AF44617"/>
    </row>
    <row r="44618" spans="28:32" x14ac:dyDescent="0.2">
      <c r="AB44618" s="1"/>
      <c r="AF44618"/>
    </row>
    <row r="44619" spans="28:32" x14ac:dyDescent="0.2">
      <c r="AB44619" s="1"/>
      <c r="AF44619"/>
    </row>
    <row r="44620" spans="28:32" x14ac:dyDescent="0.2">
      <c r="AB44620" s="1"/>
      <c r="AF44620"/>
    </row>
    <row r="44621" spans="28:32" x14ac:dyDescent="0.2">
      <c r="AB44621" s="1"/>
      <c r="AF44621"/>
    </row>
    <row r="44622" spans="28:32" x14ac:dyDescent="0.2">
      <c r="AB44622" s="1"/>
      <c r="AF44622"/>
    </row>
    <row r="44623" spans="28:32" x14ac:dyDescent="0.2">
      <c r="AB44623" s="1"/>
      <c r="AF44623"/>
    </row>
    <row r="44624" spans="28:32" x14ac:dyDescent="0.2">
      <c r="AB44624" s="1"/>
      <c r="AF44624"/>
    </row>
    <row r="44625" spans="28:32" x14ac:dyDescent="0.2">
      <c r="AB44625" s="1"/>
      <c r="AF44625"/>
    </row>
    <row r="44626" spans="28:32" x14ac:dyDescent="0.2">
      <c r="AB44626" s="1"/>
      <c r="AF44626"/>
    </row>
    <row r="44627" spans="28:32" x14ac:dyDescent="0.2">
      <c r="AB44627" s="1"/>
      <c r="AF44627"/>
    </row>
    <row r="44628" spans="28:32" x14ac:dyDescent="0.2">
      <c r="AB44628" s="1"/>
      <c r="AF44628"/>
    </row>
    <row r="44629" spans="28:32" x14ac:dyDescent="0.2">
      <c r="AB44629" s="1"/>
      <c r="AF44629"/>
    </row>
    <row r="44630" spans="28:32" x14ac:dyDescent="0.2">
      <c r="AB44630" s="1"/>
      <c r="AF44630"/>
    </row>
    <row r="44631" spans="28:32" x14ac:dyDescent="0.2">
      <c r="AB44631" s="1"/>
      <c r="AF44631"/>
    </row>
    <row r="44632" spans="28:32" x14ac:dyDescent="0.2">
      <c r="AB44632" s="1"/>
      <c r="AF44632"/>
    </row>
    <row r="44633" spans="28:32" x14ac:dyDescent="0.2">
      <c r="AB44633" s="1"/>
      <c r="AF44633"/>
    </row>
    <row r="44634" spans="28:32" x14ac:dyDescent="0.2">
      <c r="AB44634" s="1"/>
      <c r="AF44634"/>
    </row>
    <row r="44635" spans="28:32" x14ac:dyDescent="0.2">
      <c r="AB44635" s="1"/>
      <c r="AF44635"/>
    </row>
    <row r="44636" spans="28:32" x14ac:dyDescent="0.2">
      <c r="AB44636" s="1"/>
      <c r="AF44636"/>
    </row>
    <row r="44637" spans="28:32" x14ac:dyDescent="0.2">
      <c r="AB44637" s="1"/>
      <c r="AF44637"/>
    </row>
    <row r="44638" spans="28:32" x14ac:dyDescent="0.2">
      <c r="AB44638" s="1"/>
      <c r="AF44638"/>
    </row>
    <row r="44639" spans="28:32" x14ac:dyDescent="0.2">
      <c r="AB44639" s="1"/>
      <c r="AF44639"/>
    </row>
    <row r="44640" spans="28:32" x14ac:dyDescent="0.2">
      <c r="AB44640" s="1"/>
      <c r="AF44640"/>
    </row>
    <row r="44641" spans="28:32" x14ac:dyDescent="0.2">
      <c r="AB44641" s="1"/>
      <c r="AF44641"/>
    </row>
    <row r="44642" spans="28:32" x14ac:dyDescent="0.2">
      <c r="AB44642" s="1"/>
      <c r="AF44642"/>
    </row>
    <row r="44643" spans="28:32" x14ac:dyDescent="0.2">
      <c r="AB44643" s="1"/>
      <c r="AF44643"/>
    </row>
    <row r="44644" spans="28:32" x14ac:dyDescent="0.2">
      <c r="AB44644" s="1"/>
      <c r="AF44644"/>
    </row>
    <row r="44645" spans="28:32" x14ac:dyDescent="0.2">
      <c r="AB44645" s="1"/>
      <c r="AF44645"/>
    </row>
    <row r="44646" spans="28:32" x14ac:dyDescent="0.2">
      <c r="AB44646" s="1"/>
      <c r="AF44646"/>
    </row>
    <row r="44647" spans="28:32" x14ac:dyDescent="0.2">
      <c r="AB44647" s="1"/>
      <c r="AF44647"/>
    </row>
    <row r="44648" spans="28:32" x14ac:dyDescent="0.2">
      <c r="AB44648" s="1"/>
      <c r="AF44648"/>
    </row>
    <row r="44649" spans="28:32" x14ac:dyDescent="0.2">
      <c r="AB44649" s="1"/>
      <c r="AF44649"/>
    </row>
    <row r="44650" spans="28:32" x14ac:dyDescent="0.2">
      <c r="AB44650" s="1"/>
      <c r="AF44650"/>
    </row>
    <row r="44651" spans="28:32" x14ac:dyDescent="0.2">
      <c r="AB44651" s="1"/>
      <c r="AF44651"/>
    </row>
    <row r="44652" spans="28:32" x14ac:dyDescent="0.2">
      <c r="AB44652" s="1"/>
      <c r="AF44652"/>
    </row>
    <row r="44653" spans="28:32" x14ac:dyDescent="0.2">
      <c r="AB44653" s="1"/>
      <c r="AF44653"/>
    </row>
    <row r="44654" spans="28:32" x14ac:dyDescent="0.2">
      <c r="AB44654" s="1"/>
      <c r="AF44654"/>
    </row>
    <row r="44655" spans="28:32" x14ac:dyDescent="0.2">
      <c r="AB44655" s="1"/>
      <c r="AF44655"/>
    </row>
    <row r="44656" spans="28:32" x14ac:dyDescent="0.2">
      <c r="AB44656" s="1"/>
      <c r="AF44656"/>
    </row>
    <row r="44657" spans="28:32" x14ac:dyDescent="0.2">
      <c r="AB44657" s="1"/>
      <c r="AF44657"/>
    </row>
    <row r="44658" spans="28:32" x14ac:dyDescent="0.2">
      <c r="AB44658" s="1"/>
      <c r="AF44658"/>
    </row>
    <row r="44659" spans="28:32" x14ac:dyDescent="0.2">
      <c r="AB44659" s="1"/>
      <c r="AF44659"/>
    </row>
    <row r="44660" spans="28:32" x14ac:dyDescent="0.2">
      <c r="AB44660" s="1"/>
      <c r="AF44660"/>
    </row>
    <row r="44661" spans="28:32" x14ac:dyDescent="0.2">
      <c r="AB44661" s="1"/>
      <c r="AF44661"/>
    </row>
    <row r="44662" spans="28:32" x14ac:dyDescent="0.2">
      <c r="AB44662" s="1"/>
      <c r="AF44662"/>
    </row>
    <row r="44663" spans="28:32" x14ac:dyDescent="0.2">
      <c r="AB44663" s="1"/>
      <c r="AF44663"/>
    </row>
    <row r="44664" spans="28:32" x14ac:dyDescent="0.2">
      <c r="AB44664" s="1"/>
      <c r="AF44664"/>
    </row>
    <row r="44665" spans="28:32" x14ac:dyDescent="0.2">
      <c r="AB44665" s="1"/>
      <c r="AF44665"/>
    </row>
    <row r="44666" spans="28:32" x14ac:dyDescent="0.2">
      <c r="AB44666" s="1"/>
      <c r="AF44666"/>
    </row>
    <row r="44667" spans="28:32" x14ac:dyDescent="0.2">
      <c r="AB44667" s="1"/>
      <c r="AF44667"/>
    </row>
    <row r="44668" spans="28:32" x14ac:dyDescent="0.2">
      <c r="AB44668" s="1"/>
      <c r="AF44668"/>
    </row>
    <row r="44669" spans="28:32" x14ac:dyDescent="0.2">
      <c r="AB44669" s="1"/>
      <c r="AF44669"/>
    </row>
    <row r="44670" spans="28:32" x14ac:dyDescent="0.2">
      <c r="AB44670" s="1"/>
      <c r="AF44670"/>
    </row>
    <row r="44671" spans="28:32" x14ac:dyDescent="0.2">
      <c r="AB44671" s="1"/>
      <c r="AF44671"/>
    </row>
    <row r="44672" spans="28:32" x14ac:dyDescent="0.2">
      <c r="AB44672" s="1"/>
      <c r="AF44672"/>
    </row>
    <row r="44673" spans="28:32" x14ac:dyDescent="0.2">
      <c r="AB44673" s="1"/>
      <c r="AF44673"/>
    </row>
    <row r="44674" spans="28:32" x14ac:dyDescent="0.2">
      <c r="AB44674" s="1"/>
      <c r="AF44674"/>
    </row>
    <row r="44675" spans="28:32" x14ac:dyDescent="0.2">
      <c r="AB44675" s="1"/>
      <c r="AF44675"/>
    </row>
    <row r="44676" spans="28:32" x14ac:dyDescent="0.2">
      <c r="AB44676" s="1"/>
      <c r="AF44676"/>
    </row>
    <row r="44677" spans="28:32" x14ac:dyDescent="0.2">
      <c r="AB44677" s="1"/>
      <c r="AF44677"/>
    </row>
    <row r="44678" spans="28:32" x14ac:dyDescent="0.2">
      <c r="AB44678" s="1"/>
      <c r="AF44678"/>
    </row>
    <row r="44679" spans="28:32" x14ac:dyDescent="0.2">
      <c r="AB44679" s="1"/>
      <c r="AF44679"/>
    </row>
    <row r="44680" spans="28:32" x14ac:dyDescent="0.2">
      <c r="AB44680" s="1"/>
      <c r="AF44680"/>
    </row>
    <row r="44681" spans="28:32" x14ac:dyDescent="0.2">
      <c r="AB44681" s="1"/>
      <c r="AF44681"/>
    </row>
    <row r="44682" spans="28:32" x14ac:dyDescent="0.2">
      <c r="AB44682" s="1"/>
      <c r="AF44682"/>
    </row>
    <row r="44683" spans="28:32" x14ac:dyDescent="0.2">
      <c r="AB44683" s="1"/>
      <c r="AF44683"/>
    </row>
    <row r="44684" spans="28:32" x14ac:dyDescent="0.2">
      <c r="AB44684" s="1"/>
      <c r="AF44684"/>
    </row>
    <row r="44685" spans="28:32" x14ac:dyDescent="0.2">
      <c r="AB44685" s="1"/>
      <c r="AF44685"/>
    </row>
    <row r="44686" spans="28:32" x14ac:dyDescent="0.2">
      <c r="AB44686" s="1"/>
      <c r="AF44686"/>
    </row>
    <row r="44687" spans="28:32" x14ac:dyDescent="0.2">
      <c r="AB44687" s="1"/>
      <c r="AF44687"/>
    </row>
    <row r="44688" spans="28:32" x14ac:dyDescent="0.2">
      <c r="AB44688" s="1"/>
      <c r="AF44688"/>
    </row>
    <row r="44689" spans="28:32" x14ac:dyDescent="0.2">
      <c r="AB44689" s="1"/>
      <c r="AF44689"/>
    </row>
    <row r="44690" spans="28:32" x14ac:dyDescent="0.2">
      <c r="AB44690" s="1"/>
      <c r="AF44690"/>
    </row>
    <row r="44691" spans="28:32" x14ac:dyDescent="0.2">
      <c r="AB44691" s="1"/>
      <c r="AF44691"/>
    </row>
    <row r="44692" spans="28:32" x14ac:dyDescent="0.2">
      <c r="AB44692" s="1"/>
      <c r="AF44692"/>
    </row>
    <row r="44693" spans="28:32" x14ac:dyDescent="0.2">
      <c r="AB44693" s="1"/>
      <c r="AF44693"/>
    </row>
    <row r="44694" spans="28:32" x14ac:dyDescent="0.2">
      <c r="AB44694" s="1"/>
      <c r="AF44694"/>
    </row>
    <row r="44695" spans="28:32" x14ac:dyDescent="0.2">
      <c r="AB44695" s="1"/>
      <c r="AF44695"/>
    </row>
    <row r="44696" spans="28:32" x14ac:dyDescent="0.2">
      <c r="AB44696" s="1"/>
      <c r="AF44696"/>
    </row>
    <row r="44697" spans="28:32" x14ac:dyDescent="0.2">
      <c r="AB44697" s="1"/>
      <c r="AF44697"/>
    </row>
    <row r="44698" spans="28:32" x14ac:dyDescent="0.2">
      <c r="AB44698" s="1"/>
      <c r="AF44698"/>
    </row>
    <row r="44699" spans="28:32" x14ac:dyDescent="0.2">
      <c r="AB44699" s="1"/>
      <c r="AF44699"/>
    </row>
    <row r="44700" spans="28:32" x14ac:dyDescent="0.2">
      <c r="AB44700" s="1"/>
      <c r="AF44700"/>
    </row>
    <row r="44701" spans="28:32" x14ac:dyDescent="0.2">
      <c r="AB44701" s="1"/>
      <c r="AF44701"/>
    </row>
    <row r="44702" spans="28:32" x14ac:dyDescent="0.2">
      <c r="AB44702" s="1"/>
      <c r="AF44702"/>
    </row>
    <row r="44703" spans="28:32" x14ac:dyDescent="0.2">
      <c r="AB44703" s="1"/>
      <c r="AF44703"/>
    </row>
    <row r="44704" spans="28:32" x14ac:dyDescent="0.2">
      <c r="AB44704" s="1"/>
      <c r="AF44704"/>
    </row>
    <row r="44705" spans="28:32" x14ac:dyDescent="0.2">
      <c r="AB44705" s="1"/>
      <c r="AF44705"/>
    </row>
    <row r="44706" spans="28:32" x14ac:dyDescent="0.2">
      <c r="AB44706" s="1"/>
      <c r="AF44706"/>
    </row>
    <row r="44707" spans="28:32" x14ac:dyDescent="0.2">
      <c r="AB44707" s="1"/>
      <c r="AF44707"/>
    </row>
    <row r="44708" spans="28:32" x14ac:dyDescent="0.2">
      <c r="AB44708" s="1"/>
      <c r="AF44708"/>
    </row>
    <row r="44709" spans="28:32" x14ac:dyDescent="0.2">
      <c r="AB44709" s="1"/>
      <c r="AF44709"/>
    </row>
    <row r="44710" spans="28:32" x14ac:dyDescent="0.2">
      <c r="AB44710" s="1"/>
      <c r="AF44710"/>
    </row>
    <row r="44711" spans="28:32" x14ac:dyDescent="0.2">
      <c r="AB44711" s="1"/>
      <c r="AF44711"/>
    </row>
    <row r="44712" spans="28:32" x14ac:dyDescent="0.2">
      <c r="AB44712" s="1"/>
      <c r="AF44712"/>
    </row>
    <row r="44713" spans="28:32" x14ac:dyDescent="0.2">
      <c r="AB44713" s="1"/>
      <c r="AF44713"/>
    </row>
    <row r="44714" spans="28:32" x14ac:dyDescent="0.2">
      <c r="AB44714" s="1"/>
      <c r="AF44714"/>
    </row>
    <row r="44715" spans="28:32" x14ac:dyDescent="0.2">
      <c r="AB44715" s="1"/>
      <c r="AF44715"/>
    </row>
    <row r="44716" spans="28:32" x14ac:dyDescent="0.2">
      <c r="AB44716" s="1"/>
      <c r="AF44716"/>
    </row>
    <row r="44717" spans="28:32" x14ac:dyDescent="0.2">
      <c r="AB44717" s="1"/>
      <c r="AF44717"/>
    </row>
    <row r="44718" spans="28:32" x14ac:dyDescent="0.2">
      <c r="AB44718" s="1"/>
      <c r="AF44718"/>
    </row>
    <row r="44719" spans="28:32" x14ac:dyDescent="0.2">
      <c r="AB44719" s="1"/>
      <c r="AF44719"/>
    </row>
    <row r="44720" spans="28:32" x14ac:dyDescent="0.2">
      <c r="AB44720" s="1"/>
      <c r="AF44720"/>
    </row>
    <row r="44721" spans="28:32" x14ac:dyDescent="0.2">
      <c r="AB44721" s="1"/>
      <c r="AF44721"/>
    </row>
    <row r="44722" spans="28:32" x14ac:dyDescent="0.2">
      <c r="AB44722" s="1"/>
      <c r="AF44722"/>
    </row>
    <row r="44723" spans="28:32" x14ac:dyDescent="0.2">
      <c r="AB44723" s="1"/>
      <c r="AF44723"/>
    </row>
    <row r="44724" spans="28:32" x14ac:dyDescent="0.2">
      <c r="AB44724" s="1"/>
      <c r="AF44724"/>
    </row>
    <row r="44725" spans="28:32" x14ac:dyDescent="0.2">
      <c r="AB44725" s="1"/>
      <c r="AF44725"/>
    </row>
    <row r="44726" spans="28:32" x14ac:dyDescent="0.2">
      <c r="AB44726" s="1"/>
      <c r="AF44726"/>
    </row>
    <row r="44727" spans="28:32" x14ac:dyDescent="0.2">
      <c r="AB44727" s="1"/>
      <c r="AF44727"/>
    </row>
    <row r="44728" spans="28:32" x14ac:dyDescent="0.2">
      <c r="AB44728" s="1"/>
      <c r="AF44728"/>
    </row>
    <row r="44729" spans="28:32" x14ac:dyDescent="0.2">
      <c r="AB44729" s="1"/>
      <c r="AF44729"/>
    </row>
    <row r="44730" spans="28:32" x14ac:dyDescent="0.2">
      <c r="AB44730" s="1"/>
      <c r="AF44730"/>
    </row>
    <row r="44731" spans="28:32" x14ac:dyDescent="0.2">
      <c r="AB44731" s="1"/>
      <c r="AF44731"/>
    </row>
    <row r="44732" spans="28:32" x14ac:dyDescent="0.2">
      <c r="AB44732" s="1"/>
      <c r="AF44732"/>
    </row>
    <row r="44733" spans="28:32" x14ac:dyDescent="0.2">
      <c r="AB44733" s="1"/>
      <c r="AF44733"/>
    </row>
    <row r="44734" spans="28:32" x14ac:dyDescent="0.2">
      <c r="AB44734" s="1"/>
      <c r="AF44734"/>
    </row>
    <row r="44735" spans="28:32" x14ac:dyDescent="0.2">
      <c r="AB44735" s="1"/>
      <c r="AF44735"/>
    </row>
    <row r="44736" spans="28:32" x14ac:dyDescent="0.2">
      <c r="AB44736" s="1"/>
      <c r="AF44736"/>
    </row>
    <row r="44737" spans="28:32" x14ac:dyDescent="0.2">
      <c r="AB44737" s="1"/>
      <c r="AF44737"/>
    </row>
    <row r="44738" spans="28:32" x14ac:dyDescent="0.2">
      <c r="AB44738" s="1"/>
      <c r="AF44738"/>
    </row>
    <row r="44739" spans="28:32" x14ac:dyDescent="0.2">
      <c r="AB44739" s="1"/>
      <c r="AF44739"/>
    </row>
    <row r="44740" spans="28:32" x14ac:dyDescent="0.2">
      <c r="AB44740" s="1"/>
      <c r="AF44740"/>
    </row>
    <row r="44741" spans="28:32" x14ac:dyDescent="0.2">
      <c r="AB44741" s="1"/>
      <c r="AF44741"/>
    </row>
    <row r="44742" spans="28:32" x14ac:dyDescent="0.2">
      <c r="AB44742" s="1"/>
      <c r="AF44742"/>
    </row>
    <row r="44743" spans="28:32" x14ac:dyDescent="0.2">
      <c r="AB44743" s="1"/>
      <c r="AF44743"/>
    </row>
    <row r="44744" spans="28:32" x14ac:dyDescent="0.2">
      <c r="AB44744" s="1"/>
      <c r="AF44744"/>
    </row>
    <row r="44745" spans="28:32" x14ac:dyDescent="0.2">
      <c r="AB44745" s="1"/>
      <c r="AF44745"/>
    </row>
    <row r="44746" spans="28:32" x14ac:dyDescent="0.2">
      <c r="AB44746" s="1"/>
      <c r="AF44746"/>
    </row>
    <row r="44747" spans="28:32" x14ac:dyDescent="0.2">
      <c r="AB44747" s="1"/>
      <c r="AF44747"/>
    </row>
    <row r="44748" spans="28:32" x14ac:dyDescent="0.2">
      <c r="AB44748" s="1"/>
      <c r="AF44748"/>
    </row>
    <row r="44749" spans="28:32" x14ac:dyDescent="0.2">
      <c r="AB44749" s="1"/>
      <c r="AF44749"/>
    </row>
    <row r="44750" spans="28:32" x14ac:dyDescent="0.2">
      <c r="AB44750" s="1"/>
      <c r="AF44750"/>
    </row>
    <row r="44751" spans="28:32" x14ac:dyDescent="0.2">
      <c r="AB44751" s="1"/>
      <c r="AF44751"/>
    </row>
    <row r="44752" spans="28:32" x14ac:dyDescent="0.2">
      <c r="AB44752" s="1"/>
      <c r="AF44752"/>
    </row>
    <row r="44753" spans="28:32" x14ac:dyDescent="0.2">
      <c r="AB44753" s="1"/>
      <c r="AF44753"/>
    </row>
    <row r="44754" spans="28:32" x14ac:dyDescent="0.2">
      <c r="AB44754" s="1"/>
      <c r="AF44754"/>
    </row>
    <row r="44755" spans="28:32" x14ac:dyDescent="0.2">
      <c r="AB44755" s="1"/>
      <c r="AF44755"/>
    </row>
    <row r="44756" spans="28:32" x14ac:dyDescent="0.2">
      <c r="AB44756" s="1"/>
      <c r="AF44756"/>
    </row>
    <row r="44757" spans="28:32" x14ac:dyDescent="0.2">
      <c r="AB44757" s="1"/>
      <c r="AF44757"/>
    </row>
    <row r="44758" spans="28:32" x14ac:dyDescent="0.2">
      <c r="AB44758" s="1"/>
      <c r="AF44758"/>
    </row>
    <row r="44759" spans="28:32" x14ac:dyDescent="0.2">
      <c r="AB44759" s="1"/>
      <c r="AF44759"/>
    </row>
    <row r="44760" spans="28:32" x14ac:dyDescent="0.2">
      <c r="AB44760" s="1"/>
      <c r="AF44760"/>
    </row>
    <row r="44761" spans="28:32" x14ac:dyDescent="0.2">
      <c r="AB44761" s="1"/>
      <c r="AF44761"/>
    </row>
    <row r="44762" spans="28:32" x14ac:dyDescent="0.2">
      <c r="AB44762" s="1"/>
      <c r="AF44762"/>
    </row>
    <row r="44763" spans="28:32" x14ac:dyDescent="0.2">
      <c r="AB44763" s="1"/>
      <c r="AF44763"/>
    </row>
    <row r="44764" spans="28:32" x14ac:dyDescent="0.2">
      <c r="AB44764" s="1"/>
      <c r="AF44764"/>
    </row>
    <row r="44765" spans="28:32" x14ac:dyDescent="0.2">
      <c r="AB44765" s="1"/>
      <c r="AF44765"/>
    </row>
    <row r="44766" spans="28:32" x14ac:dyDescent="0.2">
      <c r="AB44766" s="1"/>
      <c r="AF44766"/>
    </row>
    <row r="44767" spans="28:32" x14ac:dyDescent="0.2">
      <c r="AB44767" s="1"/>
      <c r="AF44767"/>
    </row>
    <row r="44768" spans="28:32" x14ac:dyDescent="0.2">
      <c r="AB44768" s="1"/>
      <c r="AF44768"/>
    </row>
    <row r="44769" spans="28:32" x14ac:dyDescent="0.2">
      <c r="AB44769" s="1"/>
      <c r="AF44769"/>
    </row>
    <row r="44770" spans="28:32" x14ac:dyDescent="0.2">
      <c r="AB44770" s="1"/>
      <c r="AF44770"/>
    </row>
    <row r="44771" spans="28:32" x14ac:dyDescent="0.2">
      <c r="AB44771" s="1"/>
      <c r="AF44771"/>
    </row>
    <row r="44772" spans="28:32" x14ac:dyDescent="0.2">
      <c r="AB44772" s="1"/>
      <c r="AF44772"/>
    </row>
    <row r="44773" spans="28:32" x14ac:dyDescent="0.2">
      <c r="AB44773" s="1"/>
      <c r="AF44773"/>
    </row>
    <row r="44774" spans="28:32" x14ac:dyDescent="0.2">
      <c r="AB44774" s="1"/>
      <c r="AF44774"/>
    </row>
    <row r="44775" spans="28:32" x14ac:dyDescent="0.2">
      <c r="AB44775" s="1"/>
      <c r="AF44775"/>
    </row>
    <row r="44776" spans="28:32" x14ac:dyDescent="0.2">
      <c r="AB44776" s="1"/>
      <c r="AF44776"/>
    </row>
    <row r="44777" spans="28:32" x14ac:dyDescent="0.2">
      <c r="AB44777" s="1"/>
      <c r="AF44777"/>
    </row>
    <row r="44778" spans="28:32" x14ac:dyDescent="0.2">
      <c r="AB44778" s="1"/>
      <c r="AF44778"/>
    </row>
    <row r="44779" spans="28:32" x14ac:dyDescent="0.2">
      <c r="AB44779" s="1"/>
      <c r="AF44779"/>
    </row>
    <row r="44780" spans="28:32" x14ac:dyDescent="0.2">
      <c r="AB44780" s="1"/>
      <c r="AF44780"/>
    </row>
    <row r="44781" spans="28:32" x14ac:dyDescent="0.2">
      <c r="AB44781" s="1"/>
      <c r="AF44781"/>
    </row>
    <row r="44782" spans="28:32" x14ac:dyDescent="0.2">
      <c r="AB44782" s="1"/>
      <c r="AF44782"/>
    </row>
    <row r="44783" spans="28:32" x14ac:dyDescent="0.2">
      <c r="AB44783" s="1"/>
      <c r="AF44783"/>
    </row>
    <row r="44784" spans="28:32" x14ac:dyDescent="0.2">
      <c r="AB44784" s="1"/>
      <c r="AF44784"/>
    </row>
    <row r="44785" spans="28:32" x14ac:dyDescent="0.2">
      <c r="AB44785" s="1"/>
      <c r="AF44785"/>
    </row>
    <row r="44786" spans="28:32" x14ac:dyDescent="0.2">
      <c r="AB44786" s="1"/>
      <c r="AF44786"/>
    </row>
    <row r="44787" spans="28:32" x14ac:dyDescent="0.2">
      <c r="AB44787" s="1"/>
      <c r="AF44787"/>
    </row>
    <row r="44788" spans="28:32" x14ac:dyDescent="0.2">
      <c r="AB44788" s="1"/>
      <c r="AF44788"/>
    </row>
    <row r="44789" spans="28:32" x14ac:dyDescent="0.2">
      <c r="AB44789" s="1"/>
      <c r="AF44789"/>
    </row>
    <row r="44790" spans="28:32" x14ac:dyDescent="0.2">
      <c r="AB44790" s="1"/>
      <c r="AF44790"/>
    </row>
    <row r="44791" spans="28:32" x14ac:dyDescent="0.2">
      <c r="AB44791" s="1"/>
      <c r="AF44791"/>
    </row>
    <row r="44792" spans="28:32" x14ac:dyDescent="0.2">
      <c r="AB44792" s="1"/>
      <c r="AF44792"/>
    </row>
    <row r="44793" spans="28:32" x14ac:dyDescent="0.2">
      <c r="AB44793" s="1"/>
      <c r="AF44793"/>
    </row>
    <row r="44794" spans="28:32" x14ac:dyDescent="0.2">
      <c r="AB44794" s="1"/>
      <c r="AF44794"/>
    </row>
    <row r="44795" spans="28:32" x14ac:dyDescent="0.2">
      <c r="AB44795" s="1"/>
      <c r="AF44795"/>
    </row>
    <row r="44796" spans="28:32" x14ac:dyDescent="0.2">
      <c r="AB44796" s="1"/>
      <c r="AF44796"/>
    </row>
    <row r="44797" spans="28:32" x14ac:dyDescent="0.2">
      <c r="AB44797" s="1"/>
      <c r="AF44797"/>
    </row>
    <row r="44798" spans="28:32" x14ac:dyDescent="0.2">
      <c r="AB44798" s="1"/>
      <c r="AF44798"/>
    </row>
    <row r="44799" spans="28:32" x14ac:dyDescent="0.2">
      <c r="AB44799" s="1"/>
      <c r="AF44799"/>
    </row>
    <row r="44800" spans="28:32" x14ac:dyDescent="0.2">
      <c r="AB44800" s="1"/>
      <c r="AF44800"/>
    </row>
    <row r="44801" spans="28:32" x14ac:dyDescent="0.2">
      <c r="AB44801" s="1"/>
      <c r="AF44801"/>
    </row>
    <row r="44802" spans="28:32" x14ac:dyDescent="0.2">
      <c r="AB44802" s="1"/>
      <c r="AF44802"/>
    </row>
    <row r="44803" spans="28:32" x14ac:dyDescent="0.2">
      <c r="AB44803" s="1"/>
      <c r="AF44803"/>
    </row>
    <row r="44804" spans="28:32" x14ac:dyDescent="0.2">
      <c r="AB44804" s="1"/>
      <c r="AF44804"/>
    </row>
    <row r="44805" spans="28:32" x14ac:dyDescent="0.2">
      <c r="AB44805" s="1"/>
      <c r="AF44805"/>
    </row>
    <row r="44806" spans="28:32" x14ac:dyDescent="0.2">
      <c r="AB44806" s="1"/>
      <c r="AF44806"/>
    </row>
    <row r="44807" spans="28:32" x14ac:dyDescent="0.2">
      <c r="AB44807" s="1"/>
      <c r="AF44807"/>
    </row>
    <row r="44808" spans="28:32" x14ac:dyDescent="0.2">
      <c r="AB44808" s="1"/>
      <c r="AF44808"/>
    </row>
    <row r="44809" spans="28:32" x14ac:dyDescent="0.2">
      <c r="AB44809" s="1"/>
      <c r="AF44809"/>
    </row>
    <row r="44810" spans="28:32" x14ac:dyDescent="0.2">
      <c r="AB44810" s="1"/>
      <c r="AF44810"/>
    </row>
    <row r="44811" spans="28:32" x14ac:dyDescent="0.2">
      <c r="AB44811" s="1"/>
      <c r="AF44811"/>
    </row>
    <row r="44812" spans="28:32" x14ac:dyDescent="0.2">
      <c r="AB44812" s="1"/>
      <c r="AF44812"/>
    </row>
    <row r="44813" spans="28:32" x14ac:dyDescent="0.2">
      <c r="AB44813" s="1"/>
      <c r="AF44813"/>
    </row>
    <row r="44814" spans="28:32" x14ac:dyDescent="0.2">
      <c r="AB44814" s="1"/>
      <c r="AF44814"/>
    </row>
    <row r="44815" spans="28:32" x14ac:dyDescent="0.2">
      <c r="AB44815" s="1"/>
      <c r="AF44815"/>
    </row>
    <row r="44816" spans="28:32" x14ac:dyDescent="0.2">
      <c r="AB44816" s="1"/>
      <c r="AF44816"/>
    </row>
    <row r="44817" spans="28:32" x14ac:dyDescent="0.2">
      <c r="AB44817" s="1"/>
      <c r="AF44817"/>
    </row>
    <row r="44818" spans="28:32" x14ac:dyDescent="0.2">
      <c r="AB44818" s="1"/>
      <c r="AF44818"/>
    </row>
    <row r="44819" spans="28:32" x14ac:dyDescent="0.2">
      <c r="AB44819" s="1"/>
      <c r="AF44819"/>
    </row>
    <row r="44820" spans="28:32" x14ac:dyDescent="0.2">
      <c r="AB44820" s="1"/>
      <c r="AF44820"/>
    </row>
    <row r="44821" spans="28:32" x14ac:dyDescent="0.2">
      <c r="AB44821" s="1"/>
      <c r="AF44821"/>
    </row>
    <row r="44822" spans="28:32" x14ac:dyDescent="0.2">
      <c r="AB44822" s="1"/>
      <c r="AF44822"/>
    </row>
    <row r="44823" spans="28:32" x14ac:dyDescent="0.2">
      <c r="AB44823" s="1"/>
      <c r="AF44823"/>
    </row>
    <row r="44824" spans="28:32" x14ac:dyDescent="0.2">
      <c r="AB44824" s="1"/>
      <c r="AF44824"/>
    </row>
    <row r="44825" spans="28:32" x14ac:dyDescent="0.2">
      <c r="AB44825" s="1"/>
      <c r="AF44825"/>
    </row>
    <row r="44826" spans="28:32" x14ac:dyDescent="0.2">
      <c r="AB44826" s="1"/>
      <c r="AF44826"/>
    </row>
    <row r="44827" spans="28:32" x14ac:dyDescent="0.2">
      <c r="AB44827" s="1"/>
      <c r="AF44827"/>
    </row>
    <row r="44828" spans="28:32" x14ac:dyDescent="0.2">
      <c r="AB44828" s="1"/>
      <c r="AF44828"/>
    </row>
    <row r="44829" spans="28:32" x14ac:dyDescent="0.2">
      <c r="AB44829" s="1"/>
      <c r="AF44829"/>
    </row>
    <row r="44830" spans="28:32" x14ac:dyDescent="0.2">
      <c r="AB44830" s="1"/>
      <c r="AF44830"/>
    </row>
    <row r="44831" spans="28:32" x14ac:dyDescent="0.2">
      <c r="AB44831" s="1"/>
      <c r="AF44831"/>
    </row>
    <row r="44832" spans="28:32" x14ac:dyDescent="0.2">
      <c r="AB44832" s="1"/>
      <c r="AF44832"/>
    </row>
    <row r="44833" spans="28:32" x14ac:dyDescent="0.2">
      <c r="AB44833" s="1"/>
      <c r="AF44833"/>
    </row>
    <row r="44834" spans="28:32" x14ac:dyDescent="0.2">
      <c r="AB44834" s="1"/>
      <c r="AF44834"/>
    </row>
    <row r="44835" spans="28:32" x14ac:dyDescent="0.2">
      <c r="AB44835" s="1"/>
      <c r="AF44835"/>
    </row>
    <row r="44836" spans="28:32" x14ac:dyDescent="0.2">
      <c r="AB44836" s="1"/>
      <c r="AF44836"/>
    </row>
    <row r="44837" spans="28:32" x14ac:dyDescent="0.2">
      <c r="AB44837" s="1"/>
      <c r="AF44837"/>
    </row>
    <row r="44838" spans="28:32" x14ac:dyDescent="0.2">
      <c r="AB44838" s="1"/>
      <c r="AF44838"/>
    </row>
    <row r="44839" spans="28:32" x14ac:dyDescent="0.2">
      <c r="AB44839" s="1"/>
      <c r="AF44839"/>
    </row>
    <row r="44840" spans="28:32" x14ac:dyDescent="0.2">
      <c r="AB44840" s="1"/>
      <c r="AF44840"/>
    </row>
    <row r="44841" spans="28:32" x14ac:dyDescent="0.2">
      <c r="AB44841" s="1"/>
      <c r="AF44841"/>
    </row>
    <row r="44842" spans="28:32" x14ac:dyDescent="0.2">
      <c r="AB44842" s="1"/>
      <c r="AF44842"/>
    </row>
    <row r="44843" spans="28:32" x14ac:dyDescent="0.2">
      <c r="AB44843" s="1"/>
      <c r="AF44843"/>
    </row>
    <row r="44844" spans="28:32" x14ac:dyDescent="0.2">
      <c r="AB44844" s="1"/>
      <c r="AF44844"/>
    </row>
    <row r="44845" spans="28:32" x14ac:dyDescent="0.2">
      <c r="AB44845" s="1"/>
      <c r="AF44845"/>
    </row>
    <row r="44846" spans="28:32" x14ac:dyDescent="0.2">
      <c r="AB44846" s="1"/>
      <c r="AF44846"/>
    </row>
    <row r="44847" spans="28:32" x14ac:dyDescent="0.2">
      <c r="AB44847" s="1"/>
      <c r="AF44847"/>
    </row>
    <row r="44848" spans="28:32" x14ac:dyDescent="0.2">
      <c r="AB44848" s="1"/>
      <c r="AF44848"/>
    </row>
    <row r="44849" spans="28:32" x14ac:dyDescent="0.2">
      <c r="AB44849" s="1"/>
      <c r="AF44849"/>
    </row>
    <row r="44850" spans="28:32" x14ac:dyDescent="0.2">
      <c r="AB44850" s="1"/>
      <c r="AF44850"/>
    </row>
    <row r="44851" spans="28:32" x14ac:dyDescent="0.2">
      <c r="AB44851" s="1"/>
      <c r="AF44851"/>
    </row>
    <row r="44852" spans="28:32" x14ac:dyDescent="0.2">
      <c r="AB44852" s="1"/>
      <c r="AF44852"/>
    </row>
    <row r="44853" spans="28:32" x14ac:dyDescent="0.2">
      <c r="AB44853" s="1"/>
      <c r="AF44853"/>
    </row>
    <row r="44854" spans="28:32" x14ac:dyDescent="0.2">
      <c r="AB44854" s="1"/>
      <c r="AF44854"/>
    </row>
    <row r="44855" spans="28:32" x14ac:dyDescent="0.2">
      <c r="AB44855" s="1"/>
      <c r="AF44855"/>
    </row>
    <row r="44856" spans="28:32" x14ac:dyDescent="0.2">
      <c r="AB44856" s="1"/>
      <c r="AF44856"/>
    </row>
    <row r="44857" spans="28:32" x14ac:dyDescent="0.2">
      <c r="AB44857" s="1"/>
      <c r="AF44857"/>
    </row>
    <row r="44858" spans="28:32" x14ac:dyDescent="0.2">
      <c r="AB44858" s="1"/>
      <c r="AF44858"/>
    </row>
    <row r="44859" spans="28:32" x14ac:dyDescent="0.2">
      <c r="AB44859" s="1"/>
      <c r="AF44859"/>
    </row>
    <row r="44860" spans="28:32" x14ac:dyDescent="0.2">
      <c r="AB44860" s="1"/>
      <c r="AF44860"/>
    </row>
    <row r="44861" spans="28:32" x14ac:dyDescent="0.2">
      <c r="AB44861" s="1"/>
      <c r="AF44861"/>
    </row>
    <row r="44862" spans="28:32" x14ac:dyDescent="0.2">
      <c r="AB44862" s="1"/>
      <c r="AF44862"/>
    </row>
    <row r="44863" spans="28:32" x14ac:dyDescent="0.2">
      <c r="AB44863" s="1"/>
      <c r="AF44863"/>
    </row>
    <row r="44864" spans="28:32" x14ac:dyDescent="0.2">
      <c r="AB44864" s="1"/>
      <c r="AF44864"/>
    </row>
    <row r="44865" spans="28:32" x14ac:dyDescent="0.2">
      <c r="AB44865" s="1"/>
      <c r="AF44865"/>
    </row>
    <row r="44866" spans="28:32" x14ac:dyDescent="0.2">
      <c r="AB44866" s="1"/>
      <c r="AF44866"/>
    </row>
    <row r="44867" spans="28:32" x14ac:dyDescent="0.2">
      <c r="AB44867" s="1"/>
      <c r="AF44867"/>
    </row>
    <row r="44868" spans="28:32" x14ac:dyDescent="0.2">
      <c r="AB44868" s="1"/>
      <c r="AF44868"/>
    </row>
    <row r="44869" spans="28:32" x14ac:dyDescent="0.2">
      <c r="AB44869" s="1"/>
      <c r="AF44869"/>
    </row>
    <row r="44870" spans="28:32" x14ac:dyDescent="0.2">
      <c r="AB44870" s="1"/>
      <c r="AF44870"/>
    </row>
    <row r="44871" spans="28:32" x14ac:dyDescent="0.2">
      <c r="AB44871" s="1"/>
      <c r="AF44871"/>
    </row>
    <row r="44872" spans="28:32" x14ac:dyDescent="0.2">
      <c r="AB44872" s="1"/>
      <c r="AF44872"/>
    </row>
    <row r="44873" spans="28:32" x14ac:dyDescent="0.2">
      <c r="AB44873" s="1"/>
      <c r="AF44873"/>
    </row>
    <row r="44874" spans="28:32" x14ac:dyDescent="0.2">
      <c r="AB44874" s="1"/>
      <c r="AF44874"/>
    </row>
    <row r="44875" spans="28:32" x14ac:dyDescent="0.2">
      <c r="AB44875" s="1"/>
      <c r="AF44875"/>
    </row>
    <row r="44876" spans="28:32" x14ac:dyDescent="0.2">
      <c r="AB44876" s="1"/>
      <c r="AF44876"/>
    </row>
    <row r="44877" spans="28:32" x14ac:dyDescent="0.2">
      <c r="AB44877" s="1"/>
      <c r="AF44877"/>
    </row>
    <row r="44878" spans="28:32" x14ac:dyDescent="0.2">
      <c r="AB44878" s="1"/>
      <c r="AF44878"/>
    </row>
    <row r="44879" spans="28:32" x14ac:dyDescent="0.2">
      <c r="AB44879" s="1"/>
      <c r="AF44879"/>
    </row>
    <row r="44880" spans="28:32" x14ac:dyDescent="0.2">
      <c r="AB44880" s="1"/>
      <c r="AF44880"/>
    </row>
    <row r="44881" spans="28:32" x14ac:dyDescent="0.2">
      <c r="AB44881" s="1"/>
      <c r="AF44881"/>
    </row>
    <row r="44882" spans="28:32" x14ac:dyDescent="0.2">
      <c r="AB44882" s="1"/>
      <c r="AF44882"/>
    </row>
    <row r="44883" spans="28:32" x14ac:dyDescent="0.2">
      <c r="AB44883" s="1"/>
      <c r="AF44883"/>
    </row>
    <row r="44884" spans="28:32" x14ac:dyDescent="0.2">
      <c r="AB44884" s="1"/>
      <c r="AF44884"/>
    </row>
    <row r="44885" spans="28:32" x14ac:dyDescent="0.2">
      <c r="AB44885" s="1"/>
      <c r="AF44885"/>
    </row>
    <row r="44886" spans="28:32" x14ac:dyDescent="0.2">
      <c r="AB44886" s="1"/>
      <c r="AF44886"/>
    </row>
    <row r="44887" spans="28:32" x14ac:dyDescent="0.2">
      <c r="AB44887" s="1"/>
      <c r="AF44887"/>
    </row>
    <row r="44888" spans="28:32" x14ac:dyDescent="0.2">
      <c r="AB44888" s="1"/>
      <c r="AF44888"/>
    </row>
    <row r="44889" spans="28:32" x14ac:dyDescent="0.2">
      <c r="AB44889" s="1"/>
      <c r="AF44889"/>
    </row>
    <row r="44890" spans="28:32" x14ac:dyDescent="0.2">
      <c r="AB44890" s="1"/>
      <c r="AF44890"/>
    </row>
    <row r="44891" spans="28:32" x14ac:dyDescent="0.2">
      <c r="AB44891" s="1"/>
      <c r="AF44891"/>
    </row>
    <row r="44892" spans="28:32" x14ac:dyDescent="0.2">
      <c r="AB44892" s="1"/>
      <c r="AF44892"/>
    </row>
    <row r="44893" spans="28:32" x14ac:dyDescent="0.2">
      <c r="AB44893" s="1"/>
      <c r="AF44893"/>
    </row>
    <row r="44894" spans="28:32" x14ac:dyDescent="0.2">
      <c r="AB44894" s="1"/>
      <c r="AF44894"/>
    </row>
    <row r="44895" spans="28:32" x14ac:dyDescent="0.2">
      <c r="AB44895" s="1"/>
      <c r="AF44895"/>
    </row>
    <row r="44896" spans="28:32" x14ac:dyDescent="0.2">
      <c r="AB44896" s="1"/>
      <c r="AF44896"/>
    </row>
    <row r="44897" spans="28:32" x14ac:dyDescent="0.2">
      <c r="AB44897" s="1"/>
      <c r="AF44897"/>
    </row>
    <row r="44898" spans="28:32" x14ac:dyDescent="0.2">
      <c r="AB44898" s="1"/>
      <c r="AF44898"/>
    </row>
    <row r="44899" spans="28:32" x14ac:dyDescent="0.2">
      <c r="AB44899" s="1"/>
      <c r="AF44899"/>
    </row>
    <row r="44900" spans="28:32" x14ac:dyDescent="0.2">
      <c r="AB44900" s="1"/>
      <c r="AF44900"/>
    </row>
    <row r="44901" spans="28:32" x14ac:dyDescent="0.2">
      <c r="AB44901" s="1"/>
      <c r="AF44901"/>
    </row>
    <row r="44902" spans="28:32" x14ac:dyDescent="0.2">
      <c r="AB44902" s="1"/>
      <c r="AF44902"/>
    </row>
    <row r="44903" spans="28:32" x14ac:dyDescent="0.2">
      <c r="AB44903" s="1"/>
      <c r="AF44903"/>
    </row>
    <row r="44904" spans="28:32" x14ac:dyDescent="0.2">
      <c r="AB44904" s="1"/>
      <c r="AF44904"/>
    </row>
    <row r="44905" spans="28:32" x14ac:dyDescent="0.2">
      <c r="AB44905" s="1"/>
      <c r="AF44905"/>
    </row>
    <row r="44906" spans="28:32" x14ac:dyDescent="0.2">
      <c r="AB44906" s="1"/>
      <c r="AF44906"/>
    </row>
    <row r="44907" spans="28:32" x14ac:dyDescent="0.2">
      <c r="AB44907" s="1"/>
      <c r="AF44907"/>
    </row>
    <row r="44908" spans="28:32" x14ac:dyDescent="0.2">
      <c r="AB44908" s="1"/>
      <c r="AF44908"/>
    </row>
    <row r="44909" spans="28:32" x14ac:dyDescent="0.2">
      <c r="AB44909" s="1"/>
      <c r="AF44909"/>
    </row>
    <row r="44910" spans="28:32" x14ac:dyDescent="0.2">
      <c r="AB44910" s="1"/>
      <c r="AF44910"/>
    </row>
    <row r="44911" spans="28:32" x14ac:dyDescent="0.2">
      <c r="AB44911" s="1"/>
      <c r="AF44911"/>
    </row>
    <row r="44912" spans="28:32" x14ac:dyDescent="0.2">
      <c r="AB44912" s="1"/>
      <c r="AF44912"/>
    </row>
    <row r="44913" spans="28:32" x14ac:dyDescent="0.2">
      <c r="AB44913" s="1"/>
      <c r="AF44913"/>
    </row>
    <row r="44914" spans="28:32" x14ac:dyDescent="0.2">
      <c r="AB44914" s="1"/>
      <c r="AF44914"/>
    </row>
    <row r="44915" spans="28:32" x14ac:dyDescent="0.2">
      <c r="AB44915" s="1"/>
      <c r="AF44915"/>
    </row>
    <row r="44916" spans="28:32" x14ac:dyDescent="0.2">
      <c r="AB44916" s="1"/>
      <c r="AF44916"/>
    </row>
    <row r="44917" spans="28:32" x14ac:dyDescent="0.2">
      <c r="AB44917" s="1"/>
      <c r="AF44917"/>
    </row>
    <row r="44918" spans="28:32" x14ac:dyDescent="0.2">
      <c r="AB44918" s="1"/>
      <c r="AF44918"/>
    </row>
    <row r="44919" spans="28:32" x14ac:dyDescent="0.2">
      <c r="AB44919" s="1"/>
      <c r="AF44919"/>
    </row>
    <row r="44920" spans="28:32" x14ac:dyDescent="0.2">
      <c r="AB44920" s="1"/>
      <c r="AF44920"/>
    </row>
    <row r="44921" spans="28:32" x14ac:dyDescent="0.2">
      <c r="AB44921" s="1"/>
      <c r="AF44921"/>
    </row>
    <row r="44922" spans="28:32" x14ac:dyDescent="0.2">
      <c r="AB44922" s="1"/>
      <c r="AF44922"/>
    </row>
    <row r="44923" spans="28:32" x14ac:dyDescent="0.2">
      <c r="AB44923" s="1"/>
      <c r="AF44923"/>
    </row>
    <row r="44924" spans="28:32" x14ac:dyDescent="0.2">
      <c r="AB44924" s="1"/>
      <c r="AF44924"/>
    </row>
    <row r="44925" spans="28:32" x14ac:dyDescent="0.2">
      <c r="AB44925" s="1"/>
      <c r="AF44925"/>
    </row>
    <row r="44926" spans="28:32" x14ac:dyDescent="0.2">
      <c r="AB44926" s="1"/>
      <c r="AF44926"/>
    </row>
    <row r="44927" spans="28:32" x14ac:dyDescent="0.2">
      <c r="AB44927" s="1"/>
      <c r="AF44927"/>
    </row>
    <row r="44928" spans="28:32" x14ac:dyDescent="0.2">
      <c r="AB44928" s="1"/>
      <c r="AF44928"/>
    </row>
    <row r="44929" spans="28:32" x14ac:dyDescent="0.2">
      <c r="AB44929" s="1"/>
      <c r="AF44929"/>
    </row>
    <row r="44930" spans="28:32" x14ac:dyDescent="0.2">
      <c r="AB44930" s="1"/>
      <c r="AF44930"/>
    </row>
    <row r="44931" spans="28:32" x14ac:dyDescent="0.2">
      <c r="AB44931" s="1"/>
      <c r="AF44931"/>
    </row>
    <row r="44932" spans="28:32" x14ac:dyDescent="0.2">
      <c r="AB44932" s="1"/>
      <c r="AF44932"/>
    </row>
    <row r="44933" spans="28:32" x14ac:dyDescent="0.2">
      <c r="AB44933" s="1"/>
      <c r="AF44933"/>
    </row>
    <row r="44934" spans="28:32" x14ac:dyDescent="0.2">
      <c r="AB44934" s="1"/>
      <c r="AF44934"/>
    </row>
    <row r="44935" spans="28:32" x14ac:dyDescent="0.2">
      <c r="AB44935" s="1"/>
      <c r="AF44935"/>
    </row>
    <row r="44936" spans="28:32" x14ac:dyDescent="0.2">
      <c r="AB44936" s="1"/>
      <c r="AF44936"/>
    </row>
    <row r="44937" spans="28:32" x14ac:dyDescent="0.2">
      <c r="AB44937" s="1"/>
      <c r="AF44937"/>
    </row>
    <row r="44938" spans="28:32" x14ac:dyDescent="0.2">
      <c r="AB44938" s="1"/>
      <c r="AF44938"/>
    </row>
    <row r="44939" spans="28:32" x14ac:dyDescent="0.2">
      <c r="AB44939" s="1"/>
      <c r="AF44939"/>
    </row>
    <row r="44940" spans="28:32" x14ac:dyDescent="0.2">
      <c r="AB44940" s="1"/>
      <c r="AF44940"/>
    </row>
    <row r="44941" spans="28:32" x14ac:dyDescent="0.2">
      <c r="AB44941" s="1"/>
      <c r="AF44941"/>
    </row>
    <row r="44942" spans="28:32" x14ac:dyDescent="0.2">
      <c r="AB44942" s="1"/>
      <c r="AF44942"/>
    </row>
    <row r="44943" spans="28:32" x14ac:dyDescent="0.2">
      <c r="AB44943" s="1"/>
      <c r="AF44943"/>
    </row>
    <row r="44944" spans="28:32" x14ac:dyDescent="0.2">
      <c r="AB44944" s="1"/>
      <c r="AF44944"/>
    </row>
    <row r="44945" spans="28:32" x14ac:dyDescent="0.2">
      <c r="AB44945" s="1"/>
      <c r="AF44945"/>
    </row>
    <row r="44946" spans="28:32" x14ac:dyDescent="0.2">
      <c r="AB44946" s="1"/>
      <c r="AF44946"/>
    </row>
    <row r="44947" spans="28:32" x14ac:dyDescent="0.2">
      <c r="AB44947" s="1"/>
      <c r="AF44947"/>
    </row>
    <row r="44948" spans="28:32" x14ac:dyDescent="0.2">
      <c r="AB44948" s="1"/>
      <c r="AF44948"/>
    </row>
    <row r="44949" spans="28:32" x14ac:dyDescent="0.2">
      <c r="AB44949" s="1"/>
      <c r="AF44949"/>
    </row>
    <row r="44950" spans="28:32" x14ac:dyDescent="0.2">
      <c r="AB44950" s="1"/>
      <c r="AF44950"/>
    </row>
    <row r="44951" spans="28:32" x14ac:dyDescent="0.2">
      <c r="AB44951" s="1"/>
      <c r="AF44951"/>
    </row>
    <row r="44952" spans="28:32" x14ac:dyDescent="0.2">
      <c r="AB44952" s="1"/>
      <c r="AF44952"/>
    </row>
    <row r="44953" spans="28:32" x14ac:dyDescent="0.2">
      <c r="AB44953" s="1"/>
      <c r="AF44953"/>
    </row>
    <row r="44954" spans="28:32" x14ac:dyDescent="0.2">
      <c r="AB44954" s="1"/>
      <c r="AF44954"/>
    </row>
    <row r="44955" spans="28:32" x14ac:dyDescent="0.2">
      <c r="AB44955" s="1"/>
      <c r="AF44955"/>
    </row>
    <row r="44956" spans="28:32" x14ac:dyDescent="0.2">
      <c r="AB44956" s="1"/>
      <c r="AF44956"/>
    </row>
    <row r="44957" spans="28:32" x14ac:dyDescent="0.2">
      <c r="AB44957" s="1"/>
      <c r="AF44957"/>
    </row>
    <row r="44958" spans="28:32" x14ac:dyDescent="0.2">
      <c r="AB44958" s="1"/>
      <c r="AF44958"/>
    </row>
    <row r="44959" spans="28:32" x14ac:dyDescent="0.2">
      <c r="AB44959" s="1"/>
      <c r="AF44959"/>
    </row>
    <row r="44960" spans="28:32" x14ac:dyDescent="0.2">
      <c r="AB44960" s="1"/>
      <c r="AF44960"/>
    </row>
    <row r="44961" spans="28:32" x14ac:dyDescent="0.2">
      <c r="AB44961" s="1"/>
      <c r="AF44961"/>
    </row>
    <row r="44962" spans="28:32" x14ac:dyDescent="0.2">
      <c r="AB44962" s="1"/>
      <c r="AF44962"/>
    </row>
    <row r="44963" spans="28:32" x14ac:dyDescent="0.2">
      <c r="AB44963" s="1"/>
      <c r="AF44963"/>
    </row>
    <row r="44964" spans="28:32" x14ac:dyDescent="0.2">
      <c r="AB44964" s="1"/>
      <c r="AF44964"/>
    </row>
    <row r="44965" spans="28:32" x14ac:dyDescent="0.2">
      <c r="AB44965" s="1"/>
      <c r="AF44965"/>
    </row>
    <row r="44966" spans="28:32" x14ac:dyDescent="0.2">
      <c r="AB44966" s="1"/>
      <c r="AF44966"/>
    </row>
    <row r="44967" spans="28:32" x14ac:dyDescent="0.2">
      <c r="AB44967" s="1"/>
      <c r="AF44967"/>
    </row>
    <row r="44968" spans="28:32" x14ac:dyDescent="0.2">
      <c r="AB44968" s="1"/>
      <c r="AF44968"/>
    </row>
    <row r="44969" spans="28:32" x14ac:dyDescent="0.2">
      <c r="AB44969" s="1"/>
      <c r="AF44969"/>
    </row>
    <row r="44970" spans="28:32" x14ac:dyDescent="0.2">
      <c r="AB44970" s="1"/>
      <c r="AF44970"/>
    </row>
    <row r="44971" spans="28:32" x14ac:dyDescent="0.2">
      <c r="AB44971" s="1"/>
      <c r="AF44971"/>
    </row>
    <row r="44972" spans="28:32" x14ac:dyDescent="0.2">
      <c r="AB44972" s="1"/>
      <c r="AF44972"/>
    </row>
    <row r="44973" spans="28:32" x14ac:dyDescent="0.2">
      <c r="AB44973" s="1"/>
      <c r="AF44973"/>
    </row>
    <row r="44974" spans="28:32" x14ac:dyDescent="0.2">
      <c r="AB44974" s="1"/>
      <c r="AF44974"/>
    </row>
    <row r="44975" spans="28:32" x14ac:dyDescent="0.2">
      <c r="AB44975" s="1"/>
      <c r="AF44975"/>
    </row>
    <row r="44976" spans="28:32" x14ac:dyDescent="0.2">
      <c r="AB44976" s="1"/>
      <c r="AF44976"/>
    </row>
    <row r="44977" spans="28:32" x14ac:dyDescent="0.2">
      <c r="AB44977" s="1"/>
      <c r="AF44977"/>
    </row>
    <row r="44978" spans="28:32" x14ac:dyDescent="0.2">
      <c r="AB44978" s="1"/>
      <c r="AF44978"/>
    </row>
    <row r="44979" spans="28:32" x14ac:dyDescent="0.2">
      <c r="AB44979" s="1"/>
      <c r="AF44979"/>
    </row>
    <row r="44980" spans="28:32" x14ac:dyDescent="0.2">
      <c r="AB44980" s="1"/>
      <c r="AF44980"/>
    </row>
    <row r="44981" spans="28:32" x14ac:dyDescent="0.2">
      <c r="AB44981" s="1"/>
      <c r="AF44981"/>
    </row>
    <row r="44982" spans="28:32" x14ac:dyDescent="0.2">
      <c r="AB44982" s="1"/>
      <c r="AF44982"/>
    </row>
    <row r="44983" spans="28:32" x14ac:dyDescent="0.2">
      <c r="AB44983" s="1"/>
      <c r="AF44983"/>
    </row>
    <row r="44984" spans="28:32" x14ac:dyDescent="0.2">
      <c r="AB44984" s="1"/>
      <c r="AF44984"/>
    </row>
    <row r="44985" spans="28:32" x14ac:dyDescent="0.2">
      <c r="AB44985" s="1"/>
      <c r="AF44985"/>
    </row>
    <row r="44986" spans="28:32" x14ac:dyDescent="0.2">
      <c r="AB44986" s="1"/>
      <c r="AF44986"/>
    </row>
    <row r="44987" spans="28:32" x14ac:dyDescent="0.2">
      <c r="AB44987" s="1"/>
      <c r="AF44987"/>
    </row>
    <row r="44988" spans="28:32" x14ac:dyDescent="0.2">
      <c r="AB44988" s="1"/>
      <c r="AF44988"/>
    </row>
    <row r="44989" spans="28:32" x14ac:dyDescent="0.2">
      <c r="AB44989" s="1"/>
      <c r="AF44989"/>
    </row>
    <row r="44990" spans="28:32" x14ac:dyDescent="0.2">
      <c r="AB44990" s="1"/>
      <c r="AF44990"/>
    </row>
    <row r="44991" spans="28:32" x14ac:dyDescent="0.2">
      <c r="AB44991" s="1"/>
      <c r="AF44991"/>
    </row>
    <row r="44992" spans="28:32" x14ac:dyDescent="0.2">
      <c r="AB44992" s="1"/>
      <c r="AF44992"/>
    </row>
    <row r="44993" spans="28:32" x14ac:dyDescent="0.2">
      <c r="AB44993" s="1"/>
      <c r="AF44993"/>
    </row>
    <row r="44994" spans="28:32" x14ac:dyDescent="0.2">
      <c r="AB44994" s="1"/>
      <c r="AF44994"/>
    </row>
    <row r="44995" spans="28:32" x14ac:dyDescent="0.2">
      <c r="AB44995" s="1"/>
      <c r="AF44995"/>
    </row>
    <row r="44996" spans="28:32" x14ac:dyDescent="0.2">
      <c r="AB44996" s="1"/>
      <c r="AF44996"/>
    </row>
    <row r="44997" spans="28:32" x14ac:dyDescent="0.2">
      <c r="AB44997" s="1"/>
      <c r="AF44997"/>
    </row>
    <row r="44998" spans="28:32" x14ac:dyDescent="0.2">
      <c r="AB44998" s="1"/>
      <c r="AF44998"/>
    </row>
    <row r="44999" spans="28:32" x14ac:dyDescent="0.2">
      <c r="AB44999" s="1"/>
      <c r="AF44999"/>
    </row>
    <row r="45000" spans="28:32" x14ac:dyDescent="0.2">
      <c r="AB45000" s="1"/>
      <c r="AF45000"/>
    </row>
    <row r="45001" spans="28:32" x14ac:dyDescent="0.2">
      <c r="AB45001" s="1"/>
      <c r="AF45001"/>
    </row>
    <row r="45002" spans="28:32" x14ac:dyDescent="0.2">
      <c r="AB45002" s="1"/>
      <c r="AF45002"/>
    </row>
    <row r="45003" spans="28:32" x14ac:dyDescent="0.2">
      <c r="AB45003" s="1"/>
      <c r="AF45003"/>
    </row>
    <row r="45004" spans="28:32" x14ac:dyDescent="0.2">
      <c r="AB45004" s="1"/>
      <c r="AF45004"/>
    </row>
    <row r="45005" spans="28:32" x14ac:dyDescent="0.2">
      <c r="AB45005" s="1"/>
      <c r="AF45005"/>
    </row>
    <row r="45006" spans="28:32" x14ac:dyDescent="0.2">
      <c r="AB45006" s="1"/>
      <c r="AF45006"/>
    </row>
    <row r="45007" spans="28:32" x14ac:dyDescent="0.2">
      <c r="AB45007" s="1"/>
      <c r="AF45007"/>
    </row>
    <row r="45008" spans="28:32" x14ac:dyDescent="0.2">
      <c r="AB45008" s="1"/>
      <c r="AF45008"/>
    </row>
    <row r="45009" spans="28:32" x14ac:dyDescent="0.2">
      <c r="AB45009" s="1"/>
      <c r="AF45009"/>
    </row>
    <row r="45010" spans="28:32" x14ac:dyDescent="0.2">
      <c r="AB45010" s="1"/>
      <c r="AF45010"/>
    </row>
    <row r="45011" spans="28:32" x14ac:dyDescent="0.2">
      <c r="AB45011" s="1"/>
      <c r="AF45011"/>
    </row>
    <row r="45012" spans="28:32" x14ac:dyDescent="0.2">
      <c r="AB45012" s="1"/>
      <c r="AF45012"/>
    </row>
    <row r="45013" spans="28:32" x14ac:dyDescent="0.2">
      <c r="AB45013" s="1"/>
      <c r="AF45013"/>
    </row>
    <row r="45014" spans="28:32" x14ac:dyDescent="0.2">
      <c r="AB45014" s="1"/>
      <c r="AF45014"/>
    </row>
    <row r="45015" spans="28:32" x14ac:dyDescent="0.2">
      <c r="AB45015" s="1"/>
      <c r="AF45015"/>
    </row>
    <row r="45016" spans="28:32" x14ac:dyDescent="0.2">
      <c r="AB45016" s="1"/>
      <c r="AF45016"/>
    </row>
    <row r="45017" spans="28:32" x14ac:dyDescent="0.2">
      <c r="AB45017" s="1"/>
      <c r="AF45017"/>
    </row>
    <row r="45018" spans="28:32" x14ac:dyDescent="0.2">
      <c r="AB45018" s="1"/>
      <c r="AF45018"/>
    </row>
    <row r="45019" spans="28:32" x14ac:dyDescent="0.2">
      <c r="AB45019" s="1"/>
      <c r="AF45019"/>
    </row>
    <row r="45020" spans="28:32" x14ac:dyDescent="0.2">
      <c r="AB45020" s="1"/>
      <c r="AF45020"/>
    </row>
    <row r="45021" spans="28:32" x14ac:dyDescent="0.2">
      <c r="AB45021" s="1"/>
      <c r="AF45021"/>
    </row>
    <row r="45022" spans="28:32" x14ac:dyDescent="0.2">
      <c r="AB45022" s="1"/>
      <c r="AF45022"/>
    </row>
    <row r="45023" spans="28:32" x14ac:dyDescent="0.2">
      <c r="AB45023" s="1"/>
      <c r="AF45023"/>
    </row>
    <row r="45024" spans="28:32" x14ac:dyDescent="0.2">
      <c r="AB45024" s="1"/>
      <c r="AF45024"/>
    </row>
    <row r="45025" spans="28:32" x14ac:dyDescent="0.2">
      <c r="AB45025" s="1"/>
      <c r="AF45025"/>
    </row>
    <row r="45026" spans="28:32" x14ac:dyDescent="0.2">
      <c r="AB45026" s="1"/>
      <c r="AF45026"/>
    </row>
    <row r="45027" spans="28:32" x14ac:dyDescent="0.2">
      <c r="AB45027" s="1"/>
      <c r="AF45027"/>
    </row>
    <row r="45028" spans="28:32" x14ac:dyDescent="0.2">
      <c r="AB45028" s="1"/>
      <c r="AF45028"/>
    </row>
    <row r="45029" spans="28:32" x14ac:dyDescent="0.2">
      <c r="AB45029" s="1"/>
      <c r="AF45029"/>
    </row>
    <row r="45030" spans="28:32" x14ac:dyDescent="0.2">
      <c r="AB45030" s="1"/>
      <c r="AF45030"/>
    </row>
    <row r="45031" spans="28:32" x14ac:dyDescent="0.2">
      <c r="AB45031" s="1"/>
      <c r="AF45031"/>
    </row>
    <row r="45032" spans="28:32" x14ac:dyDescent="0.2">
      <c r="AB45032" s="1"/>
      <c r="AF45032"/>
    </row>
    <row r="45033" spans="28:32" x14ac:dyDescent="0.2">
      <c r="AB45033" s="1"/>
      <c r="AF45033"/>
    </row>
    <row r="45034" spans="28:32" x14ac:dyDescent="0.2">
      <c r="AB45034" s="1"/>
      <c r="AF45034"/>
    </row>
    <row r="45035" spans="28:32" x14ac:dyDescent="0.2">
      <c r="AB45035" s="1"/>
      <c r="AF45035"/>
    </row>
    <row r="45036" spans="28:32" x14ac:dyDescent="0.2">
      <c r="AB45036" s="1"/>
      <c r="AF45036"/>
    </row>
    <row r="45037" spans="28:32" x14ac:dyDescent="0.2">
      <c r="AB45037" s="1"/>
      <c r="AF45037"/>
    </row>
    <row r="45038" spans="28:32" x14ac:dyDescent="0.2">
      <c r="AB45038" s="1"/>
      <c r="AF45038"/>
    </row>
    <row r="45039" spans="28:32" x14ac:dyDescent="0.2">
      <c r="AB45039" s="1"/>
      <c r="AF45039"/>
    </row>
    <row r="45040" spans="28:32" x14ac:dyDescent="0.2">
      <c r="AB45040" s="1"/>
      <c r="AF45040"/>
    </row>
    <row r="45041" spans="28:32" x14ac:dyDescent="0.2">
      <c r="AB45041" s="1"/>
      <c r="AF45041"/>
    </row>
    <row r="45042" spans="28:32" x14ac:dyDescent="0.2">
      <c r="AB45042" s="1"/>
      <c r="AF45042"/>
    </row>
    <row r="45043" spans="28:32" x14ac:dyDescent="0.2">
      <c r="AB45043" s="1"/>
      <c r="AF45043"/>
    </row>
    <row r="45044" spans="28:32" x14ac:dyDescent="0.2">
      <c r="AB45044" s="1"/>
      <c r="AF45044"/>
    </row>
    <row r="45045" spans="28:32" x14ac:dyDescent="0.2">
      <c r="AB45045" s="1"/>
      <c r="AF45045"/>
    </row>
    <row r="45046" spans="28:32" x14ac:dyDescent="0.2">
      <c r="AB45046" s="1"/>
      <c r="AF45046"/>
    </row>
    <row r="45047" spans="28:32" x14ac:dyDescent="0.2">
      <c r="AB45047" s="1"/>
      <c r="AF45047"/>
    </row>
    <row r="45048" spans="28:32" x14ac:dyDescent="0.2">
      <c r="AB45048" s="1"/>
      <c r="AF45048"/>
    </row>
    <row r="45049" spans="28:32" x14ac:dyDescent="0.2">
      <c r="AB45049" s="1"/>
      <c r="AF45049"/>
    </row>
    <row r="45050" spans="28:32" x14ac:dyDescent="0.2">
      <c r="AB45050" s="1"/>
      <c r="AF45050"/>
    </row>
    <row r="45051" spans="28:32" x14ac:dyDescent="0.2">
      <c r="AB45051" s="1"/>
      <c r="AF45051"/>
    </row>
    <row r="45052" spans="28:32" x14ac:dyDescent="0.2">
      <c r="AB45052" s="1"/>
      <c r="AF45052"/>
    </row>
    <row r="45053" spans="28:32" x14ac:dyDescent="0.2">
      <c r="AB45053" s="1"/>
      <c r="AF45053"/>
    </row>
    <row r="45054" spans="28:32" x14ac:dyDescent="0.2">
      <c r="AB45054" s="1"/>
      <c r="AF45054"/>
    </row>
    <row r="45055" spans="28:32" x14ac:dyDescent="0.2">
      <c r="AB45055" s="1"/>
      <c r="AF45055"/>
    </row>
    <row r="45056" spans="28:32" x14ac:dyDescent="0.2">
      <c r="AB45056" s="1"/>
      <c r="AF45056"/>
    </row>
    <row r="45057" spans="28:32" x14ac:dyDescent="0.2">
      <c r="AB45057" s="1"/>
      <c r="AF45057"/>
    </row>
    <row r="45058" spans="28:32" x14ac:dyDescent="0.2">
      <c r="AB45058" s="1"/>
      <c r="AF45058"/>
    </row>
    <row r="45059" spans="28:32" x14ac:dyDescent="0.2">
      <c r="AB45059" s="1"/>
      <c r="AF45059"/>
    </row>
    <row r="45060" spans="28:32" x14ac:dyDescent="0.2">
      <c r="AB45060" s="1"/>
      <c r="AF45060"/>
    </row>
    <row r="45061" spans="28:32" x14ac:dyDescent="0.2">
      <c r="AB45061" s="1"/>
      <c r="AF45061"/>
    </row>
    <row r="45062" spans="28:32" x14ac:dyDescent="0.2">
      <c r="AB45062" s="1"/>
      <c r="AF45062"/>
    </row>
    <row r="45063" spans="28:32" x14ac:dyDescent="0.2">
      <c r="AB45063" s="1"/>
      <c r="AF45063"/>
    </row>
    <row r="45064" spans="28:32" x14ac:dyDescent="0.2">
      <c r="AB45064" s="1"/>
      <c r="AF45064"/>
    </row>
    <row r="45065" spans="28:32" x14ac:dyDescent="0.2">
      <c r="AB45065" s="1"/>
      <c r="AF45065"/>
    </row>
    <row r="45066" spans="28:32" x14ac:dyDescent="0.2">
      <c r="AB45066" s="1"/>
      <c r="AF45066"/>
    </row>
    <row r="45067" spans="28:32" x14ac:dyDescent="0.2">
      <c r="AB45067" s="1"/>
      <c r="AF45067"/>
    </row>
    <row r="45068" spans="28:32" x14ac:dyDescent="0.2">
      <c r="AB45068" s="1"/>
      <c r="AF45068"/>
    </row>
    <row r="45069" spans="28:32" x14ac:dyDescent="0.2">
      <c r="AB45069" s="1"/>
      <c r="AF45069"/>
    </row>
    <row r="45070" spans="28:32" x14ac:dyDescent="0.2">
      <c r="AB45070" s="1"/>
      <c r="AF45070"/>
    </row>
    <row r="45071" spans="28:32" x14ac:dyDescent="0.2">
      <c r="AB45071" s="1"/>
      <c r="AF45071"/>
    </row>
    <row r="45072" spans="28:32" x14ac:dyDescent="0.2">
      <c r="AB45072" s="1"/>
      <c r="AF45072"/>
    </row>
    <row r="45073" spans="28:32" x14ac:dyDescent="0.2">
      <c r="AB45073" s="1"/>
      <c r="AF45073"/>
    </row>
    <row r="45074" spans="28:32" x14ac:dyDescent="0.2">
      <c r="AB45074" s="1"/>
      <c r="AF45074"/>
    </row>
    <row r="45075" spans="28:32" x14ac:dyDescent="0.2">
      <c r="AB45075" s="1"/>
      <c r="AF45075"/>
    </row>
    <row r="45076" spans="28:32" x14ac:dyDescent="0.2">
      <c r="AB45076" s="1"/>
      <c r="AF45076"/>
    </row>
    <row r="45077" spans="28:32" x14ac:dyDescent="0.2">
      <c r="AB45077" s="1"/>
      <c r="AF45077"/>
    </row>
    <row r="45078" spans="28:32" x14ac:dyDescent="0.2">
      <c r="AB45078" s="1"/>
      <c r="AF45078"/>
    </row>
    <row r="45079" spans="28:32" x14ac:dyDescent="0.2">
      <c r="AB45079" s="1"/>
      <c r="AF45079"/>
    </row>
    <row r="45080" spans="28:32" x14ac:dyDescent="0.2">
      <c r="AB45080" s="1"/>
      <c r="AF45080"/>
    </row>
    <row r="45081" spans="28:32" x14ac:dyDescent="0.2">
      <c r="AB45081" s="1"/>
      <c r="AF45081"/>
    </row>
    <row r="45082" spans="28:32" x14ac:dyDescent="0.2">
      <c r="AB45082" s="1"/>
      <c r="AF45082"/>
    </row>
    <row r="45083" spans="28:32" x14ac:dyDescent="0.2">
      <c r="AB45083" s="1"/>
      <c r="AF45083"/>
    </row>
    <row r="45084" spans="28:32" x14ac:dyDescent="0.2">
      <c r="AB45084" s="1"/>
      <c r="AF45084"/>
    </row>
    <row r="45085" spans="28:32" x14ac:dyDescent="0.2">
      <c r="AB45085" s="1"/>
      <c r="AF45085"/>
    </row>
    <row r="45086" spans="28:32" x14ac:dyDescent="0.2">
      <c r="AB45086" s="1"/>
      <c r="AF45086"/>
    </row>
    <row r="45087" spans="28:32" x14ac:dyDescent="0.2">
      <c r="AB45087" s="1"/>
      <c r="AF45087"/>
    </row>
    <row r="45088" spans="28:32" x14ac:dyDescent="0.2">
      <c r="AB45088" s="1"/>
      <c r="AF45088"/>
    </row>
    <row r="45089" spans="28:32" x14ac:dyDescent="0.2">
      <c r="AB45089" s="1"/>
      <c r="AF45089"/>
    </row>
    <row r="45090" spans="28:32" x14ac:dyDescent="0.2">
      <c r="AB45090" s="1"/>
      <c r="AF45090"/>
    </row>
    <row r="45091" spans="28:32" x14ac:dyDescent="0.2">
      <c r="AB45091" s="1"/>
      <c r="AF45091"/>
    </row>
    <row r="45092" spans="28:32" x14ac:dyDescent="0.2">
      <c r="AB45092" s="1"/>
      <c r="AF45092"/>
    </row>
    <row r="45093" spans="28:32" x14ac:dyDescent="0.2">
      <c r="AB45093" s="1"/>
      <c r="AF45093"/>
    </row>
    <row r="45094" spans="28:32" x14ac:dyDescent="0.2">
      <c r="AB45094" s="1"/>
      <c r="AF45094"/>
    </row>
    <row r="45095" spans="28:32" x14ac:dyDescent="0.2">
      <c r="AB45095" s="1"/>
      <c r="AF45095"/>
    </row>
    <row r="45096" spans="28:32" x14ac:dyDescent="0.2">
      <c r="AB45096" s="1"/>
      <c r="AF45096"/>
    </row>
    <row r="45097" spans="28:32" x14ac:dyDescent="0.2">
      <c r="AB45097" s="1"/>
      <c r="AF45097"/>
    </row>
    <row r="45098" spans="28:32" x14ac:dyDescent="0.2">
      <c r="AB45098" s="1"/>
      <c r="AF45098"/>
    </row>
    <row r="45099" spans="28:32" x14ac:dyDescent="0.2">
      <c r="AB45099" s="1"/>
      <c r="AF45099"/>
    </row>
    <row r="45100" spans="28:32" x14ac:dyDescent="0.2">
      <c r="AB45100" s="1"/>
      <c r="AF45100"/>
    </row>
    <row r="45101" spans="28:32" x14ac:dyDescent="0.2">
      <c r="AB45101" s="1"/>
      <c r="AF45101"/>
    </row>
    <row r="45102" spans="28:32" x14ac:dyDescent="0.2">
      <c r="AB45102" s="1"/>
      <c r="AF45102"/>
    </row>
    <row r="45103" spans="28:32" x14ac:dyDescent="0.2">
      <c r="AB45103" s="1"/>
      <c r="AF45103"/>
    </row>
    <row r="45104" spans="28:32" x14ac:dyDescent="0.2">
      <c r="AB45104" s="1"/>
      <c r="AF45104"/>
    </row>
    <row r="45105" spans="28:32" x14ac:dyDescent="0.2">
      <c r="AB45105" s="1"/>
      <c r="AF45105"/>
    </row>
    <row r="45106" spans="28:32" x14ac:dyDescent="0.2">
      <c r="AB45106" s="1"/>
      <c r="AF45106"/>
    </row>
    <row r="45107" spans="28:32" x14ac:dyDescent="0.2">
      <c r="AB45107" s="1"/>
      <c r="AF45107"/>
    </row>
    <row r="45108" spans="28:32" x14ac:dyDescent="0.2">
      <c r="AB45108" s="1"/>
      <c r="AF45108"/>
    </row>
    <row r="45109" spans="28:32" x14ac:dyDescent="0.2">
      <c r="AB45109" s="1"/>
      <c r="AF45109"/>
    </row>
    <row r="45110" spans="28:32" x14ac:dyDescent="0.2">
      <c r="AB45110" s="1"/>
      <c r="AF45110"/>
    </row>
    <row r="45111" spans="28:32" x14ac:dyDescent="0.2">
      <c r="AB45111" s="1"/>
      <c r="AF45111"/>
    </row>
    <row r="45112" spans="28:32" x14ac:dyDescent="0.2">
      <c r="AB45112" s="1"/>
      <c r="AF45112"/>
    </row>
    <row r="45113" spans="28:32" x14ac:dyDescent="0.2">
      <c r="AB45113" s="1"/>
      <c r="AF45113"/>
    </row>
    <row r="45114" spans="28:32" x14ac:dyDescent="0.2">
      <c r="AB45114" s="1"/>
      <c r="AF45114"/>
    </row>
    <row r="45115" spans="28:32" x14ac:dyDescent="0.2">
      <c r="AB45115" s="1"/>
      <c r="AF45115"/>
    </row>
    <row r="45116" spans="28:32" x14ac:dyDescent="0.2">
      <c r="AB45116" s="1"/>
      <c r="AF45116"/>
    </row>
    <row r="45117" spans="28:32" x14ac:dyDescent="0.2">
      <c r="AB45117" s="1"/>
      <c r="AF45117"/>
    </row>
    <row r="45118" spans="28:32" x14ac:dyDescent="0.2">
      <c r="AB45118" s="1"/>
      <c r="AF45118"/>
    </row>
    <row r="45119" spans="28:32" x14ac:dyDescent="0.2">
      <c r="AB45119" s="1"/>
      <c r="AF45119"/>
    </row>
    <row r="45120" spans="28:32" x14ac:dyDescent="0.2">
      <c r="AB45120" s="1"/>
      <c r="AF45120"/>
    </row>
    <row r="45121" spans="28:32" x14ac:dyDescent="0.2">
      <c r="AB45121" s="1"/>
      <c r="AF45121"/>
    </row>
    <row r="45122" spans="28:32" x14ac:dyDescent="0.2">
      <c r="AB45122" s="1"/>
      <c r="AF45122"/>
    </row>
    <row r="45123" spans="28:32" x14ac:dyDescent="0.2">
      <c r="AB45123" s="1"/>
      <c r="AF45123"/>
    </row>
    <row r="45124" spans="28:32" x14ac:dyDescent="0.2">
      <c r="AB45124" s="1"/>
      <c r="AF45124"/>
    </row>
    <row r="45125" spans="28:32" x14ac:dyDescent="0.2">
      <c r="AB45125" s="1"/>
      <c r="AF45125"/>
    </row>
    <row r="45126" spans="28:32" x14ac:dyDescent="0.2">
      <c r="AB45126" s="1"/>
      <c r="AF45126"/>
    </row>
    <row r="45127" spans="28:32" x14ac:dyDescent="0.2">
      <c r="AB45127" s="1"/>
      <c r="AF45127"/>
    </row>
    <row r="45128" spans="28:32" x14ac:dyDescent="0.2">
      <c r="AB45128" s="1"/>
      <c r="AF45128"/>
    </row>
    <row r="45129" spans="28:32" x14ac:dyDescent="0.2">
      <c r="AB45129" s="1"/>
      <c r="AF45129"/>
    </row>
    <row r="45130" spans="28:32" x14ac:dyDescent="0.2">
      <c r="AB45130" s="1"/>
      <c r="AF45130"/>
    </row>
    <row r="45131" spans="28:32" x14ac:dyDescent="0.2">
      <c r="AB45131" s="1"/>
      <c r="AF45131"/>
    </row>
    <row r="45132" spans="28:32" x14ac:dyDescent="0.2">
      <c r="AB45132" s="1"/>
      <c r="AF45132"/>
    </row>
    <row r="45133" spans="28:32" x14ac:dyDescent="0.2">
      <c r="AB45133" s="1"/>
      <c r="AF45133"/>
    </row>
    <row r="45134" spans="28:32" x14ac:dyDescent="0.2">
      <c r="AB45134" s="1"/>
      <c r="AF45134"/>
    </row>
    <row r="45135" spans="28:32" x14ac:dyDescent="0.2">
      <c r="AB45135" s="1"/>
      <c r="AF45135"/>
    </row>
    <row r="45136" spans="28:32" x14ac:dyDescent="0.2">
      <c r="AB45136" s="1"/>
      <c r="AF45136"/>
    </row>
    <row r="45137" spans="28:32" x14ac:dyDescent="0.2">
      <c r="AB45137" s="1"/>
      <c r="AF45137"/>
    </row>
    <row r="45138" spans="28:32" x14ac:dyDescent="0.2">
      <c r="AB45138" s="1"/>
      <c r="AF45138"/>
    </row>
    <row r="45139" spans="28:32" x14ac:dyDescent="0.2">
      <c r="AB45139" s="1"/>
      <c r="AF45139"/>
    </row>
    <row r="45140" spans="28:32" x14ac:dyDescent="0.2">
      <c r="AB45140" s="1"/>
      <c r="AF45140"/>
    </row>
    <row r="45141" spans="28:32" x14ac:dyDescent="0.2">
      <c r="AB45141" s="1"/>
      <c r="AF45141"/>
    </row>
    <row r="45142" spans="28:32" x14ac:dyDescent="0.2">
      <c r="AB45142" s="1"/>
      <c r="AF45142"/>
    </row>
    <row r="45143" spans="28:32" x14ac:dyDescent="0.2">
      <c r="AB45143" s="1"/>
      <c r="AF45143"/>
    </row>
    <row r="45144" spans="28:32" x14ac:dyDescent="0.2">
      <c r="AB45144" s="1"/>
      <c r="AF45144"/>
    </row>
    <row r="45145" spans="28:32" x14ac:dyDescent="0.2">
      <c r="AB45145" s="1"/>
      <c r="AF45145"/>
    </row>
    <row r="45146" spans="28:32" x14ac:dyDescent="0.2">
      <c r="AB45146" s="1"/>
      <c r="AF45146"/>
    </row>
    <row r="45147" spans="28:32" x14ac:dyDescent="0.2">
      <c r="AB45147" s="1"/>
      <c r="AF45147"/>
    </row>
    <row r="45148" spans="28:32" x14ac:dyDescent="0.2">
      <c r="AB45148" s="1"/>
      <c r="AF45148"/>
    </row>
    <row r="45149" spans="28:32" x14ac:dyDescent="0.2">
      <c r="AB45149" s="1"/>
      <c r="AF45149"/>
    </row>
    <row r="45150" spans="28:32" x14ac:dyDescent="0.2">
      <c r="AB45150" s="1"/>
      <c r="AF45150"/>
    </row>
    <row r="45151" spans="28:32" x14ac:dyDescent="0.2">
      <c r="AB45151" s="1"/>
      <c r="AF45151"/>
    </row>
    <row r="45152" spans="28:32" x14ac:dyDescent="0.2">
      <c r="AB45152" s="1"/>
      <c r="AF45152"/>
    </row>
    <row r="45153" spans="28:32" x14ac:dyDescent="0.2">
      <c r="AB45153" s="1"/>
      <c r="AF45153"/>
    </row>
    <row r="45154" spans="28:32" x14ac:dyDescent="0.2">
      <c r="AB45154" s="1"/>
      <c r="AF45154"/>
    </row>
    <row r="45155" spans="28:32" x14ac:dyDescent="0.2">
      <c r="AB45155" s="1"/>
      <c r="AF45155"/>
    </row>
    <row r="45156" spans="28:32" x14ac:dyDescent="0.2">
      <c r="AB45156" s="1"/>
      <c r="AF45156"/>
    </row>
    <row r="45157" spans="28:32" x14ac:dyDescent="0.2">
      <c r="AB45157" s="1"/>
      <c r="AF45157"/>
    </row>
    <row r="45158" spans="28:32" x14ac:dyDescent="0.2">
      <c r="AB45158" s="1"/>
      <c r="AF45158"/>
    </row>
    <row r="45159" spans="28:32" x14ac:dyDescent="0.2">
      <c r="AB45159" s="1"/>
      <c r="AF45159"/>
    </row>
    <row r="45160" spans="28:32" x14ac:dyDescent="0.2">
      <c r="AB45160" s="1"/>
      <c r="AF45160"/>
    </row>
    <row r="45161" spans="28:32" x14ac:dyDescent="0.2">
      <c r="AB45161" s="1"/>
      <c r="AF45161"/>
    </row>
    <row r="45162" spans="28:32" x14ac:dyDescent="0.2">
      <c r="AB45162" s="1"/>
      <c r="AF45162"/>
    </row>
    <row r="45163" spans="28:32" x14ac:dyDescent="0.2">
      <c r="AB45163" s="1"/>
      <c r="AF45163"/>
    </row>
    <row r="45164" spans="28:32" x14ac:dyDescent="0.2">
      <c r="AB45164" s="1"/>
      <c r="AF45164"/>
    </row>
    <row r="45165" spans="28:32" x14ac:dyDescent="0.2">
      <c r="AB45165" s="1"/>
      <c r="AF45165"/>
    </row>
    <row r="45166" spans="28:32" x14ac:dyDescent="0.2">
      <c r="AB45166" s="1"/>
      <c r="AF45166"/>
    </row>
    <row r="45167" spans="28:32" x14ac:dyDescent="0.2">
      <c r="AB45167" s="1"/>
      <c r="AF45167"/>
    </row>
    <row r="45168" spans="28:32" x14ac:dyDescent="0.2">
      <c r="AB45168" s="1"/>
      <c r="AF45168"/>
    </row>
    <row r="45169" spans="28:32" x14ac:dyDescent="0.2">
      <c r="AB45169" s="1"/>
      <c r="AF45169"/>
    </row>
    <row r="45170" spans="28:32" x14ac:dyDescent="0.2">
      <c r="AB45170" s="1"/>
      <c r="AF45170"/>
    </row>
    <row r="45171" spans="28:32" x14ac:dyDescent="0.2">
      <c r="AB45171" s="1"/>
      <c r="AF45171"/>
    </row>
    <row r="45172" spans="28:32" x14ac:dyDescent="0.2">
      <c r="AB45172" s="1"/>
      <c r="AF45172"/>
    </row>
    <row r="45173" spans="28:32" x14ac:dyDescent="0.2">
      <c r="AB45173" s="1"/>
      <c r="AF45173"/>
    </row>
    <row r="45174" spans="28:32" x14ac:dyDescent="0.2">
      <c r="AB45174" s="1"/>
      <c r="AF45174"/>
    </row>
    <row r="45175" spans="28:32" x14ac:dyDescent="0.2">
      <c r="AB45175" s="1"/>
      <c r="AF45175"/>
    </row>
    <row r="45176" spans="28:32" x14ac:dyDescent="0.2">
      <c r="AB45176" s="1"/>
      <c r="AF45176"/>
    </row>
    <row r="45177" spans="28:32" x14ac:dyDescent="0.2">
      <c r="AB45177" s="1"/>
      <c r="AF45177"/>
    </row>
    <row r="45178" spans="28:32" x14ac:dyDescent="0.2">
      <c r="AB45178" s="1"/>
      <c r="AF45178"/>
    </row>
    <row r="45179" spans="28:32" x14ac:dyDescent="0.2">
      <c r="AB45179" s="1"/>
      <c r="AF45179"/>
    </row>
    <row r="45180" spans="28:32" x14ac:dyDescent="0.2">
      <c r="AB45180" s="1"/>
      <c r="AF45180"/>
    </row>
    <row r="45181" spans="28:32" x14ac:dyDescent="0.2">
      <c r="AB45181" s="1"/>
      <c r="AF45181"/>
    </row>
    <row r="45182" spans="28:32" x14ac:dyDescent="0.2">
      <c r="AB45182" s="1"/>
      <c r="AF45182"/>
    </row>
    <row r="45183" spans="28:32" x14ac:dyDescent="0.2">
      <c r="AB45183" s="1"/>
      <c r="AF45183"/>
    </row>
    <row r="45184" spans="28:32" x14ac:dyDescent="0.2">
      <c r="AB45184" s="1"/>
      <c r="AF45184"/>
    </row>
    <row r="45185" spans="28:32" x14ac:dyDescent="0.2">
      <c r="AB45185" s="1"/>
      <c r="AF45185"/>
    </row>
    <row r="45186" spans="28:32" x14ac:dyDescent="0.2">
      <c r="AB45186" s="1"/>
      <c r="AF45186"/>
    </row>
    <row r="45187" spans="28:32" x14ac:dyDescent="0.2">
      <c r="AB45187" s="1"/>
      <c r="AF45187"/>
    </row>
    <row r="45188" spans="28:32" x14ac:dyDescent="0.2">
      <c r="AB45188" s="1"/>
      <c r="AF45188"/>
    </row>
    <row r="45189" spans="28:32" x14ac:dyDescent="0.2">
      <c r="AB45189" s="1"/>
      <c r="AF45189"/>
    </row>
    <row r="45190" spans="28:32" x14ac:dyDescent="0.2">
      <c r="AB45190" s="1"/>
      <c r="AF45190"/>
    </row>
    <row r="45191" spans="28:32" x14ac:dyDescent="0.2">
      <c r="AB45191" s="1"/>
      <c r="AF45191"/>
    </row>
    <row r="45192" spans="28:32" x14ac:dyDescent="0.2">
      <c r="AB45192" s="1"/>
      <c r="AF45192"/>
    </row>
    <row r="45193" spans="28:32" x14ac:dyDescent="0.2">
      <c r="AB45193" s="1"/>
      <c r="AF45193"/>
    </row>
    <row r="45194" spans="28:32" x14ac:dyDescent="0.2">
      <c r="AB45194" s="1"/>
      <c r="AF45194"/>
    </row>
    <row r="45195" spans="28:32" x14ac:dyDescent="0.2">
      <c r="AB45195" s="1"/>
      <c r="AF45195"/>
    </row>
    <row r="45196" spans="28:32" x14ac:dyDescent="0.2">
      <c r="AB45196" s="1"/>
      <c r="AF45196"/>
    </row>
    <row r="45197" spans="28:32" x14ac:dyDescent="0.2">
      <c r="AB45197" s="1"/>
      <c r="AF45197"/>
    </row>
    <row r="45198" spans="28:32" x14ac:dyDescent="0.2">
      <c r="AB45198" s="1"/>
      <c r="AF45198"/>
    </row>
    <row r="45199" spans="28:32" x14ac:dyDescent="0.2">
      <c r="AB45199" s="1"/>
      <c r="AF45199"/>
    </row>
    <row r="45200" spans="28:32" x14ac:dyDescent="0.2">
      <c r="AB45200" s="1"/>
      <c r="AF45200"/>
    </row>
    <row r="45201" spans="28:32" x14ac:dyDescent="0.2">
      <c r="AB45201" s="1"/>
      <c r="AF45201"/>
    </row>
    <row r="45202" spans="28:32" x14ac:dyDescent="0.2">
      <c r="AB45202" s="1"/>
      <c r="AF45202"/>
    </row>
    <row r="45203" spans="28:32" x14ac:dyDescent="0.2">
      <c r="AB45203" s="1"/>
      <c r="AF45203"/>
    </row>
    <row r="45204" spans="28:32" x14ac:dyDescent="0.2">
      <c r="AB45204" s="1"/>
      <c r="AF45204"/>
    </row>
    <row r="45205" spans="28:32" x14ac:dyDescent="0.2">
      <c r="AB45205" s="1"/>
      <c r="AF45205"/>
    </row>
    <row r="45206" spans="28:32" x14ac:dyDescent="0.2">
      <c r="AB45206" s="1"/>
      <c r="AF45206"/>
    </row>
    <row r="45207" spans="28:32" x14ac:dyDescent="0.2">
      <c r="AB45207" s="1"/>
      <c r="AF45207"/>
    </row>
    <row r="45208" spans="28:32" x14ac:dyDescent="0.2">
      <c r="AB45208" s="1"/>
      <c r="AF45208"/>
    </row>
    <row r="45209" spans="28:32" x14ac:dyDescent="0.2">
      <c r="AB45209" s="1"/>
      <c r="AF45209"/>
    </row>
    <row r="45210" spans="28:32" x14ac:dyDescent="0.2">
      <c r="AB45210" s="1"/>
      <c r="AF45210"/>
    </row>
    <row r="45211" spans="28:32" x14ac:dyDescent="0.2">
      <c r="AB45211" s="1"/>
      <c r="AF45211"/>
    </row>
    <row r="45212" spans="28:32" x14ac:dyDescent="0.2">
      <c r="AB45212" s="1"/>
      <c r="AF45212"/>
    </row>
    <row r="45213" spans="28:32" x14ac:dyDescent="0.2">
      <c r="AB45213" s="1"/>
      <c r="AF45213"/>
    </row>
    <row r="45214" spans="28:32" x14ac:dyDescent="0.2">
      <c r="AB45214" s="1"/>
      <c r="AF45214"/>
    </row>
    <row r="45215" spans="28:32" x14ac:dyDescent="0.2">
      <c r="AB45215" s="1"/>
      <c r="AF45215"/>
    </row>
    <row r="45216" spans="28:32" x14ac:dyDescent="0.2">
      <c r="AB45216" s="1"/>
      <c r="AF45216"/>
    </row>
    <row r="45217" spans="28:32" x14ac:dyDescent="0.2">
      <c r="AB45217" s="1"/>
      <c r="AF45217"/>
    </row>
    <row r="45218" spans="28:32" x14ac:dyDescent="0.2">
      <c r="AB45218" s="1"/>
      <c r="AF45218"/>
    </row>
    <row r="45219" spans="28:32" x14ac:dyDescent="0.2">
      <c r="AB45219" s="1"/>
      <c r="AF45219"/>
    </row>
    <row r="45220" spans="28:32" x14ac:dyDescent="0.2">
      <c r="AB45220" s="1"/>
      <c r="AF45220"/>
    </row>
    <row r="45221" spans="28:32" x14ac:dyDescent="0.2">
      <c r="AB45221" s="1"/>
      <c r="AF45221"/>
    </row>
    <row r="45222" spans="28:32" x14ac:dyDescent="0.2">
      <c r="AB45222" s="1"/>
      <c r="AF45222"/>
    </row>
    <row r="45223" spans="28:32" x14ac:dyDescent="0.2">
      <c r="AB45223" s="1"/>
      <c r="AF45223"/>
    </row>
    <row r="45224" spans="28:32" x14ac:dyDescent="0.2">
      <c r="AB45224" s="1"/>
      <c r="AF45224"/>
    </row>
    <row r="45225" spans="28:32" x14ac:dyDescent="0.2">
      <c r="AB45225" s="1"/>
      <c r="AF45225"/>
    </row>
    <row r="45226" spans="28:32" x14ac:dyDescent="0.2">
      <c r="AB45226" s="1"/>
      <c r="AF45226"/>
    </row>
    <row r="45227" spans="28:32" x14ac:dyDescent="0.2">
      <c r="AB45227" s="1"/>
      <c r="AF45227"/>
    </row>
    <row r="45228" spans="28:32" x14ac:dyDescent="0.2">
      <c r="AB45228" s="1"/>
      <c r="AF45228"/>
    </row>
    <row r="45229" spans="28:32" x14ac:dyDescent="0.2">
      <c r="AB45229" s="1"/>
      <c r="AF45229"/>
    </row>
    <row r="45230" spans="28:32" x14ac:dyDescent="0.2">
      <c r="AB45230" s="1"/>
      <c r="AF45230"/>
    </row>
    <row r="45231" spans="28:32" x14ac:dyDescent="0.2">
      <c r="AB45231" s="1"/>
      <c r="AF45231"/>
    </row>
    <row r="45232" spans="28:32" x14ac:dyDescent="0.2">
      <c r="AB45232" s="1"/>
      <c r="AF45232"/>
    </row>
    <row r="45233" spans="28:32" x14ac:dyDescent="0.2">
      <c r="AB45233" s="1"/>
      <c r="AF45233"/>
    </row>
    <row r="45234" spans="28:32" x14ac:dyDescent="0.2">
      <c r="AB45234" s="1"/>
      <c r="AF45234"/>
    </row>
    <row r="45235" spans="28:32" x14ac:dyDescent="0.2">
      <c r="AB45235" s="1"/>
      <c r="AF45235"/>
    </row>
    <row r="45236" spans="28:32" x14ac:dyDescent="0.2">
      <c r="AB45236" s="1"/>
      <c r="AF45236"/>
    </row>
    <row r="45237" spans="28:32" x14ac:dyDescent="0.2">
      <c r="AB45237" s="1"/>
      <c r="AF45237"/>
    </row>
    <row r="45238" spans="28:32" x14ac:dyDescent="0.2">
      <c r="AB45238" s="1"/>
      <c r="AF45238"/>
    </row>
    <row r="45239" spans="28:32" x14ac:dyDescent="0.2">
      <c r="AB45239" s="1"/>
      <c r="AF45239"/>
    </row>
    <row r="45240" spans="28:32" x14ac:dyDescent="0.2">
      <c r="AB45240" s="1"/>
      <c r="AF45240"/>
    </row>
    <row r="45241" spans="28:32" x14ac:dyDescent="0.2">
      <c r="AB45241" s="1"/>
      <c r="AF45241"/>
    </row>
    <row r="45242" spans="28:32" x14ac:dyDescent="0.2">
      <c r="AB45242" s="1"/>
      <c r="AF45242"/>
    </row>
    <row r="45243" spans="28:32" x14ac:dyDescent="0.2">
      <c r="AB45243" s="1"/>
      <c r="AF45243"/>
    </row>
    <row r="45244" spans="28:32" x14ac:dyDescent="0.2">
      <c r="AB45244" s="1"/>
      <c r="AF45244"/>
    </row>
    <row r="45245" spans="28:32" x14ac:dyDescent="0.2">
      <c r="AB45245" s="1"/>
      <c r="AF45245"/>
    </row>
    <row r="45246" spans="28:32" x14ac:dyDescent="0.2">
      <c r="AB45246" s="1"/>
      <c r="AF45246"/>
    </row>
    <row r="45247" spans="28:32" x14ac:dyDescent="0.2">
      <c r="AB45247" s="1"/>
      <c r="AF45247"/>
    </row>
    <row r="45248" spans="28:32" x14ac:dyDescent="0.2">
      <c r="AB45248" s="1"/>
      <c r="AF45248"/>
    </row>
    <row r="45249" spans="28:32" x14ac:dyDescent="0.2">
      <c r="AB45249" s="1"/>
      <c r="AF45249"/>
    </row>
    <row r="45250" spans="28:32" x14ac:dyDescent="0.2">
      <c r="AB45250" s="1"/>
      <c r="AF45250"/>
    </row>
    <row r="45251" spans="28:32" x14ac:dyDescent="0.2">
      <c r="AB45251" s="1"/>
      <c r="AF45251"/>
    </row>
    <row r="45252" spans="28:32" x14ac:dyDescent="0.2">
      <c r="AB45252" s="1"/>
      <c r="AF45252"/>
    </row>
    <row r="45253" spans="28:32" x14ac:dyDescent="0.2">
      <c r="AB45253" s="1"/>
      <c r="AF45253"/>
    </row>
    <row r="45254" spans="28:32" x14ac:dyDescent="0.2">
      <c r="AB45254" s="1"/>
      <c r="AF45254"/>
    </row>
    <row r="45255" spans="28:32" x14ac:dyDescent="0.2">
      <c r="AB45255" s="1"/>
      <c r="AF45255"/>
    </row>
    <row r="45256" spans="28:32" x14ac:dyDescent="0.2">
      <c r="AB45256" s="1"/>
      <c r="AF45256"/>
    </row>
    <row r="45257" spans="28:32" x14ac:dyDescent="0.2">
      <c r="AB45257" s="1"/>
      <c r="AF45257"/>
    </row>
    <row r="45258" spans="28:32" x14ac:dyDescent="0.2">
      <c r="AB45258" s="1"/>
      <c r="AF45258"/>
    </row>
    <row r="45259" spans="28:32" x14ac:dyDescent="0.2">
      <c r="AB45259" s="1"/>
      <c r="AF45259"/>
    </row>
    <row r="45260" spans="28:32" x14ac:dyDescent="0.2">
      <c r="AB45260" s="1"/>
      <c r="AF45260"/>
    </row>
    <row r="45261" spans="28:32" x14ac:dyDescent="0.2">
      <c r="AB45261" s="1"/>
      <c r="AF45261"/>
    </row>
    <row r="45262" spans="28:32" x14ac:dyDescent="0.2">
      <c r="AB45262" s="1"/>
      <c r="AF45262"/>
    </row>
    <row r="45263" spans="28:32" x14ac:dyDescent="0.2">
      <c r="AB45263" s="1"/>
      <c r="AF45263"/>
    </row>
    <row r="45264" spans="28:32" x14ac:dyDescent="0.2">
      <c r="AB45264" s="1"/>
      <c r="AF45264"/>
    </row>
    <row r="45265" spans="28:32" x14ac:dyDescent="0.2">
      <c r="AB45265" s="1"/>
      <c r="AF45265"/>
    </row>
    <row r="45266" spans="28:32" x14ac:dyDescent="0.2">
      <c r="AB45266" s="1"/>
      <c r="AF45266"/>
    </row>
    <row r="45267" spans="28:32" x14ac:dyDescent="0.2">
      <c r="AB45267" s="1"/>
      <c r="AF45267"/>
    </row>
    <row r="45268" spans="28:32" x14ac:dyDescent="0.2">
      <c r="AB45268" s="1"/>
      <c r="AF45268"/>
    </row>
    <row r="45269" spans="28:32" x14ac:dyDescent="0.2">
      <c r="AB45269" s="1"/>
      <c r="AF45269"/>
    </row>
    <row r="45270" spans="28:32" x14ac:dyDescent="0.2">
      <c r="AB45270" s="1"/>
      <c r="AF45270"/>
    </row>
    <row r="45271" spans="28:32" x14ac:dyDescent="0.2">
      <c r="AB45271" s="1"/>
      <c r="AF45271"/>
    </row>
    <row r="45272" spans="28:32" x14ac:dyDescent="0.2">
      <c r="AB45272" s="1"/>
      <c r="AF45272"/>
    </row>
    <row r="45273" spans="28:32" x14ac:dyDescent="0.2">
      <c r="AB45273" s="1"/>
      <c r="AF45273"/>
    </row>
    <row r="45274" spans="28:32" x14ac:dyDescent="0.2">
      <c r="AB45274" s="1"/>
      <c r="AF45274"/>
    </row>
    <row r="45275" spans="28:32" x14ac:dyDescent="0.2">
      <c r="AB45275" s="1"/>
      <c r="AF45275"/>
    </row>
    <row r="45276" spans="28:32" x14ac:dyDescent="0.2">
      <c r="AB45276" s="1"/>
      <c r="AF45276"/>
    </row>
    <row r="45277" spans="28:32" x14ac:dyDescent="0.2">
      <c r="AB45277" s="1"/>
      <c r="AF45277"/>
    </row>
    <row r="45278" spans="28:32" x14ac:dyDescent="0.2">
      <c r="AB45278" s="1"/>
      <c r="AF45278"/>
    </row>
    <row r="45279" spans="28:32" x14ac:dyDescent="0.2">
      <c r="AB45279" s="1"/>
      <c r="AF45279"/>
    </row>
    <row r="45280" spans="28:32" x14ac:dyDescent="0.2">
      <c r="AB45280" s="1"/>
      <c r="AF45280"/>
    </row>
    <row r="45281" spans="28:32" x14ac:dyDescent="0.2">
      <c r="AB45281" s="1"/>
      <c r="AF45281"/>
    </row>
    <row r="45282" spans="28:32" x14ac:dyDescent="0.2">
      <c r="AB45282" s="1"/>
      <c r="AF45282"/>
    </row>
    <row r="45283" spans="28:32" x14ac:dyDescent="0.2">
      <c r="AB45283" s="1"/>
      <c r="AF45283"/>
    </row>
    <row r="45284" spans="28:32" x14ac:dyDescent="0.2">
      <c r="AB45284" s="1"/>
      <c r="AF45284"/>
    </row>
    <row r="45285" spans="28:32" x14ac:dyDescent="0.2">
      <c r="AB45285" s="1"/>
      <c r="AF45285"/>
    </row>
    <row r="45286" spans="28:32" x14ac:dyDescent="0.2">
      <c r="AB45286" s="1"/>
      <c r="AF45286"/>
    </row>
    <row r="45287" spans="28:32" x14ac:dyDescent="0.2">
      <c r="AB45287" s="1"/>
      <c r="AF45287"/>
    </row>
    <row r="45288" spans="28:32" x14ac:dyDescent="0.2">
      <c r="AB45288" s="1"/>
      <c r="AF45288"/>
    </row>
    <row r="45289" spans="28:32" x14ac:dyDescent="0.2">
      <c r="AB45289" s="1"/>
      <c r="AF45289"/>
    </row>
    <row r="45290" spans="28:32" x14ac:dyDescent="0.2">
      <c r="AB45290" s="1"/>
      <c r="AF45290"/>
    </row>
    <row r="45291" spans="28:32" x14ac:dyDescent="0.2">
      <c r="AB45291" s="1"/>
      <c r="AF45291"/>
    </row>
    <row r="45292" spans="28:32" x14ac:dyDescent="0.2">
      <c r="AB45292" s="1"/>
      <c r="AF45292"/>
    </row>
    <row r="45293" spans="28:32" x14ac:dyDescent="0.2">
      <c r="AB45293" s="1"/>
      <c r="AF45293"/>
    </row>
    <row r="45294" spans="28:32" x14ac:dyDescent="0.2">
      <c r="AB45294" s="1"/>
      <c r="AF45294"/>
    </row>
    <row r="45295" spans="28:32" x14ac:dyDescent="0.2">
      <c r="AB45295" s="1"/>
      <c r="AF45295"/>
    </row>
    <row r="45296" spans="28:32" x14ac:dyDescent="0.2">
      <c r="AB45296" s="1"/>
      <c r="AF45296"/>
    </row>
    <row r="45297" spans="28:32" x14ac:dyDescent="0.2">
      <c r="AB45297" s="1"/>
      <c r="AF45297"/>
    </row>
    <row r="45298" spans="28:32" x14ac:dyDescent="0.2">
      <c r="AB45298" s="1"/>
      <c r="AF45298"/>
    </row>
    <row r="45299" spans="28:32" x14ac:dyDescent="0.2">
      <c r="AB45299" s="1"/>
      <c r="AF45299"/>
    </row>
    <row r="45300" spans="28:32" x14ac:dyDescent="0.2">
      <c r="AB45300" s="1"/>
      <c r="AF45300"/>
    </row>
    <row r="45301" spans="28:32" x14ac:dyDescent="0.2">
      <c r="AB45301" s="1"/>
      <c r="AF45301"/>
    </row>
    <row r="45302" spans="28:32" x14ac:dyDescent="0.2">
      <c r="AB45302" s="1"/>
      <c r="AF45302"/>
    </row>
    <row r="45303" spans="28:32" x14ac:dyDescent="0.2">
      <c r="AB45303" s="1"/>
      <c r="AF45303"/>
    </row>
    <row r="45304" spans="28:32" x14ac:dyDescent="0.2">
      <c r="AB45304" s="1"/>
      <c r="AF45304"/>
    </row>
    <row r="45305" spans="28:32" x14ac:dyDescent="0.2">
      <c r="AB45305" s="1"/>
      <c r="AF45305"/>
    </row>
    <row r="45306" spans="28:32" x14ac:dyDescent="0.2">
      <c r="AB45306" s="1"/>
      <c r="AF45306"/>
    </row>
    <row r="45307" spans="28:32" x14ac:dyDescent="0.2">
      <c r="AB45307" s="1"/>
      <c r="AF45307"/>
    </row>
    <row r="45308" spans="28:32" x14ac:dyDescent="0.2">
      <c r="AB45308" s="1"/>
      <c r="AF45308"/>
    </row>
    <row r="45309" spans="28:32" x14ac:dyDescent="0.2">
      <c r="AB45309" s="1"/>
      <c r="AF45309"/>
    </row>
    <row r="45310" spans="28:32" x14ac:dyDescent="0.2">
      <c r="AB45310" s="1"/>
      <c r="AF45310"/>
    </row>
    <row r="45311" spans="28:32" x14ac:dyDescent="0.2">
      <c r="AB45311" s="1"/>
      <c r="AF45311"/>
    </row>
    <row r="45312" spans="28:32" x14ac:dyDescent="0.2">
      <c r="AB45312" s="1"/>
      <c r="AF45312"/>
    </row>
    <row r="45313" spans="28:32" x14ac:dyDescent="0.2">
      <c r="AB45313" s="1"/>
      <c r="AF45313"/>
    </row>
    <row r="45314" spans="28:32" x14ac:dyDescent="0.2">
      <c r="AB45314" s="1"/>
      <c r="AF45314"/>
    </row>
    <row r="45315" spans="28:32" x14ac:dyDescent="0.2">
      <c r="AB45315" s="1"/>
      <c r="AF45315"/>
    </row>
    <row r="45316" spans="28:32" x14ac:dyDescent="0.2">
      <c r="AB45316" s="1"/>
      <c r="AF45316"/>
    </row>
    <row r="45317" spans="28:32" x14ac:dyDescent="0.2">
      <c r="AB45317" s="1"/>
      <c r="AF45317"/>
    </row>
    <row r="45318" spans="28:32" x14ac:dyDescent="0.2">
      <c r="AB45318" s="1"/>
      <c r="AF45318"/>
    </row>
    <row r="45319" spans="28:32" x14ac:dyDescent="0.2">
      <c r="AB45319" s="1"/>
      <c r="AF45319"/>
    </row>
    <row r="45320" spans="28:32" x14ac:dyDescent="0.2">
      <c r="AB45320" s="1"/>
      <c r="AF45320"/>
    </row>
    <row r="45321" spans="28:32" x14ac:dyDescent="0.2">
      <c r="AB45321" s="1"/>
      <c r="AF45321"/>
    </row>
    <row r="45322" spans="28:32" x14ac:dyDescent="0.2">
      <c r="AB45322" s="1"/>
      <c r="AF45322"/>
    </row>
    <row r="45323" spans="28:32" x14ac:dyDescent="0.2">
      <c r="AB45323" s="1"/>
      <c r="AF45323"/>
    </row>
    <row r="45324" spans="28:32" x14ac:dyDescent="0.2">
      <c r="AB45324" s="1"/>
      <c r="AF45324"/>
    </row>
    <row r="45325" spans="28:32" x14ac:dyDescent="0.2">
      <c r="AB45325" s="1"/>
      <c r="AF45325"/>
    </row>
    <row r="45326" spans="28:32" x14ac:dyDescent="0.2">
      <c r="AB45326" s="1"/>
      <c r="AF45326"/>
    </row>
    <row r="45327" spans="28:32" x14ac:dyDescent="0.2">
      <c r="AB45327" s="1"/>
      <c r="AF45327"/>
    </row>
    <row r="45328" spans="28:32" x14ac:dyDescent="0.2">
      <c r="AB45328" s="1"/>
      <c r="AF45328"/>
    </row>
    <row r="45329" spans="28:32" x14ac:dyDescent="0.2">
      <c r="AB45329" s="1"/>
      <c r="AF45329"/>
    </row>
    <row r="45330" spans="28:32" x14ac:dyDescent="0.2">
      <c r="AB45330" s="1"/>
      <c r="AF45330"/>
    </row>
    <row r="45331" spans="28:32" x14ac:dyDescent="0.2">
      <c r="AB45331" s="1"/>
      <c r="AF45331"/>
    </row>
    <row r="45332" spans="28:32" x14ac:dyDescent="0.2">
      <c r="AB45332" s="1"/>
      <c r="AF45332"/>
    </row>
    <row r="45333" spans="28:32" x14ac:dyDescent="0.2">
      <c r="AB45333" s="1"/>
      <c r="AF45333"/>
    </row>
    <row r="45334" spans="28:32" x14ac:dyDescent="0.2">
      <c r="AB45334" s="1"/>
      <c r="AF45334"/>
    </row>
    <row r="45335" spans="28:32" x14ac:dyDescent="0.2">
      <c r="AB45335" s="1"/>
      <c r="AF45335"/>
    </row>
    <row r="45336" spans="28:32" x14ac:dyDescent="0.2">
      <c r="AB45336" s="1"/>
      <c r="AF45336"/>
    </row>
    <row r="45337" spans="28:32" x14ac:dyDescent="0.2">
      <c r="AB45337" s="1"/>
      <c r="AF45337"/>
    </row>
    <row r="45338" spans="28:32" x14ac:dyDescent="0.2">
      <c r="AB45338" s="1"/>
      <c r="AF45338"/>
    </row>
    <row r="45339" spans="28:32" x14ac:dyDescent="0.2">
      <c r="AB45339" s="1"/>
      <c r="AF45339"/>
    </row>
    <row r="45340" spans="28:32" x14ac:dyDescent="0.2">
      <c r="AB45340" s="1"/>
      <c r="AF45340"/>
    </row>
    <row r="45341" spans="28:32" x14ac:dyDescent="0.2">
      <c r="AB45341" s="1"/>
      <c r="AF45341"/>
    </row>
    <row r="45342" spans="28:32" x14ac:dyDescent="0.2">
      <c r="AB45342" s="1"/>
      <c r="AF45342"/>
    </row>
    <row r="45343" spans="28:32" x14ac:dyDescent="0.2">
      <c r="AB45343" s="1"/>
      <c r="AF45343"/>
    </row>
    <row r="45344" spans="28:32" x14ac:dyDescent="0.2">
      <c r="AB45344" s="1"/>
      <c r="AF45344"/>
    </row>
    <row r="45345" spans="28:32" x14ac:dyDescent="0.2">
      <c r="AB45345" s="1"/>
      <c r="AF45345"/>
    </row>
    <row r="45346" spans="28:32" x14ac:dyDescent="0.2">
      <c r="AB45346" s="1"/>
      <c r="AF45346"/>
    </row>
    <row r="45347" spans="28:32" x14ac:dyDescent="0.2">
      <c r="AB45347" s="1"/>
      <c r="AF45347"/>
    </row>
    <row r="45348" spans="28:32" x14ac:dyDescent="0.2">
      <c r="AB45348" s="1"/>
      <c r="AF45348"/>
    </row>
    <row r="45349" spans="28:32" x14ac:dyDescent="0.2">
      <c r="AB45349" s="1"/>
      <c r="AF45349"/>
    </row>
    <row r="45350" spans="28:32" x14ac:dyDescent="0.2">
      <c r="AB45350" s="1"/>
      <c r="AF45350"/>
    </row>
    <row r="45351" spans="28:32" x14ac:dyDescent="0.2">
      <c r="AB45351" s="1"/>
      <c r="AF45351"/>
    </row>
    <row r="45352" spans="28:32" x14ac:dyDescent="0.2">
      <c r="AB45352" s="1"/>
      <c r="AF45352"/>
    </row>
    <row r="45353" spans="28:32" x14ac:dyDescent="0.2">
      <c r="AB45353" s="1"/>
      <c r="AF45353"/>
    </row>
    <row r="45354" spans="28:32" x14ac:dyDescent="0.2">
      <c r="AB45354" s="1"/>
      <c r="AF45354"/>
    </row>
    <row r="45355" spans="28:32" x14ac:dyDescent="0.2">
      <c r="AB45355" s="1"/>
      <c r="AF45355"/>
    </row>
    <row r="45356" spans="28:32" x14ac:dyDescent="0.2">
      <c r="AB45356" s="1"/>
      <c r="AF45356"/>
    </row>
    <row r="45357" spans="28:32" x14ac:dyDescent="0.2">
      <c r="AB45357" s="1"/>
      <c r="AF45357"/>
    </row>
    <row r="45358" spans="28:32" x14ac:dyDescent="0.2">
      <c r="AB45358" s="1"/>
      <c r="AF45358"/>
    </row>
    <row r="45359" spans="28:32" x14ac:dyDescent="0.2">
      <c r="AB45359" s="1"/>
      <c r="AF45359"/>
    </row>
    <row r="45360" spans="28:32" x14ac:dyDescent="0.2">
      <c r="AB45360" s="1"/>
      <c r="AF45360"/>
    </row>
    <row r="45361" spans="28:32" x14ac:dyDescent="0.2">
      <c r="AB45361" s="1"/>
      <c r="AF45361"/>
    </row>
    <row r="45362" spans="28:32" x14ac:dyDescent="0.2">
      <c r="AB45362" s="1"/>
      <c r="AF45362"/>
    </row>
    <row r="45363" spans="28:32" x14ac:dyDescent="0.2">
      <c r="AB45363" s="1"/>
      <c r="AF45363"/>
    </row>
    <row r="45364" spans="28:32" x14ac:dyDescent="0.2">
      <c r="AB45364" s="1"/>
      <c r="AF45364"/>
    </row>
    <row r="45365" spans="28:32" x14ac:dyDescent="0.2">
      <c r="AB45365" s="1"/>
      <c r="AF45365"/>
    </row>
    <row r="45366" spans="28:32" x14ac:dyDescent="0.2">
      <c r="AB45366" s="1"/>
      <c r="AF45366"/>
    </row>
    <row r="45367" spans="28:32" x14ac:dyDescent="0.2">
      <c r="AB45367" s="1"/>
      <c r="AF45367"/>
    </row>
    <row r="45368" spans="28:32" x14ac:dyDescent="0.2">
      <c r="AB45368" s="1"/>
      <c r="AF45368"/>
    </row>
    <row r="45369" spans="28:32" x14ac:dyDescent="0.2">
      <c r="AB45369" s="1"/>
      <c r="AF45369"/>
    </row>
    <row r="45370" spans="28:32" x14ac:dyDescent="0.2">
      <c r="AB45370" s="1"/>
      <c r="AF45370"/>
    </row>
    <row r="45371" spans="28:32" x14ac:dyDescent="0.2">
      <c r="AB45371" s="1"/>
      <c r="AF45371"/>
    </row>
    <row r="45372" spans="28:32" x14ac:dyDescent="0.2">
      <c r="AB45372" s="1"/>
      <c r="AF45372"/>
    </row>
    <row r="45373" spans="28:32" x14ac:dyDescent="0.2">
      <c r="AB45373" s="1"/>
      <c r="AF45373"/>
    </row>
    <row r="45374" spans="28:32" x14ac:dyDescent="0.2">
      <c r="AB45374" s="1"/>
      <c r="AF45374"/>
    </row>
    <row r="45375" spans="28:32" x14ac:dyDescent="0.2">
      <c r="AB45375" s="1"/>
      <c r="AF45375"/>
    </row>
    <row r="45376" spans="28:32" x14ac:dyDescent="0.2">
      <c r="AB45376" s="1"/>
      <c r="AF45376"/>
    </row>
    <row r="45377" spans="28:32" x14ac:dyDescent="0.2">
      <c r="AB45377" s="1"/>
      <c r="AF45377"/>
    </row>
    <row r="45378" spans="28:32" x14ac:dyDescent="0.2">
      <c r="AB45378" s="1"/>
      <c r="AF45378"/>
    </row>
    <row r="45379" spans="28:32" x14ac:dyDescent="0.2">
      <c r="AB45379" s="1"/>
      <c r="AF45379"/>
    </row>
    <row r="45380" spans="28:32" x14ac:dyDescent="0.2">
      <c r="AB45380" s="1"/>
      <c r="AF45380"/>
    </row>
    <row r="45381" spans="28:32" x14ac:dyDescent="0.2">
      <c r="AB45381" s="1"/>
      <c r="AF45381"/>
    </row>
    <row r="45382" spans="28:32" x14ac:dyDescent="0.2">
      <c r="AB45382" s="1"/>
      <c r="AF45382"/>
    </row>
    <row r="45383" spans="28:32" x14ac:dyDescent="0.2">
      <c r="AB45383" s="1"/>
      <c r="AF45383"/>
    </row>
    <row r="45384" spans="28:32" x14ac:dyDescent="0.2">
      <c r="AB45384" s="1"/>
      <c r="AF45384"/>
    </row>
    <row r="45385" spans="28:32" x14ac:dyDescent="0.2">
      <c r="AB45385" s="1"/>
      <c r="AF45385"/>
    </row>
    <row r="45386" spans="28:32" x14ac:dyDescent="0.2">
      <c r="AB45386" s="1"/>
      <c r="AF45386"/>
    </row>
    <row r="45387" spans="28:32" x14ac:dyDescent="0.2">
      <c r="AB45387" s="1"/>
      <c r="AF45387"/>
    </row>
    <row r="45388" spans="28:32" x14ac:dyDescent="0.2">
      <c r="AB45388" s="1"/>
      <c r="AF45388"/>
    </row>
    <row r="45389" spans="28:32" x14ac:dyDescent="0.2">
      <c r="AB45389" s="1"/>
      <c r="AF45389"/>
    </row>
    <row r="45390" spans="28:32" x14ac:dyDescent="0.2">
      <c r="AB45390" s="1"/>
      <c r="AF45390"/>
    </row>
    <row r="45391" spans="28:32" x14ac:dyDescent="0.2">
      <c r="AB45391" s="1"/>
      <c r="AF45391"/>
    </row>
    <row r="45392" spans="28:32" x14ac:dyDescent="0.2">
      <c r="AB45392" s="1"/>
      <c r="AF45392"/>
    </row>
    <row r="45393" spans="28:32" x14ac:dyDescent="0.2">
      <c r="AB45393" s="1"/>
      <c r="AF45393"/>
    </row>
    <row r="45394" spans="28:32" x14ac:dyDescent="0.2">
      <c r="AB45394" s="1"/>
      <c r="AF45394"/>
    </row>
    <row r="45395" spans="28:32" x14ac:dyDescent="0.2">
      <c r="AB45395" s="1"/>
      <c r="AF45395"/>
    </row>
    <row r="45396" spans="28:32" x14ac:dyDescent="0.2">
      <c r="AB45396" s="1"/>
      <c r="AF45396"/>
    </row>
    <row r="45397" spans="28:32" x14ac:dyDescent="0.2">
      <c r="AB45397" s="1"/>
      <c r="AF45397"/>
    </row>
    <row r="45398" spans="28:32" x14ac:dyDescent="0.2">
      <c r="AB45398" s="1"/>
      <c r="AF45398"/>
    </row>
    <row r="45399" spans="28:32" x14ac:dyDescent="0.2">
      <c r="AB45399" s="1"/>
      <c r="AF45399"/>
    </row>
    <row r="45400" spans="28:32" x14ac:dyDescent="0.2">
      <c r="AB45400" s="1"/>
      <c r="AF45400"/>
    </row>
    <row r="45401" spans="28:32" x14ac:dyDescent="0.2">
      <c r="AB45401" s="1"/>
      <c r="AF45401"/>
    </row>
    <row r="45402" spans="28:32" x14ac:dyDescent="0.2">
      <c r="AB45402" s="1"/>
      <c r="AF45402"/>
    </row>
    <row r="45403" spans="28:32" x14ac:dyDescent="0.2">
      <c r="AB45403" s="1"/>
      <c r="AF45403"/>
    </row>
    <row r="45404" spans="28:32" x14ac:dyDescent="0.2">
      <c r="AB45404" s="1"/>
      <c r="AF45404"/>
    </row>
    <row r="45405" spans="28:32" x14ac:dyDescent="0.2">
      <c r="AB45405" s="1"/>
      <c r="AF45405"/>
    </row>
    <row r="45406" spans="28:32" x14ac:dyDescent="0.2">
      <c r="AB45406" s="1"/>
      <c r="AF45406"/>
    </row>
    <row r="45407" spans="28:32" x14ac:dyDescent="0.2">
      <c r="AB45407" s="1"/>
      <c r="AF45407"/>
    </row>
    <row r="45408" spans="28:32" x14ac:dyDescent="0.2">
      <c r="AB45408" s="1"/>
      <c r="AF45408"/>
    </row>
    <row r="45409" spans="28:32" x14ac:dyDescent="0.2">
      <c r="AB45409" s="1"/>
      <c r="AF45409"/>
    </row>
    <row r="45410" spans="28:32" x14ac:dyDescent="0.2">
      <c r="AB45410" s="1"/>
      <c r="AF45410"/>
    </row>
    <row r="45411" spans="28:32" x14ac:dyDescent="0.2">
      <c r="AB45411" s="1"/>
      <c r="AF45411"/>
    </row>
    <row r="45412" spans="28:32" x14ac:dyDescent="0.2">
      <c r="AB45412" s="1"/>
      <c r="AF45412"/>
    </row>
    <row r="45413" spans="28:32" x14ac:dyDescent="0.2">
      <c r="AB45413" s="1"/>
      <c r="AF45413"/>
    </row>
    <row r="45414" spans="28:32" x14ac:dyDescent="0.2">
      <c r="AB45414" s="1"/>
      <c r="AF45414"/>
    </row>
    <row r="45415" spans="28:32" x14ac:dyDescent="0.2">
      <c r="AB45415" s="1"/>
      <c r="AF45415"/>
    </row>
    <row r="45416" spans="28:32" x14ac:dyDescent="0.2">
      <c r="AB45416" s="1"/>
      <c r="AF45416"/>
    </row>
    <row r="45417" spans="28:32" x14ac:dyDescent="0.2">
      <c r="AB45417" s="1"/>
      <c r="AF45417"/>
    </row>
    <row r="45418" spans="28:32" x14ac:dyDescent="0.2">
      <c r="AB45418" s="1"/>
      <c r="AF45418"/>
    </row>
    <row r="45419" spans="28:32" x14ac:dyDescent="0.2">
      <c r="AB45419" s="1"/>
      <c r="AF45419"/>
    </row>
    <row r="45420" spans="28:32" x14ac:dyDescent="0.2">
      <c r="AB45420" s="1"/>
      <c r="AF45420"/>
    </row>
    <row r="45421" spans="28:32" x14ac:dyDescent="0.2">
      <c r="AB45421" s="1"/>
      <c r="AF45421"/>
    </row>
    <row r="45422" spans="28:32" x14ac:dyDescent="0.2">
      <c r="AB45422" s="1"/>
      <c r="AF45422"/>
    </row>
    <row r="45423" spans="28:32" x14ac:dyDescent="0.2">
      <c r="AB45423" s="1"/>
      <c r="AF45423"/>
    </row>
    <row r="45424" spans="28:32" x14ac:dyDescent="0.2">
      <c r="AB45424" s="1"/>
      <c r="AF45424"/>
    </row>
    <row r="45425" spans="28:32" x14ac:dyDescent="0.2">
      <c r="AB45425" s="1"/>
      <c r="AF45425"/>
    </row>
    <row r="45426" spans="28:32" x14ac:dyDescent="0.2">
      <c r="AB45426" s="1"/>
      <c r="AF45426"/>
    </row>
    <row r="45427" spans="28:32" x14ac:dyDescent="0.2">
      <c r="AB45427" s="1"/>
      <c r="AF45427"/>
    </row>
    <row r="45428" spans="28:32" x14ac:dyDescent="0.2">
      <c r="AB45428" s="1"/>
      <c r="AF45428"/>
    </row>
    <row r="45429" spans="28:32" x14ac:dyDescent="0.2">
      <c r="AB45429" s="1"/>
      <c r="AF45429"/>
    </row>
    <row r="45430" spans="28:32" x14ac:dyDescent="0.2">
      <c r="AB45430" s="1"/>
      <c r="AF45430"/>
    </row>
    <row r="45431" spans="28:32" x14ac:dyDescent="0.2">
      <c r="AB45431" s="1"/>
      <c r="AF45431"/>
    </row>
    <row r="45432" spans="28:32" x14ac:dyDescent="0.2">
      <c r="AB45432" s="1"/>
      <c r="AF45432"/>
    </row>
    <row r="45433" spans="28:32" x14ac:dyDescent="0.2">
      <c r="AB45433" s="1"/>
      <c r="AF45433"/>
    </row>
    <row r="45434" spans="28:32" x14ac:dyDescent="0.2">
      <c r="AB45434" s="1"/>
      <c r="AF45434"/>
    </row>
    <row r="45435" spans="28:32" x14ac:dyDescent="0.2">
      <c r="AB45435" s="1"/>
      <c r="AF45435"/>
    </row>
    <row r="45436" spans="28:32" x14ac:dyDescent="0.2">
      <c r="AB45436" s="1"/>
      <c r="AF45436"/>
    </row>
    <row r="45437" spans="28:32" x14ac:dyDescent="0.2">
      <c r="AB45437" s="1"/>
      <c r="AF45437"/>
    </row>
    <row r="45438" spans="28:32" x14ac:dyDescent="0.2">
      <c r="AB45438" s="1"/>
      <c r="AF45438"/>
    </row>
    <row r="45439" spans="28:32" x14ac:dyDescent="0.2">
      <c r="AB45439" s="1"/>
      <c r="AF45439"/>
    </row>
    <row r="45440" spans="28:32" x14ac:dyDescent="0.2">
      <c r="AB45440" s="1"/>
      <c r="AF45440"/>
    </row>
    <row r="45441" spans="28:32" x14ac:dyDescent="0.2">
      <c r="AB45441" s="1"/>
      <c r="AF45441"/>
    </row>
    <row r="45442" spans="28:32" x14ac:dyDescent="0.2">
      <c r="AB45442" s="1"/>
      <c r="AF45442"/>
    </row>
    <row r="45443" spans="28:32" x14ac:dyDescent="0.2">
      <c r="AB45443" s="1"/>
      <c r="AF45443"/>
    </row>
    <row r="45444" spans="28:32" x14ac:dyDescent="0.2">
      <c r="AB45444" s="1"/>
      <c r="AF45444"/>
    </row>
    <row r="45445" spans="28:32" x14ac:dyDescent="0.2">
      <c r="AB45445" s="1"/>
      <c r="AF45445"/>
    </row>
    <row r="45446" spans="28:32" x14ac:dyDescent="0.2">
      <c r="AB45446" s="1"/>
      <c r="AF45446"/>
    </row>
    <row r="45447" spans="28:32" x14ac:dyDescent="0.2">
      <c r="AB45447" s="1"/>
      <c r="AF45447"/>
    </row>
    <row r="45448" spans="28:32" x14ac:dyDescent="0.2">
      <c r="AB45448" s="1"/>
      <c r="AF45448"/>
    </row>
    <row r="45449" spans="28:32" x14ac:dyDescent="0.2">
      <c r="AB45449" s="1"/>
      <c r="AF45449"/>
    </row>
    <row r="45450" spans="28:32" x14ac:dyDescent="0.2">
      <c r="AB45450" s="1"/>
      <c r="AF45450"/>
    </row>
    <row r="45451" spans="28:32" x14ac:dyDescent="0.2">
      <c r="AB45451" s="1"/>
      <c r="AF45451"/>
    </row>
    <row r="45452" spans="28:32" x14ac:dyDescent="0.2">
      <c r="AB45452" s="1"/>
      <c r="AF45452"/>
    </row>
    <row r="45453" spans="28:32" x14ac:dyDescent="0.2">
      <c r="AB45453" s="1"/>
      <c r="AF45453"/>
    </row>
    <row r="45454" spans="28:32" x14ac:dyDescent="0.2">
      <c r="AB45454" s="1"/>
      <c r="AF45454"/>
    </row>
    <row r="45455" spans="28:32" x14ac:dyDescent="0.2">
      <c r="AB45455" s="1"/>
      <c r="AF45455"/>
    </row>
    <row r="45456" spans="28:32" x14ac:dyDescent="0.2">
      <c r="AB45456" s="1"/>
      <c r="AF45456"/>
    </row>
    <row r="45457" spans="28:32" x14ac:dyDescent="0.2">
      <c r="AB45457" s="1"/>
      <c r="AF45457"/>
    </row>
    <row r="45458" spans="28:32" x14ac:dyDescent="0.2">
      <c r="AB45458" s="1"/>
      <c r="AF45458"/>
    </row>
    <row r="45459" spans="28:32" x14ac:dyDescent="0.2">
      <c r="AB45459" s="1"/>
      <c r="AF45459"/>
    </row>
    <row r="45460" spans="28:32" x14ac:dyDescent="0.2">
      <c r="AB45460" s="1"/>
      <c r="AF45460"/>
    </row>
    <row r="45461" spans="28:32" x14ac:dyDescent="0.2">
      <c r="AB45461" s="1"/>
      <c r="AF45461"/>
    </row>
    <row r="45462" spans="28:32" x14ac:dyDescent="0.2">
      <c r="AB45462" s="1"/>
      <c r="AF45462"/>
    </row>
    <row r="45463" spans="28:32" x14ac:dyDescent="0.2">
      <c r="AB45463" s="1"/>
      <c r="AF45463"/>
    </row>
    <row r="45464" spans="28:32" x14ac:dyDescent="0.2">
      <c r="AB45464" s="1"/>
      <c r="AF45464"/>
    </row>
    <row r="45465" spans="28:32" x14ac:dyDescent="0.2">
      <c r="AB45465" s="1"/>
      <c r="AF45465"/>
    </row>
    <row r="45466" spans="28:32" x14ac:dyDescent="0.2">
      <c r="AB45466" s="1"/>
      <c r="AF45466"/>
    </row>
    <row r="45467" spans="28:32" x14ac:dyDescent="0.2">
      <c r="AB45467" s="1"/>
      <c r="AF45467"/>
    </row>
    <row r="45468" spans="28:32" x14ac:dyDescent="0.2">
      <c r="AB45468" s="1"/>
      <c r="AF45468"/>
    </row>
    <row r="45469" spans="28:32" x14ac:dyDescent="0.2">
      <c r="AB45469" s="1"/>
      <c r="AF45469"/>
    </row>
    <row r="45470" spans="28:32" x14ac:dyDescent="0.2">
      <c r="AB45470" s="1"/>
      <c r="AF45470"/>
    </row>
    <row r="45471" spans="28:32" x14ac:dyDescent="0.2">
      <c r="AB45471" s="1"/>
      <c r="AF45471"/>
    </row>
    <row r="45472" spans="28:32" x14ac:dyDescent="0.2">
      <c r="AB45472" s="1"/>
      <c r="AF45472"/>
    </row>
    <row r="45473" spans="28:32" x14ac:dyDescent="0.2">
      <c r="AB45473" s="1"/>
      <c r="AF45473"/>
    </row>
    <row r="45474" spans="28:32" x14ac:dyDescent="0.2">
      <c r="AB45474" s="1"/>
      <c r="AF45474"/>
    </row>
    <row r="45475" spans="28:32" x14ac:dyDescent="0.2">
      <c r="AB45475" s="1"/>
      <c r="AF45475"/>
    </row>
    <row r="45476" spans="28:32" x14ac:dyDescent="0.2">
      <c r="AB45476" s="1"/>
      <c r="AF45476"/>
    </row>
    <row r="45477" spans="28:32" x14ac:dyDescent="0.2">
      <c r="AB45477" s="1"/>
      <c r="AF45477"/>
    </row>
    <row r="45478" spans="28:32" x14ac:dyDescent="0.2">
      <c r="AB45478" s="1"/>
      <c r="AF45478"/>
    </row>
    <row r="45479" spans="28:32" x14ac:dyDescent="0.2">
      <c r="AB45479" s="1"/>
      <c r="AF45479"/>
    </row>
    <row r="45480" spans="28:32" x14ac:dyDescent="0.2">
      <c r="AB45480" s="1"/>
      <c r="AF45480"/>
    </row>
    <row r="45481" spans="28:32" x14ac:dyDescent="0.2">
      <c r="AB45481" s="1"/>
      <c r="AF45481"/>
    </row>
    <row r="45482" spans="28:32" x14ac:dyDescent="0.2">
      <c r="AB45482" s="1"/>
      <c r="AF45482"/>
    </row>
    <row r="45483" spans="28:32" x14ac:dyDescent="0.2">
      <c r="AB45483" s="1"/>
      <c r="AF45483"/>
    </row>
    <row r="45484" spans="28:32" x14ac:dyDescent="0.2">
      <c r="AB45484" s="1"/>
      <c r="AF45484"/>
    </row>
    <row r="45485" spans="28:32" x14ac:dyDescent="0.2">
      <c r="AB45485" s="1"/>
      <c r="AF45485"/>
    </row>
    <row r="45486" spans="28:32" x14ac:dyDescent="0.2">
      <c r="AB45486" s="1"/>
      <c r="AF45486"/>
    </row>
    <row r="45487" spans="28:32" x14ac:dyDescent="0.2">
      <c r="AB45487" s="1"/>
      <c r="AF45487"/>
    </row>
    <row r="45488" spans="28:32" x14ac:dyDescent="0.2">
      <c r="AB45488" s="1"/>
      <c r="AF45488"/>
    </row>
    <row r="45489" spans="28:32" x14ac:dyDescent="0.2">
      <c r="AB45489" s="1"/>
      <c r="AF45489"/>
    </row>
    <row r="45490" spans="28:32" x14ac:dyDescent="0.2">
      <c r="AB45490" s="1"/>
      <c r="AF45490"/>
    </row>
    <row r="45491" spans="28:32" x14ac:dyDescent="0.2">
      <c r="AB45491" s="1"/>
      <c r="AF45491"/>
    </row>
    <row r="45492" spans="28:32" x14ac:dyDescent="0.2">
      <c r="AB45492" s="1"/>
      <c r="AF45492"/>
    </row>
    <row r="45493" spans="28:32" x14ac:dyDescent="0.2">
      <c r="AB45493" s="1"/>
      <c r="AF45493"/>
    </row>
    <row r="45494" spans="28:32" x14ac:dyDescent="0.2">
      <c r="AB45494" s="1"/>
      <c r="AF45494"/>
    </row>
    <row r="45495" spans="28:32" x14ac:dyDescent="0.2">
      <c r="AB45495" s="1"/>
      <c r="AF45495"/>
    </row>
    <row r="45496" spans="28:32" x14ac:dyDescent="0.2">
      <c r="AB45496" s="1"/>
      <c r="AF45496"/>
    </row>
    <row r="45497" spans="28:32" x14ac:dyDescent="0.2">
      <c r="AB45497" s="1"/>
      <c r="AF45497"/>
    </row>
    <row r="45498" spans="28:32" x14ac:dyDescent="0.2">
      <c r="AB45498" s="1"/>
      <c r="AF45498"/>
    </row>
    <row r="45499" spans="28:32" x14ac:dyDescent="0.2">
      <c r="AB45499" s="1"/>
      <c r="AF45499"/>
    </row>
    <row r="45500" spans="28:32" x14ac:dyDescent="0.2">
      <c r="AB45500" s="1"/>
      <c r="AF45500"/>
    </row>
    <row r="45501" spans="28:32" x14ac:dyDescent="0.2">
      <c r="AB45501" s="1"/>
      <c r="AF45501"/>
    </row>
    <row r="45502" spans="28:32" x14ac:dyDescent="0.2">
      <c r="AB45502" s="1"/>
      <c r="AF45502"/>
    </row>
    <row r="45503" spans="28:32" x14ac:dyDescent="0.2">
      <c r="AB45503" s="1"/>
      <c r="AF45503"/>
    </row>
    <row r="45504" spans="28:32" x14ac:dyDescent="0.2">
      <c r="AB45504" s="1"/>
      <c r="AF45504"/>
    </row>
    <row r="45505" spans="28:32" x14ac:dyDescent="0.2">
      <c r="AB45505" s="1"/>
      <c r="AF45505"/>
    </row>
    <row r="45506" spans="28:32" x14ac:dyDescent="0.2">
      <c r="AB45506" s="1"/>
      <c r="AF45506"/>
    </row>
    <row r="45507" spans="28:32" x14ac:dyDescent="0.2">
      <c r="AB45507" s="1"/>
      <c r="AF45507"/>
    </row>
    <row r="45508" spans="28:32" x14ac:dyDescent="0.2">
      <c r="AB45508" s="1"/>
      <c r="AF45508"/>
    </row>
    <row r="45509" spans="28:32" x14ac:dyDescent="0.2">
      <c r="AB45509" s="1"/>
      <c r="AF45509"/>
    </row>
    <row r="45510" spans="28:32" x14ac:dyDescent="0.2">
      <c r="AB45510" s="1"/>
      <c r="AF45510"/>
    </row>
    <row r="45511" spans="28:32" x14ac:dyDescent="0.2">
      <c r="AB45511" s="1"/>
      <c r="AF45511"/>
    </row>
    <row r="45512" spans="28:32" x14ac:dyDescent="0.2">
      <c r="AB45512" s="1"/>
      <c r="AF45512"/>
    </row>
    <row r="45513" spans="28:32" x14ac:dyDescent="0.2">
      <c r="AB45513" s="1"/>
      <c r="AF45513"/>
    </row>
    <row r="45514" spans="28:32" x14ac:dyDescent="0.2">
      <c r="AB45514" s="1"/>
      <c r="AF45514"/>
    </row>
    <row r="45515" spans="28:32" x14ac:dyDescent="0.2">
      <c r="AB45515" s="1"/>
      <c r="AF45515"/>
    </row>
    <row r="45516" spans="28:32" x14ac:dyDescent="0.2">
      <c r="AB45516" s="1"/>
      <c r="AF45516"/>
    </row>
    <row r="45517" spans="28:32" x14ac:dyDescent="0.2">
      <c r="AB45517" s="1"/>
      <c r="AF45517"/>
    </row>
    <row r="45518" spans="28:32" x14ac:dyDescent="0.2">
      <c r="AB45518" s="1"/>
      <c r="AF45518"/>
    </row>
    <row r="45519" spans="28:32" x14ac:dyDescent="0.2">
      <c r="AB45519" s="1"/>
      <c r="AF45519"/>
    </row>
    <row r="45520" spans="28:32" x14ac:dyDescent="0.2">
      <c r="AB45520" s="1"/>
      <c r="AF45520"/>
    </row>
    <row r="45521" spans="28:32" x14ac:dyDescent="0.2">
      <c r="AB45521" s="1"/>
      <c r="AF45521"/>
    </row>
    <row r="45522" spans="28:32" x14ac:dyDescent="0.2">
      <c r="AB45522" s="1"/>
      <c r="AF45522"/>
    </row>
    <row r="45523" spans="28:32" x14ac:dyDescent="0.2">
      <c r="AB45523" s="1"/>
      <c r="AF45523"/>
    </row>
    <row r="45524" spans="28:32" x14ac:dyDescent="0.2">
      <c r="AB45524" s="1"/>
      <c r="AF45524"/>
    </row>
    <row r="45525" spans="28:32" x14ac:dyDescent="0.2">
      <c r="AB45525" s="1"/>
      <c r="AF45525"/>
    </row>
    <row r="45526" spans="28:32" x14ac:dyDescent="0.2">
      <c r="AB45526" s="1"/>
      <c r="AF45526"/>
    </row>
    <row r="45527" spans="28:32" x14ac:dyDescent="0.2">
      <c r="AB45527" s="1"/>
      <c r="AF45527"/>
    </row>
    <row r="45528" spans="28:32" x14ac:dyDescent="0.2">
      <c r="AB45528" s="1"/>
      <c r="AF45528"/>
    </row>
    <row r="45529" spans="28:32" x14ac:dyDescent="0.2">
      <c r="AB45529" s="1"/>
      <c r="AF45529"/>
    </row>
    <row r="45530" spans="28:32" x14ac:dyDescent="0.2">
      <c r="AB45530" s="1"/>
      <c r="AF45530"/>
    </row>
    <row r="45531" spans="28:32" x14ac:dyDescent="0.2">
      <c r="AB45531" s="1"/>
      <c r="AF45531"/>
    </row>
    <row r="45532" spans="28:32" x14ac:dyDescent="0.2">
      <c r="AB45532" s="1"/>
      <c r="AF45532"/>
    </row>
    <row r="45533" spans="28:32" x14ac:dyDescent="0.2">
      <c r="AB45533" s="1"/>
      <c r="AF45533"/>
    </row>
    <row r="45534" spans="28:32" x14ac:dyDescent="0.2">
      <c r="AB45534" s="1"/>
      <c r="AF45534"/>
    </row>
    <row r="45535" spans="28:32" x14ac:dyDescent="0.2">
      <c r="AB45535" s="1"/>
      <c r="AF45535"/>
    </row>
    <row r="45536" spans="28:32" x14ac:dyDescent="0.2">
      <c r="AB45536" s="1"/>
      <c r="AF45536"/>
    </row>
    <row r="45537" spans="28:32" x14ac:dyDescent="0.2">
      <c r="AB45537" s="1"/>
      <c r="AF45537"/>
    </row>
    <row r="45538" spans="28:32" x14ac:dyDescent="0.2">
      <c r="AB45538" s="1"/>
      <c r="AF45538"/>
    </row>
    <row r="45539" spans="28:32" x14ac:dyDescent="0.2">
      <c r="AB45539" s="1"/>
      <c r="AF45539"/>
    </row>
    <row r="45540" spans="28:32" x14ac:dyDescent="0.2">
      <c r="AB45540" s="1"/>
      <c r="AF45540"/>
    </row>
    <row r="45541" spans="28:32" x14ac:dyDescent="0.2">
      <c r="AB45541" s="1"/>
      <c r="AF45541"/>
    </row>
    <row r="45542" spans="28:32" x14ac:dyDescent="0.2">
      <c r="AB45542" s="1"/>
      <c r="AF45542"/>
    </row>
    <row r="45543" spans="28:32" x14ac:dyDescent="0.2">
      <c r="AB45543" s="1"/>
      <c r="AF45543"/>
    </row>
    <row r="45544" spans="28:32" x14ac:dyDescent="0.2">
      <c r="AB45544" s="1"/>
      <c r="AF45544"/>
    </row>
    <row r="45545" spans="28:32" x14ac:dyDescent="0.2">
      <c r="AB45545" s="1"/>
      <c r="AF45545"/>
    </row>
    <row r="45546" spans="28:32" x14ac:dyDescent="0.2">
      <c r="AB45546" s="1"/>
      <c r="AF45546"/>
    </row>
    <row r="45547" spans="28:32" x14ac:dyDescent="0.2">
      <c r="AB45547" s="1"/>
      <c r="AF45547"/>
    </row>
    <row r="45548" spans="28:32" x14ac:dyDescent="0.2">
      <c r="AB45548" s="1"/>
      <c r="AF45548"/>
    </row>
    <row r="45549" spans="28:32" x14ac:dyDescent="0.2">
      <c r="AB45549" s="1"/>
      <c r="AF45549"/>
    </row>
    <row r="45550" spans="28:32" x14ac:dyDescent="0.2">
      <c r="AB45550" s="1"/>
      <c r="AF45550"/>
    </row>
    <row r="45551" spans="28:32" x14ac:dyDescent="0.2">
      <c r="AB45551" s="1"/>
      <c r="AF45551"/>
    </row>
    <row r="45552" spans="28:32" x14ac:dyDescent="0.2">
      <c r="AB45552" s="1"/>
      <c r="AF45552"/>
    </row>
    <row r="45553" spans="28:32" x14ac:dyDescent="0.2">
      <c r="AB45553" s="1"/>
      <c r="AF45553"/>
    </row>
    <row r="45554" spans="28:32" x14ac:dyDescent="0.2">
      <c r="AB45554" s="1"/>
      <c r="AF45554"/>
    </row>
    <row r="45555" spans="28:32" x14ac:dyDescent="0.2">
      <c r="AB45555" s="1"/>
      <c r="AF45555"/>
    </row>
    <row r="45556" spans="28:32" x14ac:dyDescent="0.2">
      <c r="AB45556" s="1"/>
      <c r="AF45556"/>
    </row>
    <row r="45557" spans="28:32" x14ac:dyDescent="0.2">
      <c r="AB45557" s="1"/>
      <c r="AF45557"/>
    </row>
    <row r="45558" spans="28:32" x14ac:dyDescent="0.2">
      <c r="AB45558" s="1"/>
      <c r="AF45558"/>
    </row>
    <row r="45559" spans="28:32" x14ac:dyDescent="0.2">
      <c r="AB45559" s="1"/>
      <c r="AF45559"/>
    </row>
    <row r="45560" spans="28:32" x14ac:dyDescent="0.2">
      <c r="AB45560" s="1"/>
      <c r="AF45560"/>
    </row>
    <row r="45561" spans="28:32" x14ac:dyDescent="0.2">
      <c r="AB45561" s="1"/>
      <c r="AF45561"/>
    </row>
    <row r="45562" spans="28:32" x14ac:dyDescent="0.2">
      <c r="AB45562" s="1"/>
      <c r="AF45562"/>
    </row>
    <row r="45563" spans="28:32" x14ac:dyDescent="0.2">
      <c r="AB45563" s="1"/>
      <c r="AF45563"/>
    </row>
    <row r="45564" spans="28:32" x14ac:dyDescent="0.2">
      <c r="AB45564" s="1"/>
      <c r="AF45564"/>
    </row>
    <row r="45565" spans="28:32" x14ac:dyDescent="0.2">
      <c r="AB45565" s="1"/>
      <c r="AF45565"/>
    </row>
    <row r="45566" spans="28:32" x14ac:dyDescent="0.2">
      <c r="AB45566" s="1"/>
      <c r="AF45566"/>
    </row>
    <row r="45567" spans="28:32" x14ac:dyDescent="0.2">
      <c r="AB45567" s="1"/>
      <c r="AF45567"/>
    </row>
    <row r="45568" spans="28:32" x14ac:dyDescent="0.2">
      <c r="AB45568" s="1"/>
      <c r="AF45568"/>
    </row>
    <row r="45569" spans="28:32" x14ac:dyDescent="0.2">
      <c r="AB45569" s="1"/>
      <c r="AF45569"/>
    </row>
    <row r="45570" spans="28:32" x14ac:dyDescent="0.2">
      <c r="AB45570" s="1"/>
      <c r="AF45570"/>
    </row>
    <row r="45571" spans="28:32" x14ac:dyDescent="0.2">
      <c r="AB45571" s="1"/>
      <c r="AF45571"/>
    </row>
    <row r="45572" spans="28:32" x14ac:dyDescent="0.2">
      <c r="AB45572" s="1"/>
      <c r="AF45572"/>
    </row>
    <row r="45573" spans="28:32" x14ac:dyDescent="0.2">
      <c r="AB45573" s="1"/>
      <c r="AF45573"/>
    </row>
    <row r="45574" spans="28:32" x14ac:dyDescent="0.2">
      <c r="AB45574" s="1"/>
      <c r="AF45574"/>
    </row>
    <row r="45575" spans="28:32" x14ac:dyDescent="0.2">
      <c r="AB45575" s="1"/>
      <c r="AF45575"/>
    </row>
    <row r="45576" spans="28:32" x14ac:dyDescent="0.2">
      <c r="AB45576" s="1"/>
      <c r="AF45576"/>
    </row>
    <row r="45577" spans="28:32" x14ac:dyDescent="0.2">
      <c r="AB45577" s="1"/>
      <c r="AF45577"/>
    </row>
    <row r="45578" spans="28:32" x14ac:dyDescent="0.2">
      <c r="AB45578" s="1"/>
      <c r="AF45578"/>
    </row>
    <row r="45579" spans="28:32" x14ac:dyDescent="0.2">
      <c r="AB45579" s="1"/>
      <c r="AF45579"/>
    </row>
    <row r="45580" spans="28:32" x14ac:dyDescent="0.2">
      <c r="AB45580" s="1"/>
      <c r="AF45580"/>
    </row>
    <row r="45581" spans="28:32" x14ac:dyDescent="0.2">
      <c r="AB45581" s="1"/>
      <c r="AF45581"/>
    </row>
    <row r="45582" spans="28:32" x14ac:dyDescent="0.2">
      <c r="AB45582" s="1"/>
      <c r="AF45582"/>
    </row>
    <row r="45583" spans="28:32" x14ac:dyDescent="0.2">
      <c r="AB45583" s="1"/>
      <c r="AF45583"/>
    </row>
    <row r="45584" spans="28:32" x14ac:dyDescent="0.2">
      <c r="AB45584" s="1"/>
      <c r="AF45584"/>
    </row>
    <row r="45585" spans="28:32" x14ac:dyDescent="0.2">
      <c r="AB45585" s="1"/>
      <c r="AF45585"/>
    </row>
    <row r="45586" spans="28:32" x14ac:dyDescent="0.2">
      <c r="AB45586" s="1"/>
      <c r="AF45586"/>
    </row>
    <row r="45587" spans="28:32" x14ac:dyDescent="0.2">
      <c r="AB45587" s="1"/>
      <c r="AF45587"/>
    </row>
    <row r="45588" spans="28:32" x14ac:dyDescent="0.2">
      <c r="AB45588" s="1"/>
      <c r="AF45588"/>
    </row>
    <row r="45589" spans="28:32" x14ac:dyDescent="0.2">
      <c r="AB45589" s="1"/>
      <c r="AF45589"/>
    </row>
    <row r="45590" spans="28:32" x14ac:dyDescent="0.2">
      <c r="AB45590" s="1"/>
      <c r="AF45590"/>
    </row>
    <row r="45591" spans="28:32" x14ac:dyDescent="0.2">
      <c r="AB45591" s="1"/>
      <c r="AF45591"/>
    </row>
    <row r="45592" spans="28:32" x14ac:dyDescent="0.2">
      <c r="AB45592" s="1"/>
      <c r="AF45592"/>
    </row>
    <row r="45593" spans="28:32" x14ac:dyDescent="0.2">
      <c r="AB45593" s="1"/>
      <c r="AF45593"/>
    </row>
    <row r="45594" spans="28:32" x14ac:dyDescent="0.2">
      <c r="AB45594" s="1"/>
      <c r="AF45594"/>
    </row>
    <row r="45595" spans="28:32" x14ac:dyDescent="0.2">
      <c r="AB45595" s="1"/>
      <c r="AF45595"/>
    </row>
    <row r="45596" spans="28:32" x14ac:dyDescent="0.2">
      <c r="AB45596" s="1"/>
      <c r="AF45596"/>
    </row>
    <row r="45597" spans="28:32" x14ac:dyDescent="0.2">
      <c r="AB45597" s="1"/>
      <c r="AF45597"/>
    </row>
    <row r="45598" spans="28:32" x14ac:dyDescent="0.2">
      <c r="AB45598" s="1"/>
      <c r="AF45598"/>
    </row>
    <row r="45599" spans="28:32" x14ac:dyDescent="0.2">
      <c r="AB45599" s="1"/>
      <c r="AF45599"/>
    </row>
    <row r="45600" spans="28:32" x14ac:dyDescent="0.2">
      <c r="AB45600" s="1"/>
      <c r="AF45600"/>
    </row>
    <row r="45601" spans="28:32" x14ac:dyDescent="0.2">
      <c r="AB45601" s="1"/>
      <c r="AF45601"/>
    </row>
    <row r="45602" spans="28:32" x14ac:dyDescent="0.2">
      <c r="AB45602" s="1"/>
      <c r="AF45602"/>
    </row>
    <row r="45603" spans="28:32" x14ac:dyDescent="0.2">
      <c r="AB45603" s="1"/>
      <c r="AF45603"/>
    </row>
    <row r="45604" spans="28:32" x14ac:dyDescent="0.2">
      <c r="AB45604" s="1"/>
      <c r="AF45604"/>
    </row>
    <row r="45605" spans="28:32" x14ac:dyDescent="0.2">
      <c r="AB45605" s="1"/>
      <c r="AF45605"/>
    </row>
    <row r="45606" spans="28:32" x14ac:dyDescent="0.2">
      <c r="AB45606" s="1"/>
      <c r="AF45606"/>
    </row>
    <row r="45607" spans="28:32" x14ac:dyDescent="0.2">
      <c r="AB45607" s="1"/>
      <c r="AF45607"/>
    </row>
    <row r="45608" spans="28:32" x14ac:dyDescent="0.2">
      <c r="AB45608" s="1"/>
      <c r="AF45608"/>
    </row>
    <row r="45609" spans="28:32" x14ac:dyDescent="0.2">
      <c r="AB45609" s="1"/>
      <c r="AF45609"/>
    </row>
    <row r="45610" spans="28:32" x14ac:dyDescent="0.2">
      <c r="AB45610" s="1"/>
      <c r="AF45610"/>
    </row>
    <row r="45611" spans="28:32" x14ac:dyDescent="0.2">
      <c r="AB45611" s="1"/>
      <c r="AF45611"/>
    </row>
    <row r="45612" spans="28:32" x14ac:dyDescent="0.2">
      <c r="AB45612" s="1"/>
      <c r="AF45612"/>
    </row>
    <row r="45613" spans="28:32" x14ac:dyDescent="0.2">
      <c r="AB45613" s="1"/>
      <c r="AF45613"/>
    </row>
    <row r="45614" spans="28:32" x14ac:dyDescent="0.2">
      <c r="AB45614" s="1"/>
      <c r="AF45614"/>
    </row>
    <row r="45615" spans="28:32" x14ac:dyDescent="0.2">
      <c r="AB45615" s="1"/>
      <c r="AF45615"/>
    </row>
    <row r="45616" spans="28:32" x14ac:dyDescent="0.2">
      <c r="AB45616" s="1"/>
      <c r="AF45616"/>
    </row>
    <row r="45617" spans="28:32" x14ac:dyDescent="0.2">
      <c r="AB45617" s="1"/>
      <c r="AF45617"/>
    </row>
    <row r="45618" spans="28:32" x14ac:dyDescent="0.2">
      <c r="AB45618" s="1"/>
      <c r="AF45618"/>
    </row>
    <row r="45619" spans="28:32" x14ac:dyDescent="0.2">
      <c r="AB45619" s="1"/>
      <c r="AF45619"/>
    </row>
    <row r="45620" spans="28:32" x14ac:dyDescent="0.2">
      <c r="AB45620" s="1"/>
      <c r="AF45620"/>
    </row>
    <row r="45621" spans="28:32" x14ac:dyDescent="0.2">
      <c r="AB45621" s="1"/>
      <c r="AF45621"/>
    </row>
    <row r="45622" spans="28:32" x14ac:dyDescent="0.2">
      <c r="AB45622" s="1"/>
      <c r="AF45622"/>
    </row>
    <row r="45623" spans="28:32" x14ac:dyDescent="0.2">
      <c r="AB45623" s="1"/>
      <c r="AF45623"/>
    </row>
    <row r="45624" spans="28:32" x14ac:dyDescent="0.2">
      <c r="AB45624" s="1"/>
      <c r="AF45624"/>
    </row>
    <row r="45625" spans="28:32" x14ac:dyDescent="0.2">
      <c r="AB45625" s="1"/>
      <c r="AF45625"/>
    </row>
    <row r="45626" spans="28:32" x14ac:dyDescent="0.2">
      <c r="AB45626" s="1"/>
      <c r="AF45626"/>
    </row>
    <row r="45627" spans="28:32" x14ac:dyDescent="0.2">
      <c r="AB45627" s="1"/>
      <c r="AF45627"/>
    </row>
    <row r="45628" spans="28:32" x14ac:dyDescent="0.2">
      <c r="AB45628" s="1"/>
      <c r="AF45628"/>
    </row>
    <row r="45629" spans="28:32" x14ac:dyDescent="0.2">
      <c r="AB45629" s="1"/>
      <c r="AF45629"/>
    </row>
    <row r="45630" spans="28:32" x14ac:dyDescent="0.2">
      <c r="AB45630" s="1"/>
      <c r="AF45630"/>
    </row>
    <row r="45631" spans="28:32" x14ac:dyDescent="0.2">
      <c r="AB45631" s="1"/>
      <c r="AF45631"/>
    </row>
    <row r="45632" spans="28:32" x14ac:dyDescent="0.2">
      <c r="AB45632" s="1"/>
      <c r="AF45632"/>
    </row>
    <row r="45633" spans="28:32" x14ac:dyDescent="0.2">
      <c r="AB45633" s="1"/>
      <c r="AF45633"/>
    </row>
    <row r="45634" spans="28:32" x14ac:dyDescent="0.2">
      <c r="AB45634" s="1"/>
      <c r="AF45634"/>
    </row>
    <row r="45635" spans="28:32" x14ac:dyDescent="0.2">
      <c r="AB45635" s="1"/>
      <c r="AF45635"/>
    </row>
    <row r="45636" spans="28:32" x14ac:dyDescent="0.2">
      <c r="AB45636" s="1"/>
      <c r="AF45636"/>
    </row>
    <row r="45637" spans="28:32" x14ac:dyDescent="0.2">
      <c r="AB45637" s="1"/>
      <c r="AF45637"/>
    </row>
    <row r="45638" spans="28:32" x14ac:dyDescent="0.2">
      <c r="AB45638" s="1"/>
      <c r="AF45638"/>
    </row>
    <row r="45639" spans="28:32" x14ac:dyDescent="0.2">
      <c r="AB45639" s="1"/>
      <c r="AF45639"/>
    </row>
    <row r="45640" spans="28:32" x14ac:dyDescent="0.2">
      <c r="AB45640" s="1"/>
      <c r="AF45640"/>
    </row>
    <row r="45641" spans="28:32" x14ac:dyDescent="0.2">
      <c r="AB45641" s="1"/>
      <c r="AF45641"/>
    </row>
    <row r="45642" spans="28:32" x14ac:dyDescent="0.2">
      <c r="AB45642" s="1"/>
      <c r="AF45642"/>
    </row>
    <row r="45643" spans="28:32" x14ac:dyDescent="0.2">
      <c r="AB45643" s="1"/>
      <c r="AF45643"/>
    </row>
    <row r="45644" spans="28:32" x14ac:dyDescent="0.2">
      <c r="AB45644" s="1"/>
      <c r="AF45644"/>
    </row>
    <row r="45645" spans="28:32" x14ac:dyDescent="0.2">
      <c r="AB45645" s="1"/>
      <c r="AF45645"/>
    </row>
    <row r="45646" spans="28:32" x14ac:dyDescent="0.2">
      <c r="AB45646" s="1"/>
      <c r="AF45646"/>
    </row>
    <row r="45647" spans="28:32" x14ac:dyDescent="0.2">
      <c r="AB45647" s="1"/>
      <c r="AF45647"/>
    </row>
    <row r="45648" spans="28:32" x14ac:dyDescent="0.2">
      <c r="AB45648" s="1"/>
      <c r="AF45648"/>
    </row>
    <row r="45649" spans="28:32" x14ac:dyDescent="0.2">
      <c r="AB45649" s="1"/>
      <c r="AF45649"/>
    </row>
    <row r="45650" spans="28:32" x14ac:dyDescent="0.2">
      <c r="AB45650" s="1"/>
      <c r="AF45650"/>
    </row>
    <row r="45651" spans="28:32" x14ac:dyDescent="0.2">
      <c r="AB45651" s="1"/>
      <c r="AF45651"/>
    </row>
    <row r="45652" spans="28:32" x14ac:dyDescent="0.2">
      <c r="AB45652" s="1"/>
      <c r="AF45652"/>
    </row>
    <row r="45653" spans="28:32" x14ac:dyDescent="0.2">
      <c r="AB45653" s="1"/>
      <c r="AF45653"/>
    </row>
    <row r="45654" spans="28:32" x14ac:dyDescent="0.2">
      <c r="AB45654" s="1"/>
      <c r="AF45654"/>
    </row>
    <row r="45655" spans="28:32" x14ac:dyDescent="0.2">
      <c r="AB45655" s="1"/>
      <c r="AF45655"/>
    </row>
    <row r="45656" spans="28:32" x14ac:dyDescent="0.2">
      <c r="AB45656" s="1"/>
      <c r="AF45656"/>
    </row>
    <row r="45657" spans="28:32" x14ac:dyDescent="0.2">
      <c r="AB45657" s="1"/>
      <c r="AF45657"/>
    </row>
    <row r="45658" spans="28:32" x14ac:dyDescent="0.2">
      <c r="AB45658" s="1"/>
      <c r="AF45658"/>
    </row>
    <row r="45659" spans="28:32" x14ac:dyDescent="0.2">
      <c r="AB45659" s="1"/>
      <c r="AF45659"/>
    </row>
    <row r="45660" spans="28:32" x14ac:dyDescent="0.2">
      <c r="AB45660" s="1"/>
      <c r="AF45660"/>
    </row>
    <row r="45661" spans="28:32" x14ac:dyDescent="0.2">
      <c r="AB45661" s="1"/>
      <c r="AF45661"/>
    </row>
    <row r="45662" spans="28:32" x14ac:dyDescent="0.2">
      <c r="AB45662" s="1"/>
      <c r="AF45662"/>
    </row>
    <row r="45663" spans="28:32" x14ac:dyDescent="0.2">
      <c r="AB45663" s="1"/>
      <c r="AF45663"/>
    </row>
    <row r="45664" spans="28:32" x14ac:dyDescent="0.2">
      <c r="AB45664" s="1"/>
      <c r="AF45664"/>
    </row>
    <row r="45665" spans="28:32" x14ac:dyDescent="0.2">
      <c r="AB45665" s="1"/>
      <c r="AF45665"/>
    </row>
    <row r="45666" spans="28:32" x14ac:dyDescent="0.2">
      <c r="AB45666" s="1"/>
      <c r="AF45666"/>
    </row>
    <row r="45667" spans="28:32" x14ac:dyDescent="0.2">
      <c r="AB45667" s="1"/>
      <c r="AF45667"/>
    </row>
    <row r="45668" spans="28:32" x14ac:dyDescent="0.2">
      <c r="AB45668" s="1"/>
      <c r="AF45668"/>
    </row>
    <row r="45669" spans="28:32" x14ac:dyDescent="0.2">
      <c r="AB45669" s="1"/>
      <c r="AF45669"/>
    </row>
    <row r="45670" spans="28:32" x14ac:dyDescent="0.2">
      <c r="AB45670" s="1"/>
      <c r="AF45670"/>
    </row>
    <row r="45671" spans="28:32" x14ac:dyDescent="0.2">
      <c r="AB45671" s="1"/>
      <c r="AF45671"/>
    </row>
    <row r="45672" spans="28:32" x14ac:dyDescent="0.2">
      <c r="AB45672" s="1"/>
      <c r="AF45672"/>
    </row>
    <row r="45673" spans="28:32" x14ac:dyDescent="0.2">
      <c r="AB45673" s="1"/>
      <c r="AF45673"/>
    </row>
    <row r="45674" spans="28:32" x14ac:dyDescent="0.2">
      <c r="AB45674" s="1"/>
      <c r="AF45674"/>
    </row>
    <row r="45675" spans="28:32" x14ac:dyDescent="0.2">
      <c r="AB45675" s="1"/>
      <c r="AF45675"/>
    </row>
    <row r="45676" spans="28:32" x14ac:dyDescent="0.2">
      <c r="AB45676" s="1"/>
      <c r="AF45676"/>
    </row>
    <row r="45677" spans="28:32" x14ac:dyDescent="0.2">
      <c r="AB45677" s="1"/>
      <c r="AF45677"/>
    </row>
    <row r="45678" spans="28:32" x14ac:dyDescent="0.2">
      <c r="AB45678" s="1"/>
      <c r="AF45678"/>
    </row>
    <row r="45679" spans="28:32" x14ac:dyDescent="0.2">
      <c r="AB45679" s="1"/>
      <c r="AF45679"/>
    </row>
    <row r="45680" spans="28:32" x14ac:dyDescent="0.2">
      <c r="AB45680" s="1"/>
      <c r="AF45680"/>
    </row>
    <row r="45681" spans="28:32" x14ac:dyDescent="0.2">
      <c r="AB45681" s="1"/>
      <c r="AF45681"/>
    </row>
    <row r="45682" spans="28:32" x14ac:dyDescent="0.2">
      <c r="AB45682" s="1"/>
      <c r="AF45682"/>
    </row>
    <row r="45683" spans="28:32" x14ac:dyDescent="0.2">
      <c r="AB45683" s="1"/>
      <c r="AF45683"/>
    </row>
    <row r="45684" spans="28:32" x14ac:dyDescent="0.2">
      <c r="AB45684" s="1"/>
      <c r="AF45684"/>
    </row>
    <row r="45685" spans="28:32" x14ac:dyDescent="0.2">
      <c r="AB45685" s="1"/>
      <c r="AF45685"/>
    </row>
    <row r="45686" spans="28:32" x14ac:dyDescent="0.2">
      <c r="AB45686" s="1"/>
      <c r="AF45686"/>
    </row>
    <row r="45687" spans="28:32" x14ac:dyDescent="0.2">
      <c r="AB45687" s="1"/>
      <c r="AF45687"/>
    </row>
    <row r="45688" spans="28:32" x14ac:dyDescent="0.2">
      <c r="AB45688" s="1"/>
      <c r="AF45688"/>
    </row>
    <row r="45689" spans="28:32" x14ac:dyDescent="0.2">
      <c r="AB45689" s="1"/>
      <c r="AF45689"/>
    </row>
    <row r="45690" spans="28:32" x14ac:dyDescent="0.2">
      <c r="AB45690" s="1"/>
      <c r="AF45690"/>
    </row>
    <row r="45691" spans="28:32" x14ac:dyDescent="0.2">
      <c r="AB45691" s="1"/>
      <c r="AF45691"/>
    </row>
    <row r="45692" spans="28:32" x14ac:dyDescent="0.2">
      <c r="AB45692" s="1"/>
      <c r="AF45692"/>
    </row>
    <row r="45693" spans="28:32" x14ac:dyDescent="0.2">
      <c r="AB45693" s="1"/>
      <c r="AF45693"/>
    </row>
    <row r="45694" spans="28:32" x14ac:dyDescent="0.2">
      <c r="AB45694" s="1"/>
      <c r="AF45694"/>
    </row>
    <row r="45695" spans="28:32" x14ac:dyDescent="0.2">
      <c r="AB45695" s="1"/>
      <c r="AF45695"/>
    </row>
    <row r="45696" spans="28:32" x14ac:dyDescent="0.2">
      <c r="AB45696" s="1"/>
      <c r="AF45696"/>
    </row>
    <row r="45697" spans="28:32" x14ac:dyDescent="0.2">
      <c r="AB45697" s="1"/>
      <c r="AF45697"/>
    </row>
    <row r="45698" spans="28:32" x14ac:dyDescent="0.2">
      <c r="AB45698" s="1"/>
      <c r="AF45698"/>
    </row>
    <row r="45699" spans="28:32" x14ac:dyDescent="0.2">
      <c r="AB45699" s="1"/>
      <c r="AF45699"/>
    </row>
    <row r="45700" spans="28:32" x14ac:dyDescent="0.2">
      <c r="AB45700" s="1"/>
      <c r="AF45700"/>
    </row>
    <row r="45701" spans="28:32" x14ac:dyDescent="0.2">
      <c r="AB45701" s="1"/>
      <c r="AF45701"/>
    </row>
    <row r="45702" spans="28:32" x14ac:dyDescent="0.2">
      <c r="AB45702" s="1"/>
      <c r="AF45702"/>
    </row>
    <row r="45703" spans="28:32" x14ac:dyDescent="0.2">
      <c r="AB45703" s="1"/>
      <c r="AF45703"/>
    </row>
    <row r="45704" spans="28:32" x14ac:dyDescent="0.2">
      <c r="AB45704" s="1"/>
      <c r="AF45704"/>
    </row>
    <row r="45705" spans="28:32" x14ac:dyDescent="0.2">
      <c r="AB45705" s="1"/>
      <c r="AF45705"/>
    </row>
    <row r="45706" spans="28:32" x14ac:dyDescent="0.2">
      <c r="AB45706" s="1"/>
      <c r="AF45706"/>
    </row>
    <row r="45707" spans="28:32" x14ac:dyDescent="0.2">
      <c r="AB45707" s="1"/>
      <c r="AF45707"/>
    </row>
    <row r="45708" spans="28:32" x14ac:dyDescent="0.2">
      <c r="AB45708" s="1"/>
      <c r="AF45708"/>
    </row>
    <row r="45709" spans="28:32" x14ac:dyDescent="0.2">
      <c r="AB45709" s="1"/>
      <c r="AF45709"/>
    </row>
    <row r="45710" spans="28:32" x14ac:dyDescent="0.2">
      <c r="AB45710" s="1"/>
      <c r="AF45710"/>
    </row>
    <row r="45711" spans="28:32" x14ac:dyDescent="0.2">
      <c r="AB45711" s="1"/>
      <c r="AF45711"/>
    </row>
    <row r="45712" spans="28:32" x14ac:dyDescent="0.2">
      <c r="AB45712" s="1"/>
      <c r="AF45712"/>
    </row>
    <row r="45713" spans="28:32" x14ac:dyDescent="0.2">
      <c r="AB45713" s="1"/>
      <c r="AF45713"/>
    </row>
    <row r="45714" spans="28:32" x14ac:dyDescent="0.2">
      <c r="AB45714" s="1"/>
      <c r="AF45714"/>
    </row>
    <row r="45715" spans="28:32" x14ac:dyDescent="0.2">
      <c r="AB45715" s="1"/>
      <c r="AF45715"/>
    </row>
    <row r="45716" spans="28:32" x14ac:dyDescent="0.2">
      <c r="AB45716" s="1"/>
      <c r="AF45716"/>
    </row>
    <row r="45717" spans="28:32" x14ac:dyDescent="0.2">
      <c r="AB45717" s="1"/>
      <c r="AF45717"/>
    </row>
    <row r="45718" spans="28:32" x14ac:dyDescent="0.2">
      <c r="AB45718" s="1"/>
      <c r="AF45718"/>
    </row>
    <row r="45719" spans="28:32" x14ac:dyDescent="0.2">
      <c r="AB45719" s="1"/>
      <c r="AF45719"/>
    </row>
    <row r="45720" spans="28:32" x14ac:dyDescent="0.2">
      <c r="AB45720" s="1"/>
      <c r="AF45720"/>
    </row>
    <row r="45721" spans="28:32" x14ac:dyDescent="0.2">
      <c r="AB45721" s="1"/>
      <c r="AF45721"/>
    </row>
    <row r="45722" spans="28:32" x14ac:dyDescent="0.2">
      <c r="AB45722" s="1"/>
      <c r="AF45722"/>
    </row>
    <row r="45723" spans="28:32" x14ac:dyDescent="0.2">
      <c r="AB45723" s="1"/>
      <c r="AF45723"/>
    </row>
    <row r="45724" spans="28:32" x14ac:dyDescent="0.2">
      <c r="AB45724" s="1"/>
      <c r="AF45724"/>
    </row>
    <row r="45725" spans="28:32" x14ac:dyDescent="0.2">
      <c r="AB45725" s="1"/>
      <c r="AF45725"/>
    </row>
    <row r="45726" spans="28:32" x14ac:dyDescent="0.2">
      <c r="AB45726" s="1"/>
      <c r="AF45726"/>
    </row>
    <row r="45727" spans="28:32" x14ac:dyDescent="0.2">
      <c r="AB45727" s="1"/>
      <c r="AF45727"/>
    </row>
    <row r="45728" spans="28:32" x14ac:dyDescent="0.2">
      <c r="AB45728" s="1"/>
      <c r="AF45728"/>
    </row>
    <row r="45729" spans="28:32" x14ac:dyDescent="0.2">
      <c r="AB45729" s="1"/>
      <c r="AF45729"/>
    </row>
    <row r="45730" spans="28:32" x14ac:dyDescent="0.2">
      <c r="AB45730" s="1"/>
      <c r="AF45730"/>
    </row>
    <row r="45731" spans="28:32" x14ac:dyDescent="0.2">
      <c r="AB45731" s="1"/>
      <c r="AF45731"/>
    </row>
    <row r="45732" spans="28:32" x14ac:dyDescent="0.2">
      <c r="AB45732" s="1"/>
      <c r="AF45732"/>
    </row>
    <row r="45733" spans="28:32" x14ac:dyDescent="0.2">
      <c r="AB45733" s="1"/>
      <c r="AF45733"/>
    </row>
    <row r="45734" spans="28:32" x14ac:dyDescent="0.2">
      <c r="AB45734" s="1"/>
      <c r="AF45734"/>
    </row>
    <row r="45735" spans="28:32" x14ac:dyDescent="0.2">
      <c r="AB45735" s="1"/>
      <c r="AF45735"/>
    </row>
    <row r="45736" spans="28:32" x14ac:dyDescent="0.2">
      <c r="AB45736" s="1"/>
      <c r="AF45736"/>
    </row>
    <row r="45737" spans="28:32" x14ac:dyDescent="0.2">
      <c r="AB45737" s="1"/>
      <c r="AF45737"/>
    </row>
    <row r="45738" spans="28:32" x14ac:dyDescent="0.2">
      <c r="AB45738" s="1"/>
      <c r="AF45738"/>
    </row>
    <row r="45739" spans="28:32" x14ac:dyDescent="0.2">
      <c r="AB45739" s="1"/>
      <c r="AF45739"/>
    </row>
    <row r="45740" spans="28:32" x14ac:dyDescent="0.2">
      <c r="AB45740" s="1"/>
      <c r="AF45740"/>
    </row>
    <row r="45741" spans="28:32" x14ac:dyDescent="0.2">
      <c r="AB45741" s="1"/>
      <c r="AF45741"/>
    </row>
    <row r="45742" spans="28:32" x14ac:dyDescent="0.2">
      <c r="AB45742" s="1"/>
      <c r="AF45742"/>
    </row>
    <row r="45743" spans="28:32" x14ac:dyDescent="0.2">
      <c r="AB45743" s="1"/>
      <c r="AF45743"/>
    </row>
    <row r="45744" spans="28:32" x14ac:dyDescent="0.2">
      <c r="AB45744" s="1"/>
      <c r="AF45744"/>
    </row>
    <row r="45745" spans="28:32" x14ac:dyDescent="0.2">
      <c r="AB45745" s="1"/>
      <c r="AF45745"/>
    </row>
    <row r="45746" spans="28:32" x14ac:dyDescent="0.2">
      <c r="AB45746" s="1"/>
      <c r="AF45746"/>
    </row>
    <row r="45747" spans="28:32" x14ac:dyDescent="0.2">
      <c r="AB45747" s="1"/>
      <c r="AF45747"/>
    </row>
    <row r="45748" spans="28:32" x14ac:dyDescent="0.2">
      <c r="AB45748" s="1"/>
      <c r="AF45748"/>
    </row>
    <row r="45749" spans="28:32" x14ac:dyDescent="0.2">
      <c r="AB45749" s="1"/>
      <c r="AF45749"/>
    </row>
    <row r="45750" spans="28:32" x14ac:dyDescent="0.2">
      <c r="AB45750" s="1"/>
      <c r="AF45750"/>
    </row>
    <row r="45751" spans="28:32" x14ac:dyDescent="0.2">
      <c r="AB45751" s="1"/>
      <c r="AF45751"/>
    </row>
    <row r="45752" spans="28:32" x14ac:dyDescent="0.2">
      <c r="AB45752" s="1"/>
      <c r="AF45752"/>
    </row>
    <row r="45753" spans="28:32" x14ac:dyDescent="0.2">
      <c r="AB45753" s="1"/>
      <c r="AF45753"/>
    </row>
    <row r="45754" spans="28:32" x14ac:dyDescent="0.2">
      <c r="AB45754" s="1"/>
      <c r="AF45754"/>
    </row>
    <row r="45755" spans="28:32" x14ac:dyDescent="0.2">
      <c r="AB45755" s="1"/>
      <c r="AF45755"/>
    </row>
    <row r="45756" spans="28:32" x14ac:dyDescent="0.2">
      <c r="AB45756" s="1"/>
      <c r="AF45756"/>
    </row>
    <row r="45757" spans="28:32" x14ac:dyDescent="0.2">
      <c r="AB45757" s="1"/>
      <c r="AF45757"/>
    </row>
    <row r="45758" spans="28:32" x14ac:dyDescent="0.2">
      <c r="AB45758" s="1"/>
      <c r="AF45758"/>
    </row>
    <row r="45759" spans="28:32" x14ac:dyDescent="0.2">
      <c r="AB45759" s="1"/>
      <c r="AF45759"/>
    </row>
    <row r="45760" spans="28:32" x14ac:dyDescent="0.2">
      <c r="AB45760" s="1"/>
      <c r="AF45760"/>
    </row>
    <row r="45761" spans="28:32" x14ac:dyDescent="0.2">
      <c r="AB45761" s="1"/>
      <c r="AF45761"/>
    </row>
    <row r="45762" spans="28:32" x14ac:dyDescent="0.2">
      <c r="AB45762" s="1"/>
      <c r="AF45762"/>
    </row>
    <row r="45763" spans="28:32" x14ac:dyDescent="0.2">
      <c r="AB45763" s="1"/>
      <c r="AF45763"/>
    </row>
    <row r="45764" spans="28:32" x14ac:dyDescent="0.2">
      <c r="AB45764" s="1"/>
      <c r="AF45764"/>
    </row>
    <row r="45765" spans="28:32" x14ac:dyDescent="0.2">
      <c r="AB45765" s="1"/>
      <c r="AF45765"/>
    </row>
    <row r="45766" spans="28:32" x14ac:dyDescent="0.2">
      <c r="AB45766" s="1"/>
      <c r="AF45766"/>
    </row>
    <row r="45767" spans="28:32" x14ac:dyDescent="0.2">
      <c r="AB45767" s="1"/>
      <c r="AF45767"/>
    </row>
    <row r="45768" spans="28:32" x14ac:dyDescent="0.2">
      <c r="AB45768" s="1"/>
      <c r="AF45768"/>
    </row>
    <row r="45769" spans="28:32" x14ac:dyDescent="0.2">
      <c r="AB45769" s="1"/>
      <c r="AF45769"/>
    </row>
    <row r="45770" spans="28:32" x14ac:dyDescent="0.2">
      <c r="AB45770" s="1"/>
      <c r="AF45770"/>
    </row>
    <row r="45771" spans="28:32" x14ac:dyDescent="0.2">
      <c r="AB45771" s="1"/>
      <c r="AF45771"/>
    </row>
    <row r="45772" spans="28:32" x14ac:dyDescent="0.2">
      <c r="AB45772" s="1"/>
      <c r="AF45772"/>
    </row>
    <row r="45773" spans="28:32" x14ac:dyDescent="0.2">
      <c r="AB45773" s="1"/>
      <c r="AF45773"/>
    </row>
    <row r="45774" spans="28:32" x14ac:dyDescent="0.2">
      <c r="AB45774" s="1"/>
      <c r="AF45774"/>
    </row>
    <row r="45775" spans="28:32" x14ac:dyDescent="0.2">
      <c r="AB45775" s="1"/>
      <c r="AF45775"/>
    </row>
    <row r="45776" spans="28:32" x14ac:dyDescent="0.2">
      <c r="AB45776" s="1"/>
      <c r="AF45776"/>
    </row>
    <row r="45777" spans="28:32" x14ac:dyDescent="0.2">
      <c r="AB45777" s="1"/>
      <c r="AF45777"/>
    </row>
    <row r="45778" spans="28:32" x14ac:dyDescent="0.2">
      <c r="AB45778" s="1"/>
      <c r="AF45778"/>
    </row>
    <row r="45779" spans="28:32" x14ac:dyDescent="0.2">
      <c r="AB45779" s="1"/>
      <c r="AF45779"/>
    </row>
    <row r="45780" spans="28:32" x14ac:dyDescent="0.2">
      <c r="AB45780" s="1"/>
      <c r="AF45780"/>
    </row>
    <row r="45781" spans="28:32" x14ac:dyDescent="0.2">
      <c r="AB45781" s="1"/>
      <c r="AF45781"/>
    </row>
    <row r="45782" spans="28:32" x14ac:dyDescent="0.2">
      <c r="AB45782" s="1"/>
      <c r="AF45782"/>
    </row>
    <row r="45783" spans="28:32" x14ac:dyDescent="0.2">
      <c r="AB45783" s="1"/>
      <c r="AF45783"/>
    </row>
    <row r="45784" spans="28:32" x14ac:dyDescent="0.2">
      <c r="AB45784" s="1"/>
      <c r="AF45784"/>
    </row>
    <row r="45785" spans="28:32" x14ac:dyDescent="0.2">
      <c r="AB45785" s="1"/>
      <c r="AF45785"/>
    </row>
    <row r="45786" spans="28:32" x14ac:dyDescent="0.2">
      <c r="AB45786" s="1"/>
      <c r="AF45786"/>
    </row>
    <row r="45787" spans="28:32" x14ac:dyDescent="0.2">
      <c r="AB45787" s="1"/>
      <c r="AF45787"/>
    </row>
    <row r="45788" spans="28:32" x14ac:dyDescent="0.2">
      <c r="AB45788" s="1"/>
      <c r="AF45788"/>
    </row>
    <row r="45789" spans="28:32" x14ac:dyDescent="0.2">
      <c r="AB45789" s="1"/>
      <c r="AF45789"/>
    </row>
    <row r="45790" spans="28:32" x14ac:dyDescent="0.2">
      <c r="AB45790" s="1"/>
      <c r="AF45790"/>
    </row>
    <row r="45791" spans="28:32" x14ac:dyDescent="0.2">
      <c r="AB45791" s="1"/>
      <c r="AF45791"/>
    </row>
    <row r="45792" spans="28:32" x14ac:dyDescent="0.2">
      <c r="AB45792" s="1"/>
      <c r="AF45792"/>
    </row>
    <row r="45793" spans="28:32" x14ac:dyDescent="0.2">
      <c r="AB45793" s="1"/>
      <c r="AF45793"/>
    </row>
    <row r="45794" spans="28:32" x14ac:dyDescent="0.2">
      <c r="AB45794" s="1"/>
      <c r="AF45794"/>
    </row>
    <row r="45795" spans="28:32" x14ac:dyDescent="0.2">
      <c r="AB45795" s="1"/>
      <c r="AF45795"/>
    </row>
    <row r="45796" spans="28:32" x14ac:dyDescent="0.2">
      <c r="AB45796" s="1"/>
      <c r="AF45796"/>
    </row>
    <row r="45797" spans="28:32" x14ac:dyDescent="0.2">
      <c r="AB45797" s="1"/>
      <c r="AF45797"/>
    </row>
    <row r="45798" spans="28:32" x14ac:dyDescent="0.2">
      <c r="AB45798" s="1"/>
      <c r="AF45798"/>
    </row>
    <row r="45799" spans="28:32" x14ac:dyDescent="0.2">
      <c r="AB45799" s="1"/>
      <c r="AF45799"/>
    </row>
    <row r="45800" spans="28:32" x14ac:dyDescent="0.2">
      <c r="AB45800" s="1"/>
      <c r="AF45800"/>
    </row>
    <row r="45801" spans="28:32" x14ac:dyDescent="0.2">
      <c r="AB45801" s="1"/>
      <c r="AF45801"/>
    </row>
    <row r="45802" spans="28:32" x14ac:dyDescent="0.2">
      <c r="AB45802" s="1"/>
      <c r="AF45802"/>
    </row>
    <row r="45803" spans="28:32" x14ac:dyDescent="0.2">
      <c r="AB45803" s="1"/>
      <c r="AF45803"/>
    </row>
    <row r="45804" spans="28:32" x14ac:dyDescent="0.2">
      <c r="AB45804" s="1"/>
      <c r="AF45804"/>
    </row>
    <row r="45805" spans="28:32" x14ac:dyDescent="0.2">
      <c r="AB45805" s="1"/>
      <c r="AF45805"/>
    </row>
    <row r="45806" spans="28:32" x14ac:dyDescent="0.2">
      <c r="AB45806" s="1"/>
      <c r="AF45806"/>
    </row>
    <row r="45807" spans="28:32" x14ac:dyDescent="0.2">
      <c r="AB45807" s="1"/>
      <c r="AF45807"/>
    </row>
    <row r="45808" spans="28:32" x14ac:dyDescent="0.2">
      <c r="AB45808" s="1"/>
      <c r="AF45808"/>
    </row>
    <row r="45809" spans="28:32" x14ac:dyDescent="0.2">
      <c r="AB45809" s="1"/>
      <c r="AF45809"/>
    </row>
    <row r="45810" spans="28:32" x14ac:dyDescent="0.2">
      <c r="AB45810" s="1"/>
      <c r="AF45810"/>
    </row>
    <row r="45811" spans="28:32" x14ac:dyDescent="0.2">
      <c r="AB45811" s="1"/>
      <c r="AF45811"/>
    </row>
    <row r="45812" spans="28:32" x14ac:dyDescent="0.2">
      <c r="AB45812" s="1"/>
      <c r="AF45812"/>
    </row>
    <row r="45813" spans="28:32" x14ac:dyDescent="0.2">
      <c r="AB45813" s="1"/>
      <c r="AF45813"/>
    </row>
    <row r="45814" spans="28:32" x14ac:dyDescent="0.2">
      <c r="AB45814" s="1"/>
      <c r="AF45814"/>
    </row>
    <row r="45815" spans="28:32" x14ac:dyDescent="0.2">
      <c r="AB45815" s="1"/>
      <c r="AF45815"/>
    </row>
    <row r="45816" spans="28:32" x14ac:dyDescent="0.2">
      <c r="AB45816" s="1"/>
      <c r="AF45816"/>
    </row>
    <row r="45817" spans="28:32" x14ac:dyDescent="0.2">
      <c r="AB45817" s="1"/>
      <c r="AF45817"/>
    </row>
    <row r="45818" spans="28:32" x14ac:dyDescent="0.2">
      <c r="AB45818" s="1"/>
      <c r="AF45818"/>
    </row>
    <row r="45819" spans="28:32" x14ac:dyDescent="0.2">
      <c r="AB45819" s="1"/>
      <c r="AF45819"/>
    </row>
    <row r="45820" spans="28:32" x14ac:dyDescent="0.2">
      <c r="AB45820" s="1"/>
      <c r="AF45820"/>
    </row>
    <row r="45821" spans="28:32" x14ac:dyDescent="0.2">
      <c r="AB45821" s="1"/>
      <c r="AF45821"/>
    </row>
    <row r="45822" spans="28:32" x14ac:dyDescent="0.2">
      <c r="AB45822" s="1"/>
      <c r="AF45822"/>
    </row>
    <row r="45823" spans="28:32" x14ac:dyDescent="0.2">
      <c r="AB45823" s="1"/>
      <c r="AF45823"/>
    </row>
    <row r="45824" spans="28:32" x14ac:dyDescent="0.2">
      <c r="AB45824" s="1"/>
      <c r="AF45824"/>
    </row>
    <row r="45825" spans="28:32" x14ac:dyDescent="0.2">
      <c r="AB45825" s="1"/>
      <c r="AF45825"/>
    </row>
    <row r="45826" spans="28:32" x14ac:dyDescent="0.2">
      <c r="AB45826" s="1"/>
      <c r="AF45826"/>
    </row>
    <row r="45827" spans="28:32" x14ac:dyDescent="0.2">
      <c r="AB45827" s="1"/>
      <c r="AF45827"/>
    </row>
    <row r="45828" spans="28:32" x14ac:dyDescent="0.2">
      <c r="AB45828" s="1"/>
      <c r="AF45828"/>
    </row>
    <row r="45829" spans="28:32" x14ac:dyDescent="0.2">
      <c r="AB45829" s="1"/>
      <c r="AF45829"/>
    </row>
    <row r="45830" spans="28:32" x14ac:dyDescent="0.2">
      <c r="AB45830" s="1"/>
      <c r="AF45830"/>
    </row>
    <row r="45831" spans="28:32" x14ac:dyDescent="0.2">
      <c r="AB45831" s="1"/>
      <c r="AF45831"/>
    </row>
    <row r="45832" spans="28:32" x14ac:dyDescent="0.2">
      <c r="AB45832" s="1"/>
      <c r="AF45832"/>
    </row>
    <row r="45833" spans="28:32" x14ac:dyDescent="0.2">
      <c r="AB45833" s="1"/>
      <c r="AF45833"/>
    </row>
    <row r="45834" spans="28:32" x14ac:dyDescent="0.2">
      <c r="AB45834" s="1"/>
      <c r="AF45834"/>
    </row>
    <row r="45835" spans="28:32" x14ac:dyDescent="0.2">
      <c r="AB45835" s="1"/>
      <c r="AF45835"/>
    </row>
    <row r="45836" spans="28:32" x14ac:dyDescent="0.2">
      <c r="AB45836" s="1"/>
      <c r="AF45836"/>
    </row>
    <row r="45837" spans="28:32" x14ac:dyDescent="0.2">
      <c r="AB45837" s="1"/>
      <c r="AF45837"/>
    </row>
    <row r="45838" spans="28:32" x14ac:dyDescent="0.2">
      <c r="AB45838" s="1"/>
      <c r="AF45838"/>
    </row>
    <row r="45839" spans="28:32" x14ac:dyDescent="0.2">
      <c r="AB45839" s="1"/>
      <c r="AF45839"/>
    </row>
    <row r="45840" spans="28:32" x14ac:dyDescent="0.2">
      <c r="AB45840" s="1"/>
      <c r="AF45840"/>
    </row>
    <row r="45841" spans="28:32" x14ac:dyDescent="0.2">
      <c r="AB45841" s="1"/>
      <c r="AF45841"/>
    </row>
    <row r="45842" spans="28:32" x14ac:dyDescent="0.2">
      <c r="AB45842" s="1"/>
      <c r="AF45842"/>
    </row>
    <row r="45843" spans="28:32" x14ac:dyDescent="0.2">
      <c r="AB45843" s="1"/>
      <c r="AF45843"/>
    </row>
    <row r="45844" spans="28:32" x14ac:dyDescent="0.2">
      <c r="AB45844" s="1"/>
      <c r="AF45844"/>
    </row>
    <row r="45845" spans="28:32" x14ac:dyDescent="0.2">
      <c r="AB45845" s="1"/>
      <c r="AF45845"/>
    </row>
    <row r="45846" spans="28:32" x14ac:dyDescent="0.2">
      <c r="AB45846" s="1"/>
      <c r="AF45846"/>
    </row>
    <row r="45847" spans="28:32" x14ac:dyDescent="0.2">
      <c r="AB45847" s="1"/>
      <c r="AF45847"/>
    </row>
    <row r="45848" spans="28:32" x14ac:dyDescent="0.2">
      <c r="AB45848" s="1"/>
      <c r="AF45848"/>
    </row>
    <row r="45849" spans="28:32" x14ac:dyDescent="0.2">
      <c r="AB45849" s="1"/>
      <c r="AF45849"/>
    </row>
    <row r="45850" spans="28:32" x14ac:dyDescent="0.2">
      <c r="AB45850" s="1"/>
      <c r="AF45850"/>
    </row>
    <row r="45851" spans="28:32" x14ac:dyDescent="0.2">
      <c r="AB45851" s="1"/>
      <c r="AF45851"/>
    </row>
    <row r="45852" spans="28:32" x14ac:dyDescent="0.2">
      <c r="AB45852" s="1"/>
      <c r="AF45852"/>
    </row>
    <row r="45853" spans="28:32" x14ac:dyDescent="0.2">
      <c r="AB45853" s="1"/>
      <c r="AF45853"/>
    </row>
    <row r="45854" spans="28:32" x14ac:dyDescent="0.2">
      <c r="AB45854" s="1"/>
      <c r="AF45854"/>
    </row>
    <row r="45855" spans="28:32" x14ac:dyDescent="0.2">
      <c r="AB45855" s="1"/>
      <c r="AF45855"/>
    </row>
    <row r="45856" spans="28:32" x14ac:dyDescent="0.2">
      <c r="AB45856" s="1"/>
      <c r="AF45856"/>
    </row>
    <row r="45857" spans="28:32" x14ac:dyDescent="0.2">
      <c r="AB45857" s="1"/>
      <c r="AF45857"/>
    </row>
    <row r="45858" spans="28:32" x14ac:dyDescent="0.2">
      <c r="AB45858" s="1"/>
      <c r="AF45858"/>
    </row>
    <row r="45859" spans="28:32" x14ac:dyDescent="0.2">
      <c r="AB45859" s="1"/>
      <c r="AF45859"/>
    </row>
    <row r="45860" spans="28:32" x14ac:dyDescent="0.2">
      <c r="AB45860" s="1"/>
      <c r="AF45860"/>
    </row>
    <row r="45861" spans="28:32" x14ac:dyDescent="0.2">
      <c r="AB45861" s="1"/>
      <c r="AF45861"/>
    </row>
    <row r="45862" spans="28:32" x14ac:dyDescent="0.2">
      <c r="AB45862" s="1"/>
      <c r="AF45862"/>
    </row>
    <row r="45863" spans="28:32" x14ac:dyDescent="0.2">
      <c r="AB45863" s="1"/>
      <c r="AF45863"/>
    </row>
    <row r="45864" spans="28:32" x14ac:dyDescent="0.2">
      <c r="AB45864" s="1"/>
      <c r="AF45864"/>
    </row>
    <row r="45865" spans="28:32" x14ac:dyDescent="0.2">
      <c r="AB45865" s="1"/>
      <c r="AF45865"/>
    </row>
    <row r="45866" spans="28:32" x14ac:dyDescent="0.2">
      <c r="AB45866" s="1"/>
      <c r="AF45866"/>
    </row>
    <row r="45867" spans="28:32" x14ac:dyDescent="0.2">
      <c r="AB45867" s="1"/>
      <c r="AF45867"/>
    </row>
    <row r="45868" spans="28:32" x14ac:dyDescent="0.2">
      <c r="AB45868" s="1"/>
      <c r="AF45868"/>
    </row>
    <row r="45869" spans="28:32" x14ac:dyDescent="0.2">
      <c r="AB45869" s="1"/>
      <c r="AF45869"/>
    </row>
    <row r="45870" spans="28:32" x14ac:dyDescent="0.2">
      <c r="AB45870" s="1"/>
      <c r="AF45870"/>
    </row>
    <row r="45871" spans="28:32" x14ac:dyDescent="0.2">
      <c r="AB45871" s="1"/>
      <c r="AF45871"/>
    </row>
    <row r="45872" spans="28:32" x14ac:dyDescent="0.2">
      <c r="AB45872" s="1"/>
      <c r="AF45872"/>
    </row>
    <row r="45873" spans="28:32" x14ac:dyDescent="0.2">
      <c r="AB45873" s="1"/>
      <c r="AF45873"/>
    </row>
    <row r="45874" spans="28:32" x14ac:dyDescent="0.2">
      <c r="AB45874" s="1"/>
      <c r="AF45874"/>
    </row>
    <row r="45875" spans="28:32" x14ac:dyDescent="0.2">
      <c r="AB45875" s="1"/>
      <c r="AF45875"/>
    </row>
    <row r="45876" spans="28:32" x14ac:dyDescent="0.2">
      <c r="AB45876" s="1"/>
      <c r="AF45876"/>
    </row>
    <row r="45877" spans="28:32" x14ac:dyDescent="0.2">
      <c r="AB45877" s="1"/>
      <c r="AF45877"/>
    </row>
    <row r="45878" spans="28:32" x14ac:dyDescent="0.2">
      <c r="AB45878" s="1"/>
      <c r="AF45878"/>
    </row>
    <row r="45879" spans="28:32" x14ac:dyDescent="0.2">
      <c r="AB45879" s="1"/>
      <c r="AF45879"/>
    </row>
    <row r="45880" spans="28:32" x14ac:dyDescent="0.2">
      <c r="AB45880" s="1"/>
      <c r="AF45880"/>
    </row>
    <row r="45881" spans="28:32" x14ac:dyDescent="0.2">
      <c r="AB45881" s="1"/>
      <c r="AF45881"/>
    </row>
    <row r="45882" spans="28:32" x14ac:dyDescent="0.2">
      <c r="AB45882" s="1"/>
      <c r="AF45882"/>
    </row>
    <row r="45883" spans="28:32" x14ac:dyDescent="0.2">
      <c r="AB45883" s="1"/>
      <c r="AF45883"/>
    </row>
    <row r="45884" spans="28:32" x14ac:dyDescent="0.2">
      <c r="AB45884" s="1"/>
      <c r="AF45884"/>
    </row>
    <row r="45885" spans="28:32" x14ac:dyDescent="0.2">
      <c r="AB45885" s="1"/>
      <c r="AF45885"/>
    </row>
    <row r="45886" spans="28:32" x14ac:dyDescent="0.2">
      <c r="AB45886" s="1"/>
      <c r="AF45886"/>
    </row>
    <row r="45887" spans="28:32" x14ac:dyDescent="0.2">
      <c r="AB45887" s="1"/>
      <c r="AF45887"/>
    </row>
    <row r="45888" spans="28:32" x14ac:dyDescent="0.2">
      <c r="AB45888" s="1"/>
      <c r="AF45888"/>
    </row>
    <row r="45889" spans="28:32" x14ac:dyDescent="0.2">
      <c r="AB45889" s="1"/>
      <c r="AF45889"/>
    </row>
    <row r="45890" spans="28:32" x14ac:dyDescent="0.2">
      <c r="AB45890" s="1"/>
      <c r="AF45890"/>
    </row>
    <row r="45891" spans="28:32" x14ac:dyDescent="0.2">
      <c r="AB45891" s="1"/>
      <c r="AF45891"/>
    </row>
    <row r="45892" spans="28:32" x14ac:dyDescent="0.2">
      <c r="AB45892" s="1"/>
      <c r="AF45892"/>
    </row>
    <row r="45893" spans="28:32" x14ac:dyDescent="0.2">
      <c r="AB45893" s="1"/>
      <c r="AF45893"/>
    </row>
    <row r="45894" spans="28:32" x14ac:dyDescent="0.2">
      <c r="AB45894" s="1"/>
      <c r="AF45894"/>
    </row>
    <row r="45895" spans="28:32" x14ac:dyDescent="0.2">
      <c r="AB45895" s="1"/>
      <c r="AF45895"/>
    </row>
    <row r="45896" spans="28:32" x14ac:dyDescent="0.2">
      <c r="AB45896" s="1"/>
      <c r="AF45896"/>
    </row>
    <row r="45897" spans="28:32" x14ac:dyDescent="0.2">
      <c r="AB45897" s="1"/>
      <c r="AF45897"/>
    </row>
    <row r="45898" spans="28:32" x14ac:dyDescent="0.2">
      <c r="AB45898" s="1"/>
      <c r="AF45898"/>
    </row>
    <row r="45899" spans="28:32" x14ac:dyDescent="0.2">
      <c r="AB45899" s="1"/>
      <c r="AF45899"/>
    </row>
    <row r="45900" spans="28:32" x14ac:dyDescent="0.2">
      <c r="AB45900" s="1"/>
      <c r="AF45900"/>
    </row>
    <row r="45901" spans="28:32" x14ac:dyDescent="0.2">
      <c r="AB45901" s="1"/>
      <c r="AF45901"/>
    </row>
    <row r="45902" spans="28:32" x14ac:dyDescent="0.2">
      <c r="AB45902" s="1"/>
      <c r="AF45902"/>
    </row>
    <row r="45903" spans="28:32" x14ac:dyDescent="0.2">
      <c r="AB45903" s="1"/>
      <c r="AF45903"/>
    </row>
    <row r="45904" spans="28:32" x14ac:dyDescent="0.2">
      <c r="AB45904" s="1"/>
      <c r="AF45904"/>
    </row>
    <row r="45905" spans="28:32" x14ac:dyDescent="0.2">
      <c r="AB45905" s="1"/>
      <c r="AF45905"/>
    </row>
    <row r="45906" spans="28:32" x14ac:dyDescent="0.2">
      <c r="AB45906" s="1"/>
      <c r="AF45906"/>
    </row>
    <row r="45907" spans="28:32" x14ac:dyDescent="0.2">
      <c r="AB45907" s="1"/>
      <c r="AF45907"/>
    </row>
    <row r="45908" spans="28:32" x14ac:dyDescent="0.2">
      <c r="AB45908" s="1"/>
      <c r="AF45908"/>
    </row>
    <row r="45909" spans="28:32" x14ac:dyDescent="0.2">
      <c r="AB45909" s="1"/>
      <c r="AF45909"/>
    </row>
    <row r="45910" spans="28:32" x14ac:dyDescent="0.2">
      <c r="AB45910" s="1"/>
      <c r="AF45910"/>
    </row>
    <row r="45911" spans="28:32" x14ac:dyDescent="0.2">
      <c r="AB45911" s="1"/>
      <c r="AF45911"/>
    </row>
    <row r="45912" spans="28:32" x14ac:dyDescent="0.2">
      <c r="AB45912" s="1"/>
      <c r="AF45912"/>
    </row>
    <row r="45913" spans="28:32" x14ac:dyDescent="0.2">
      <c r="AB45913" s="1"/>
      <c r="AF45913"/>
    </row>
    <row r="45914" spans="28:32" x14ac:dyDescent="0.2">
      <c r="AB45914" s="1"/>
      <c r="AF45914"/>
    </row>
    <row r="45915" spans="28:32" x14ac:dyDescent="0.2">
      <c r="AB45915" s="1"/>
      <c r="AF45915"/>
    </row>
    <row r="45916" spans="28:32" x14ac:dyDescent="0.2">
      <c r="AB45916" s="1"/>
      <c r="AF45916"/>
    </row>
    <row r="45917" spans="28:32" x14ac:dyDescent="0.2">
      <c r="AB45917" s="1"/>
      <c r="AF45917"/>
    </row>
    <row r="45918" spans="28:32" x14ac:dyDescent="0.2">
      <c r="AB45918" s="1"/>
      <c r="AF45918"/>
    </row>
    <row r="45919" spans="28:32" x14ac:dyDescent="0.2">
      <c r="AB45919" s="1"/>
      <c r="AF45919"/>
    </row>
    <row r="45920" spans="28:32" x14ac:dyDescent="0.2">
      <c r="AB45920" s="1"/>
      <c r="AF45920"/>
    </row>
    <row r="45921" spans="28:32" x14ac:dyDescent="0.2">
      <c r="AB45921" s="1"/>
      <c r="AF45921"/>
    </row>
    <row r="45922" spans="28:32" x14ac:dyDescent="0.2">
      <c r="AB45922" s="1"/>
      <c r="AF45922"/>
    </row>
    <row r="45923" spans="28:32" x14ac:dyDescent="0.2">
      <c r="AB45923" s="1"/>
      <c r="AF45923"/>
    </row>
    <row r="45924" spans="28:32" x14ac:dyDescent="0.2">
      <c r="AB45924" s="1"/>
      <c r="AF45924"/>
    </row>
    <row r="45925" spans="28:32" x14ac:dyDescent="0.2">
      <c r="AB45925" s="1"/>
      <c r="AF45925"/>
    </row>
    <row r="45926" spans="28:32" x14ac:dyDescent="0.2">
      <c r="AB45926" s="1"/>
      <c r="AF45926"/>
    </row>
    <row r="45927" spans="28:32" x14ac:dyDescent="0.2">
      <c r="AB45927" s="1"/>
      <c r="AF45927"/>
    </row>
    <row r="45928" spans="28:32" x14ac:dyDescent="0.2">
      <c r="AB45928" s="1"/>
      <c r="AF45928"/>
    </row>
    <row r="45929" spans="28:32" x14ac:dyDescent="0.2">
      <c r="AB45929" s="1"/>
      <c r="AF45929"/>
    </row>
    <row r="45930" spans="28:32" x14ac:dyDescent="0.2">
      <c r="AB45930" s="1"/>
      <c r="AF45930"/>
    </row>
    <row r="45931" spans="28:32" x14ac:dyDescent="0.2">
      <c r="AB45931" s="1"/>
      <c r="AF45931"/>
    </row>
    <row r="45932" spans="28:32" x14ac:dyDescent="0.2">
      <c r="AB45932" s="1"/>
      <c r="AF45932"/>
    </row>
    <row r="45933" spans="28:32" x14ac:dyDescent="0.2">
      <c r="AB45933" s="1"/>
      <c r="AF45933"/>
    </row>
    <row r="45934" spans="28:32" x14ac:dyDescent="0.2">
      <c r="AB45934" s="1"/>
      <c r="AF45934"/>
    </row>
    <row r="45935" spans="28:32" x14ac:dyDescent="0.2">
      <c r="AB45935" s="1"/>
      <c r="AF45935"/>
    </row>
    <row r="45936" spans="28:32" x14ac:dyDescent="0.2">
      <c r="AB45936" s="1"/>
      <c r="AF45936"/>
    </row>
    <row r="45937" spans="28:32" x14ac:dyDescent="0.2">
      <c r="AB45937" s="1"/>
      <c r="AF45937"/>
    </row>
    <row r="45938" spans="28:32" x14ac:dyDescent="0.2">
      <c r="AB45938" s="1"/>
      <c r="AF45938"/>
    </row>
    <row r="45939" spans="28:32" x14ac:dyDescent="0.2">
      <c r="AB45939" s="1"/>
      <c r="AF45939"/>
    </row>
    <row r="45940" spans="28:32" x14ac:dyDescent="0.2">
      <c r="AB45940" s="1"/>
      <c r="AF45940"/>
    </row>
    <row r="45941" spans="28:32" x14ac:dyDescent="0.2">
      <c r="AB45941" s="1"/>
      <c r="AF45941"/>
    </row>
    <row r="45942" spans="28:32" x14ac:dyDescent="0.2">
      <c r="AB45942" s="1"/>
      <c r="AF45942"/>
    </row>
    <row r="45943" spans="28:32" x14ac:dyDescent="0.2">
      <c r="AB45943" s="1"/>
      <c r="AF45943"/>
    </row>
    <row r="45944" spans="28:32" x14ac:dyDescent="0.2">
      <c r="AB45944" s="1"/>
      <c r="AF45944"/>
    </row>
    <row r="45945" spans="28:32" x14ac:dyDescent="0.2">
      <c r="AB45945" s="1"/>
      <c r="AF45945"/>
    </row>
    <row r="45946" spans="28:32" x14ac:dyDescent="0.2">
      <c r="AB45946" s="1"/>
      <c r="AF45946"/>
    </row>
    <row r="45947" spans="28:32" x14ac:dyDescent="0.2">
      <c r="AB45947" s="1"/>
      <c r="AF45947"/>
    </row>
    <row r="45948" spans="28:32" x14ac:dyDescent="0.2">
      <c r="AB45948" s="1"/>
      <c r="AF45948"/>
    </row>
    <row r="45949" spans="28:32" x14ac:dyDescent="0.2">
      <c r="AB45949" s="1"/>
      <c r="AF45949"/>
    </row>
    <row r="45950" spans="28:32" x14ac:dyDescent="0.2">
      <c r="AB45950" s="1"/>
      <c r="AF45950"/>
    </row>
    <row r="45951" spans="28:32" x14ac:dyDescent="0.2">
      <c r="AB45951" s="1"/>
      <c r="AF45951"/>
    </row>
    <row r="45952" spans="28:32" x14ac:dyDescent="0.2">
      <c r="AB45952" s="1"/>
      <c r="AF45952"/>
    </row>
    <row r="45953" spans="28:32" x14ac:dyDescent="0.2">
      <c r="AB45953" s="1"/>
      <c r="AF45953"/>
    </row>
    <row r="45954" spans="28:32" x14ac:dyDescent="0.2">
      <c r="AB45954" s="1"/>
      <c r="AF45954"/>
    </row>
    <row r="45955" spans="28:32" x14ac:dyDescent="0.2">
      <c r="AB45955" s="1"/>
      <c r="AF45955"/>
    </row>
    <row r="45956" spans="28:32" x14ac:dyDescent="0.2">
      <c r="AB45956" s="1"/>
      <c r="AF45956"/>
    </row>
    <row r="45957" spans="28:32" x14ac:dyDescent="0.2">
      <c r="AB45957" s="1"/>
      <c r="AF45957"/>
    </row>
    <row r="45958" spans="28:32" x14ac:dyDescent="0.2">
      <c r="AB45958" s="1"/>
      <c r="AF45958"/>
    </row>
    <row r="45959" spans="28:32" x14ac:dyDescent="0.2">
      <c r="AB45959" s="1"/>
      <c r="AF45959"/>
    </row>
    <row r="45960" spans="28:32" x14ac:dyDescent="0.2">
      <c r="AB45960" s="1"/>
      <c r="AF45960"/>
    </row>
    <row r="45961" spans="28:32" x14ac:dyDescent="0.2">
      <c r="AB45961" s="1"/>
      <c r="AF45961"/>
    </row>
    <row r="45962" spans="28:32" x14ac:dyDescent="0.2">
      <c r="AB45962" s="1"/>
      <c r="AF45962"/>
    </row>
    <row r="45963" spans="28:32" x14ac:dyDescent="0.2">
      <c r="AB45963" s="1"/>
      <c r="AF45963"/>
    </row>
    <row r="45964" spans="28:32" x14ac:dyDescent="0.2">
      <c r="AB45964" s="1"/>
      <c r="AF45964"/>
    </row>
    <row r="45965" spans="28:32" x14ac:dyDescent="0.2">
      <c r="AB45965" s="1"/>
      <c r="AF45965"/>
    </row>
    <row r="45966" spans="28:32" x14ac:dyDescent="0.2">
      <c r="AB45966" s="1"/>
      <c r="AF45966"/>
    </row>
    <row r="45967" spans="28:32" x14ac:dyDescent="0.2">
      <c r="AB45967" s="1"/>
      <c r="AF45967"/>
    </row>
    <row r="45968" spans="28:32" x14ac:dyDescent="0.2">
      <c r="AB45968" s="1"/>
      <c r="AF45968"/>
    </row>
    <row r="45969" spans="28:32" x14ac:dyDescent="0.2">
      <c r="AB45969" s="1"/>
      <c r="AF45969"/>
    </row>
    <row r="45970" spans="28:32" x14ac:dyDescent="0.2">
      <c r="AB45970" s="1"/>
      <c r="AF45970"/>
    </row>
    <row r="45971" spans="28:32" x14ac:dyDescent="0.2">
      <c r="AB45971" s="1"/>
      <c r="AF45971"/>
    </row>
    <row r="45972" spans="28:32" x14ac:dyDescent="0.2">
      <c r="AB45972" s="1"/>
      <c r="AF45972"/>
    </row>
    <row r="45973" spans="28:32" x14ac:dyDescent="0.2">
      <c r="AB45973" s="1"/>
      <c r="AF45973"/>
    </row>
    <row r="45974" spans="28:32" x14ac:dyDescent="0.2">
      <c r="AB45974" s="1"/>
      <c r="AF45974"/>
    </row>
    <row r="45975" spans="28:32" x14ac:dyDescent="0.2">
      <c r="AB45975" s="1"/>
      <c r="AF45975"/>
    </row>
    <row r="45976" spans="28:32" x14ac:dyDescent="0.2">
      <c r="AB45976" s="1"/>
      <c r="AF45976"/>
    </row>
    <row r="45977" spans="28:32" x14ac:dyDescent="0.2">
      <c r="AB45977" s="1"/>
      <c r="AF45977"/>
    </row>
    <row r="45978" spans="28:32" x14ac:dyDescent="0.2">
      <c r="AB45978" s="1"/>
      <c r="AF45978"/>
    </row>
    <row r="45979" spans="28:32" x14ac:dyDescent="0.2">
      <c r="AB45979" s="1"/>
      <c r="AF45979"/>
    </row>
    <row r="45980" spans="28:32" x14ac:dyDescent="0.2">
      <c r="AB45980" s="1"/>
      <c r="AF45980"/>
    </row>
    <row r="45981" spans="28:32" x14ac:dyDescent="0.2">
      <c r="AB45981" s="1"/>
      <c r="AF45981"/>
    </row>
    <row r="45982" spans="28:32" x14ac:dyDescent="0.2">
      <c r="AB45982" s="1"/>
      <c r="AF45982"/>
    </row>
    <row r="45983" spans="28:32" x14ac:dyDescent="0.2">
      <c r="AB45983" s="1"/>
      <c r="AF45983"/>
    </row>
    <row r="45984" spans="28:32" x14ac:dyDescent="0.2">
      <c r="AB45984" s="1"/>
      <c r="AF45984"/>
    </row>
    <row r="45985" spans="28:32" x14ac:dyDescent="0.2">
      <c r="AB45985" s="1"/>
      <c r="AF45985"/>
    </row>
    <row r="45986" spans="28:32" x14ac:dyDescent="0.2">
      <c r="AB45986" s="1"/>
      <c r="AF45986"/>
    </row>
    <row r="45987" spans="28:32" x14ac:dyDescent="0.2">
      <c r="AB45987" s="1"/>
      <c r="AF45987"/>
    </row>
    <row r="45988" spans="28:32" x14ac:dyDescent="0.2">
      <c r="AB45988" s="1"/>
      <c r="AF45988"/>
    </row>
    <row r="45989" spans="28:32" x14ac:dyDescent="0.2">
      <c r="AB45989" s="1"/>
      <c r="AF45989"/>
    </row>
    <row r="45990" spans="28:32" x14ac:dyDescent="0.2">
      <c r="AB45990" s="1"/>
      <c r="AF45990"/>
    </row>
    <row r="45991" spans="28:32" x14ac:dyDescent="0.2">
      <c r="AB45991" s="1"/>
      <c r="AF45991"/>
    </row>
    <row r="45992" spans="28:32" x14ac:dyDescent="0.2">
      <c r="AB45992" s="1"/>
      <c r="AF45992"/>
    </row>
    <row r="45993" spans="28:32" x14ac:dyDescent="0.2">
      <c r="AB45993" s="1"/>
      <c r="AF45993"/>
    </row>
    <row r="45994" spans="28:32" x14ac:dyDescent="0.2">
      <c r="AB45994" s="1"/>
      <c r="AF45994"/>
    </row>
    <row r="45995" spans="28:32" x14ac:dyDescent="0.2">
      <c r="AB45995" s="1"/>
      <c r="AF45995"/>
    </row>
    <row r="45996" spans="28:32" x14ac:dyDescent="0.2">
      <c r="AB45996" s="1"/>
      <c r="AF45996"/>
    </row>
    <row r="45997" spans="28:32" x14ac:dyDescent="0.2">
      <c r="AB45997" s="1"/>
      <c r="AF45997"/>
    </row>
    <row r="45998" spans="28:32" x14ac:dyDescent="0.2">
      <c r="AB45998" s="1"/>
      <c r="AF45998"/>
    </row>
    <row r="45999" spans="28:32" x14ac:dyDescent="0.2">
      <c r="AB45999" s="1"/>
      <c r="AF45999"/>
    </row>
    <row r="46000" spans="28:32" x14ac:dyDescent="0.2">
      <c r="AB46000" s="1"/>
      <c r="AF46000"/>
    </row>
    <row r="46001" spans="28:32" x14ac:dyDescent="0.2">
      <c r="AB46001" s="1"/>
      <c r="AF46001"/>
    </row>
    <row r="46002" spans="28:32" x14ac:dyDescent="0.2">
      <c r="AB46002" s="1"/>
      <c r="AF46002"/>
    </row>
    <row r="46003" spans="28:32" x14ac:dyDescent="0.2">
      <c r="AB46003" s="1"/>
      <c r="AF46003"/>
    </row>
    <row r="46004" spans="28:32" x14ac:dyDescent="0.2">
      <c r="AB46004" s="1"/>
      <c r="AF46004"/>
    </row>
    <row r="46005" spans="28:32" x14ac:dyDescent="0.2">
      <c r="AB46005" s="1"/>
      <c r="AF46005"/>
    </row>
    <row r="46006" spans="28:32" x14ac:dyDescent="0.2">
      <c r="AB46006" s="1"/>
      <c r="AF46006"/>
    </row>
    <row r="46007" spans="28:32" x14ac:dyDescent="0.2">
      <c r="AB46007" s="1"/>
      <c r="AF46007"/>
    </row>
    <row r="46008" spans="28:32" x14ac:dyDescent="0.2">
      <c r="AB46008" s="1"/>
      <c r="AF46008"/>
    </row>
    <row r="46009" spans="28:32" x14ac:dyDescent="0.2">
      <c r="AB46009" s="1"/>
      <c r="AF46009"/>
    </row>
    <row r="46010" spans="28:32" x14ac:dyDescent="0.2">
      <c r="AB46010" s="1"/>
      <c r="AF46010"/>
    </row>
    <row r="46011" spans="28:32" x14ac:dyDescent="0.2">
      <c r="AB46011" s="1"/>
      <c r="AF46011"/>
    </row>
    <row r="46012" spans="28:32" x14ac:dyDescent="0.2">
      <c r="AB46012" s="1"/>
      <c r="AF46012"/>
    </row>
    <row r="46013" spans="28:32" x14ac:dyDescent="0.2">
      <c r="AB46013" s="1"/>
      <c r="AF46013"/>
    </row>
    <row r="46014" spans="28:32" x14ac:dyDescent="0.2">
      <c r="AB46014" s="1"/>
      <c r="AF46014"/>
    </row>
    <row r="46015" spans="28:32" x14ac:dyDescent="0.2">
      <c r="AB46015" s="1"/>
      <c r="AF46015"/>
    </row>
    <row r="46016" spans="28:32" x14ac:dyDescent="0.2">
      <c r="AB46016" s="1"/>
      <c r="AF46016"/>
    </row>
    <row r="46017" spans="28:32" x14ac:dyDescent="0.2">
      <c r="AB46017" s="1"/>
      <c r="AF46017"/>
    </row>
    <row r="46018" spans="28:32" x14ac:dyDescent="0.2">
      <c r="AB46018" s="1"/>
      <c r="AF46018"/>
    </row>
    <row r="46019" spans="28:32" x14ac:dyDescent="0.2">
      <c r="AB46019" s="1"/>
      <c r="AF46019"/>
    </row>
    <row r="46020" spans="28:32" x14ac:dyDescent="0.2">
      <c r="AB46020" s="1"/>
      <c r="AF46020"/>
    </row>
    <row r="46021" spans="28:32" x14ac:dyDescent="0.2">
      <c r="AB46021" s="1"/>
      <c r="AF46021"/>
    </row>
    <row r="46022" spans="28:32" x14ac:dyDescent="0.2">
      <c r="AB46022" s="1"/>
      <c r="AF46022"/>
    </row>
    <row r="46023" spans="28:32" x14ac:dyDescent="0.2">
      <c r="AB46023" s="1"/>
      <c r="AF46023"/>
    </row>
    <row r="46024" spans="28:32" x14ac:dyDescent="0.2">
      <c r="AB46024" s="1"/>
      <c r="AF46024"/>
    </row>
    <row r="46025" spans="28:32" x14ac:dyDescent="0.2">
      <c r="AB46025" s="1"/>
      <c r="AF46025"/>
    </row>
    <row r="46026" spans="28:32" x14ac:dyDescent="0.2">
      <c r="AB46026" s="1"/>
      <c r="AF46026"/>
    </row>
    <row r="46027" spans="28:32" x14ac:dyDescent="0.2">
      <c r="AB46027" s="1"/>
      <c r="AF46027"/>
    </row>
    <row r="46028" spans="28:32" x14ac:dyDescent="0.2">
      <c r="AB46028" s="1"/>
      <c r="AF46028"/>
    </row>
    <row r="46029" spans="28:32" x14ac:dyDescent="0.2">
      <c r="AB46029" s="1"/>
      <c r="AF46029"/>
    </row>
    <row r="46030" spans="28:32" x14ac:dyDescent="0.2">
      <c r="AB46030" s="1"/>
      <c r="AF46030"/>
    </row>
    <row r="46031" spans="28:32" x14ac:dyDescent="0.2">
      <c r="AB46031" s="1"/>
      <c r="AF46031"/>
    </row>
    <row r="46032" spans="28:32" x14ac:dyDescent="0.2">
      <c r="AB46032" s="1"/>
      <c r="AF46032"/>
    </row>
    <row r="46033" spans="28:32" x14ac:dyDescent="0.2">
      <c r="AB46033" s="1"/>
      <c r="AF46033"/>
    </row>
    <row r="46034" spans="28:32" x14ac:dyDescent="0.2">
      <c r="AB46034" s="1"/>
      <c r="AF46034"/>
    </row>
    <row r="46035" spans="28:32" x14ac:dyDescent="0.2">
      <c r="AB46035" s="1"/>
      <c r="AF46035"/>
    </row>
    <row r="46036" spans="28:32" x14ac:dyDescent="0.2">
      <c r="AB46036" s="1"/>
      <c r="AF46036"/>
    </row>
    <row r="46037" spans="28:32" x14ac:dyDescent="0.2">
      <c r="AB46037" s="1"/>
      <c r="AF46037"/>
    </row>
    <row r="46038" spans="28:32" x14ac:dyDescent="0.2">
      <c r="AB46038" s="1"/>
      <c r="AF46038"/>
    </row>
    <row r="46039" spans="28:32" x14ac:dyDescent="0.2">
      <c r="AB46039" s="1"/>
      <c r="AF46039"/>
    </row>
    <row r="46040" spans="28:32" x14ac:dyDescent="0.2">
      <c r="AB46040" s="1"/>
      <c r="AF46040"/>
    </row>
    <row r="46041" spans="28:32" x14ac:dyDescent="0.2">
      <c r="AB46041" s="1"/>
      <c r="AF46041"/>
    </row>
    <row r="46042" spans="28:32" x14ac:dyDescent="0.2">
      <c r="AB46042" s="1"/>
      <c r="AF46042"/>
    </row>
    <row r="46043" spans="28:32" x14ac:dyDescent="0.2">
      <c r="AB46043" s="1"/>
      <c r="AF46043"/>
    </row>
    <row r="46044" spans="28:32" x14ac:dyDescent="0.2">
      <c r="AB46044" s="1"/>
      <c r="AF46044"/>
    </row>
    <row r="46045" spans="28:32" x14ac:dyDescent="0.2">
      <c r="AB46045" s="1"/>
      <c r="AF46045"/>
    </row>
    <row r="46046" spans="28:32" x14ac:dyDescent="0.2">
      <c r="AB46046" s="1"/>
      <c r="AF46046"/>
    </row>
    <row r="46047" spans="28:32" x14ac:dyDescent="0.2">
      <c r="AB46047" s="1"/>
      <c r="AF46047"/>
    </row>
    <row r="46048" spans="28:32" x14ac:dyDescent="0.2">
      <c r="AB46048" s="1"/>
      <c r="AF46048"/>
    </row>
    <row r="46049" spans="28:32" x14ac:dyDescent="0.2">
      <c r="AB46049" s="1"/>
      <c r="AF46049"/>
    </row>
    <row r="46050" spans="28:32" x14ac:dyDescent="0.2">
      <c r="AB46050" s="1"/>
      <c r="AF46050"/>
    </row>
    <row r="46051" spans="28:32" x14ac:dyDescent="0.2">
      <c r="AB46051" s="1"/>
      <c r="AF46051"/>
    </row>
    <row r="46052" spans="28:32" x14ac:dyDescent="0.2">
      <c r="AB46052" s="1"/>
      <c r="AF46052"/>
    </row>
    <row r="46053" spans="28:32" x14ac:dyDescent="0.2">
      <c r="AB46053" s="1"/>
      <c r="AF46053"/>
    </row>
    <row r="46054" spans="28:32" x14ac:dyDescent="0.2">
      <c r="AB46054" s="1"/>
      <c r="AF46054"/>
    </row>
    <row r="46055" spans="28:32" x14ac:dyDescent="0.2">
      <c r="AB46055" s="1"/>
      <c r="AF46055"/>
    </row>
    <row r="46056" spans="28:32" x14ac:dyDescent="0.2">
      <c r="AB46056" s="1"/>
      <c r="AF46056"/>
    </row>
    <row r="46057" spans="28:32" x14ac:dyDescent="0.2">
      <c r="AB46057" s="1"/>
      <c r="AF46057"/>
    </row>
    <row r="46058" spans="28:32" x14ac:dyDescent="0.2">
      <c r="AB46058" s="1"/>
      <c r="AF46058"/>
    </row>
    <row r="46059" spans="28:32" x14ac:dyDescent="0.2">
      <c r="AB46059" s="1"/>
      <c r="AF46059"/>
    </row>
    <row r="46060" spans="28:32" x14ac:dyDescent="0.2">
      <c r="AB46060" s="1"/>
      <c r="AF46060"/>
    </row>
    <row r="46061" spans="28:32" x14ac:dyDescent="0.2">
      <c r="AB46061" s="1"/>
      <c r="AF46061"/>
    </row>
    <row r="46062" spans="28:32" x14ac:dyDescent="0.2">
      <c r="AB46062" s="1"/>
      <c r="AF46062"/>
    </row>
    <row r="46063" spans="28:32" x14ac:dyDescent="0.2">
      <c r="AB46063" s="1"/>
      <c r="AF46063"/>
    </row>
    <row r="46064" spans="28:32" x14ac:dyDescent="0.2">
      <c r="AB46064" s="1"/>
      <c r="AF46064"/>
    </row>
    <row r="46065" spans="28:32" x14ac:dyDescent="0.2">
      <c r="AB46065" s="1"/>
      <c r="AF46065"/>
    </row>
    <row r="46066" spans="28:32" x14ac:dyDescent="0.2">
      <c r="AB46066" s="1"/>
      <c r="AF46066"/>
    </row>
    <row r="46067" spans="28:32" x14ac:dyDescent="0.2">
      <c r="AB46067" s="1"/>
      <c r="AF46067"/>
    </row>
    <row r="46068" spans="28:32" x14ac:dyDescent="0.2">
      <c r="AB46068" s="1"/>
      <c r="AF46068"/>
    </row>
    <row r="46069" spans="28:32" x14ac:dyDescent="0.2">
      <c r="AB46069" s="1"/>
      <c r="AF46069"/>
    </row>
    <row r="46070" spans="28:32" x14ac:dyDescent="0.2">
      <c r="AB46070" s="1"/>
      <c r="AF46070"/>
    </row>
    <row r="46071" spans="28:32" x14ac:dyDescent="0.2">
      <c r="AB46071" s="1"/>
      <c r="AF46071"/>
    </row>
    <row r="46072" spans="28:32" x14ac:dyDescent="0.2">
      <c r="AB46072" s="1"/>
      <c r="AF46072"/>
    </row>
    <row r="46073" spans="28:32" x14ac:dyDescent="0.2">
      <c r="AB46073" s="1"/>
      <c r="AF46073"/>
    </row>
    <row r="46074" spans="28:32" x14ac:dyDescent="0.2">
      <c r="AB46074" s="1"/>
      <c r="AF46074"/>
    </row>
    <row r="46075" spans="28:32" x14ac:dyDescent="0.2">
      <c r="AB46075" s="1"/>
      <c r="AF46075"/>
    </row>
    <row r="46076" spans="28:32" x14ac:dyDescent="0.2">
      <c r="AB46076" s="1"/>
      <c r="AF46076"/>
    </row>
    <row r="46077" spans="28:32" x14ac:dyDescent="0.2">
      <c r="AB46077" s="1"/>
      <c r="AF46077"/>
    </row>
    <row r="46078" spans="28:32" x14ac:dyDescent="0.2">
      <c r="AB46078" s="1"/>
      <c r="AF46078"/>
    </row>
    <row r="46079" spans="28:32" x14ac:dyDescent="0.2">
      <c r="AB46079" s="1"/>
      <c r="AF46079"/>
    </row>
    <row r="46080" spans="28:32" x14ac:dyDescent="0.2">
      <c r="AB46080" s="1"/>
      <c r="AF46080"/>
    </row>
    <row r="46081" spans="28:32" x14ac:dyDescent="0.2">
      <c r="AB46081" s="1"/>
      <c r="AF46081"/>
    </row>
    <row r="46082" spans="28:32" x14ac:dyDescent="0.2">
      <c r="AB46082" s="1"/>
      <c r="AF46082"/>
    </row>
    <row r="46083" spans="28:32" x14ac:dyDescent="0.2">
      <c r="AB46083" s="1"/>
      <c r="AF46083"/>
    </row>
    <row r="46084" spans="28:32" x14ac:dyDescent="0.2">
      <c r="AB46084" s="1"/>
      <c r="AF46084"/>
    </row>
    <row r="46085" spans="28:32" x14ac:dyDescent="0.2">
      <c r="AB46085" s="1"/>
      <c r="AF46085"/>
    </row>
    <row r="46086" spans="28:32" x14ac:dyDescent="0.2">
      <c r="AB46086" s="1"/>
      <c r="AF46086"/>
    </row>
    <row r="46087" spans="28:32" x14ac:dyDescent="0.2">
      <c r="AB46087" s="1"/>
      <c r="AF46087"/>
    </row>
    <row r="46088" spans="28:32" x14ac:dyDescent="0.2">
      <c r="AB46088" s="1"/>
      <c r="AF46088"/>
    </row>
    <row r="46089" spans="28:32" x14ac:dyDescent="0.2">
      <c r="AB46089" s="1"/>
      <c r="AF46089"/>
    </row>
    <row r="46090" spans="28:32" x14ac:dyDescent="0.2">
      <c r="AB46090" s="1"/>
      <c r="AF46090"/>
    </row>
    <row r="46091" spans="28:32" x14ac:dyDescent="0.2">
      <c r="AB46091" s="1"/>
      <c r="AF46091"/>
    </row>
    <row r="46092" spans="28:32" x14ac:dyDescent="0.2">
      <c r="AB46092" s="1"/>
      <c r="AF46092"/>
    </row>
    <row r="46093" spans="28:32" x14ac:dyDescent="0.2">
      <c r="AB46093" s="1"/>
      <c r="AF46093"/>
    </row>
    <row r="46094" spans="28:32" x14ac:dyDescent="0.2">
      <c r="AB46094" s="1"/>
      <c r="AF46094"/>
    </row>
    <row r="46095" spans="28:32" x14ac:dyDescent="0.2">
      <c r="AB46095" s="1"/>
      <c r="AF46095"/>
    </row>
    <row r="46096" spans="28:32" x14ac:dyDescent="0.2">
      <c r="AB46096" s="1"/>
      <c r="AF46096"/>
    </row>
    <row r="46097" spans="28:32" x14ac:dyDescent="0.2">
      <c r="AB46097" s="1"/>
      <c r="AF46097"/>
    </row>
    <row r="46098" spans="28:32" x14ac:dyDescent="0.2">
      <c r="AB46098" s="1"/>
      <c r="AF46098"/>
    </row>
    <row r="46099" spans="28:32" x14ac:dyDescent="0.2">
      <c r="AB46099" s="1"/>
      <c r="AF46099"/>
    </row>
    <row r="46100" spans="28:32" x14ac:dyDescent="0.2">
      <c r="AB46100" s="1"/>
      <c r="AF46100"/>
    </row>
    <row r="46101" spans="28:32" x14ac:dyDescent="0.2">
      <c r="AB46101" s="1"/>
      <c r="AF46101"/>
    </row>
    <row r="46102" spans="28:32" x14ac:dyDescent="0.2">
      <c r="AB46102" s="1"/>
      <c r="AF46102"/>
    </row>
    <row r="46103" spans="28:32" x14ac:dyDescent="0.2">
      <c r="AB46103" s="1"/>
      <c r="AF46103"/>
    </row>
    <row r="46104" spans="28:32" x14ac:dyDescent="0.2">
      <c r="AB46104" s="1"/>
      <c r="AF46104"/>
    </row>
    <row r="46105" spans="28:32" x14ac:dyDescent="0.2">
      <c r="AB46105" s="1"/>
      <c r="AF46105"/>
    </row>
    <row r="46106" spans="28:32" x14ac:dyDescent="0.2">
      <c r="AB46106" s="1"/>
      <c r="AF46106"/>
    </row>
    <row r="46107" spans="28:32" x14ac:dyDescent="0.2">
      <c r="AB46107" s="1"/>
      <c r="AF46107"/>
    </row>
    <row r="46108" spans="28:32" x14ac:dyDescent="0.2">
      <c r="AB46108" s="1"/>
      <c r="AF46108"/>
    </row>
    <row r="46109" spans="28:32" x14ac:dyDescent="0.2">
      <c r="AB46109" s="1"/>
      <c r="AF46109"/>
    </row>
    <row r="46110" spans="28:32" x14ac:dyDescent="0.2">
      <c r="AB46110" s="1"/>
      <c r="AF46110"/>
    </row>
    <row r="46111" spans="28:32" x14ac:dyDescent="0.2">
      <c r="AB46111" s="1"/>
      <c r="AF46111"/>
    </row>
    <row r="46112" spans="28:32" x14ac:dyDescent="0.2">
      <c r="AB46112" s="1"/>
      <c r="AF46112"/>
    </row>
    <row r="46113" spans="28:32" x14ac:dyDescent="0.2">
      <c r="AB46113" s="1"/>
      <c r="AF46113"/>
    </row>
    <row r="46114" spans="28:32" x14ac:dyDescent="0.2">
      <c r="AB46114" s="1"/>
      <c r="AF46114"/>
    </row>
    <row r="46115" spans="28:32" x14ac:dyDescent="0.2">
      <c r="AB46115" s="1"/>
      <c r="AF46115"/>
    </row>
    <row r="46116" spans="28:32" x14ac:dyDescent="0.2">
      <c r="AB46116" s="1"/>
      <c r="AF46116"/>
    </row>
    <row r="46117" spans="28:32" x14ac:dyDescent="0.2">
      <c r="AB46117" s="1"/>
      <c r="AF46117"/>
    </row>
    <row r="46118" spans="28:32" x14ac:dyDescent="0.2">
      <c r="AB46118" s="1"/>
      <c r="AF46118"/>
    </row>
    <row r="46119" spans="28:32" x14ac:dyDescent="0.2">
      <c r="AB46119" s="1"/>
      <c r="AF46119"/>
    </row>
    <row r="46120" spans="28:32" x14ac:dyDescent="0.2">
      <c r="AB46120" s="1"/>
      <c r="AF46120"/>
    </row>
    <row r="46121" spans="28:32" x14ac:dyDescent="0.2">
      <c r="AB46121" s="1"/>
      <c r="AF46121"/>
    </row>
    <row r="46122" spans="28:32" x14ac:dyDescent="0.2">
      <c r="AB46122" s="1"/>
      <c r="AF46122"/>
    </row>
    <row r="46123" spans="28:32" x14ac:dyDescent="0.2">
      <c r="AB46123" s="1"/>
      <c r="AF46123"/>
    </row>
    <row r="46124" spans="28:32" x14ac:dyDescent="0.2">
      <c r="AB46124" s="1"/>
      <c r="AF46124"/>
    </row>
    <row r="46125" spans="28:32" x14ac:dyDescent="0.2">
      <c r="AB46125" s="1"/>
      <c r="AF46125"/>
    </row>
    <row r="46126" spans="28:32" x14ac:dyDescent="0.2">
      <c r="AB46126" s="1"/>
      <c r="AF46126"/>
    </row>
    <row r="46127" spans="28:32" x14ac:dyDescent="0.2">
      <c r="AB46127" s="1"/>
      <c r="AF46127"/>
    </row>
    <row r="46128" spans="28:32" x14ac:dyDescent="0.2">
      <c r="AB46128" s="1"/>
      <c r="AF46128"/>
    </row>
    <row r="46129" spans="28:32" x14ac:dyDescent="0.2">
      <c r="AB46129" s="1"/>
      <c r="AF46129"/>
    </row>
    <row r="46130" spans="28:32" x14ac:dyDescent="0.2">
      <c r="AB46130" s="1"/>
      <c r="AF46130"/>
    </row>
    <row r="46131" spans="28:32" x14ac:dyDescent="0.2">
      <c r="AB46131" s="1"/>
      <c r="AF46131"/>
    </row>
    <row r="46132" spans="28:32" x14ac:dyDescent="0.2">
      <c r="AB46132" s="1"/>
      <c r="AF46132"/>
    </row>
    <row r="46133" spans="28:32" x14ac:dyDescent="0.2">
      <c r="AB46133" s="1"/>
      <c r="AF46133"/>
    </row>
    <row r="46134" spans="28:32" x14ac:dyDescent="0.2">
      <c r="AB46134" s="1"/>
      <c r="AF46134"/>
    </row>
    <row r="46135" spans="28:32" x14ac:dyDescent="0.2">
      <c r="AB46135" s="1"/>
      <c r="AF46135"/>
    </row>
    <row r="46136" spans="28:32" x14ac:dyDescent="0.2">
      <c r="AB46136" s="1"/>
      <c r="AF46136"/>
    </row>
    <row r="46137" spans="28:32" x14ac:dyDescent="0.2">
      <c r="AB46137" s="1"/>
      <c r="AF46137"/>
    </row>
    <row r="46138" spans="28:32" x14ac:dyDescent="0.2">
      <c r="AB46138" s="1"/>
      <c r="AF46138"/>
    </row>
    <row r="46139" spans="28:32" x14ac:dyDescent="0.2">
      <c r="AB46139" s="1"/>
      <c r="AF46139"/>
    </row>
    <row r="46140" spans="28:32" x14ac:dyDescent="0.2">
      <c r="AB46140" s="1"/>
      <c r="AF46140"/>
    </row>
    <row r="46141" spans="28:32" x14ac:dyDescent="0.2">
      <c r="AB46141" s="1"/>
      <c r="AF46141"/>
    </row>
    <row r="46142" spans="28:32" x14ac:dyDescent="0.2">
      <c r="AB46142" s="1"/>
      <c r="AF46142"/>
    </row>
    <row r="46143" spans="28:32" x14ac:dyDescent="0.2">
      <c r="AB46143" s="1"/>
      <c r="AF46143"/>
    </row>
    <row r="46144" spans="28:32" x14ac:dyDescent="0.2">
      <c r="AB46144" s="1"/>
      <c r="AF46144"/>
    </row>
    <row r="46145" spans="28:32" x14ac:dyDescent="0.2">
      <c r="AB46145" s="1"/>
      <c r="AF46145"/>
    </row>
    <row r="46146" spans="28:32" x14ac:dyDescent="0.2">
      <c r="AB46146" s="1"/>
      <c r="AF46146"/>
    </row>
    <row r="46147" spans="28:32" x14ac:dyDescent="0.2">
      <c r="AB46147" s="1"/>
      <c r="AF46147"/>
    </row>
    <row r="46148" spans="28:32" x14ac:dyDescent="0.2">
      <c r="AB46148" s="1"/>
      <c r="AF46148"/>
    </row>
    <row r="46149" spans="28:32" x14ac:dyDescent="0.2">
      <c r="AB46149" s="1"/>
      <c r="AF46149"/>
    </row>
    <row r="46150" spans="28:32" x14ac:dyDescent="0.2">
      <c r="AB46150" s="1"/>
      <c r="AF46150"/>
    </row>
    <row r="46151" spans="28:32" x14ac:dyDescent="0.2">
      <c r="AB46151" s="1"/>
      <c r="AF46151"/>
    </row>
    <row r="46152" spans="28:32" x14ac:dyDescent="0.2">
      <c r="AB46152" s="1"/>
      <c r="AF46152"/>
    </row>
    <row r="46153" spans="28:32" x14ac:dyDescent="0.2">
      <c r="AB46153" s="1"/>
      <c r="AF46153"/>
    </row>
    <row r="46154" spans="28:32" x14ac:dyDescent="0.2">
      <c r="AB46154" s="1"/>
      <c r="AF46154"/>
    </row>
    <row r="46155" spans="28:32" x14ac:dyDescent="0.2">
      <c r="AB46155" s="1"/>
      <c r="AF46155"/>
    </row>
    <row r="46156" spans="28:32" x14ac:dyDescent="0.2">
      <c r="AB46156" s="1"/>
      <c r="AF46156"/>
    </row>
    <row r="46157" spans="28:32" x14ac:dyDescent="0.2">
      <c r="AB46157" s="1"/>
      <c r="AF46157"/>
    </row>
    <row r="46158" spans="28:32" x14ac:dyDescent="0.2">
      <c r="AB46158" s="1"/>
      <c r="AF46158"/>
    </row>
    <row r="46159" spans="28:32" x14ac:dyDescent="0.2">
      <c r="AB46159" s="1"/>
      <c r="AF46159"/>
    </row>
    <row r="46160" spans="28:32" x14ac:dyDescent="0.2">
      <c r="AB46160" s="1"/>
      <c r="AF46160"/>
    </row>
    <row r="46161" spans="28:32" x14ac:dyDescent="0.2">
      <c r="AB46161" s="1"/>
      <c r="AF46161"/>
    </row>
    <row r="46162" spans="28:32" x14ac:dyDescent="0.2">
      <c r="AB46162" s="1"/>
      <c r="AF46162"/>
    </row>
    <row r="46163" spans="28:32" x14ac:dyDescent="0.2">
      <c r="AB46163" s="1"/>
      <c r="AF46163"/>
    </row>
    <row r="46164" spans="28:32" x14ac:dyDescent="0.2">
      <c r="AB46164" s="1"/>
      <c r="AF46164"/>
    </row>
    <row r="46165" spans="28:32" x14ac:dyDescent="0.2">
      <c r="AB46165" s="1"/>
      <c r="AF46165"/>
    </row>
    <row r="46166" spans="28:32" x14ac:dyDescent="0.2">
      <c r="AB46166" s="1"/>
      <c r="AF46166"/>
    </row>
    <row r="46167" spans="28:32" x14ac:dyDescent="0.2">
      <c r="AB46167" s="1"/>
      <c r="AF46167"/>
    </row>
    <row r="46168" spans="28:32" x14ac:dyDescent="0.2">
      <c r="AB46168" s="1"/>
      <c r="AF46168"/>
    </row>
    <row r="46169" spans="28:32" x14ac:dyDescent="0.2">
      <c r="AB46169" s="1"/>
      <c r="AF46169"/>
    </row>
    <row r="46170" spans="28:32" x14ac:dyDescent="0.2">
      <c r="AB46170" s="1"/>
      <c r="AF46170"/>
    </row>
    <row r="46171" spans="28:32" x14ac:dyDescent="0.2">
      <c r="AB46171" s="1"/>
      <c r="AF46171"/>
    </row>
    <row r="46172" spans="28:32" x14ac:dyDescent="0.2">
      <c r="AB46172" s="1"/>
      <c r="AF46172"/>
    </row>
    <row r="46173" spans="28:32" x14ac:dyDescent="0.2">
      <c r="AB46173" s="1"/>
      <c r="AF46173"/>
    </row>
    <row r="46174" spans="28:32" x14ac:dyDescent="0.2">
      <c r="AB46174" s="1"/>
      <c r="AF46174"/>
    </row>
    <row r="46175" spans="28:32" x14ac:dyDescent="0.2">
      <c r="AB46175" s="1"/>
      <c r="AF46175"/>
    </row>
    <row r="46176" spans="28:32" x14ac:dyDescent="0.2">
      <c r="AB46176" s="1"/>
      <c r="AF46176"/>
    </row>
    <row r="46177" spans="28:32" x14ac:dyDescent="0.2">
      <c r="AB46177" s="1"/>
      <c r="AF46177"/>
    </row>
    <row r="46178" spans="28:32" x14ac:dyDescent="0.2">
      <c r="AB46178" s="1"/>
      <c r="AF46178"/>
    </row>
    <row r="46179" spans="28:32" x14ac:dyDescent="0.2">
      <c r="AB46179" s="1"/>
      <c r="AF46179"/>
    </row>
    <row r="46180" spans="28:32" x14ac:dyDescent="0.2">
      <c r="AB46180" s="1"/>
      <c r="AF46180"/>
    </row>
    <row r="46181" spans="28:32" x14ac:dyDescent="0.2">
      <c r="AB46181" s="1"/>
      <c r="AF46181"/>
    </row>
    <row r="46182" spans="28:32" x14ac:dyDescent="0.2">
      <c r="AB46182" s="1"/>
      <c r="AF46182"/>
    </row>
    <row r="46183" spans="28:32" x14ac:dyDescent="0.2">
      <c r="AB46183" s="1"/>
      <c r="AF46183"/>
    </row>
    <row r="46184" spans="28:32" x14ac:dyDescent="0.2">
      <c r="AB46184" s="1"/>
      <c r="AF46184"/>
    </row>
    <row r="46185" spans="28:32" x14ac:dyDescent="0.2">
      <c r="AB46185" s="1"/>
      <c r="AF46185"/>
    </row>
    <row r="46186" spans="28:32" x14ac:dyDescent="0.2">
      <c r="AB46186" s="1"/>
      <c r="AF46186"/>
    </row>
    <row r="46187" spans="28:32" x14ac:dyDescent="0.2">
      <c r="AB46187" s="1"/>
      <c r="AF46187"/>
    </row>
    <row r="46188" spans="28:32" x14ac:dyDescent="0.2">
      <c r="AB46188" s="1"/>
      <c r="AF46188"/>
    </row>
    <row r="46189" spans="28:32" x14ac:dyDescent="0.2">
      <c r="AB46189" s="1"/>
      <c r="AF46189"/>
    </row>
    <row r="46190" spans="28:32" x14ac:dyDescent="0.2">
      <c r="AB46190" s="1"/>
      <c r="AF46190"/>
    </row>
    <row r="46191" spans="28:32" x14ac:dyDescent="0.2">
      <c r="AB46191" s="1"/>
      <c r="AF46191"/>
    </row>
    <row r="46192" spans="28:32" x14ac:dyDescent="0.2">
      <c r="AB46192" s="1"/>
      <c r="AF46192"/>
    </row>
    <row r="46193" spans="28:32" x14ac:dyDescent="0.2">
      <c r="AB46193" s="1"/>
      <c r="AF46193"/>
    </row>
    <row r="46194" spans="28:32" x14ac:dyDescent="0.2">
      <c r="AB46194" s="1"/>
      <c r="AF46194"/>
    </row>
    <row r="46195" spans="28:32" x14ac:dyDescent="0.2">
      <c r="AB46195" s="1"/>
      <c r="AF46195"/>
    </row>
    <row r="46196" spans="28:32" x14ac:dyDescent="0.2">
      <c r="AB46196" s="1"/>
      <c r="AF46196"/>
    </row>
    <row r="46197" spans="28:32" x14ac:dyDescent="0.2">
      <c r="AB46197" s="1"/>
      <c r="AF46197"/>
    </row>
    <row r="46198" spans="28:32" x14ac:dyDescent="0.2">
      <c r="AB46198" s="1"/>
      <c r="AF46198"/>
    </row>
    <row r="46199" spans="28:32" x14ac:dyDescent="0.2">
      <c r="AB46199" s="1"/>
      <c r="AF46199"/>
    </row>
    <row r="46200" spans="28:32" x14ac:dyDescent="0.2">
      <c r="AB46200" s="1"/>
      <c r="AF46200"/>
    </row>
    <row r="46201" spans="28:32" x14ac:dyDescent="0.2">
      <c r="AB46201" s="1"/>
      <c r="AF46201"/>
    </row>
    <row r="46202" spans="28:32" x14ac:dyDescent="0.2">
      <c r="AB46202" s="1"/>
      <c r="AF46202"/>
    </row>
    <row r="46203" spans="28:32" x14ac:dyDescent="0.2">
      <c r="AB46203" s="1"/>
      <c r="AF46203"/>
    </row>
    <row r="46204" spans="28:32" x14ac:dyDescent="0.2">
      <c r="AB46204" s="1"/>
      <c r="AF46204"/>
    </row>
    <row r="46205" spans="28:32" x14ac:dyDescent="0.2">
      <c r="AB46205" s="1"/>
      <c r="AF46205"/>
    </row>
    <row r="46206" spans="28:32" x14ac:dyDescent="0.2">
      <c r="AB46206" s="1"/>
      <c r="AF46206"/>
    </row>
    <row r="46207" spans="28:32" x14ac:dyDescent="0.2">
      <c r="AB46207" s="1"/>
      <c r="AF46207"/>
    </row>
    <row r="46208" spans="28:32" x14ac:dyDescent="0.2">
      <c r="AB46208" s="1"/>
      <c r="AF46208"/>
    </row>
    <row r="46209" spans="28:32" x14ac:dyDescent="0.2">
      <c r="AB46209" s="1"/>
      <c r="AF46209"/>
    </row>
    <row r="46210" spans="28:32" x14ac:dyDescent="0.2">
      <c r="AB46210" s="1"/>
      <c r="AF46210"/>
    </row>
    <row r="46211" spans="28:32" x14ac:dyDescent="0.2">
      <c r="AB46211" s="1"/>
      <c r="AF46211"/>
    </row>
    <row r="46212" spans="28:32" x14ac:dyDescent="0.2">
      <c r="AB46212" s="1"/>
      <c r="AF46212"/>
    </row>
    <row r="46213" spans="28:32" x14ac:dyDescent="0.2">
      <c r="AB46213" s="1"/>
      <c r="AF46213"/>
    </row>
    <row r="46214" spans="28:32" x14ac:dyDescent="0.2">
      <c r="AB46214" s="1"/>
      <c r="AF46214"/>
    </row>
    <row r="46215" spans="28:32" x14ac:dyDescent="0.2">
      <c r="AB46215" s="1"/>
      <c r="AF46215"/>
    </row>
    <row r="46216" spans="28:32" x14ac:dyDescent="0.2">
      <c r="AB46216" s="1"/>
      <c r="AF46216"/>
    </row>
    <row r="46217" spans="28:32" x14ac:dyDescent="0.2">
      <c r="AB46217" s="1"/>
      <c r="AF46217"/>
    </row>
    <row r="46218" spans="28:32" x14ac:dyDescent="0.2">
      <c r="AB46218" s="1"/>
      <c r="AF46218"/>
    </row>
    <row r="46219" spans="28:32" x14ac:dyDescent="0.2">
      <c r="AB46219" s="1"/>
      <c r="AF46219"/>
    </row>
    <row r="46220" spans="28:32" x14ac:dyDescent="0.2">
      <c r="AB46220" s="1"/>
      <c r="AF46220"/>
    </row>
    <row r="46221" spans="28:32" x14ac:dyDescent="0.2">
      <c r="AB46221" s="1"/>
      <c r="AF46221"/>
    </row>
    <row r="46222" spans="28:32" x14ac:dyDescent="0.2">
      <c r="AB46222" s="1"/>
      <c r="AF46222"/>
    </row>
    <row r="46223" spans="28:32" x14ac:dyDescent="0.2">
      <c r="AB46223" s="1"/>
      <c r="AF46223"/>
    </row>
    <row r="46224" spans="28:32" x14ac:dyDescent="0.2">
      <c r="AB46224" s="1"/>
      <c r="AF46224"/>
    </row>
    <row r="46225" spans="28:32" x14ac:dyDescent="0.2">
      <c r="AB46225" s="1"/>
      <c r="AF46225"/>
    </row>
    <row r="46226" spans="28:32" x14ac:dyDescent="0.2">
      <c r="AB46226" s="1"/>
      <c r="AF46226"/>
    </row>
    <row r="46227" spans="28:32" x14ac:dyDescent="0.2">
      <c r="AB46227" s="1"/>
      <c r="AF46227"/>
    </row>
    <row r="46228" spans="28:32" x14ac:dyDescent="0.2">
      <c r="AB46228" s="1"/>
      <c r="AF46228"/>
    </row>
    <row r="46229" spans="28:32" x14ac:dyDescent="0.2">
      <c r="AB46229" s="1"/>
      <c r="AF46229"/>
    </row>
    <row r="46230" spans="28:32" x14ac:dyDescent="0.2">
      <c r="AB46230" s="1"/>
      <c r="AF46230"/>
    </row>
    <row r="46231" spans="28:32" x14ac:dyDescent="0.2">
      <c r="AB46231" s="1"/>
      <c r="AF46231"/>
    </row>
    <row r="46232" spans="28:32" x14ac:dyDescent="0.2">
      <c r="AB46232" s="1"/>
      <c r="AF46232"/>
    </row>
    <row r="46233" spans="28:32" x14ac:dyDescent="0.2">
      <c r="AB46233" s="1"/>
      <c r="AF46233"/>
    </row>
    <row r="46234" spans="28:32" x14ac:dyDescent="0.2">
      <c r="AB46234" s="1"/>
      <c r="AF46234"/>
    </row>
    <row r="46235" spans="28:32" x14ac:dyDescent="0.2">
      <c r="AB46235" s="1"/>
      <c r="AF46235"/>
    </row>
    <row r="46236" spans="28:32" x14ac:dyDescent="0.2">
      <c r="AB46236" s="1"/>
      <c r="AF46236"/>
    </row>
    <row r="46237" spans="28:32" x14ac:dyDescent="0.2">
      <c r="AB46237" s="1"/>
      <c r="AF46237"/>
    </row>
    <row r="46238" spans="28:32" x14ac:dyDescent="0.2">
      <c r="AB46238" s="1"/>
      <c r="AF46238"/>
    </row>
    <row r="46239" spans="28:32" x14ac:dyDescent="0.2">
      <c r="AB46239" s="1"/>
      <c r="AF46239"/>
    </row>
    <row r="46240" spans="28:32" x14ac:dyDescent="0.2">
      <c r="AB46240" s="1"/>
      <c r="AF46240"/>
    </row>
    <row r="46241" spans="28:32" x14ac:dyDescent="0.2">
      <c r="AB46241" s="1"/>
      <c r="AF46241"/>
    </row>
    <row r="46242" spans="28:32" x14ac:dyDescent="0.2">
      <c r="AB46242" s="1"/>
      <c r="AF46242"/>
    </row>
    <row r="46243" spans="28:32" x14ac:dyDescent="0.2">
      <c r="AB46243" s="1"/>
      <c r="AF46243"/>
    </row>
    <row r="46244" spans="28:32" x14ac:dyDescent="0.2">
      <c r="AB46244" s="1"/>
      <c r="AF46244"/>
    </row>
    <row r="46245" spans="28:32" x14ac:dyDescent="0.2">
      <c r="AB46245" s="1"/>
      <c r="AF46245"/>
    </row>
    <row r="46246" spans="28:32" x14ac:dyDescent="0.2">
      <c r="AB46246" s="1"/>
      <c r="AF46246"/>
    </row>
    <row r="46247" spans="28:32" x14ac:dyDescent="0.2">
      <c r="AB46247" s="1"/>
      <c r="AF46247"/>
    </row>
    <row r="46248" spans="28:32" x14ac:dyDescent="0.2">
      <c r="AB46248" s="1"/>
      <c r="AF46248"/>
    </row>
    <row r="46249" spans="28:32" x14ac:dyDescent="0.2">
      <c r="AB46249" s="1"/>
      <c r="AF46249"/>
    </row>
    <row r="46250" spans="28:32" x14ac:dyDescent="0.2">
      <c r="AB46250" s="1"/>
      <c r="AF46250"/>
    </row>
    <row r="46251" spans="28:32" x14ac:dyDescent="0.2">
      <c r="AB46251" s="1"/>
      <c r="AF46251"/>
    </row>
    <row r="46252" spans="28:32" x14ac:dyDescent="0.2">
      <c r="AB46252" s="1"/>
      <c r="AF46252"/>
    </row>
    <row r="46253" spans="28:32" x14ac:dyDescent="0.2">
      <c r="AB46253" s="1"/>
      <c r="AF46253"/>
    </row>
    <row r="46254" spans="28:32" x14ac:dyDescent="0.2">
      <c r="AB46254" s="1"/>
      <c r="AF46254"/>
    </row>
    <row r="46255" spans="28:32" x14ac:dyDescent="0.2">
      <c r="AB46255" s="1"/>
      <c r="AF46255"/>
    </row>
    <row r="46256" spans="28:32" x14ac:dyDescent="0.2">
      <c r="AB46256" s="1"/>
      <c r="AF46256"/>
    </row>
    <row r="46257" spans="28:32" x14ac:dyDescent="0.2">
      <c r="AB46257" s="1"/>
      <c r="AF46257"/>
    </row>
    <row r="46258" spans="28:32" x14ac:dyDescent="0.2">
      <c r="AB46258" s="1"/>
      <c r="AF46258"/>
    </row>
    <row r="46259" spans="28:32" x14ac:dyDescent="0.2">
      <c r="AB46259" s="1"/>
      <c r="AF46259"/>
    </row>
    <row r="46260" spans="28:32" x14ac:dyDescent="0.2">
      <c r="AB46260" s="1"/>
      <c r="AF46260"/>
    </row>
    <row r="46261" spans="28:32" x14ac:dyDescent="0.2">
      <c r="AB46261" s="1"/>
      <c r="AF46261"/>
    </row>
    <row r="46262" spans="28:32" x14ac:dyDescent="0.2">
      <c r="AB46262" s="1"/>
      <c r="AF46262"/>
    </row>
    <row r="46263" spans="28:32" x14ac:dyDescent="0.2">
      <c r="AB46263" s="1"/>
      <c r="AF46263"/>
    </row>
    <row r="46264" spans="28:32" x14ac:dyDescent="0.2">
      <c r="AB46264" s="1"/>
      <c r="AF46264"/>
    </row>
    <row r="46265" spans="28:32" x14ac:dyDescent="0.2">
      <c r="AB46265" s="1"/>
      <c r="AF46265"/>
    </row>
    <row r="46266" spans="28:32" x14ac:dyDescent="0.2">
      <c r="AB46266" s="1"/>
      <c r="AF46266"/>
    </row>
    <row r="46267" spans="28:32" x14ac:dyDescent="0.2">
      <c r="AB46267" s="1"/>
      <c r="AF46267"/>
    </row>
    <row r="46268" spans="28:32" x14ac:dyDescent="0.2">
      <c r="AB46268" s="1"/>
      <c r="AF46268"/>
    </row>
    <row r="46269" spans="28:32" x14ac:dyDescent="0.2">
      <c r="AB46269" s="1"/>
      <c r="AF46269"/>
    </row>
    <row r="46270" spans="28:32" x14ac:dyDescent="0.2">
      <c r="AB46270" s="1"/>
      <c r="AF46270"/>
    </row>
    <row r="46271" spans="28:32" x14ac:dyDescent="0.2">
      <c r="AB46271" s="1"/>
      <c r="AF46271"/>
    </row>
    <row r="46272" spans="28:32" x14ac:dyDescent="0.2">
      <c r="AB46272" s="1"/>
      <c r="AF46272"/>
    </row>
    <row r="46273" spans="28:32" x14ac:dyDescent="0.2">
      <c r="AB46273" s="1"/>
      <c r="AF46273"/>
    </row>
    <row r="46274" spans="28:32" x14ac:dyDescent="0.2">
      <c r="AB46274" s="1"/>
      <c r="AF46274"/>
    </row>
    <row r="46275" spans="28:32" x14ac:dyDescent="0.2">
      <c r="AB46275" s="1"/>
      <c r="AF46275"/>
    </row>
    <row r="46276" spans="28:32" x14ac:dyDescent="0.2">
      <c r="AB46276" s="1"/>
      <c r="AF46276"/>
    </row>
    <row r="46277" spans="28:32" x14ac:dyDescent="0.2">
      <c r="AB46277" s="1"/>
      <c r="AF46277"/>
    </row>
    <row r="46278" spans="28:32" x14ac:dyDescent="0.2">
      <c r="AB46278" s="1"/>
      <c r="AF46278"/>
    </row>
    <row r="46279" spans="28:32" x14ac:dyDescent="0.2">
      <c r="AB46279" s="1"/>
      <c r="AF46279"/>
    </row>
    <row r="46280" spans="28:32" x14ac:dyDescent="0.2">
      <c r="AB46280" s="1"/>
      <c r="AF46280"/>
    </row>
    <row r="46281" spans="28:32" x14ac:dyDescent="0.2">
      <c r="AB46281" s="1"/>
      <c r="AF46281"/>
    </row>
    <row r="46282" spans="28:32" x14ac:dyDescent="0.2">
      <c r="AB46282" s="1"/>
      <c r="AF46282"/>
    </row>
    <row r="46283" spans="28:32" x14ac:dyDescent="0.2">
      <c r="AB46283" s="1"/>
      <c r="AF46283"/>
    </row>
    <row r="46284" spans="28:32" x14ac:dyDescent="0.2">
      <c r="AB46284" s="1"/>
      <c r="AF46284"/>
    </row>
    <row r="46285" spans="28:32" x14ac:dyDescent="0.2">
      <c r="AB46285" s="1"/>
      <c r="AF46285"/>
    </row>
    <row r="46286" spans="28:32" x14ac:dyDescent="0.2">
      <c r="AB46286" s="1"/>
      <c r="AF46286"/>
    </row>
    <row r="46287" spans="28:32" x14ac:dyDescent="0.2">
      <c r="AB46287" s="1"/>
      <c r="AF46287"/>
    </row>
    <row r="46288" spans="28:32" x14ac:dyDescent="0.2">
      <c r="AB46288" s="1"/>
      <c r="AF46288"/>
    </row>
    <row r="46289" spans="28:32" x14ac:dyDescent="0.2">
      <c r="AB46289" s="1"/>
      <c r="AF46289"/>
    </row>
    <row r="46290" spans="28:32" x14ac:dyDescent="0.2">
      <c r="AB46290" s="1"/>
      <c r="AF46290"/>
    </row>
    <row r="46291" spans="28:32" x14ac:dyDescent="0.2">
      <c r="AB46291" s="1"/>
      <c r="AF46291"/>
    </row>
    <row r="46292" spans="28:32" x14ac:dyDescent="0.2">
      <c r="AB46292" s="1"/>
      <c r="AF46292"/>
    </row>
    <row r="46293" spans="28:32" x14ac:dyDescent="0.2">
      <c r="AB46293" s="1"/>
      <c r="AF46293"/>
    </row>
    <row r="46294" spans="28:32" x14ac:dyDescent="0.2">
      <c r="AB46294" s="1"/>
      <c r="AF46294"/>
    </row>
    <row r="46295" spans="28:32" x14ac:dyDescent="0.2">
      <c r="AB46295" s="1"/>
      <c r="AF46295"/>
    </row>
    <row r="46296" spans="28:32" x14ac:dyDescent="0.2">
      <c r="AB46296" s="1"/>
      <c r="AF46296"/>
    </row>
    <row r="46297" spans="28:32" x14ac:dyDescent="0.2">
      <c r="AB46297" s="1"/>
      <c r="AF46297"/>
    </row>
    <row r="46298" spans="28:32" x14ac:dyDescent="0.2">
      <c r="AB46298" s="1"/>
      <c r="AF46298"/>
    </row>
    <row r="46299" spans="28:32" x14ac:dyDescent="0.2">
      <c r="AB46299" s="1"/>
      <c r="AF46299"/>
    </row>
    <row r="46300" spans="28:32" x14ac:dyDescent="0.2">
      <c r="AB46300" s="1"/>
      <c r="AF46300"/>
    </row>
    <row r="46301" spans="28:32" x14ac:dyDescent="0.2">
      <c r="AB46301" s="1"/>
      <c r="AF46301"/>
    </row>
    <row r="46302" spans="28:32" x14ac:dyDescent="0.2">
      <c r="AB46302" s="1"/>
      <c r="AF46302"/>
    </row>
    <row r="46303" spans="28:32" x14ac:dyDescent="0.2">
      <c r="AB46303" s="1"/>
      <c r="AF46303"/>
    </row>
    <row r="46304" spans="28:32" x14ac:dyDescent="0.2">
      <c r="AB46304" s="1"/>
      <c r="AF46304"/>
    </row>
    <row r="46305" spans="28:32" x14ac:dyDescent="0.2">
      <c r="AB46305" s="1"/>
      <c r="AF46305"/>
    </row>
    <row r="46306" spans="28:32" x14ac:dyDescent="0.2">
      <c r="AB46306" s="1"/>
      <c r="AF46306"/>
    </row>
    <row r="46307" spans="28:32" x14ac:dyDescent="0.2">
      <c r="AB46307" s="1"/>
      <c r="AF46307"/>
    </row>
    <row r="46308" spans="28:32" x14ac:dyDescent="0.2">
      <c r="AB46308" s="1"/>
      <c r="AF46308"/>
    </row>
    <row r="46309" spans="28:32" x14ac:dyDescent="0.2">
      <c r="AB46309" s="1"/>
      <c r="AF46309"/>
    </row>
    <row r="46310" spans="28:32" x14ac:dyDescent="0.2">
      <c r="AB46310" s="1"/>
      <c r="AF46310"/>
    </row>
    <row r="46311" spans="28:32" x14ac:dyDescent="0.2">
      <c r="AB46311" s="1"/>
      <c r="AF46311"/>
    </row>
    <row r="46312" spans="28:32" x14ac:dyDescent="0.2">
      <c r="AB46312" s="1"/>
      <c r="AF46312"/>
    </row>
    <row r="46313" spans="28:32" x14ac:dyDescent="0.2">
      <c r="AB46313" s="1"/>
      <c r="AF46313"/>
    </row>
    <row r="46314" spans="28:32" x14ac:dyDescent="0.2">
      <c r="AB46314" s="1"/>
      <c r="AF46314"/>
    </row>
    <row r="46315" spans="28:32" x14ac:dyDescent="0.2">
      <c r="AB46315" s="1"/>
      <c r="AF46315"/>
    </row>
    <row r="46316" spans="28:32" x14ac:dyDescent="0.2">
      <c r="AB46316" s="1"/>
      <c r="AF46316"/>
    </row>
    <row r="46317" spans="28:32" x14ac:dyDescent="0.2">
      <c r="AB46317" s="1"/>
      <c r="AF46317"/>
    </row>
    <row r="46318" spans="28:32" x14ac:dyDescent="0.2">
      <c r="AB46318" s="1"/>
      <c r="AF46318"/>
    </row>
    <row r="46319" spans="28:32" x14ac:dyDescent="0.2">
      <c r="AB46319" s="1"/>
      <c r="AF46319"/>
    </row>
    <row r="46320" spans="28:32" x14ac:dyDescent="0.2">
      <c r="AB46320" s="1"/>
      <c r="AF46320"/>
    </row>
    <row r="46321" spans="28:32" x14ac:dyDescent="0.2">
      <c r="AB46321" s="1"/>
      <c r="AF46321"/>
    </row>
    <row r="46322" spans="28:32" x14ac:dyDescent="0.2">
      <c r="AB46322" s="1"/>
      <c r="AF46322"/>
    </row>
    <row r="46323" spans="28:32" x14ac:dyDescent="0.2">
      <c r="AB46323" s="1"/>
      <c r="AF46323"/>
    </row>
    <row r="46324" spans="28:32" x14ac:dyDescent="0.2">
      <c r="AB46324" s="1"/>
      <c r="AF46324"/>
    </row>
    <row r="46325" spans="28:32" x14ac:dyDescent="0.2">
      <c r="AB46325" s="1"/>
      <c r="AF46325"/>
    </row>
    <row r="46326" spans="28:32" x14ac:dyDescent="0.2">
      <c r="AB46326" s="1"/>
      <c r="AF46326"/>
    </row>
    <row r="46327" spans="28:32" x14ac:dyDescent="0.2">
      <c r="AB46327" s="1"/>
      <c r="AF46327"/>
    </row>
    <row r="46328" spans="28:32" x14ac:dyDescent="0.2">
      <c r="AB46328" s="1"/>
      <c r="AF46328"/>
    </row>
    <row r="46329" spans="28:32" x14ac:dyDescent="0.2">
      <c r="AB46329" s="1"/>
      <c r="AF46329"/>
    </row>
    <row r="46330" spans="28:32" x14ac:dyDescent="0.2">
      <c r="AB46330" s="1"/>
      <c r="AF46330"/>
    </row>
    <row r="46331" spans="28:32" x14ac:dyDescent="0.2">
      <c r="AB46331" s="1"/>
      <c r="AF46331"/>
    </row>
    <row r="46332" spans="28:32" x14ac:dyDescent="0.2">
      <c r="AB46332" s="1"/>
      <c r="AF46332"/>
    </row>
    <row r="46333" spans="28:32" x14ac:dyDescent="0.2">
      <c r="AB46333" s="1"/>
      <c r="AF46333"/>
    </row>
    <row r="46334" spans="28:32" x14ac:dyDescent="0.2">
      <c r="AB46334" s="1"/>
      <c r="AF46334"/>
    </row>
    <row r="46335" spans="28:32" x14ac:dyDescent="0.2">
      <c r="AB46335" s="1"/>
      <c r="AF46335"/>
    </row>
    <row r="46336" spans="28:32" x14ac:dyDescent="0.2">
      <c r="AB46336" s="1"/>
      <c r="AF46336"/>
    </row>
    <row r="46337" spans="28:32" x14ac:dyDescent="0.2">
      <c r="AB46337" s="1"/>
      <c r="AF46337"/>
    </row>
    <row r="46338" spans="28:32" x14ac:dyDescent="0.2">
      <c r="AB46338" s="1"/>
      <c r="AF46338"/>
    </row>
    <row r="46339" spans="28:32" x14ac:dyDescent="0.2">
      <c r="AB46339" s="1"/>
      <c r="AF46339"/>
    </row>
    <row r="46340" spans="28:32" x14ac:dyDescent="0.2">
      <c r="AB46340" s="1"/>
      <c r="AF46340"/>
    </row>
    <row r="46341" spans="28:32" x14ac:dyDescent="0.2">
      <c r="AB46341" s="1"/>
      <c r="AF46341"/>
    </row>
    <row r="46342" spans="28:32" x14ac:dyDescent="0.2">
      <c r="AB46342" s="1"/>
      <c r="AF46342"/>
    </row>
    <row r="46343" spans="28:32" x14ac:dyDescent="0.2">
      <c r="AB46343" s="1"/>
      <c r="AF46343"/>
    </row>
    <row r="46344" spans="28:32" x14ac:dyDescent="0.2">
      <c r="AB46344" s="1"/>
      <c r="AF46344"/>
    </row>
    <row r="46345" spans="28:32" x14ac:dyDescent="0.2">
      <c r="AB46345" s="1"/>
      <c r="AF46345"/>
    </row>
    <row r="46346" spans="28:32" x14ac:dyDescent="0.2">
      <c r="AB46346" s="1"/>
      <c r="AF46346"/>
    </row>
    <row r="46347" spans="28:32" x14ac:dyDescent="0.2">
      <c r="AB46347" s="1"/>
      <c r="AF46347"/>
    </row>
    <row r="46348" spans="28:32" x14ac:dyDescent="0.2">
      <c r="AB46348" s="1"/>
      <c r="AF46348"/>
    </row>
    <row r="46349" spans="28:32" x14ac:dyDescent="0.2">
      <c r="AB46349" s="1"/>
      <c r="AF46349"/>
    </row>
    <row r="46350" spans="28:32" x14ac:dyDescent="0.2">
      <c r="AB46350" s="1"/>
      <c r="AF46350"/>
    </row>
    <row r="46351" spans="28:32" x14ac:dyDescent="0.2">
      <c r="AB46351" s="1"/>
      <c r="AF46351"/>
    </row>
    <row r="46352" spans="28:32" x14ac:dyDescent="0.2">
      <c r="AB46352" s="1"/>
      <c r="AF46352"/>
    </row>
    <row r="46353" spans="28:32" x14ac:dyDescent="0.2">
      <c r="AB46353" s="1"/>
      <c r="AF46353"/>
    </row>
    <row r="46354" spans="28:32" x14ac:dyDescent="0.2">
      <c r="AB46354" s="1"/>
      <c r="AF46354"/>
    </row>
    <row r="46355" spans="28:32" x14ac:dyDescent="0.2">
      <c r="AB46355" s="1"/>
      <c r="AF46355"/>
    </row>
    <row r="46356" spans="28:32" x14ac:dyDescent="0.2">
      <c r="AB46356" s="1"/>
      <c r="AF46356"/>
    </row>
    <row r="46357" spans="28:32" x14ac:dyDescent="0.2">
      <c r="AB46357" s="1"/>
      <c r="AF46357"/>
    </row>
    <row r="46358" spans="28:32" x14ac:dyDescent="0.2">
      <c r="AB46358" s="1"/>
      <c r="AF46358"/>
    </row>
    <row r="46359" spans="28:32" x14ac:dyDescent="0.2">
      <c r="AB46359" s="1"/>
      <c r="AF46359"/>
    </row>
    <row r="46360" spans="28:32" x14ac:dyDescent="0.2">
      <c r="AB46360" s="1"/>
      <c r="AF46360"/>
    </row>
    <row r="46361" spans="28:32" x14ac:dyDescent="0.2">
      <c r="AB46361" s="1"/>
      <c r="AF46361"/>
    </row>
    <row r="46362" spans="28:32" x14ac:dyDescent="0.2">
      <c r="AB46362" s="1"/>
      <c r="AF46362"/>
    </row>
    <row r="46363" spans="28:32" x14ac:dyDescent="0.2">
      <c r="AB46363" s="1"/>
      <c r="AF46363"/>
    </row>
    <row r="46364" spans="28:32" x14ac:dyDescent="0.2">
      <c r="AB46364" s="1"/>
      <c r="AF46364"/>
    </row>
    <row r="46365" spans="28:32" x14ac:dyDescent="0.2">
      <c r="AB46365" s="1"/>
      <c r="AF46365"/>
    </row>
    <row r="46366" spans="28:32" x14ac:dyDescent="0.2">
      <c r="AB46366" s="1"/>
      <c r="AF46366"/>
    </row>
    <row r="46367" spans="28:32" x14ac:dyDescent="0.2">
      <c r="AB46367" s="1"/>
      <c r="AF46367"/>
    </row>
    <row r="46368" spans="28:32" x14ac:dyDescent="0.2">
      <c r="AB46368" s="1"/>
      <c r="AF46368"/>
    </row>
    <row r="46369" spans="28:32" x14ac:dyDescent="0.2">
      <c r="AB46369" s="1"/>
      <c r="AF46369"/>
    </row>
    <row r="46370" spans="28:32" x14ac:dyDescent="0.2">
      <c r="AB46370" s="1"/>
      <c r="AF46370"/>
    </row>
    <row r="46371" spans="28:32" x14ac:dyDescent="0.2">
      <c r="AB46371" s="1"/>
      <c r="AF46371"/>
    </row>
    <row r="46372" spans="28:32" x14ac:dyDescent="0.2">
      <c r="AB46372" s="1"/>
      <c r="AF46372"/>
    </row>
    <row r="46373" spans="28:32" x14ac:dyDescent="0.2">
      <c r="AB46373" s="1"/>
      <c r="AF46373"/>
    </row>
    <row r="46374" spans="28:32" x14ac:dyDescent="0.2">
      <c r="AB46374" s="1"/>
      <c r="AF46374"/>
    </row>
    <row r="46375" spans="28:32" x14ac:dyDescent="0.2">
      <c r="AB46375" s="1"/>
      <c r="AF46375"/>
    </row>
    <row r="46376" spans="28:32" x14ac:dyDescent="0.2">
      <c r="AB46376" s="1"/>
      <c r="AF46376"/>
    </row>
    <row r="46377" spans="28:32" x14ac:dyDescent="0.2">
      <c r="AB46377" s="1"/>
      <c r="AF46377"/>
    </row>
    <row r="46378" spans="28:32" x14ac:dyDescent="0.2">
      <c r="AB46378" s="1"/>
      <c r="AF46378"/>
    </row>
    <row r="46379" spans="28:32" x14ac:dyDescent="0.2">
      <c r="AB46379" s="1"/>
      <c r="AF46379"/>
    </row>
    <row r="46380" spans="28:32" x14ac:dyDescent="0.2">
      <c r="AB46380" s="1"/>
      <c r="AF46380"/>
    </row>
    <row r="46381" spans="28:32" x14ac:dyDescent="0.2">
      <c r="AB46381" s="1"/>
      <c r="AF46381"/>
    </row>
    <row r="46382" spans="28:32" x14ac:dyDescent="0.2">
      <c r="AB46382" s="1"/>
      <c r="AF46382"/>
    </row>
    <row r="46383" spans="28:32" x14ac:dyDescent="0.2">
      <c r="AB46383" s="1"/>
      <c r="AF46383"/>
    </row>
    <row r="46384" spans="28:32" x14ac:dyDescent="0.2">
      <c r="AB46384" s="1"/>
      <c r="AF46384"/>
    </row>
    <row r="46385" spans="28:32" x14ac:dyDescent="0.2">
      <c r="AB46385" s="1"/>
      <c r="AF46385"/>
    </row>
    <row r="46386" spans="28:32" x14ac:dyDescent="0.2">
      <c r="AB46386" s="1"/>
      <c r="AF46386"/>
    </row>
    <row r="46387" spans="28:32" x14ac:dyDescent="0.2">
      <c r="AB46387" s="1"/>
      <c r="AF46387"/>
    </row>
    <row r="46388" spans="28:32" x14ac:dyDescent="0.2">
      <c r="AB46388" s="1"/>
      <c r="AF46388"/>
    </row>
    <row r="46389" spans="28:32" x14ac:dyDescent="0.2">
      <c r="AB46389" s="1"/>
      <c r="AF46389"/>
    </row>
    <row r="46390" spans="28:32" x14ac:dyDescent="0.2">
      <c r="AB46390" s="1"/>
      <c r="AF46390"/>
    </row>
    <row r="46391" spans="28:32" x14ac:dyDescent="0.2">
      <c r="AB46391" s="1"/>
      <c r="AF46391"/>
    </row>
    <row r="46392" spans="28:32" x14ac:dyDescent="0.2">
      <c r="AB46392" s="1"/>
      <c r="AF46392"/>
    </row>
    <row r="46393" spans="28:32" x14ac:dyDescent="0.2">
      <c r="AB46393" s="1"/>
      <c r="AF46393"/>
    </row>
    <row r="46394" spans="28:32" x14ac:dyDescent="0.2">
      <c r="AB46394" s="1"/>
      <c r="AF46394"/>
    </row>
    <row r="46395" spans="28:32" x14ac:dyDescent="0.2">
      <c r="AB46395" s="1"/>
      <c r="AF46395"/>
    </row>
    <row r="46396" spans="28:32" x14ac:dyDescent="0.2">
      <c r="AB46396" s="1"/>
      <c r="AF46396"/>
    </row>
    <row r="46397" spans="28:32" x14ac:dyDescent="0.2">
      <c r="AB46397" s="1"/>
      <c r="AF46397"/>
    </row>
    <row r="46398" spans="28:32" x14ac:dyDescent="0.2">
      <c r="AB46398" s="1"/>
      <c r="AF46398"/>
    </row>
    <row r="46399" spans="28:32" x14ac:dyDescent="0.2">
      <c r="AB46399" s="1"/>
      <c r="AF46399"/>
    </row>
    <row r="46400" spans="28:32" x14ac:dyDescent="0.2">
      <c r="AB46400" s="1"/>
      <c r="AF46400"/>
    </row>
    <row r="46401" spans="28:32" x14ac:dyDescent="0.2">
      <c r="AB46401" s="1"/>
      <c r="AF46401"/>
    </row>
    <row r="46402" spans="28:32" x14ac:dyDescent="0.2">
      <c r="AB46402" s="1"/>
      <c r="AF46402"/>
    </row>
    <row r="46403" spans="28:32" x14ac:dyDescent="0.2">
      <c r="AB46403" s="1"/>
      <c r="AF46403"/>
    </row>
    <row r="46404" spans="28:32" x14ac:dyDescent="0.2">
      <c r="AB46404" s="1"/>
      <c r="AF46404"/>
    </row>
    <row r="46405" spans="28:32" x14ac:dyDescent="0.2">
      <c r="AB46405" s="1"/>
      <c r="AF46405"/>
    </row>
    <row r="46406" spans="28:32" x14ac:dyDescent="0.2">
      <c r="AB46406" s="1"/>
      <c r="AF46406"/>
    </row>
    <row r="46407" spans="28:32" x14ac:dyDescent="0.2">
      <c r="AB46407" s="1"/>
      <c r="AF46407"/>
    </row>
    <row r="46408" spans="28:32" x14ac:dyDescent="0.2">
      <c r="AB46408" s="1"/>
      <c r="AF46408"/>
    </row>
    <row r="46409" spans="28:32" x14ac:dyDescent="0.2">
      <c r="AB46409" s="1"/>
      <c r="AF46409"/>
    </row>
    <row r="46410" spans="28:32" x14ac:dyDescent="0.2">
      <c r="AB46410" s="1"/>
      <c r="AF46410"/>
    </row>
    <row r="46411" spans="28:32" x14ac:dyDescent="0.2">
      <c r="AB46411" s="1"/>
      <c r="AF46411"/>
    </row>
    <row r="46412" spans="28:32" x14ac:dyDescent="0.2">
      <c r="AB46412" s="1"/>
      <c r="AF46412"/>
    </row>
    <row r="46413" spans="28:32" x14ac:dyDescent="0.2">
      <c r="AB46413" s="1"/>
      <c r="AF46413"/>
    </row>
    <row r="46414" spans="28:32" x14ac:dyDescent="0.2">
      <c r="AB46414" s="1"/>
      <c r="AF46414"/>
    </row>
    <row r="46415" spans="28:32" x14ac:dyDescent="0.2">
      <c r="AB46415" s="1"/>
      <c r="AF46415"/>
    </row>
    <row r="46416" spans="28:32" x14ac:dyDescent="0.2">
      <c r="AB46416" s="1"/>
      <c r="AF46416"/>
    </row>
    <row r="46417" spans="28:32" x14ac:dyDescent="0.2">
      <c r="AB46417" s="1"/>
      <c r="AF46417"/>
    </row>
    <row r="46418" spans="28:32" x14ac:dyDescent="0.2">
      <c r="AB46418" s="1"/>
      <c r="AF46418"/>
    </row>
    <row r="46419" spans="28:32" x14ac:dyDescent="0.2">
      <c r="AB46419" s="1"/>
      <c r="AF46419"/>
    </row>
    <row r="46420" spans="28:32" x14ac:dyDescent="0.2">
      <c r="AB46420" s="1"/>
      <c r="AF46420"/>
    </row>
    <row r="46421" spans="28:32" x14ac:dyDescent="0.2">
      <c r="AB46421" s="1"/>
      <c r="AF46421"/>
    </row>
    <row r="46422" spans="28:32" x14ac:dyDescent="0.2">
      <c r="AB46422" s="1"/>
      <c r="AF46422"/>
    </row>
    <row r="46423" spans="28:32" x14ac:dyDescent="0.2">
      <c r="AB46423" s="1"/>
      <c r="AF46423"/>
    </row>
    <row r="46424" spans="28:32" x14ac:dyDescent="0.2">
      <c r="AB46424" s="1"/>
      <c r="AF46424"/>
    </row>
    <row r="46425" spans="28:32" x14ac:dyDescent="0.2">
      <c r="AB46425" s="1"/>
      <c r="AF46425"/>
    </row>
    <row r="46426" spans="28:32" x14ac:dyDescent="0.2">
      <c r="AB46426" s="1"/>
      <c r="AF46426"/>
    </row>
    <row r="46427" spans="28:32" x14ac:dyDescent="0.2">
      <c r="AB46427" s="1"/>
      <c r="AF46427"/>
    </row>
    <row r="46428" spans="28:32" x14ac:dyDescent="0.2">
      <c r="AB46428" s="1"/>
      <c r="AF46428"/>
    </row>
    <row r="46429" spans="28:32" x14ac:dyDescent="0.2">
      <c r="AB46429" s="1"/>
      <c r="AF46429"/>
    </row>
    <row r="46430" spans="28:32" x14ac:dyDescent="0.2">
      <c r="AB46430" s="1"/>
      <c r="AF46430"/>
    </row>
    <row r="46431" spans="28:32" x14ac:dyDescent="0.2">
      <c r="AB46431" s="1"/>
      <c r="AF46431"/>
    </row>
    <row r="46432" spans="28:32" x14ac:dyDescent="0.2">
      <c r="AB46432" s="1"/>
      <c r="AF46432"/>
    </row>
    <row r="46433" spans="28:32" x14ac:dyDescent="0.2">
      <c r="AB46433" s="1"/>
      <c r="AF46433"/>
    </row>
    <row r="46434" spans="28:32" x14ac:dyDescent="0.2">
      <c r="AB46434" s="1"/>
      <c r="AF46434"/>
    </row>
    <row r="46435" spans="28:32" x14ac:dyDescent="0.2">
      <c r="AB46435" s="1"/>
      <c r="AF46435"/>
    </row>
    <row r="46436" spans="28:32" x14ac:dyDescent="0.2">
      <c r="AB46436" s="1"/>
      <c r="AF46436"/>
    </row>
    <row r="46437" spans="28:32" x14ac:dyDescent="0.2">
      <c r="AB46437" s="1"/>
      <c r="AF46437"/>
    </row>
    <row r="46438" spans="28:32" x14ac:dyDescent="0.2">
      <c r="AB46438" s="1"/>
      <c r="AF46438"/>
    </row>
    <row r="46439" spans="28:32" x14ac:dyDescent="0.2">
      <c r="AB46439" s="1"/>
      <c r="AF46439"/>
    </row>
    <row r="46440" spans="28:32" x14ac:dyDescent="0.2">
      <c r="AB46440" s="1"/>
      <c r="AF46440"/>
    </row>
    <row r="46441" spans="28:32" x14ac:dyDescent="0.2">
      <c r="AB46441" s="1"/>
      <c r="AF46441"/>
    </row>
    <row r="46442" spans="28:32" x14ac:dyDescent="0.2">
      <c r="AB46442" s="1"/>
      <c r="AF46442"/>
    </row>
    <row r="46443" spans="28:32" x14ac:dyDescent="0.2">
      <c r="AB46443" s="1"/>
      <c r="AF46443"/>
    </row>
    <row r="46444" spans="28:32" x14ac:dyDescent="0.2">
      <c r="AB46444" s="1"/>
      <c r="AF46444"/>
    </row>
    <row r="46445" spans="28:32" x14ac:dyDescent="0.2">
      <c r="AB46445" s="1"/>
      <c r="AF46445"/>
    </row>
    <row r="46446" spans="28:32" x14ac:dyDescent="0.2">
      <c r="AB46446" s="1"/>
      <c r="AF46446"/>
    </row>
    <row r="46447" spans="28:32" x14ac:dyDescent="0.2">
      <c r="AB46447" s="1"/>
      <c r="AF46447"/>
    </row>
    <row r="46448" spans="28:32" x14ac:dyDescent="0.2">
      <c r="AB46448" s="1"/>
      <c r="AF46448"/>
    </row>
    <row r="46449" spans="28:32" x14ac:dyDescent="0.2">
      <c r="AB46449" s="1"/>
      <c r="AF46449"/>
    </row>
    <row r="46450" spans="28:32" x14ac:dyDescent="0.2">
      <c r="AB46450" s="1"/>
      <c r="AF46450"/>
    </row>
    <row r="46451" spans="28:32" x14ac:dyDescent="0.2">
      <c r="AB46451" s="1"/>
      <c r="AF46451"/>
    </row>
    <row r="46452" spans="28:32" x14ac:dyDescent="0.2">
      <c r="AB46452" s="1"/>
      <c r="AF46452"/>
    </row>
    <row r="46453" spans="28:32" x14ac:dyDescent="0.2">
      <c r="AB46453" s="1"/>
      <c r="AF46453"/>
    </row>
    <row r="46454" spans="28:32" x14ac:dyDescent="0.2">
      <c r="AB46454" s="1"/>
      <c r="AF46454"/>
    </row>
    <row r="46455" spans="28:32" x14ac:dyDescent="0.2">
      <c r="AB46455" s="1"/>
      <c r="AF46455"/>
    </row>
    <row r="46456" spans="28:32" x14ac:dyDescent="0.2">
      <c r="AB46456" s="1"/>
      <c r="AF46456"/>
    </row>
    <row r="46457" spans="28:32" x14ac:dyDescent="0.2">
      <c r="AB46457" s="1"/>
      <c r="AF46457"/>
    </row>
    <row r="46458" spans="28:32" x14ac:dyDescent="0.2">
      <c r="AB46458" s="1"/>
      <c r="AF46458"/>
    </row>
    <row r="46459" spans="28:32" x14ac:dyDescent="0.2">
      <c r="AB46459" s="1"/>
      <c r="AF46459"/>
    </row>
    <row r="46460" spans="28:32" x14ac:dyDescent="0.2">
      <c r="AB46460" s="1"/>
      <c r="AF46460"/>
    </row>
    <row r="46461" spans="28:32" x14ac:dyDescent="0.2">
      <c r="AB46461" s="1"/>
      <c r="AF46461"/>
    </row>
    <row r="46462" spans="28:32" x14ac:dyDescent="0.2">
      <c r="AB46462" s="1"/>
      <c r="AF46462"/>
    </row>
    <row r="46463" spans="28:32" x14ac:dyDescent="0.2">
      <c r="AB46463" s="1"/>
      <c r="AF46463"/>
    </row>
    <row r="46464" spans="28:32" x14ac:dyDescent="0.2">
      <c r="AB46464" s="1"/>
      <c r="AF46464"/>
    </row>
    <row r="46465" spans="28:32" x14ac:dyDescent="0.2">
      <c r="AB46465" s="1"/>
      <c r="AF46465"/>
    </row>
    <row r="46466" spans="28:32" x14ac:dyDescent="0.2">
      <c r="AB46466" s="1"/>
      <c r="AF46466"/>
    </row>
    <row r="46467" spans="28:32" x14ac:dyDescent="0.2">
      <c r="AB46467" s="1"/>
      <c r="AF46467"/>
    </row>
    <row r="46468" spans="28:32" x14ac:dyDescent="0.2">
      <c r="AB46468" s="1"/>
      <c r="AF46468"/>
    </row>
    <row r="46469" spans="28:32" x14ac:dyDescent="0.2">
      <c r="AB46469" s="1"/>
      <c r="AF46469"/>
    </row>
    <row r="46470" spans="28:32" x14ac:dyDescent="0.2">
      <c r="AB46470" s="1"/>
      <c r="AF46470"/>
    </row>
    <row r="46471" spans="28:32" x14ac:dyDescent="0.2">
      <c r="AB46471" s="1"/>
      <c r="AF46471"/>
    </row>
    <row r="46472" spans="28:32" x14ac:dyDescent="0.2">
      <c r="AB46472" s="1"/>
      <c r="AF46472"/>
    </row>
    <row r="46473" spans="28:32" x14ac:dyDescent="0.2">
      <c r="AB46473" s="1"/>
      <c r="AF46473"/>
    </row>
    <row r="46474" spans="28:32" x14ac:dyDescent="0.2">
      <c r="AB46474" s="1"/>
      <c r="AF46474"/>
    </row>
    <row r="46475" spans="28:32" x14ac:dyDescent="0.2">
      <c r="AB46475" s="1"/>
      <c r="AF46475"/>
    </row>
    <row r="46476" spans="28:32" x14ac:dyDescent="0.2">
      <c r="AB46476" s="1"/>
      <c r="AF46476"/>
    </row>
    <row r="46477" spans="28:32" x14ac:dyDescent="0.2">
      <c r="AB46477" s="1"/>
      <c r="AF46477"/>
    </row>
    <row r="46478" spans="28:32" x14ac:dyDescent="0.2">
      <c r="AB46478" s="1"/>
      <c r="AF46478"/>
    </row>
    <row r="46479" spans="28:32" x14ac:dyDescent="0.2">
      <c r="AB46479" s="1"/>
      <c r="AF46479"/>
    </row>
    <row r="46480" spans="28:32" x14ac:dyDescent="0.2">
      <c r="AB46480" s="1"/>
      <c r="AF46480"/>
    </row>
    <row r="46481" spans="28:32" x14ac:dyDescent="0.2">
      <c r="AB46481" s="1"/>
      <c r="AF46481"/>
    </row>
    <row r="46482" spans="28:32" x14ac:dyDescent="0.2">
      <c r="AB46482" s="1"/>
      <c r="AF46482"/>
    </row>
    <row r="46483" spans="28:32" x14ac:dyDescent="0.2">
      <c r="AB46483" s="1"/>
      <c r="AF46483"/>
    </row>
    <row r="46484" spans="28:32" x14ac:dyDescent="0.2">
      <c r="AB46484" s="1"/>
      <c r="AF46484"/>
    </row>
    <row r="46485" spans="28:32" x14ac:dyDescent="0.2">
      <c r="AB46485" s="1"/>
      <c r="AF46485"/>
    </row>
    <row r="46486" spans="28:32" x14ac:dyDescent="0.2">
      <c r="AB46486" s="1"/>
      <c r="AF46486"/>
    </row>
    <row r="46487" spans="28:32" x14ac:dyDescent="0.2">
      <c r="AB46487" s="1"/>
      <c r="AF46487"/>
    </row>
    <row r="46488" spans="28:32" x14ac:dyDescent="0.2">
      <c r="AB46488" s="1"/>
      <c r="AF46488"/>
    </row>
    <row r="46489" spans="28:32" x14ac:dyDescent="0.2">
      <c r="AB46489" s="1"/>
      <c r="AF46489"/>
    </row>
    <row r="46490" spans="28:32" x14ac:dyDescent="0.2">
      <c r="AB46490" s="1"/>
      <c r="AF46490"/>
    </row>
    <row r="46491" spans="28:32" x14ac:dyDescent="0.2">
      <c r="AB46491" s="1"/>
      <c r="AF46491"/>
    </row>
    <row r="46492" spans="28:32" x14ac:dyDescent="0.2">
      <c r="AB46492" s="1"/>
      <c r="AF46492"/>
    </row>
    <row r="46493" spans="28:32" x14ac:dyDescent="0.2">
      <c r="AB46493" s="1"/>
      <c r="AF46493"/>
    </row>
    <row r="46494" spans="28:32" x14ac:dyDescent="0.2">
      <c r="AB46494" s="1"/>
      <c r="AF46494"/>
    </row>
    <row r="46495" spans="28:32" x14ac:dyDescent="0.2">
      <c r="AB46495" s="1"/>
      <c r="AF46495"/>
    </row>
    <row r="46496" spans="28:32" x14ac:dyDescent="0.2">
      <c r="AB46496" s="1"/>
      <c r="AF46496"/>
    </row>
    <row r="46497" spans="28:32" x14ac:dyDescent="0.2">
      <c r="AB46497" s="1"/>
      <c r="AF46497"/>
    </row>
    <row r="46498" spans="28:32" x14ac:dyDescent="0.2">
      <c r="AB46498" s="1"/>
      <c r="AF46498"/>
    </row>
    <row r="46499" spans="28:32" x14ac:dyDescent="0.2">
      <c r="AB46499" s="1"/>
      <c r="AF46499"/>
    </row>
    <row r="46500" spans="28:32" x14ac:dyDescent="0.2">
      <c r="AB46500" s="1"/>
      <c r="AF46500"/>
    </row>
    <row r="46501" spans="28:32" x14ac:dyDescent="0.2">
      <c r="AB46501" s="1"/>
      <c r="AF46501"/>
    </row>
    <row r="46502" spans="28:32" x14ac:dyDescent="0.2">
      <c r="AB46502" s="1"/>
      <c r="AF46502"/>
    </row>
    <row r="46503" spans="28:32" x14ac:dyDescent="0.2">
      <c r="AB46503" s="1"/>
      <c r="AF46503"/>
    </row>
    <row r="46504" spans="28:32" x14ac:dyDescent="0.2">
      <c r="AB46504" s="1"/>
      <c r="AF46504"/>
    </row>
    <row r="46505" spans="28:32" x14ac:dyDescent="0.2">
      <c r="AB46505" s="1"/>
      <c r="AF46505"/>
    </row>
    <row r="46506" spans="28:32" x14ac:dyDescent="0.2">
      <c r="AB46506" s="1"/>
      <c r="AF46506"/>
    </row>
    <row r="46507" spans="28:32" x14ac:dyDescent="0.2">
      <c r="AB46507" s="1"/>
      <c r="AF46507"/>
    </row>
    <row r="46508" spans="28:32" x14ac:dyDescent="0.2">
      <c r="AB46508" s="1"/>
      <c r="AF46508"/>
    </row>
    <row r="46509" spans="28:32" x14ac:dyDescent="0.2">
      <c r="AB46509" s="1"/>
      <c r="AF46509"/>
    </row>
    <row r="46510" spans="28:32" x14ac:dyDescent="0.2">
      <c r="AB46510" s="1"/>
      <c r="AF46510"/>
    </row>
    <row r="46511" spans="28:32" x14ac:dyDescent="0.2">
      <c r="AB46511" s="1"/>
      <c r="AF46511"/>
    </row>
    <row r="46512" spans="28:32" x14ac:dyDescent="0.2">
      <c r="AB46512" s="1"/>
      <c r="AF46512"/>
    </row>
    <row r="46513" spans="28:32" x14ac:dyDescent="0.2">
      <c r="AB46513" s="1"/>
      <c r="AF46513"/>
    </row>
    <row r="46514" spans="28:32" x14ac:dyDescent="0.2">
      <c r="AB46514" s="1"/>
      <c r="AF46514"/>
    </row>
    <row r="46515" spans="28:32" x14ac:dyDescent="0.2">
      <c r="AB46515" s="1"/>
      <c r="AF46515"/>
    </row>
    <row r="46516" spans="28:32" x14ac:dyDescent="0.2">
      <c r="AB46516" s="1"/>
      <c r="AF46516"/>
    </row>
    <row r="46517" spans="28:32" x14ac:dyDescent="0.2">
      <c r="AB46517" s="1"/>
      <c r="AF46517"/>
    </row>
    <row r="46518" spans="28:32" x14ac:dyDescent="0.2">
      <c r="AB46518" s="1"/>
      <c r="AF46518"/>
    </row>
    <row r="46519" spans="28:32" x14ac:dyDescent="0.2">
      <c r="AB46519" s="1"/>
      <c r="AF46519"/>
    </row>
    <row r="46520" spans="28:32" x14ac:dyDescent="0.2">
      <c r="AB46520" s="1"/>
      <c r="AF46520"/>
    </row>
    <row r="46521" spans="28:32" x14ac:dyDescent="0.2">
      <c r="AB46521" s="1"/>
      <c r="AF46521"/>
    </row>
    <row r="46522" spans="28:32" x14ac:dyDescent="0.2">
      <c r="AB46522" s="1"/>
      <c r="AF46522"/>
    </row>
    <row r="46523" spans="28:32" x14ac:dyDescent="0.2">
      <c r="AB46523" s="1"/>
      <c r="AF46523"/>
    </row>
    <row r="46524" spans="28:32" x14ac:dyDescent="0.2">
      <c r="AB46524" s="1"/>
      <c r="AF46524"/>
    </row>
    <row r="46525" spans="28:32" x14ac:dyDescent="0.2">
      <c r="AB46525" s="1"/>
      <c r="AF46525"/>
    </row>
    <row r="46526" spans="28:32" x14ac:dyDescent="0.2">
      <c r="AB46526" s="1"/>
      <c r="AF46526"/>
    </row>
    <row r="46527" spans="28:32" x14ac:dyDescent="0.2">
      <c r="AB46527" s="1"/>
      <c r="AF46527"/>
    </row>
    <row r="46528" spans="28:32" x14ac:dyDescent="0.2">
      <c r="AB46528" s="1"/>
      <c r="AF46528"/>
    </row>
    <row r="46529" spans="28:32" x14ac:dyDescent="0.2">
      <c r="AB46529" s="1"/>
      <c r="AF46529"/>
    </row>
    <row r="46530" spans="28:32" x14ac:dyDescent="0.2">
      <c r="AB46530" s="1"/>
      <c r="AF46530"/>
    </row>
    <row r="46531" spans="28:32" x14ac:dyDescent="0.2">
      <c r="AB46531" s="1"/>
      <c r="AF46531"/>
    </row>
    <row r="46532" spans="28:32" x14ac:dyDescent="0.2">
      <c r="AB46532" s="1"/>
      <c r="AF46532"/>
    </row>
    <row r="46533" spans="28:32" x14ac:dyDescent="0.2">
      <c r="AB46533" s="1"/>
      <c r="AF46533"/>
    </row>
    <row r="46534" spans="28:32" x14ac:dyDescent="0.2">
      <c r="AB46534" s="1"/>
      <c r="AF46534"/>
    </row>
    <row r="46535" spans="28:32" x14ac:dyDescent="0.2">
      <c r="AB46535" s="1"/>
      <c r="AF46535"/>
    </row>
    <row r="46536" spans="28:32" x14ac:dyDescent="0.2">
      <c r="AB46536" s="1"/>
      <c r="AF46536"/>
    </row>
    <row r="46537" spans="28:32" x14ac:dyDescent="0.2">
      <c r="AB46537" s="1"/>
      <c r="AF46537"/>
    </row>
    <row r="46538" spans="28:32" x14ac:dyDescent="0.2">
      <c r="AB46538" s="1"/>
      <c r="AF46538"/>
    </row>
    <row r="46539" spans="28:32" x14ac:dyDescent="0.2">
      <c r="AB46539" s="1"/>
      <c r="AF46539"/>
    </row>
    <row r="46540" spans="28:32" x14ac:dyDescent="0.2">
      <c r="AB46540" s="1"/>
      <c r="AF46540"/>
    </row>
    <row r="46541" spans="28:32" x14ac:dyDescent="0.2">
      <c r="AB46541" s="1"/>
      <c r="AF46541"/>
    </row>
    <row r="46542" spans="28:32" x14ac:dyDescent="0.2">
      <c r="AB46542" s="1"/>
      <c r="AF46542"/>
    </row>
    <row r="46543" spans="28:32" x14ac:dyDescent="0.2">
      <c r="AB46543" s="1"/>
      <c r="AF46543"/>
    </row>
    <row r="46544" spans="28:32" x14ac:dyDescent="0.2">
      <c r="AB46544" s="1"/>
      <c r="AF46544"/>
    </row>
    <row r="46545" spans="28:32" x14ac:dyDescent="0.2">
      <c r="AB46545" s="1"/>
      <c r="AF46545"/>
    </row>
    <row r="46546" spans="28:32" x14ac:dyDescent="0.2">
      <c r="AB46546" s="1"/>
      <c r="AF46546"/>
    </row>
    <row r="46547" spans="28:32" x14ac:dyDescent="0.2">
      <c r="AB46547" s="1"/>
      <c r="AF46547"/>
    </row>
    <row r="46548" spans="28:32" x14ac:dyDescent="0.2">
      <c r="AB46548" s="1"/>
      <c r="AF46548"/>
    </row>
    <row r="46549" spans="28:32" x14ac:dyDescent="0.2">
      <c r="AB46549" s="1"/>
      <c r="AF46549"/>
    </row>
    <row r="46550" spans="28:32" x14ac:dyDescent="0.2">
      <c r="AB46550" s="1"/>
      <c r="AF46550"/>
    </row>
    <row r="46551" spans="28:32" x14ac:dyDescent="0.2">
      <c r="AB46551" s="1"/>
      <c r="AF46551"/>
    </row>
    <row r="46552" spans="28:32" x14ac:dyDescent="0.2">
      <c r="AB46552" s="1"/>
      <c r="AF46552"/>
    </row>
    <row r="46553" spans="28:32" x14ac:dyDescent="0.2">
      <c r="AB46553" s="1"/>
      <c r="AF46553"/>
    </row>
    <row r="46554" spans="28:32" x14ac:dyDescent="0.2">
      <c r="AB46554" s="1"/>
      <c r="AF46554"/>
    </row>
    <row r="46555" spans="28:32" x14ac:dyDescent="0.2">
      <c r="AB46555" s="1"/>
      <c r="AF46555"/>
    </row>
    <row r="46556" spans="28:32" x14ac:dyDescent="0.2">
      <c r="AB46556" s="1"/>
      <c r="AF46556"/>
    </row>
    <row r="46557" spans="28:32" x14ac:dyDescent="0.2">
      <c r="AB46557" s="1"/>
      <c r="AF46557"/>
    </row>
    <row r="46558" spans="28:32" x14ac:dyDescent="0.2">
      <c r="AB46558" s="1"/>
      <c r="AF46558"/>
    </row>
    <row r="46559" spans="28:32" x14ac:dyDescent="0.2">
      <c r="AB46559" s="1"/>
      <c r="AF46559"/>
    </row>
    <row r="46560" spans="28:32" x14ac:dyDescent="0.2">
      <c r="AB46560" s="1"/>
      <c r="AF46560"/>
    </row>
    <row r="46561" spans="28:32" x14ac:dyDescent="0.2">
      <c r="AB46561" s="1"/>
      <c r="AF46561"/>
    </row>
    <row r="46562" spans="28:32" x14ac:dyDescent="0.2">
      <c r="AB46562" s="1"/>
      <c r="AF46562"/>
    </row>
    <row r="46563" spans="28:32" x14ac:dyDescent="0.2">
      <c r="AB46563" s="1"/>
      <c r="AF46563"/>
    </row>
    <row r="46564" spans="28:32" x14ac:dyDescent="0.2">
      <c r="AB46564" s="1"/>
      <c r="AF46564"/>
    </row>
    <row r="46565" spans="28:32" x14ac:dyDescent="0.2">
      <c r="AB46565" s="1"/>
      <c r="AF46565"/>
    </row>
    <row r="46566" spans="28:32" x14ac:dyDescent="0.2">
      <c r="AB46566" s="1"/>
      <c r="AF46566"/>
    </row>
    <row r="46567" spans="28:32" x14ac:dyDescent="0.2">
      <c r="AB46567" s="1"/>
      <c r="AF46567"/>
    </row>
    <row r="46568" spans="28:32" x14ac:dyDescent="0.2">
      <c r="AB46568" s="1"/>
      <c r="AF46568"/>
    </row>
    <row r="46569" spans="28:32" x14ac:dyDescent="0.2">
      <c r="AB46569" s="1"/>
      <c r="AF46569"/>
    </row>
    <row r="46570" spans="28:32" x14ac:dyDescent="0.2">
      <c r="AB46570" s="1"/>
      <c r="AF46570"/>
    </row>
    <row r="46571" spans="28:32" x14ac:dyDescent="0.2">
      <c r="AB46571" s="1"/>
      <c r="AF46571"/>
    </row>
    <row r="46572" spans="28:32" x14ac:dyDescent="0.2">
      <c r="AB46572" s="1"/>
      <c r="AF46572"/>
    </row>
    <row r="46573" spans="28:32" x14ac:dyDescent="0.2">
      <c r="AB46573" s="1"/>
      <c r="AF46573"/>
    </row>
    <row r="46574" spans="28:32" x14ac:dyDescent="0.2">
      <c r="AB46574" s="1"/>
      <c r="AF46574"/>
    </row>
    <row r="46575" spans="28:32" x14ac:dyDescent="0.2">
      <c r="AB46575" s="1"/>
      <c r="AF46575"/>
    </row>
    <row r="46576" spans="28:32" x14ac:dyDescent="0.2">
      <c r="AB46576" s="1"/>
      <c r="AF46576"/>
    </row>
    <row r="46577" spans="28:32" x14ac:dyDescent="0.2">
      <c r="AB46577" s="1"/>
      <c r="AF46577"/>
    </row>
    <row r="46578" spans="28:32" x14ac:dyDescent="0.2">
      <c r="AB46578" s="1"/>
      <c r="AF46578"/>
    </row>
    <row r="46579" spans="28:32" x14ac:dyDescent="0.2">
      <c r="AB46579" s="1"/>
      <c r="AF46579"/>
    </row>
    <row r="46580" spans="28:32" x14ac:dyDescent="0.2">
      <c r="AB46580" s="1"/>
      <c r="AF46580"/>
    </row>
    <row r="46581" spans="28:32" x14ac:dyDescent="0.2">
      <c r="AB46581" s="1"/>
      <c r="AF46581"/>
    </row>
    <row r="46582" spans="28:32" x14ac:dyDescent="0.2">
      <c r="AB46582" s="1"/>
      <c r="AF46582"/>
    </row>
    <row r="46583" spans="28:32" x14ac:dyDescent="0.2">
      <c r="AB46583" s="1"/>
      <c r="AF46583"/>
    </row>
    <row r="46584" spans="28:32" x14ac:dyDescent="0.2">
      <c r="AB46584" s="1"/>
      <c r="AF46584"/>
    </row>
    <row r="46585" spans="28:32" x14ac:dyDescent="0.2">
      <c r="AB46585" s="1"/>
      <c r="AF46585"/>
    </row>
    <row r="46586" spans="28:32" x14ac:dyDescent="0.2">
      <c r="AB46586" s="1"/>
      <c r="AF46586"/>
    </row>
    <row r="46587" spans="28:32" x14ac:dyDescent="0.2">
      <c r="AB46587" s="1"/>
      <c r="AF46587"/>
    </row>
    <row r="46588" spans="28:32" x14ac:dyDescent="0.2">
      <c r="AB46588" s="1"/>
      <c r="AF46588"/>
    </row>
    <row r="46589" spans="28:32" x14ac:dyDescent="0.2">
      <c r="AB46589" s="1"/>
      <c r="AF46589"/>
    </row>
    <row r="46590" spans="28:32" x14ac:dyDescent="0.2">
      <c r="AB46590" s="1"/>
      <c r="AF46590"/>
    </row>
    <row r="46591" spans="28:32" x14ac:dyDescent="0.2">
      <c r="AB46591" s="1"/>
      <c r="AF46591"/>
    </row>
    <row r="46592" spans="28:32" x14ac:dyDescent="0.2">
      <c r="AB46592" s="1"/>
      <c r="AF46592"/>
    </row>
    <row r="46593" spans="28:32" x14ac:dyDescent="0.2">
      <c r="AB46593" s="1"/>
      <c r="AF46593"/>
    </row>
    <row r="46594" spans="28:32" x14ac:dyDescent="0.2">
      <c r="AB46594" s="1"/>
      <c r="AF46594"/>
    </row>
    <row r="46595" spans="28:32" x14ac:dyDescent="0.2">
      <c r="AB46595" s="1"/>
      <c r="AF46595"/>
    </row>
    <row r="46596" spans="28:32" x14ac:dyDescent="0.2">
      <c r="AB46596" s="1"/>
      <c r="AF46596"/>
    </row>
    <row r="46597" spans="28:32" x14ac:dyDescent="0.2">
      <c r="AB46597" s="1"/>
      <c r="AF46597"/>
    </row>
    <row r="46598" spans="28:32" x14ac:dyDescent="0.2">
      <c r="AB46598" s="1"/>
      <c r="AF46598"/>
    </row>
    <row r="46599" spans="28:32" x14ac:dyDescent="0.2">
      <c r="AB46599" s="1"/>
      <c r="AF46599"/>
    </row>
    <row r="46600" spans="28:32" x14ac:dyDescent="0.2">
      <c r="AB46600" s="1"/>
      <c r="AF46600"/>
    </row>
    <row r="46601" spans="28:32" x14ac:dyDescent="0.2">
      <c r="AB46601" s="1"/>
      <c r="AF46601"/>
    </row>
    <row r="46602" spans="28:32" x14ac:dyDescent="0.2">
      <c r="AB46602" s="1"/>
      <c r="AF46602"/>
    </row>
    <row r="46603" spans="28:32" x14ac:dyDescent="0.2">
      <c r="AB46603" s="1"/>
      <c r="AF46603"/>
    </row>
    <row r="46604" spans="28:32" x14ac:dyDescent="0.2">
      <c r="AB46604" s="1"/>
      <c r="AF46604"/>
    </row>
    <row r="46605" spans="28:32" x14ac:dyDescent="0.2">
      <c r="AB46605" s="1"/>
      <c r="AF46605"/>
    </row>
    <row r="46606" spans="28:32" x14ac:dyDescent="0.2">
      <c r="AB46606" s="1"/>
      <c r="AF46606"/>
    </row>
    <row r="46607" spans="28:32" x14ac:dyDescent="0.2">
      <c r="AB46607" s="1"/>
      <c r="AF46607"/>
    </row>
    <row r="46608" spans="28:32" x14ac:dyDescent="0.2">
      <c r="AB46608" s="1"/>
      <c r="AF46608"/>
    </row>
    <row r="46609" spans="28:32" x14ac:dyDescent="0.2">
      <c r="AB46609" s="1"/>
      <c r="AF46609"/>
    </row>
    <row r="46610" spans="28:32" x14ac:dyDescent="0.2">
      <c r="AB46610" s="1"/>
      <c r="AF46610"/>
    </row>
    <row r="46611" spans="28:32" x14ac:dyDescent="0.2">
      <c r="AB46611" s="1"/>
      <c r="AF46611"/>
    </row>
    <row r="46612" spans="28:32" x14ac:dyDescent="0.2">
      <c r="AB46612" s="1"/>
      <c r="AF46612"/>
    </row>
    <row r="46613" spans="28:32" x14ac:dyDescent="0.2">
      <c r="AB46613" s="1"/>
      <c r="AF46613"/>
    </row>
    <row r="46614" spans="28:32" x14ac:dyDescent="0.2">
      <c r="AB46614" s="1"/>
      <c r="AF46614"/>
    </row>
    <row r="46615" spans="28:32" x14ac:dyDescent="0.2">
      <c r="AB46615" s="1"/>
      <c r="AF46615"/>
    </row>
    <row r="46616" spans="28:32" x14ac:dyDescent="0.2">
      <c r="AB46616" s="1"/>
      <c r="AF46616"/>
    </row>
    <row r="46617" spans="28:32" x14ac:dyDescent="0.2">
      <c r="AB46617" s="1"/>
      <c r="AF46617"/>
    </row>
    <row r="46618" spans="28:32" x14ac:dyDescent="0.2">
      <c r="AB46618" s="1"/>
      <c r="AF46618"/>
    </row>
    <row r="46619" spans="28:32" x14ac:dyDescent="0.2">
      <c r="AB46619" s="1"/>
      <c r="AF46619"/>
    </row>
    <row r="46620" spans="28:32" x14ac:dyDescent="0.2">
      <c r="AB46620" s="1"/>
      <c r="AF46620"/>
    </row>
    <row r="46621" spans="28:32" x14ac:dyDescent="0.2">
      <c r="AB46621" s="1"/>
      <c r="AF46621"/>
    </row>
    <row r="46622" spans="28:32" x14ac:dyDescent="0.2">
      <c r="AB46622" s="1"/>
      <c r="AF46622"/>
    </row>
    <row r="46623" spans="28:32" x14ac:dyDescent="0.2">
      <c r="AB46623" s="1"/>
      <c r="AF46623"/>
    </row>
    <row r="46624" spans="28:32" x14ac:dyDescent="0.2">
      <c r="AB46624" s="1"/>
      <c r="AF46624"/>
    </row>
    <row r="46625" spans="28:32" x14ac:dyDescent="0.2">
      <c r="AB46625" s="1"/>
      <c r="AF46625"/>
    </row>
    <row r="46626" spans="28:32" x14ac:dyDescent="0.2">
      <c r="AB46626" s="1"/>
      <c r="AF46626"/>
    </row>
    <row r="46627" spans="28:32" x14ac:dyDescent="0.2">
      <c r="AB46627" s="1"/>
      <c r="AF46627"/>
    </row>
    <row r="46628" spans="28:32" x14ac:dyDescent="0.2">
      <c r="AB46628" s="1"/>
      <c r="AF46628"/>
    </row>
    <row r="46629" spans="28:32" x14ac:dyDescent="0.2">
      <c r="AB46629" s="1"/>
      <c r="AF46629"/>
    </row>
    <row r="46630" spans="28:32" x14ac:dyDescent="0.2">
      <c r="AB46630" s="1"/>
      <c r="AF46630"/>
    </row>
    <row r="46631" spans="28:32" x14ac:dyDescent="0.2">
      <c r="AB46631" s="1"/>
      <c r="AF46631"/>
    </row>
    <row r="46632" spans="28:32" x14ac:dyDescent="0.2">
      <c r="AB46632" s="1"/>
      <c r="AF46632"/>
    </row>
    <row r="46633" spans="28:32" x14ac:dyDescent="0.2">
      <c r="AB46633" s="1"/>
      <c r="AF46633"/>
    </row>
    <row r="46634" spans="28:32" x14ac:dyDescent="0.2">
      <c r="AB46634" s="1"/>
      <c r="AF46634"/>
    </row>
    <row r="46635" spans="28:32" x14ac:dyDescent="0.2">
      <c r="AB46635" s="1"/>
      <c r="AF46635"/>
    </row>
    <row r="46636" spans="28:32" x14ac:dyDescent="0.2">
      <c r="AB46636" s="1"/>
      <c r="AF46636"/>
    </row>
    <row r="46637" spans="28:32" x14ac:dyDescent="0.2">
      <c r="AB46637" s="1"/>
      <c r="AF46637"/>
    </row>
    <row r="46638" spans="28:32" x14ac:dyDescent="0.2">
      <c r="AB46638" s="1"/>
      <c r="AF46638"/>
    </row>
    <row r="46639" spans="28:32" x14ac:dyDescent="0.2">
      <c r="AB46639" s="1"/>
      <c r="AF46639"/>
    </row>
    <row r="46640" spans="28:32" x14ac:dyDescent="0.2">
      <c r="AB46640" s="1"/>
      <c r="AF46640"/>
    </row>
    <row r="46641" spans="28:32" x14ac:dyDescent="0.2">
      <c r="AB46641" s="1"/>
      <c r="AF46641"/>
    </row>
    <row r="46642" spans="28:32" x14ac:dyDescent="0.2">
      <c r="AB46642" s="1"/>
      <c r="AF46642"/>
    </row>
    <row r="46643" spans="28:32" x14ac:dyDescent="0.2">
      <c r="AB46643" s="1"/>
      <c r="AF46643"/>
    </row>
    <row r="46644" spans="28:32" x14ac:dyDescent="0.2">
      <c r="AB46644" s="1"/>
      <c r="AF46644"/>
    </row>
    <row r="46645" spans="28:32" x14ac:dyDescent="0.2">
      <c r="AB46645" s="1"/>
      <c r="AF46645"/>
    </row>
    <row r="46646" spans="28:32" x14ac:dyDescent="0.2">
      <c r="AB46646" s="1"/>
      <c r="AF46646"/>
    </row>
    <row r="46647" spans="28:32" x14ac:dyDescent="0.2">
      <c r="AB46647" s="1"/>
      <c r="AF46647"/>
    </row>
    <row r="46648" spans="28:32" x14ac:dyDescent="0.2">
      <c r="AB46648" s="1"/>
      <c r="AF46648"/>
    </row>
    <row r="46649" spans="28:32" x14ac:dyDescent="0.2">
      <c r="AB46649" s="1"/>
      <c r="AF46649"/>
    </row>
    <row r="46650" spans="28:32" x14ac:dyDescent="0.2">
      <c r="AB46650" s="1"/>
      <c r="AF46650"/>
    </row>
    <row r="46651" spans="28:32" x14ac:dyDescent="0.2">
      <c r="AB46651" s="1"/>
      <c r="AF46651"/>
    </row>
    <row r="46652" spans="28:32" x14ac:dyDescent="0.2">
      <c r="AB46652" s="1"/>
      <c r="AF46652"/>
    </row>
    <row r="46653" spans="28:32" x14ac:dyDescent="0.2">
      <c r="AB46653" s="1"/>
      <c r="AF46653"/>
    </row>
    <row r="46654" spans="28:32" x14ac:dyDescent="0.2">
      <c r="AB46654" s="1"/>
      <c r="AF46654"/>
    </row>
    <row r="46655" spans="28:32" x14ac:dyDescent="0.2">
      <c r="AB46655" s="1"/>
      <c r="AF46655"/>
    </row>
    <row r="46656" spans="28:32" x14ac:dyDescent="0.2">
      <c r="AB46656" s="1"/>
      <c r="AF46656"/>
    </row>
    <row r="46657" spans="28:32" x14ac:dyDescent="0.2">
      <c r="AB46657" s="1"/>
      <c r="AF46657"/>
    </row>
    <row r="46658" spans="28:32" x14ac:dyDescent="0.2">
      <c r="AB46658" s="1"/>
      <c r="AF46658"/>
    </row>
    <row r="46659" spans="28:32" x14ac:dyDescent="0.2">
      <c r="AB46659" s="1"/>
      <c r="AF46659"/>
    </row>
    <row r="46660" spans="28:32" x14ac:dyDescent="0.2">
      <c r="AB46660" s="1"/>
      <c r="AF46660"/>
    </row>
    <row r="46661" spans="28:32" x14ac:dyDescent="0.2">
      <c r="AB46661" s="1"/>
      <c r="AF46661"/>
    </row>
    <row r="46662" spans="28:32" x14ac:dyDescent="0.2">
      <c r="AB46662" s="1"/>
      <c r="AF46662"/>
    </row>
    <row r="46663" spans="28:32" x14ac:dyDescent="0.2">
      <c r="AB46663" s="1"/>
      <c r="AF46663"/>
    </row>
    <row r="46664" spans="28:32" x14ac:dyDescent="0.2">
      <c r="AB46664" s="1"/>
      <c r="AF46664"/>
    </row>
    <row r="46665" spans="28:32" x14ac:dyDescent="0.2">
      <c r="AB46665" s="1"/>
      <c r="AF46665"/>
    </row>
    <row r="46666" spans="28:32" x14ac:dyDescent="0.2">
      <c r="AB46666" s="1"/>
      <c r="AF46666"/>
    </row>
    <row r="46667" spans="28:32" x14ac:dyDescent="0.2">
      <c r="AB46667" s="1"/>
      <c r="AF46667"/>
    </row>
    <row r="46668" spans="28:32" x14ac:dyDescent="0.2">
      <c r="AB46668" s="1"/>
      <c r="AF46668"/>
    </row>
    <row r="46669" spans="28:32" x14ac:dyDescent="0.2">
      <c r="AB46669" s="1"/>
      <c r="AF46669"/>
    </row>
    <row r="46670" spans="28:32" x14ac:dyDescent="0.2">
      <c r="AB46670" s="1"/>
      <c r="AF46670"/>
    </row>
    <row r="46671" spans="28:32" x14ac:dyDescent="0.2">
      <c r="AB46671" s="1"/>
      <c r="AF46671"/>
    </row>
    <row r="46672" spans="28:32" x14ac:dyDescent="0.2">
      <c r="AB46672" s="1"/>
      <c r="AF46672"/>
    </row>
    <row r="46673" spans="28:32" x14ac:dyDescent="0.2">
      <c r="AB46673" s="1"/>
      <c r="AF46673"/>
    </row>
    <row r="46674" spans="28:32" x14ac:dyDescent="0.2">
      <c r="AB46674" s="1"/>
      <c r="AF46674"/>
    </row>
    <row r="46675" spans="28:32" x14ac:dyDescent="0.2">
      <c r="AB46675" s="1"/>
      <c r="AF46675"/>
    </row>
    <row r="46676" spans="28:32" x14ac:dyDescent="0.2">
      <c r="AB46676" s="1"/>
      <c r="AF46676"/>
    </row>
    <row r="46677" spans="28:32" x14ac:dyDescent="0.2">
      <c r="AB46677" s="1"/>
      <c r="AF46677"/>
    </row>
    <row r="46678" spans="28:32" x14ac:dyDescent="0.2">
      <c r="AB46678" s="1"/>
      <c r="AF46678"/>
    </row>
    <row r="46679" spans="28:32" x14ac:dyDescent="0.2">
      <c r="AB46679" s="1"/>
      <c r="AF46679"/>
    </row>
    <row r="46680" spans="28:32" x14ac:dyDescent="0.2">
      <c r="AB46680" s="1"/>
      <c r="AF46680"/>
    </row>
    <row r="46681" spans="28:32" x14ac:dyDescent="0.2">
      <c r="AB46681" s="1"/>
      <c r="AF46681"/>
    </row>
    <row r="46682" spans="28:32" x14ac:dyDescent="0.2">
      <c r="AB46682" s="1"/>
      <c r="AF46682"/>
    </row>
    <row r="46683" spans="28:32" x14ac:dyDescent="0.2">
      <c r="AB46683" s="1"/>
      <c r="AF46683"/>
    </row>
    <row r="46684" spans="28:32" x14ac:dyDescent="0.2">
      <c r="AB46684" s="1"/>
      <c r="AF46684"/>
    </row>
    <row r="46685" spans="28:32" x14ac:dyDescent="0.2">
      <c r="AB46685" s="1"/>
      <c r="AF46685"/>
    </row>
    <row r="46686" spans="28:32" x14ac:dyDescent="0.2">
      <c r="AB46686" s="1"/>
      <c r="AF46686"/>
    </row>
    <row r="46687" spans="28:32" x14ac:dyDescent="0.2">
      <c r="AB46687" s="1"/>
      <c r="AF46687"/>
    </row>
    <row r="46688" spans="28:32" x14ac:dyDescent="0.2">
      <c r="AB46688" s="1"/>
      <c r="AF46688"/>
    </row>
    <row r="46689" spans="28:32" x14ac:dyDescent="0.2">
      <c r="AB46689" s="1"/>
      <c r="AF46689"/>
    </row>
    <row r="46690" spans="28:32" x14ac:dyDescent="0.2">
      <c r="AB46690" s="1"/>
      <c r="AF46690"/>
    </row>
    <row r="46691" spans="28:32" x14ac:dyDescent="0.2">
      <c r="AB46691" s="1"/>
      <c r="AF46691"/>
    </row>
    <row r="46692" spans="28:32" x14ac:dyDescent="0.2">
      <c r="AB46692" s="1"/>
      <c r="AF46692"/>
    </row>
    <row r="46693" spans="28:32" x14ac:dyDescent="0.2">
      <c r="AB46693" s="1"/>
      <c r="AF46693"/>
    </row>
    <row r="46694" spans="28:32" x14ac:dyDescent="0.2">
      <c r="AB46694" s="1"/>
      <c r="AF46694"/>
    </row>
    <row r="46695" spans="28:32" x14ac:dyDescent="0.2">
      <c r="AB46695" s="1"/>
      <c r="AF46695"/>
    </row>
    <row r="46696" spans="28:32" x14ac:dyDescent="0.2">
      <c r="AB46696" s="1"/>
      <c r="AF46696"/>
    </row>
    <row r="46697" spans="28:32" x14ac:dyDescent="0.2">
      <c r="AB46697" s="1"/>
      <c r="AF46697"/>
    </row>
    <row r="46698" spans="28:32" x14ac:dyDescent="0.2">
      <c r="AB46698" s="1"/>
      <c r="AF46698"/>
    </row>
    <row r="46699" spans="28:32" x14ac:dyDescent="0.2">
      <c r="AB46699" s="1"/>
      <c r="AF46699"/>
    </row>
    <row r="46700" spans="28:32" x14ac:dyDescent="0.2">
      <c r="AB46700" s="1"/>
      <c r="AF46700"/>
    </row>
    <row r="46701" spans="28:32" x14ac:dyDescent="0.2">
      <c r="AB46701" s="1"/>
      <c r="AF46701"/>
    </row>
    <row r="46702" spans="28:32" x14ac:dyDescent="0.2">
      <c r="AB46702" s="1"/>
      <c r="AF46702"/>
    </row>
    <row r="46703" spans="28:32" x14ac:dyDescent="0.2">
      <c r="AB46703" s="1"/>
      <c r="AF46703"/>
    </row>
    <row r="46704" spans="28:32" x14ac:dyDescent="0.2">
      <c r="AB46704" s="1"/>
      <c r="AF46704"/>
    </row>
    <row r="46705" spans="28:32" x14ac:dyDescent="0.2">
      <c r="AB46705" s="1"/>
      <c r="AF46705"/>
    </row>
    <row r="46706" spans="28:32" x14ac:dyDescent="0.2">
      <c r="AB46706" s="1"/>
      <c r="AF46706"/>
    </row>
    <row r="46707" spans="28:32" x14ac:dyDescent="0.2">
      <c r="AB46707" s="1"/>
      <c r="AF46707"/>
    </row>
    <row r="46708" spans="28:32" x14ac:dyDescent="0.2">
      <c r="AB46708" s="1"/>
      <c r="AF46708"/>
    </row>
    <row r="46709" spans="28:32" x14ac:dyDescent="0.2">
      <c r="AB46709" s="1"/>
      <c r="AF46709"/>
    </row>
    <row r="46710" spans="28:32" x14ac:dyDescent="0.2">
      <c r="AB46710" s="1"/>
      <c r="AF46710"/>
    </row>
    <row r="46711" spans="28:32" x14ac:dyDescent="0.2">
      <c r="AB46711" s="1"/>
      <c r="AF46711"/>
    </row>
    <row r="46712" spans="28:32" x14ac:dyDescent="0.2">
      <c r="AB46712" s="1"/>
      <c r="AF46712"/>
    </row>
    <row r="46713" spans="28:32" x14ac:dyDescent="0.2">
      <c r="AB46713" s="1"/>
      <c r="AF46713"/>
    </row>
    <row r="46714" spans="28:32" x14ac:dyDescent="0.2">
      <c r="AB46714" s="1"/>
      <c r="AF46714"/>
    </row>
    <row r="46715" spans="28:32" x14ac:dyDescent="0.2">
      <c r="AB46715" s="1"/>
      <c r="AF46715"/>
    </row>
    <row r="46716" spans="28:32" x14ac:dyDescent="0.2">
      <c r="AB46716" s="1"/>
      <c r="AF46716"/>
    </row>
    <row r="46717" spans="28:32" x14ac:dyDescent="0.2">
      <c r="AB46717" s="1"/>
      <c r="AF46717"/>
    </row>
    <row r="46718" spans="28:32" x14ac:dyDescent="0.2">
      <c r="AB46718" s="1"/>
      <c r="AF46718"/>
    </row>
    <row r="46719" spans="28:32" x14ac:dyDescent="0.2">
      <c r="AB46719" s="1"/>
      <c r="AF46719"/>
    </row>
    <row r="46720" spans="28:32" x14ac:dyDescent="0.2">
      <c r="AB46720" s="1"/>
      <c r="AF46720"/>
    </row>
    <row r="46721" spans="28:32" x14ac:dyDescent="0.2">
      <c r="AB46721" s="1"/>
      <c r="AF46721"/>
    </row>
    <row r="46722" spans="28:32" x14ac:dyDescent="0.2">
      <c r="AB46722" s="1"/>
      <c r="AF46722"/>
    </row>
    <row r="46723" spans="28:32" x14ac:dyDescent="0.2">
      <c r="AB46723" s="1"/>
      <c r="AF46723"/>
    </row>
    <row r="46724" spans="28:32" x14ac:dyDescent="0.2">
      <c r="AB46724" s="1"/>
      <c r="AF46724"/>
    </row>
    <row r="46725" spans="28:32" x14ac:dyDescent="0.2">
      <c r="AB46725" s="1"/>
      <c r="AF46725"/>
    </row>
    <row r="46726" spans="28:32" x14ac:dyDescent="0.2">
      <c r="AB46726" s="1"/>
      <c r="AF46726"/>
    </row>
    <row r="46727" spans="28:32" x14ac:dyDescent="0.2">
      <c r="AB46727" s="1"/>
      <c r="AF46727"/>
    </row>
    <row r="46728" spans="28:32" x14ac:dyDescent="0.2">
      <c r="AB46728" s="1"/>
      <c r="AF46728"/>
    </row>
    <row r="46729" spans="28:32" x14ac:dyDescent="0.2">
      <c r="AB46729" s="1"/>
      <c r="AF46729"/>
    </row>
    <row r="46730" spans="28:32" x14ac:dyDescent="0.2">
      <c r="AB46730" s="1"/>
      <c r="AF46730"/>
    </row>
    <row r="46731" spans="28:32" x14ac:dyDescent="0.2">
      <c r="AB46731" s="1"/>
      <c r="AF46731"/>
    </row>
    <row r="46732" spans="28:32" x14ac:dyDescent="0.2">
      <c r="AB46732" s="1"/>
      <c r="AF46732"/>
    </row>
    <row r="46733" spans="28:32" x14ac:dyDescent="0.2">
      <c r="AB46733" s="1"/>
      <c r="AF46733"/>
    </row>
    <row r="46734" spans="28:32" x14ac:dyDescent="0.2">
      <c r="AB46734" s="1"/>
      <c r="AF46734"/>
    </row>
    <row r="46735" spans="28:32" x14ac:dyDescent="0.2">
      <c r="AB46735" s="1"/>
      <c r="AF46735"/>
    </row>
    <row r="46736" spans="28:32" x14ac:dyDescent="0.2">
      <c r="AB46736" s="1"/>
      <c r="AF46736"/>
    </row>
    <row r="46737" spans="28:32" x14ac:dyDescent="0.2">
      <c r="AB46737" s="1"/>
      <c r="AF46737"/>
    </row>
    <row r="46738" spans="28:32" x14ac:dyDescent="0.2">
      <c r="AB46738" s="1"/>
      <c r="AF46738"/>
    </row>
    <row r="46739" spans="28:32" x14ac:dyDescent="0.2">
      <c r="AB46739" s="1"/>
      <c r="AF46739"/>
    </row>
    <row r="46740" spans="28:32" x14ac:dyDescent="0.2">
      <c r="AB46740" s="1"/>
      <c r="AF46740"/>
    </row>
    <row r="46741" spans="28:32" x14ac:dyDescent="0.2">
      <c r="AB46741" s="1"/>
      <c r="AF46741"/>
    </row>
    <row r="46742" spans="28:32" x14ac:dyDescent="0.2">
      <c r="AB46742" s="1"/>
      <c r="AF46742"/>
    </row>
    <row r="46743" spans="28:32" x14ac:dyDescent="0.2">
      <c r="AB46743" s="1"/>
      <c r="AF46743"/>
    </row>
    <row r="46744" spans="28:32" x14ac:dyDescent="0.2">
      <c r="AB46744" s="1"/>
      <c r="AF46744"/>
    </row>
    <row r="46745" spans="28:32" x14ac:dyDescent="0.2">
      <c r="AB46745" s="1"/>
      <c r="AF46745"/>
    </row>
    <row r="46746" spans="28:32" x14ac:dyDescent="0.2">
      <c r="AB46746" s="1"/>
      <c r="AF46746"/>
    </row>
    <row r="46747" spans="28:32" x14ac:dyDescent="0.2">
      <c r="AB46747" s="1"/>
      <c r="AF46747"/>
    </row>
    <row r="46748" spans="28:32" x14ac:dyDescent="0.2">
      <c r="AB46748" s="1"/>
      <c r="AF46748"/>
    </row>
    <row r="46749" spans="28:32" x14ac:dyDescent="0.2">
      <c r="AB46749" s="1"/>
      <c r="AF46749"/>
    </row>
    <row r="46750" spans="28:32" x14ac:dyDescent="0.2">
      <c r="AB46750" s="1"/>
      <c r="AF46750"/>
    </row>
    <row r="46751" spans="28:32" x14ac:dyDescent="0.2">
      <c r="AB46751" s="1"/>
      <c r="AF46751"/>
    </row>
    <row r="46752" spans="28:32" x14ac:dyDescent="0.2">
      <c r="AB46752" s="1"/>
      <c r="AF46752"/>
    </row>
    <row r="46753" spans="28:32" x14ac:dyDescent="0.2">
      <c r="AB46753" s="1"/>
      <c r="AF46753"/>
    </row>
    <row r="46754" spans="28:32" x14ac:dyDescent="0.2">
      <c r="AB46754" s="1"/>
      <c r="AF46754"/>
    </row>
    <row r="46755" spans="28:32" x14ac:dyDescent="0.2">
      <c r="AB46755" s="1"/>
      <c r="AF46755"/>
    </row>
    <row r="46756" spans="28:32" x14ac:dyDescent="0.2">
      <c r="AB46756" s="1"/>
      <c r="AF46756"/>
    </row>
    <row r="46757" spans="28:32" x14ac:dyDescent="0.2">
      <c r="AB46757" s="1"/>
      <c r="AF46757"/>
    </row>
    <row r="46758" spans="28:32" x14ac:dyDescent="0.2">
      <c r="AB46758" s="1"/>
      <c r="AF46758"/>
    </row>
    <row r="46759" spans="28:32" x14ac:dyDescent="0.2">
      <c r="AB46759" s="1"/>
      <c r="AF46759"/>
    </row>
    <row r="46760" spans="28:32" x14ac:dyDescent="0.2">
      <c r="AB46760" s="1"/>
      <c r="AF46760"/>
    </row>
    <row r="46761" spans="28:32" x14ac:dyDescent="0.2">
      <c r="AB46761" s="1"/>
      <c r="AF46761"/>
    </row>
    <row r="46762" spans="28:32" x14ac:dyDescent="0.2">
      <c r="AB46762" s="1"/>
      <c r="AF46762"/>
    </row>
    <row r="46763" spans="28:32" x14ac:dyDescent="0.2">
      <c r="AB46763" s="1"/>
      <c r="AF46763"/>
    </row>
    <row r="46764" spans="28:32" x14ac:dyDescent="0.2">
      <c r="AB46764" s="1"/>
      <c r="AF46764"/>
    </row>
    <row r="46765" spans="28:32" x14ac:dyDescent="0.2">
      <c r="AB46765" s="1"/>
      <c r="AF46765"/>
    </row>
    <row r="46766" spans="28:32" x14ac:dyDescent="0.2">
      <c r="AB46766" s="1"/>
      <c r="AF46766"/>
    </row>
    <row r="46767" spans="28:32" x14ac:dyDescent="0.2">
      <c r="AB46767" s="1"/>
      <c r="AF46767"/>
    </row>
    <row r="46768" spans="28:32" x14ac:dyDescent="0.2">
      <c r="AB46768" s="1"/>
      <c r="AF46768"/>
    </row>
    <row r="46769" spans="28:32" x14ac:dyDescent="0.2">
      <c r="AB46769" s="1"/>
      <c r="AF46769"/>
    </row>
    <row r="46770" spans="28:32" x14ac:dyDescent="0.2">
      <c r="AB46770" s="1"/>
      <c r="AF46770"/>
    </row>
    <row r="46771" spans="28:32" x14ac:dyDescent="0.2">
      <c r="AB46771" s="1"/>
      <c r="AF46771"/>
    </row>
    <row r="46772" spans="28:32" x14ac:dyDescent="0.2">
      <c r="AB46772" s="1"/>
      <c r="AF46772"/>
    </row>
    <row r="46773" spans="28:32" x14ac:dyDescent="0.2">
      <c r="AB46773" s="1"/>
      <c r="AF46773"/>
    </row>
    <row r="46774" spans="28:32" x14ac:dyDescent="0.2">
      <c r="AB46774" s="1"/>
      <c r="AF46774"/>
    </row>
    <row r="46775" spans="28:32" x14ac:dyDescent="0.2">
      <c r="AB46775" s="1"/>
      <c r="AF46775"/>
    </row>
    <row r="46776" spans="28:32" x14ac:dyDescent="0.2">
      <c r="AB46776" s="1"/>
      <c r="AF46776"/>
    </row>
    <row r="46777" spans="28:32" x14ac:dyDescent="0.2">
      <c r="AB46777" s="1"/>
      <c r="AF46777"/>
    </row>
    <row r="46778" spans="28:32" x14ac:dyDescent="0.2">
      <c r="AB46778" s="1"/>
      <c r="AF46778"/>
    </row>
    <row r="46779" spans="28:32" x14ac:dyDescent="0.2">
      <c r="AB46779" s="1"/>
      <c r="AF46779"/>
    </row>
    <row r="46780" spans="28:32" x14ac:dyDescent="0.2">
      <c r="AB46780" s="1"/>
      <c r="AF46780"/>
    </row>
    <row r="46781" spans="28:32" x14ac:dyDescent="0.2">
      <c r="AB46781" s="1"/>
      <c r="AF46781"/>
    </row>
    <row r="46782" spans="28:32" x14ac:dyDescent="0.2">
      <c r="AB46782" s="1"/>
      <c r="AF46782"/>
    </row>
    <row r="46783" spans="28:32" x14ac:dyDescent="0.2">
      <c r="AB46783" s="1"/>
      <c r="AF46783"/>
    </row>
    <row r="46784" spans="28:32" x14ac:dyDescent="0.2">
      <c r="AB46784" s="1"/>
      <c r="AF46784"/>
    </row>
    <row r="46785" spans="28:32" x14ac:dyDescent="0.2">
      <c r="AB46785" s="1"/>
      <c r="AF46785"/>
    </row>
    <row r="46786" spans="28:32" x14ac:dyDescent="0.2">
      <c r="AB46786" s="1"/>
      <c r="AF46786"/>
    </row>
    <row r="46787" spans="28:32" x14ac:dyDescent="0.2">
      <c r="AB46787" s="1"/>
      <c r="AF46787"/>
    </row>
    <row r="46788" spans="28:32" x14ac:dyDescent="0.2">
      <c r="AB46788" s="1"/>
      <c r="AF46788"/>
    </row>
    <row r="46789" spans="28:32" x14ac:dyDescent="0.2">
      <c r="AB46789" s="1"/>
      <c r="AF46789"/>
    </row>
    <row r="46790" spans="28:32" x14ac:dyDescent="0.2">
      <c r="AB46790" s="1"/>
      <c r="AF46790"/>
    </row>
    <row r="46791" spans="28:32" x14ac:dyDescent="0.2">
      <c r="AB46791" s="1"/>
      <c r="AF46791"/>
    </row>
    <row r="46792" spans="28:32" x14ac:dyDescent="0.2">
      <c r="AB46792" s="1"/>
      <c r="AF46792"/>
    </row>
    <row r="46793" spans="28:32" x14ac:dyDescent="0.2">
      <c r="AB46793" s="1"/>
      <c r="AF46793"/>
    </row>
    <row r="46794" spans="28:32" x14ac:dyDescent="0.2">
      <c r="AB46794" s="1"/>
      <c r="AF46794"/>
    </row>
    <row r="46795" spans="28:32" x14ac:dyDescent="0.2">
      <c r="AB46795" s="1"/>
      <c r="AF46795"/>
    </row>
    <row r="46796" spans="28:32" x14ac:dyDescent="0.2">
      <c r="AB46796" s="1"/>
      <c r="AF46796"/>
    </row>
    <row r="46797" spans="28:32" x14ac:dyDescent="0.2">
      <c r="AB46797" s="1"/>
      <c r="AF46797"/>
    </row>
    <row r="46798" spans="28:32" x14ac:dyDescent="0.2">
      <c r="AB46798" s="1"/>
      <c r="AF46798"/>
    </row>
    <row r="46799" spans="28:32" x14ac:dyDescent="0.2">
      <c r="AB46799" s="1"/>
      <c r="AF46799"/>
    </row>
    <row r="46800" spans="28:32" x14ac:dyDescent="0.2">
      <c r="AB46800" s="1"/>
      <c r="AF46800"/>
    </row>
    <row r="46801" spans="28:32" x14ac:dyDescent="0.2">
      <c r="AB46801" s="1"/>
      <c r="AF46801"/>
    </row>
    <row r="46802" spans="28:32" x14ac:dyDescent="0.2">
      <c r="AB46802" s="1"/>
      <c r="AF46802"/>
    </row>
    <row r="46803" spans="28:32" x14ac:dyDescent="0.2">
      <c r="AB46803" s="1"/>
      <c r="AF46803"/>
    </row>
    <row r="46804" spans="28:32" x14ac:dyDescent="0.2">
      <c r="AB46804" s="1"/>
      <c r="AF46804"/>
    </row>
    <row r="46805" spans="28:32" x14ac:dyDescent="0.2">
      <c r="AB46805" s="1"/>
      <c r="AF46805"/>
    </row>
    <row r="46806" spans="28:32" x14ac:dyDescent="0.2">
      <c r="AB46806" s="1"/>
      <c r="AF46806"/>
    </row>
    <row r="46807" spans="28:32" x14ac:dyDescent="0.2">
      <c r="AB46807" s="1"/>
      <c r="AF46807"/>
    </row>
    <row r="46808" spans="28:32" x14ac:dyDescent="0.2">
      <c r="AB46808" s="1"/>
      <c r="AF46808"/>
    </row>
    <row r="46809" spans="28:32" x14ac:dyDescent="0.2">
      <c r="AB46809" s="1"/>
      <c r="AF46809"/>
    </row>
    <row r="46810" spans="28:32" x14ac:dyDescent="0.2">
      <c r="AB46810" s="1"/>
      <c r="AF46810"/>
    </row>
    <row r="46811" spans="28:32" x14ac:dyDescent="0.2">
      <c r="AB46811" s="1"/>
      <c r="AF46811"/>
    </row>
    <row r="46812" spans="28:32" x14ac:dyDescent="0.2">
      <c r="AB46812" s="1"/>
      <c r="AF46812"/>
    </row>
    <row r="46813" spans="28:32" x14ac:dyDescent="0.2">
      <c r="AB46813" s="1"/>
      <c r="AF46813"/>
    </row>
    <row r="46814" spans="28:32" x14ac:dyDescent="0.2">
      <c r="AB46814" s="1"/>
      <c r="AF46814"/>
    </row>
    <row r="46815" spans="28:32" x14ac:dyDescent="0.2">
      <c r="AB46815" s="1"/>
      <c r="AF46815"/>
    </row>
    <row r="46816" spans="28:32" x14ac:dyDescent="0.2">
      <c r="AB46816" s="1"/>
      <c r="AF46816"/>
    </row>
    <row r="46817" spans="28:32" x14ac:dyDescent="0.2">
      <c r="AB46817" s="1"/>
      <c r="AF46817"/>
    </row>
    <row r="46818" spans="28:32" x14ac:dyDescent="0.2">
      <c r="AB46818" s="1"/>
      <c r="AF46818"/>
    </row>
    <row r="46819" spans="28:32" x14ac:dyDescent="0.2">
      <c r="AB46819" s="1"/>
      <c r="AF46819"/>
    </row>
    <row r="46820" spans="28:32" x14ac:dyDescent="0.2">
      <c r="AB46820" s="1"/>
      <c r="AF46820"/>
    </row>
    <row r="46821" spans="28:32" x14ac:dyDescent="0.2">
      <c r="AB46821" s="1"/>
      <c r="AF46821"/>
    </row>
    <row r="46822" spans="28:32" x14ac:dyDescent="0.2">
      <c r="AB46822" s="1"/>
      <c r="AF46822"/>
    </row>
    <row r="46823" spans="28:32" x14ac:dyDescent="0.2">
      <c r="AB46823" s="1"/>
      <c r="AF46823"/>
    </row>
    <row r="46824" spans="28:32" x14ac:dyDescent="0.2">
      <c r="AB46824" s="1"/>
      <c r="AF46824"/>
    </row>
    <row r="46825" spans="28:32" x14ac:dyDescent="0.2">
      <c r="AB46825" s="1"/>
      <c r="AF46825"/>
    </row>
    <row r="46826" spans="28:32" x14ac:dyDescent="0.2">
      <c r="AB46826" s="1"/>
      <c r="AF46826"/>
    </row>
    <row r="46827" spans="28:32" x14ac:dyDescent="0.2">
      <c r="AB46827" s="1"/>
      <c r="AF46827"/>
    </row>
    <row r="46828" spans="28:32" x14ac:dyDescent="0.2">
      <c r="AB46828" s="1"/>
      <c r="AF46828"/>
    </row>
    <row r="46829" spans="28:32" x14ac:dyDescent="0.2">
      <c r="AB46829" s="1"/>
      <c r="AF46829"/>
    </row>
    <row r="46830" spans="28:32" x14ac:dyDescent="0.2">
      <c r="AB46830" s="1"/>
      <c r="AF46830"/>
    </row>
    <row r="46831" spans="28:32" x14ac:dyDescent="0.2">
      <c r="AB46831" s="1"/>
      <c r="AF46831"/>
    </row>
    <row r="46832" spans="28:32" x14ac:dyDescent="0.2">
      <c r="AB46832" s="1"/>
      <c r="AF46832"/>
    </row>
    <row r="46833" spans="28:32" x14ac:dyDescent="0.2">
      <c r="AB46833" s="1"/>
      <c r="AF46833"/>
    </row>
    <row r="46834" spans="28:32" x14ac:dyDescent="0.2">
      <c r="AB46834" s="1"/>
      <c r="AF46834"/>
    </row>
    <row r="46835" spans="28:32" x14ac:dyDescent="0.2">
      <c r="AB46835" s="1"/>
      <c r="AF46835"/>
    </row>
    <row r="46836" spans="28:32" x14ac:dyDescent="0.2">
      <c r="AB46836" s="1"/>
      <c r="AF46836"/>
    </row>
    <row r="46837" spans="28:32" x14ac:dyDescent="0.2">
      <c r="AB46837" s="1"/>
      <c r="AF46837"/>
    </row>
    <row r="46838" spans="28:32" x14ac:dyDescent="0.2">
      <c r="AB46838" s="1"/>
      <c r="AF46838"/>
    </row>
    <row r="46839" spans="28:32" x14ac:dyDescent="0.2">
      <c r="AB46839" s="1"/>
      <c r="AF46839"/>
    </row>
    <row r="46840" spans="28:32" x14ac:dyDescent="0.2">
      <c r="AB46840" s="1"/>
      <c r="AF46840"/>
    </row>
    <row r="46841" spans="28:32" x14ac:dyDescent="0.2">
      <c r="AB46841" s="1"/>
      <c r="AF46841"/>
    </row>
    <row r="46842" spans="28:32" x14ac:dyDescent="0.2">
      <c r="AB46842" s="1"/>
      <c r="AF46842"/>
    </row>
    <row r="46843" spans="28:32" x14ac:dyDescent="0.2">
      <c r="AB46843" s="1"/>
      <c r="AF46843"/>
    </row>
    <row r="46844" spans="28:32" x14ac:dyDescent="0.2">
      <c r="AB46844" s="1"/>
      <c r="AF46844"/>
    </row>
    <row r="46845" spans="28:32" x14ac:dyDescent="0.2">
      <c r="AB46845" s="1"/>
      <c r="AF46845"/>
    </row>
    <row r="46846" spans="28:32" x14ac:dyDescent="0.2">
      <c r="AB46846" s="1"/>
      <c r="AF46846"/>
    </row>
    <row r="46847" spans="28:32" x14ac:dyDescent="0.2">
      <c r="AB46847" s="1"/>
      <c r="AF46847"/>
    </row>
    <row r="46848" spans="28:32" x14ac:dyDescent="0.2">
      <c r="AB46848" s="1"/>
      <c r="AF46848"/>
    </row>
    <row r="46849" spans="28:32" x14ac:dyDescent="0.2">
      <c r="AB46849" s="1"/>
      <c r="AF46849"/>
    </row>
    <row r="46850" spans="28:32" x14ac:dyDescent="0.2">
      <c r="AB46850" s="1"/>
      <c r="AF46850"/>
    </row>
    <row r="46851" spans="28:32" x14ac:dyDescent="0.2">
      <c r="AB46851" s="1"/>
      <c r="AF46851"/>
    </row>
    <row r="46852" spans="28:32" x14ac:dyDescent="0.2">
      <c r="AB46852" s="1"/>
      <c r="AF46852"/>
    </row>
    <row r="46853" spans="28:32" x14ac:dyDescent="0.2">
      <c r="AB46853" s="1"/>
      <c r="AF46853"/>
    </row>
    <row r="46854" spans="28:32" x14ac:dyDescent="0.2">
      <c r="AB46854" s="1"/>
      <c r="AF46854"/>
    </row>
    <row r="46855" spans="28:32" x14ac:dyDescent="0.2">
      <c r="AB46855" s="1"/>
      <c r="AF46855"/>
    </row>
    <row r="46856" spans="28:32" x14ac:dyDescent="0.2">
      <c r="AB46856" s="1"/>
      <c r="AF46856"/>
    </row>
    <row r="46857" spans="28:32" x14ac:dyDescent="0.2">
      <c r="AB46857" s="1"/>
      <c r="AF46857"/>
    </row>
    <row r="46858" spans="28:32" x14ac:dyDescent="0.2">
      <c r="AB46858" s="1"/>
      <c r="AF46858"/>
    </row>
    <row r="46859" spans="28:32" x14ac:dyDescent="0.2">
      <c r="AB46859" s="1"/>
      <c r="AF46859"/>
    </row>
    <row r="46860" spans="28:32" x14ac:dyDescent="0.2">
      <c r="AB46860" s="1"/>
      <c r="AF46860"/>
    </row>
    <row r="46861" spans="28:32" x14ac:dyDescent="0.2">
      <c r="AB46861" s="1"/>
      <c r="AF46861"/>
    </row>
    <row r="46862" spans="28:32" x14ac:dyDescent="0.2">
      <c r="AB46862" s="1"/>
      <c r="AF46862"/>
    </row>
    <row r="46863" spans="28:32" x14ac:dyDescent="0.2">
      <c r="AB46863" s="1"/>
      <c r="AF46863"/>
    </row>
    <row r="46864" spans="28:32" x14ac:dyDescent="0.2">
      <c r="AB46864" s="1"/>
      <c r="AF46864"/>
    </row>
    <row r="46865" spans="28:32" x14ac:dyDescent="0.2">
      <c r="AB46865" s="1"/>
      <c r="AF46865"/>
    </row>
    <row r="46866" spans="28:32" x14ac:dyDescent="0.2">
      <c r="AB46866" s="1"/>
      <c r="AF46866"/>
    </row>
    <row r="46867" spans="28:32" x14ac:dyDescent="0.2">
      <c r="AB46867" s="1"/>
      <c r="AF46867"/>
    </row>
    <row r="46868" spans="28:32" x14ac:dyDescent="0.2">
      <c r="AB46868" s="1"/>
      <c r="AF46868"/>
    </row>
    <row r="46869" spans="28:32" x14ac:dyDescent="0.2">
      <c r="AB46869" s="1"/>
      <c r="AF46869"/>
    </row>
    <row r="46870" spans="28:32" x14ac:dyDescent="0.2">
      <c r="AB46870" s="1"/>
      <c r="AF46870"/>
    </row>
    <row r="46871" spans="28:32" x14ac:dyDescent="0.2">
      <c r="AB46871" s="1"/>
      <c r="AF46871"/>
    </row>
    <row r="46872" spans="28:32" x14ac:dyDescent="0.2">
      <c r="AB46872" s="1"/>
      <c r="AF46872"/>
    </row>
    <row r="46873" spans="28:32" x14ac:dyDescent="0.2">
      <c r="AB46873" s="1"/>
      <c r="AF46873"/>
    </row>
    <row r="46874" spans="28:32" x14ac:dyDescent="0.2">
      <c r="AB46874" s="1"/>
      <c r="AF46874"/>
    </row>
    <row r="46875" spans="28:32" x14ac:dyDescent="0.2">
      <c r="AB46875" s="1"/>
      <c r="AF46875"/>
    </row>
    <row r="46876" spans="28:32" x14ac:dyDescent="0.2">
      <c r="AB46876" s="1"/>
      <c r="AF46876"/>
    </row>
    <row r="46877" spans="28:32" x14ac:dyDescent="0.2">
      <c r="AB46877" s="1"/>
      <c r="AF46877"/>
    </row>
    <row r="46878" spans="28:32" x14ac:dyDescent="0.2">
      <c r="AB46878" s="1"/>
      <c r="AF46878"/>
    </row>
    <row r="46879" spans="28:32" x14ac:dyDescent="0.2">
      <c r="AB46879" s="1"/>
      <c r="AF46879"/>
    </row>
    <row r="46880" spans="28:32" x14ac:dyDescent="0.2">
      <c r="AB46880" s="1"/>
      <c r="AF46880"/>
    </row>
    <row r="46881" spans="28:32" x14ac:dyDescent="0.2">
      <c r="AB46881" s="1"/>
      <c r="AF46881"/>
    </row>
    <row r="46882" spans="28:32" x14ac:dyDescent="0.2">
      <c r="AB46882" s="1"/>
      <c r="AF46882"/>
    </row>
    <row r="46883" spans="28:32" x14ac:dyDescent="0.2">
      <c r="AB46883" s="1"/>
      <c r="AF46883"/>
    </row>
    <row r="46884" spans="28:32" x14ac:dyDescent="0.2">
      <c r="AB46884" s="1"/>
      <c r="AF46884"/>
    </row>
    <row r="46885" spans="28:32" x14ac:dyDescent="0.2">
      <c r="AB46885" s="1"/>
      <c r="AF46885"/>
    </row>
    <row r="46886" spans="28:32" x14ac:dyDescent="0.2">
      <c r="AB46886" s="1"/>
      <c r="AF46886"/>
    </row>
    <row r="46887" spans="28:32" x14ac:dyDescent="0.2">
      <c r="AB46887" s="1"/>
      <c r="AF46887"/>
    </row>
    <row r="46888" spans="28:32" x14ac:dyDescent="0.2">
      <c r="AB46888" s="1"/>
      <c r="AF46888"/>
    </row>
    <row r="46889" spans="28:32" x14ac:dyDescent="0.2">
      <c r="AB46889" s="1"/>
      <c r="AF46889"/>
    </row>
    <row r="46890" spans="28:32" x14ac:dyDescent="0.2">
      <c r="AB46890" s="1"/>
      <c r="AF46890"/>
    </row>
    <row r="46891" spans="28:32" x14ac:dyDescent="0.2">
      <c r="AB46891" s="1"/>
      <c r="AF46891"/>
    </row>
    <row r="46892" spans="28:32" x14ac:dyDescent="0.2">
      <c r="AB46892" s="1"/>
      <c r="AF46892"/>
    </row>
    <row r="46893" spans="28:32" x14ac:dyDescent="0.2">
      <c r="AB46893" s="1"/>
      <c r="AF46893"/>
    </row>
    <row r="46894" spans="28:32" x14ac:dyDescent="0.2">
      <c r="AB46894" s="1"/>
      <c r="AF46894"/>
    </row>
    <row r="46895" spans="28:32" x14ac:dyDescent="0.2">
      <c r="AB46895" s="1"/>
      <c r="AF46895"/>
    </row>
    <row r="46896" spans="28:32" x14ac:dyDescent="0.2">
      <c r="AB46896" s="1"/>
      <c r="AF46896"/>
    </row>
    <row r="46897" spans="28:32" x14ac:dyDescent="0.2">
      <c r="AB46897" s="1"/>
      <c r="AF46897"/>
    </row>
    <row r="46898" spans="28:32" x14ac:dyDescent="0.2">
      <c r="AB46898" s="1"/>
      <c r="AF46898"/>
    </row>
    <row r="46899" spans="28:32" x14ac:dyDescent="0.2">
      <c r="AB46899" s="1"/>
      <c r="AF46899"/>
    </row>
    <row r="46900" spans="28:32" x14ac:dyDescent="0.2">
      <c r="AB46900" s="1"/>
      <c r="AF46900"/>
    </row>
    <row r="46901" spans="28:32" x14ac:dyDescent="0.2">
      <c r="AB46901" s="1"/>
      <c r="AF46901"/>
    </row>
    <row r="46902" spans="28:32" x14ac:dyDescent="0.2">
      <c r="AB46902" s="1"/>
      <c r="AF46902"/>
    </row>
    <row r="46903" spans="28:32" x14ac:dyDescent="0.2">
      <c r="AB46903" s="1"/>
      <c r="AF46903"/>
    </row>
    <row r="46904" spans="28:32" x14ac:dyDescent="0.2">
      <c r="AB46904" s="1"/>
      <c r="AF46904"/>
    </row>
    <row r="46905" spans="28:32" x14ac:dyDescent="0.2">
      <c r="AB46905" s="1"/>
      <c r="AF46905"/>
    </row>
    <row r="46906" spans="28:32" x14ac:dyDescent="0.2">
      <c r="AB46906" s="1"/>
      <c r="AF46906"/>
    </row>
    <row r="46907" spans="28:32" x14ac:dyDescent="0.2">
      <c r="AB46907" s="1"/>
      <c r="AF46907"/>
    </row>
    <row r="46908" spans="28:32" x14ac:dyDescent="0.2">
      <c r="AB46908" s="1"/>
      <c r="AF46908"/>
    </row>
    <row r="46909" spans="28:32" x14ac:dyDescent="0.2">
      <c r="AB46909" s="1"/>
      <c r="AF46909"/>
    </row>
    <row r="46910" spans="28:32" x14ac:dyDescent="0.2">
      <c r="AB46910" s="1"/>
      <c r="AF46910"/>
    </row>
    <row r="46911" spans="28:32" x14ac:dyDescent="0.2">
      <c r="AB46911" s="1"/>
      <c r="AF46911"/>
    </row>
    <row r="46912" spans="28:32" x14ac:dyDescent="0.2">
      <c r="AB46912" s="1"/>
      <c r="AF46912"/>
    </row>
    <row r="46913" spans="28:32" x14ac:dyDescent="0.2">
      <c r="AB46913" s="1"/>
      <c r="AF46913"/>
    </row>
    <row r="46914" spans="28:32" x14ac:dyDescent="0.2">
      <c r="AB46914" s="1"/>
      <c r="AF46914"/>
    </row>
    <row r="46915" spans="28:32" x14ac:dyDescent="0.2">
      <c r="AB46915" s="1"/>
      <c r="AF46915"/>
    </row>
    <row r="46916" spans="28:32" x14ac:dyDescent="0.2">
      <c r="AB46916" s="1"/>
      <c r="AF46916"/>
    </row>
    <row r="46917" spans="28:32" x14ac:dyDescent="0.2">
      <c r="AB46917" s="1"/>
      <c r="AF46917"/>
    </row>
    <row r="46918" spans="28:32" x14ac:dyDescent="0.2">
      <c r="AB46918" s="1"/>
      <c r="AF46918"/>
    </row>
    <row r="46919" spans="28:32" x14ac:dyDescent="0.2">
      <c r="AB46919" s="1"/>
      <c r="AF46919"/>
    </row>
    <row r="46920" spans="28:32" x14ac:dyDescent="0.2">
      <c r="AB46920" s="1"/>
      <c r="AF46920"/>
    </row>
    <row r="46921" spans="28:32" x14ac:dyDescent="0.2">
      <c r="AB46921" s="1"/>
      <c r="AF46921"/>
    </row>
    <row r="46922" spans="28:32" x14ac:dyDescent="0.2">
      <c r="AB46922" s="1"/>
      <c r="AF46922"/>
    </row>
    <row r="46923" spans="28:32" x14ac:dyDescent="0.2">
      <c r="AB46923" s="1"/>
      <c r="AF46923"/>
    </row>
    <row r="46924" spans="28:32" x14ac:dyDescent="0.2">
      <c r="AB46924" s="1"/>
      <c r="AF46924"/>
    </row>
    <row r="46925" spans="28:32" x14ac:dyDescent="0.2">
      <c r="AB46925" s="1"/>
      <c r="AF46925"/>
    </row>
    <row r="46926" spans="28:32" x14ac:dyDescent="0.2">
      <c r="AB46926" s="1"/>
      <c r="AF46926"/>
    </row>
    <row r="46927" spans="28:32" x14ac:dyDescent="0.2">
      <c r="AB46927" s="1"/>
      <c r="AF46927"/>
    </row>
    <row r="46928" spans="28:32" x14ac:dyDescent="0.2">
      <c r="AB46928" s="1"/>
      <c r="AF46928"/>
    </row>
    <row r="46929" spans="28:32" x14ac:dyDescent="0.2">
      <c r="AB46929" s="1"/>
      <c r="AF46929"/>
    </row>
    <row r="46930" spans="28:32" x14ac:dyDescent="0.2">
      <c r="AB46930" s="1"/>
      <c r="AF46930"/>
    </row>
    <row r="46931" spans="28:32" x14ac:dyDescent="0.2">
      <c r="AB46931" s="1"/>
      <c r="AF46931"/>
    </row>
    <row r="46932" spans="28:32" x14ac:dyDescent="0.2">
      <c r="AB46932" s="1"/>
      <c r="AF46932"/>
    </row>
    <row r="46933" spans="28:32" x14ac:dyDescent="0.2">
      <c r="AB46933" s="1"/>
      <c r="AF46933"/>
    </row>
    <row r="46934" spans="28:32" x14ac:dyDescent="0.2">
      <c r="AB46934" s="1"/>
      <c r="AF46934"/>
    </row>
    <row r="46935" spans="28:32" x14ac:dyDescent="0.2">
      <c r="AB46935" s="1"/>
      <c r="AF46935"/>
    </row>
    <row r="46936" spans="28:32" x14ac:dyDescent="0.2">
      <c r="AB46936" s="1"/>
      <c r="AF46936"/>
    </row>
    <row r="46937" spans="28:32" x14ac:dyDescent="0.2">
      <c r="AB46937" s="1"/>
      <c r="AF46937"/>
    </row>
    <row r="46938" spans="28:32" x14ac:dyDescent="0.2">
      <c r="AB46938" s="1"/>
      <c r="AF46938"/>
    </row>
    <row r="46939" spans="28:32" x14ac:dyDescent="0.2">
      <c r="AB46939" s="1"/>
      <c r="AF46939"/>
    </row>
    <row r="46940" spans="28:32" x14ac:dyDescent="0.2">
      <c r="AB46940" s="1"/>
      <c r="AF46940"/>
    </row>
    <row r="46941" spans="28:32" x14ac:dyDescent="0.2">
      <c r="AB46941" s="1"/>
      <c r="AF46941"/>
    </row>
    <row r="46942" spans="28:32" x14ac:dyDescent="0.2">
      <c r="AB46942" s="1"/>
      <c r="AF46942"/>
    </row>
    <row r="46943" spans="28:32" x14ac:dyDescent="0.2">
      <c r="AB46943" s="1"/>
      <c r="AF46943"/>
    </row>
    <row r="46944" spans="28:32" x14ac:dyDescent="0.2">
      <c r="AB46944" s="1"/>
      <c r="AF46944"/>
    </row>
    <row r="46945" spans="28:32" x14ac:dyDescent="0.2">
      <c r="AB46945" s="1"/>
      <c r="AF46945"/>
    </row>
    <row r="46946" spans="28:32" x14ac:dyDescent="0.2">
      <c r="AB46946" s="1"/>
      <c r="AF46946"/>
    </row>
    <row r="46947" spans="28:32" x14ac:dyDescent="0.2">
      <c r="AB46947" s="1"/>
      <c r="AF46947"/>
    </row>
    <row r="46948" spans="28:32" x14ac:dyDescent="0.2">
      <c r="AB46948" s="1"/>
      <c r="AF46948"/>
    </row>
    <row r="46949" spans="28:32" x14ac:dyDescent="0.2">
      <c r="AB46949" s="1"/>
      <c r="AF46949"/>
    </row>
    <row r="46950" spans="28:32" x14ac:dyDescent="0.2">
      <c r="AB46950" s="1"/>
      <c r="AF46950"/>
    </row>
    <row r="46951" spans="28:32" x14ac:dyDescent="0.2">
      <c r="AB46951" s="1"/>
      <c r="AF46951"/>
    </row>
    <row r="46952" spans="28:32" x14ac:dyDescent="0.2">
      <c r="AB46952" s="1"/>
      <c r="AF46952"/>
    </row>
    <row r="46953" spans="28:32" x14ac:dyDescent="0.2">
      <c r="AB46953" s="1"/>
      <c r="AF46953"/>
    </row>
    <row r="46954" spans="28:32" x14ac:dyDescent="0.2">
      <c r="AB46954" s="1"/>
      <c r="AF46954"/>
    </row>
    <row r="46955" spans="28:32" x14ac:dyDescent="0.2">
      <c r="AB46955" s="1"/>
      <c r="AF46955"/>
    </row>
    <row r="46956" spans="28:32" x14ac:dyDescent="0.2">
      <c r="AB46956" s="1"/>
      <c r="AF46956"/>
    </row>
    <row r="46957" spans="28:32" x14ac:dyDescent="0.2">
      <c r="AB46957" s="1"/>
      <c r="AF46957"/>
    </row>
    <row r="46958" spans="28:32" x14ac:dyDescent="0.2">
      <c r="AB46958" s="1"/>
      <c r="AF46958"/>
    </row>
    <row r="46959" spans="28:32" x14ac:dyDescent="0.2">
      <c r="AB46959" s="1"/>
      <c r="AF46959"/>
    </row>
    <row r="46960" spans="28:32" x14ac:dyDescent="0.2">
      <c r="AB46960" s="1"/>
      <c r="AF46960"/>
    </row>
    <row r="46961" spans="28:32" x14ac:dyDescent="0.2">
      <c r="AB46961" s="1"/>
      <c r="AF46961"/>
    </row>
    <row r="46962" spans="28:32" x14ac:dyDescent="0.2">
      <c r="AB46962" s="1"/>
      <c r="AF46962"/>
    </row>
    <row r="46963" spans="28:32" x14ac:dyDescent="0.2">
      <c r="AB46963" s="1"/>
      <c r="AF46963"/>
    </row>
    <row r="46964" spans="28:32" x14ac:dyDescent="0.2">
      <c r="AB46964" s="1"/>
      <c r="AF46964"/>
    </row>
    <row r="46965" spans="28:32" x14ac:dyDescent="0.2">
      <c r="AB46965" s="1"/>
      <c r="AF46965"/>
    </row>
    <row r="46966" spans="28:32" x14ac:dyDescent="0.2">
      <c r="AB46966" s="1"/>
      <c r="AF46966"/>
    </row>
    <row r="46967" spans="28:32" x14ac:dyDescent="0.2">
      <c r="AB46967" s="1"/>
      <c r="AF46967"/>
    </row>
    <row r="46968" spans="28:32" x14ac:dyDescent="0.2">
      <c r="AB46968" s="1"/>
      <c r="AF46968"/>
    </row>
    <row r="46969" spans="28:32" x14ac:dyDescent="0.2">
      <c r="AB46969" s="1"/>
      <c r="AF46969"/>
    </row>
    <row r="46970" spans="28:32" x14ac:dyDescent="0.2">
      <c r="AB46970" s="1"/>
      <c r="AF46970"/>
    </row>
    <row r="46971" spans="28:32" x14ac:dyDescent="0.2">
      <c r="AB46971" s="1"/>
      <c r="AF46971"/>
    </row>
    <row r="46972" spans="28:32" x14ac:dyDescent="0.2">
      <c r="AB46972" s="1"/>
      <c r="AF46972"/>
    </row>
    <row r="46973" spans="28:32" x14ac:dyDescent="0.2">
      <c r="AB46973" s="1"/>
      <c r="AF46973"/>
    </row>
    <row r="46974" spans="28:32" x14ac:dyDescent="0.2">
      <c r="AB46974" s="1"/>
      <c r="AF46974"/>
    </row>
    <row r="46975" spans="28:32" x14ac:dyDescent="0.2">
      <c r="AB46975" s="1"/>
      <c r="AF46975"/>
    </row>
    <row r="46976" spans="28:32" x14ac:dyDescent="0.2">
      <c r="AB46976" s="1"/>
      <c r="AF46976"/>
    </row>
    <row r="46977" spans="28:32" x14ac:dyDescent="0.2">
      <c r="AB46977" s="1"/>
      <c r="AF46977"/>
    </row>
    <row r="46978" spans="28:32" x14ac:dyDescent="0.2">
      <c r="AB46978" s="1"/>
      <c r="AF46978"/>
    </row>
    <row r="46979" spans="28:32" x14ac:dyDescent="0.2">
      <c r="AB46979" s="1"/>
      <c r="AF46979"/>
    </row>
    <row r="46980" spans="28:32" x14ac:dyDescent="0.2">
      <c r="AB46980" s="1"/>
      <c r="AF46980"/>
    </row>
    <row r="46981" spans="28:32" x14ac:dyDescent="0.2">
      <c r="AB46981" s="1"/>
      <c r="AF46981"/>
    </row>
    <row r="46982" spans="28:32" x14ac:dyDescent="0.2">
      <c r="AB46982" s="1"/>
      <c r="AF46982"/>
    </row>
    <row r="46983" spans="28:32" x14ac:dyDescent="0.2">
      <c r="AB46983" s="1"/>
      <c r="AF46983"/>
    </row>
    <row r="46984" spans="28:32" x14ac:dyDescent="0.2">
      <c r="AB46984" s="1"/>
      <c r="AF46984"/>
    </row>
    <row r="46985" spans="28:32" x14ac:dyDescent="0.2">
      <c r="AB46985" s="1"/>
      <c r="AF46985"/>
    </row>
    <row r="46986" spans="28:32" x14ac:dyDescent="0.2">
      <c r="AB46986" s="1"/>
      <c r="AF46986"/>
    </row>
    <row r="46987" spans="28:32" x14ac:dyDescent="0.2">
      <c r="AB46987" s="1"/>
      <c r="AF46987"/>
    </row>
    <row r="46988" spans="28:32" x14ac:dyDescent="0.2">
      <c r="AB46988" s="1"/>
      <c r="AF46988"/>
    </row>
    <row r="46989" spans="28:32" x14ac:dyDescent="0.2">
      <c r="AB46989" s="1"/>
      <c r="AF46989"/>
    </row>
    <row r="46990" spans="28:32" x14ac:dyDescent="0.2">
      <c r="AB46990" s="1"/>
      <c r="AF46990"/>
    </row>
    <row r="46991" spans="28:32" x14ac:dyDescent="0.2">
      <c r="AB46991" s="1"/>
      <c r="AF46991"/>
    </row>
    <row r="46992" spans="28:32" x14ac:dyDescent="0.2">
      <c r="AB46992" s="1"/>
      <c r="AF46992"/>
    </row>
    <row r="46993" spans="28:32" x14ac:dyDescent="0.2">
      <c r="AB46993" s="1"/>
      <c r="AF46993"/>
    </row>
    <row r="46994" spans="28:32" x14ac:dyDescent="0.2">
      <c r="AB46994" s="1"/>
      <c r="AF46994"/>
    </row>
    <row r="46995" spans="28:32" x14ac:dyDescent="0.2">
      <c r="AB46995" s="1"/>
      <c r="AF46995"/>
    </row>
    <row r="46996" spans="28:32" x14ac:dyDescent="0.2">
      <c r="AB46996" s="1"/>
      <c r="AF46996"/>
    </row>
    <row r="46997" spans="28:32" x14ac:dyDescent="0.2">
      <c r="AB46997" s="1"/>
      <c r="AF46997"/>
    </row>
    <row r="46998" spans="28:32" x14ac:dyDescent="0.2">
      <c r="AB46998" s="1"/>
      <c r="AF46998"/>
    </row>
    <row r="46999" spans="28:32" x14ac:dyDescent="0.2">
      <c r="AB46999" s="1"/>
      <c r="AF46999"/>
    </row>
    <row r="47000" spans="28:32" x14ac:dyDescent="0.2">
      <c r="AB47000" s="1"/>
      <c r="AF47000"/>
    </row>
    <row r="47001" spans="28:32" x14ac:dyDescent="0.2">
      <c r="AB47001" s="1"/>
      <c r="AF47001"/>
    </row>
    <row r="47002" spans="28:32" x14ac:dyDescent="0.2">
      <c r="AB47002" s="1"/>
      <c r="AF47002"/>
    </row>
    <row r="47003" spans="28:32" x14ac:dyDescent="0.2">
      <c r="AB47003" s="1"/>
      <c r="AF47003"/>
    </row>
    <row r="47004" spans="28:32" x14ac:dyDescent="0.2">
      <c r="AB47004" s="1"/>
      <c r="AF47004"/>
    </row>
    <row r="47005" spans="28:32" x14ac:dyDescent="0.2">
      <c r="AB47005" s="1"/>
      <c r="AF47005"/>
    </row>
    <row r="47006" spans="28:32" x14ac:dyDescent="0.2">
      <c r="AB47006" s="1"/>
      <c r="AF47006"/>
    </row>
    <row r="47007" spans="28:32" x14ac:dyDescent="0.2">
      <c r="AB47007" s="1"/>
      <c r="AF47007"/>
    </row>
    <row r="47008" spans="28:32" x14ac:dyDescent="0.2">
      <c r="AB47008" s="1"/>
      <c r="AF47008"/>
    </row>
    <row r="47009" spans="28:32" x14ac:dyDescent="0.2">
      <c r="AB47009" s="1"/>
      <c r="AF47009"/>
    </row>
    <row r="47010" spans="28:32" x14ac:dyDescent="0.2">
      <c r="AB47010" s="1"/>
      <c r="AF47010"/>
    </row>
    <row r="47011" spans="28:32" x14ac:dyDescent="0.2">
      <c r="AB47011" s="1"/>
      <c r="AF47011"/>
    </row>
    <row r="47012" spans="28:32" x14ac:dyDescent="0.2">
      <c r="AB47012" s="1"/>
      <c r="AF47012"/>
    </row>
    <row r="47013" spans="28:32" x14ac:dyDescent="0.2">
      <c r="AB47013" s="1"/>
      <c r="AF47013"/>
    </row>
    <row r="47014" spans="28:32" x14ac:dyDescent="0.2">
      <c r="AB47014" s="1"/>
      <c r="AF47014"/>
    </row>
    <row r="47015" spans="28:32" x14ac:dyDescent="0.2">
      <c r="AB47015" s="1"/>
      <c r="AF47015"/>
    </row>
    <row r="47016" spans="28:32" x14ac:dyDescent="0.2">
      <c r="AB47016" s="1"/>
      <c r="AF47016"/>
    </row>
    <row r="47017" spans="28:32" x14ac:dyDescent="0.2">
      <c r="AB47017" s="1"/>
      <c r="AF47017"/>
    </row>
    <row r="47018" spans="28:32" x14ac:dyDescent="0.2">
      <c r="AB47018" s="1"/>
      <c r="AF47018"/>
    </row>
    <row r="47019" spans="28:32" x14ac:dyDescent="0.2">
      <c r="AB47019" s="1"/>
      <c r="AF47019"/>
    </row>
    <row r="47020" spans="28:32" x14ac:dyDescent="0.2">
      <c r="AB47020" s="1"/>
      <c r="AF47020"/>
    </row>
    <row r="47021" spans="28:32" x14ac:dyDescent="0.2">
      <c r="AB47021" s="1"/>
      <c r="AF47021"/>
    </row>
    <row r="47022" spans="28:32" x14ac:dyDescent="0.2">
      <c r="AB47022" s="1"/>
      <c r="AF47022"/>
    </row>
    <row r="47023" spans="28:32" x14ac:dyDescent="0.2">
      <c r="AB47023" s="1"/>
      <c r="AF47023"/>
    </row>
    <row r="47024" spans="28:32" x14ac:dyDescent="0.2">
      <c r="AB47024" s="1"/>
      <c r="AF47024"/>
    </row>
    <row r="47025" spans="28:32" x14ac:dyDescent="0.2">
      <c r="AB47025" s="1"/>
      <c r="AF47025"/>
    </row>
    <row r="47026" spans="28:32" x14ac:dyDescent="0.2">
      <c r="AB47026" s="1"/>
      <c r="AF47026"/>
    </row>
    <row r="47027" spans="28:32" x14ac:dyDescent="0.2">
      <c r="AB47027" s="1"/>
      <c r="AF47027"/>
    </row>
    <row r="47028" spans="28:32" x14ac:dyDescent="0.2">
      <c r="AB47028" s="1"/>
      <c r="AF47028"/>
    </row>
    <row r="47029" spans="28:32" x14ac:dyDescent="0.2">
      <c r="AB47029" s="1"/>
      <c r="AF47029"/>
    </row>
    <row r="47030" spans="28:32" x14ac:dyDescent="0.2">
      <c r="AB47030" s="1"/>
      <c r="AF47030"/>
    </row>
    <row r="47031" spans="28:32" x14ac:dyDescent="0.2">
      <c r="AB47031" s="1"/>
      <c r="AF47031"/>
    </row>
    <row r="47032" spans="28:32" x14ac:dyDescent="0.2">
      <c r="AB47032" s="1"/>
      <c r="AF47032"/>
    </row>
    <row r="47033" spans="28:32" x14ac:dyDescent="0.2">
      <c r="AB47033" s="1"/>
      <c r="AF47033"/>
    </row>
    <row r="47034" spans="28:32" x14ac:dyDescent="0.2">
      <c r="AB47034" s="1"/>
      <c r="AF47034"/>
    </row>
    <row r="47035" spans="28:32" x14ac:dyDescent="0.2">
      <c r="AB47035" s="1"/>
      <c r="AF47035"/>
    </row>
    <row r="47036" spans="28:32" x14ac:dyDescent="0.2">
      <c r="AB47036" s="1"/>
      <c r="AF47036"/>
    </row>
    <row r="47037" spans="28:32" x14ac:dyDescent="0.2">
      <c r="AB47037" s="1"/>
      <c r="AF47037"/>
    </row>
    <row r="47038" spans="28:32" x14ac:dyDescent="0.2">
      <c r="AB47038" s="1"/>
      <c r="AF47038"/>
    </row>
    <row r="47039" spans="28:32" x14ac:dyDescent="0.2">
      <c r="AB47039" s="1"/>
      <c r="AF47039"/>
    </row>
    <row r="47040" spans="28:32" x14ac:dyDescent="0.2">
      <c r="AB47040" s="1"/>
      <c r="AF47040"/>
    </row>
    <row r="47041" spans="28:32" x14ac:dyDescent="0.2">
      <c r="AB47041" s="1"/>
      <c r="AF47041"/>
    </row>
    <row r="47042" spans="28:32" x14ac:dyDescent="0.2">
      <c r="AB47042" s="1"/>
      <c r="AF47042"/>
    </row>
    <row r="47043" spans="28:32" x14ac:dyDescent="0.2">
      <c r="AB47043" s="1"/>
      <c r="AF47043"/>
    </row>
    <row r="47044" spans="28:32" x14ac:dyDescent="0.2">
      <c r="AB47044" s="1"/>
      <c r="AF47044"/>
    </row>
    <row r="47045" spans="28:32" x14ac:dyDescent="0.2">
      <c r="AB47045" s="1"/>
      <c r="AF47045"/>
    </row>
    <row r="47046" spans="28:32" x14ac:dyDescent="0.2">
      <c r="AB47046" s="1"/>
      <c r="AF47046"/>
    </row>
    <row r="47047" spans="28:32" x14ac:dyDescent="0.2">
      <c r="AB47047" s="1"/>
      <c r="AF47047"/>
    </row>
    <row r="47048" spans="28:32" x14ac:dyDescent="0.2">
      <c r="AB47048" s="1"/>
      <c r="AF47048"/>
    </row>
    <row r="47049" spans="28:32" x14ac:dyDescent="0.2">
      <c r="AB47049" s="1"/>
      <c r="AF47049"/>
    </row>
    <row r="47050" spans="28:32" x14ac:dyDescent="0.2">
      <c r="AB47050" s="1"/>
      <c r="AF47050"/>
    </row>
    <row r="47051" spans="28:32" x14ac:dyDescent="0.2">
      <c r="AB47051" s="1"/>
      <c r="AF47051"/>
    </row>
    <row r="47052" spans="28:32" x14ac:dyDescent="0.2">
      <c r="AB47052" s="1"/>
      <c r="AF47052"/>
    </row>
    <row r="47053" spans="28:32" x14ac:dyDescent="0.2">
      <c r="AB47053" s="1"/>
      <c r="AF47053"/>
    </row>
    <row r="47054" spans="28:32" x14ac:dyDescent="0.2">
      <c r="AB47054" s="1"/>
      <c r="AF47054"/>
    </row>
    <row r="47055" spans="28:32" x14ac:dyDescent="0.2">
      <c r="AB47055" s="1"/>
      <c r="AF47055"/>
    </row>
    <row r="47056" spans="28:32" x14ac:dyDescent="0.2">
      <c r="AB47056" s="1"/>
      <c r="AF47056"/>
    </row>
    <row r="47057" spans="28:32" x14ac:dyDescent="0.2">
      <c r="AB47057" s="1"/>
      <c r="AF47057"/>
    </row>
    <row r="47058" spans="28:32" x14ac:dyDescent="0.2">
      <c r="AB47058" s="1"/>
      <c r="AF47058"/>
    </row>
    <row r="47059" spans="28:32" x14ac:dyDescent="0.2">
      <c r="AB47059" s="1"/>
      <c r="AF47059"/>
    </row>
    <row r="47060" spans="28:32" x14ac:dyDescent="0.2">
      <c r="AB47060" s="1"/>
      <c r="AF47060"/>
    </row>
    <row r="47061" spans="28:32" x14ac:dyDescent="0.2">
      <c r="AB47061" s="1"/>
      <c r="AF47061"/>
    </row>
    <row r="47062" spans="28:32" x14ac:dyDescent="0.2">
      <c r="AB47062" s="1"/>
      <c r="AF47062"/>
    </row>
    <row r="47063" spans="28:32" x14ac:dyDescent="0.2">
      <c r="AB47063" s="1"/>
      <c r="AF47063"/>
    </row>
    <row r="47064" spans="28:32" x14ac:dyDescent="0.2">
      <c r="AB47064" s="1"/>
      <c r="AF47064"/>
    </row>
    <row r="47065" spans="28:32" x14ac:dyDescent="0.2">
      <c r="AB47065" s="1"/>
      <c r="AF47065"/>
    </row>
    <row r="47066" spans="28:32" x14ac:dyDescent="0.2">
      <c r="AB47066" s="1"/>
      <c r="AF47066"/>
    </row>
    <row r="47067" spans="28:32" x14ac:dyDescent="0.2">
      <c r="AB47067" s="1"/>
      <c r="AF47067"/>
    </row>
    <row r="47068" spans="28:32" x14ac:dyDescent="0.2">
      <c r="AB47068" s="1"/>
      <c r="AF47068"/>
    </row>
    <row r="47069" spans="28:32" x14ac:dyDescent="0.2">
      <c r="AB47069" s="1"/>
      <c r="AF47069"/>
    </row>
    <row r="47070" spans="28:32" x14ac:dyDescent="0.2">
      <c r="AB47070" s="1"/>
      <c r="AF47070"/>
    </row>
    <row r="47071" spans="28:32" x14ac:dyDescent="0.2">
      <c r="AB47071" s="1"/>
      <c r="AF47071"/>
    </row>
    <row r="47072" spans="28:32" x14ac:dyDescent="0.2">
      <c r="AB47072" s="1"/>
      <c r="AF47072"/>
    </row>
    <row r="47073" spans="28:32" x14ac:dyDescent="0.2">
      <c r="AB47073" s="1"/>
      <c r="AF47073"/>
    </row>
    <row r="47074" spans="28:32" x14ac:dyDescent="0.2">
      <c r="AB47074" s="1"/>
      <c r="AF47074"/>
    </row>
    <row r="47075" spans="28:32" x14ac:dyDescent="0.2">
      <c r="AB47075" s="1"/>
      <c r="AF47075"/>
    </row>
    <row r="47076" spans="28:32" x14ac:dyDescent="0.2">
      <c r="AB47076" s="1"/>
      <c r="AF47076"/>
    </row>
    <row r="47077" spans="28:32" x14ac:dyDescent="0.2">
      <c r="AB47077" s="1"/>
      <c r="AF47077"/>
    </row>
    <row r="47078" spans="28:32" x14ac:dyDescent="0.2">
      <c r="AB47078" s="1"/>
      <c r="AF47078"/>
    </row>
    <row r="47079" spans="28:32" x14ac:dyDescent="0.2">
      <c r="AB47079" s="1"/>
      <c r="AF47079"/>
    </row>
    <row r="47080" spans="28:32" x14ac:dyDescent="0.2">
      <c r="AB47080" s="1"/>
      <c r="AF47080"/>
    </row>
    <row r="47081" spans="28:32" x14ac:dyDescent="0.2">
      <c r="AB47081" s="1"/>
      <c r="AF47081"/>
    </row>
    <row r="47082" spans="28:32" x14ac:dyDescent="0.2">
      <c r="AB47082" s="1"/>
      <c r="AF47082"/>
    </row>
    <row r="47083" spans="28:32" x14ac:dyDescent="0.2">
      <c r="AB47083" s="1"/>
      <c r="AF47083"/>
    </row>
    <row r="47084" spans="28:32" x14ac:dyDescent="0.2">
      <c r="AB47084" s="1"/>
      <c r="AF47084"/>
    </row>
    <row r="47085" spans="28:32" x14ac:dyDescent="0.2">
      <c r="AB47085" s="1"/>
      <c r="AF47085"/>
    </row>
    <row r="47086" spans="28:32" x14ac:dyDescent="0.2">
      <c r="AB47086" s="1"/>
      <c r="AF47086"/>
    </row>
    <row r="47087" spans="28:32" x14ac:dyDescent="0.2">
      <c r="AB47087" s="1"/>
      <c r="AF47087"/>
    </row>
    <row r="47088" spans="28:32" x14ac:dyDescent="0.2">
      <c r="AB47088" s="1"/>
      <c r="AF47088"/>
    </row>
    <row r="47089" spans="28:32" x14ac:dyDescent="0.2">
      <c r="AB47089" s="1"/>
      <c r="AF47089"/>
    </row>
    <row r="47090" spans="28:32" x14ac:dyDescent="0.2">
      <c r="AB47090" s="1"/>
      <c r="AF47090"/>
    </row>
    <row r="47091" spans="28:32" x14ac:dyDescent="0.2">
      <c r="AB47091" s="1"/>
      <c r="AF47091"/>
    </row>
    <row r="47092" spans="28:32" x14ac:dyDescent="0.2">
      <c r="AB47092" s="1"/>
      <c r="AF47092"/>
    </row>
    <row r="47093" spans="28:32" x14ac:dyDescent="0.2">
      <c r="AB47093" s="1"/>
      <c r="AF47093"/>
    </row>
    <row r="47094" spans="28:32" x14ac:dyDescent="0.2">
      <c r="AB47094" s="1"/>
      <c r="AF47094"/>
    </row>
    <row r="47095" spans="28:32" x14ac:dyDescent="0.2">
      <c r="AB47095" s="1"/>
      <c r="AF47095"/>
    </row>
    <row r="47096" spans="28:32" x14ac:dyDescent="0.2">
      <c r="AB47096" s="1"/>
      <c r="AF47096"/>
    </row>
    <row r="47097" spans="28:32" x14ac:dyDescent="0.2">
      <c r="AB47097" s="1"/>
      <c r="AF47097"/>
    </row>
    <row r="47098" spans="28:32" x14ac:dyDescent="0.2">
      <c r="AB47098" s="1"/>
      <c r="AF47098"/>
    </row>
    <row r="47099" spans="28:32" x14ac:dyDescent="0.2">
      <c r="AB47099" s="1"/>
      <c r="AF47099"/>
    </row>
    <row r="47100" spans="28:32" x14ac:dyDescent="0.2">
      <c r="AB47100" s="1"/>
      <c r="AF47100"/>
    </row>
    <row r="47101" spans="28:32" x14ac:dyDescent="0.2">
      <c r="AB47101" s="1"/>
      <c r="AF47101"/>
    </row>
    <row r="47102" spans="28:32" x14ac:dyDescent="0.2">
      <c r="AB47102" s="1"/>
      <c r="AF47102"/>
    </row>
    <row r="47103" spans="28:32" x14ac:dyDescent="0.2">
      <c r="AB47103" s="1"/>
      <c r="AF47103"/>
    </row>
    <row r="47104" spans="28:32" x14ac:dyDescent="0.2">
      <c r="AB47104" s="1"/>
      <c r="AF47104"/>
    </row>
    <row r="47105" spans="28:32" x14ac:dyDescent="0.2">
      <c r="AB47105" s="1"/>
      <c r="AF47105"/>
    </row>
    <row r="47106" spans="28:32" x14ac:dyDescent="0.2">
      <c r="AB47106" s="1"/>
      <c r="AF47106"/>
    </row>
    <row r="47107" spans="28:32" x14ac:dyDescent="0.2">
      <c r="AB47107" s="1"/>
      <c r="AF47107"/>
    </row>
    <row r="47108" spans="28:32" x14ac:dyDescent="0.2">
      <c r="AB47108" s="1"/>
      <c r="AF47108"/>
    </row>
    <row r="47109" spans="28:32" x14ac:dyDescent="0.2">
      <c r="AB47109" s="1"/>
      <c r="AF47109"/>
    </row>
    <row r="47110" spans="28:32" x14ac:dyDescent="0.2">
      <c r="AB47110" s="1"/>
      <c r="AF47110"/>
    </row>
    <row r="47111" spans="28:32" x14ac:dyDescent="0.2">
      <c r="AB47111" s="1"/>
      <c r="AF47111"/>
    </row>
    <row r="47112" spans="28:32" x14ac:dyDescent="0.2">
      <c r="AB47112" s="1"/>
      <c r="AF47112"/>
    </row>
    <row r="47113" spans="28:32" x14ac:dyDescent="0.2">
      <c r="AB47113" s="1"/>
      <c r="AF47113"/>
    </row>
    <row r="47114" spans="28:32" x14ac:dyDescent="0.2">
      <c r="AB47114" s="1"/>
      <c r="AF47114"/>
    </row>
    <row r="47115" spans="28:32" x14ac:dyDescent="0.2">
      <c r="AB47115" s="1"/>
      <c r="AF47115"/>
    </row>
    <row r="47116" spans="28:32" x14ac:dyDescent="0.2">
      <c r="AB47116" s="1"/>
      <c r="AF47116"/>
    </row>
    <row r="47117" spans="28:32" x14ac:dyDescent="0.2">
      <c r="AB47117" s="1"/>
      <c r="AF47117"/>
    </row>
    <row r="47118" spans="28:32" x14ac:dyDescent="0.2">
      <c r="AB47118" s="1"/>
      <c r="AF47118"/>
    </row>
    <row r="47119" spans="28:32" x14ac:dyDescent="0.2">
      <c r="AB47119" s="1"/>
      <c r="AF47119"/>
    </row>
    <row r="47120" spans="28:32" x14ac:dyDescent="0.2">
      <c r="AB47120" s="1"/>
      <c r="AF47120"/>
    </row>
    <row r="47121" spans="28:32" x14ac:dyDescent="0.2">
      <c r="AB47121" s="1"/>
      <c r="AF47121"/>
    </row>
    <row r="47122" spans="28:32" x14ac:dyDescent="0.2">
      <c r="AB47122" s="1"/>
      <c r="AF47122"/>
    </row>
    <row r="47123" spans="28:32" x14ac:dyDescent="0.2">
      <c r="AB47123" s="1"/>
      <c r="AF47123"/>
    </row>
    <row r="47124" spans="28:32" x14ac:dyDescent="0.2">
      <c r="AB47124" s="1"/>
      <c r="AF47124"/>
    </row>
    <row r="47125" spans="28:32" x14ac:dyDescent="0.2">
      <c r="AB47125" s="1"/>
      <c r="AF47125"/>
    </row>
    <row r="47126" spans="28:32" x14ac:dyDescent="0.2">
      <c r="AB47126" s="1"/>
      <c r="AF47126"/>
    </row>
    <row r="47127" spans="28:32" x14ac:dyDescent="0.2">
      <c r="AB47127" s="1"/>
      <c r="AF47127"/>
    </row>
    <row r="47128" spans="28:32" x14ac:dyDescent="0.2">
      <c r="AB47128" s="1"/>
      <c r="AF47128"/>
    </row>
    <row r="47129" spans="28:32" x14ac:dyDescent="0.2">
      <c r="AB47129" s="1"/>
      <c r="AF47129"/>
    </row>
    <row r="47130" spans="28:32" x14ac:dyDescent="0.2">
      <c r="AB47130" s="1"/>
      <c r="AF47130"/>
    </row>
    <row r="47131" spans="28:32" x14ac:dyDescent="0.2">
      <c r="AB47131" s="1"/>
      <c r="AF47131"/>
    </row>
    <row r="47132" spans="28:32" x14ac:dyDescent="0.2">
      <c r="AB47132" s="1"/>
      <c r="AF47132"/>
    </row>
    <row r="47133" spans="28:32" x14ac:dyDescent="0.2">
      <c r="AB47133" s="1"/>
      <c r="AF47133"/>
    </row>
    <row r="47134" spans="28:32" x14ac:dyDescent="0.2">
      <c r="AB47134" s="1"/>
      <c r="AF47134"/>
    </row>
    <row r="47135" spans="28:32" x14ac:dyDescent="0.2">
      <c r="AB47135" s="1"/>
      <c r="AF47135"/>
    </row>
    <row r="47136" spans="28:32" x14ac:dyDescent="0.2">
      <c r="AB47136" s="1"/>
      <c r="AF47136"/>
    </row>
    <row r="47137" spans="28:32" x14ac:dyDescent="0.2">
      <c r="AB47137" s="1"/>
      <c r="AF47137"/>
    </row>
    <row r="47138" spans="28:32" x14ac:dyDescent="0.2">
      <c r="AB47138" s="1"/>
      <c r="AF47138"/>
    </row>
    <row r="47139" spans="28:32" x14ac:dyDescent="0.2">
      <c r="AB47139" s="1"/>
      <c r="AF47139"/>
    </row>
    <row r="47140" spans="28:32" x14ac:dyDescent="0.2">
      <c r="AB47140" s="1"/>
      <c r="AF47140"/>
    </row>
    <row r="47141" spans="28:32" x14ac:dyDescent="0.2">
      <c r="AB47141" s="1"/>
      <c r="AF47141"/>
    </row>
    <row r="47142" spans="28:32" x14ac:dyDescent="0.2">
      <c r="AB47142" s="1"/>
      <c r="AF47142"/>
    </row>
    <row r="47143" spans="28:32" x14ac:dyDescent="0.2">
      <c r="AB47143" s="1"/>
      <c r="AF47143"/>
    </row>
    <row r="47144" spans="28:32" x14ac:dyDescent="0.2">
      <c r="AB47144" s="1"/>
      <c r="AF47144"/>
    </row>
    <row r="47145" spans="28:32" x14ac:dyDescent="0.2">
      <c r="AB47145" s="1"/>
      <c r="AF47145"/>
    </row>
    <row r="47146" spans="28:32" x14ac:dyDescent="0.2">
      <c r="AB47146" s="1"/>
      <c r="AF47146"/>
    </row>
    <row r="47147" spans="28:32" x14ac:dyDescent="0.2">
      <c r="AB47147" s="1"/>
      <c r="AF47147"/>
    </row>
    <row r="47148" spans="28:32" x14ac:dyDescent="0.2">
      <c r="AB47148" s="1"/>
      <c r="AF47148"/>
    </row>
    <row r="47149" spans="28:32" x14ac:dyDescent="0.2">
      <c r="AB47149" s="1"/>
      <c r="AF47149"/>
    </row>
    <row r="47150" spans="28:32" x14ac:dyDescent="0.2">
      <c r="AB47150" s="1"/>
      <c r="AF47150"/>
    </row>
    <row r="47151" spans="28:32" x14ac:dyDescent="0.2">
      <c r="AB47151" s="1"/>
      <c r="AF47151"/>
    </row>
    <row r="47152" spans="28:32" x14ac:dyDescent="0.2">
      <c r="AB47152" s="1"/>
      <c r="AF47152"/>
    </row>
    <row r="47153" spans="28:32" x14ac:dyDescent="0.2">
      <c r="AB47153" s="1"/>
      <c r="AF47153"/>
    </row>
    <row r="47154" spans="28:32" x14ac:dyDescent="0.2">
      <c r="AB47154" s="1"/>
      <c r="AF47154"/>
    </row>
    <row r="47155" spans="28:32" x14ac:dyDescent="0.2">
      <c r="AB47155" s="1"/>
      <c r="AF47155"/>
    </row>
    <row r="47156" spans="28:32" x14ac:dyDescent="0.2">
      <c r="AB47156" s="1"/>
      <c r="AF47156"/>
    </row>
    <row r="47157" spans="28:32" x14ac:dyDescent="0.2">
      <c r="AB47157" s="1"/>
      <c r="AF47157"/>
    </row>
    <row r="47158" spans="28:32" x14ac:dyDescent="0.2">
      <c r="AB47158" s="1"/>
      <c r="AF47158"/>
    </row>
    <row r="47159" spans="28:32" x14ac:dyDescent="0.2">
      <c r="AB47159" s="1"/>
      <c r="AF47159"/>
    </row>
    <row r="47160" spans="28:32" x14ac:dyDescent="0.2">
      <c r="AB47160" s="1"/>
      <c r="AF47160"/>
    </row>
    <row r="47161" spans="28:32" x14ac:dyDescent="0.2">
      <c r="AB47161" s="1"/>
      <c r="AF47161"/>
    </row>
    <row r="47162" spans="28:32" x14ac:dyDescent="0.2">
      <c r="AB47162" s="1"/>
      <c r="AF47162"/>
    </row>
    <row r="47163" spans="28:32" x14ac:dyDescent="0.2">
      <c r="AB47163" s="1"/>
      <c r="AF47163"/>
    </row>
    <row r="47164" spans="28:32" x14ac:dyDescent="0.2">
      <c r="AB47164" s="1"/>
      <c r="AF47164"/>
    </row>
    <row r="47165" spans="28:32" x14ac:dyDescent="0.2">
      <c r="AB47165" s="1"/>
      <c r="AF47165"/>
    </row>
    <row r="47166" spans="28:32" x14ac:dyDescent="0.2">
      <c r="AB47166" s="1"/>
      <c r="AF47166"/>
    </row>
    <row r="47167" spans="28:32" x14ac:dyDescent="0.2">
      <c r="AB47167" s="1"/>
      <c r="AF47167"/>
    </row>
    <row r="47168" spans="28:32" x14ac:dyDescent="0.2">
      <c r="AB47168" s="1"/>
      <c r="AF47168"/>
    </row>
    <row r="47169" spans="28:32" x14ac:dyDescent="0.2">
      <c r="AB47169" s="1"/>
      <c r="AF47169"/>
    </row>
    <row r="47170" spans="28:32" x14ac:dyDescent="0.2">
      <c r="AB47170" s="1"/>
      <c r="AF47170"/>
    </row>
    <row r="47171" spans="28:32" x14ac:dyDescent="0.2">
      <c r="AB47171" s="1"/>
      <c r="AF47171"/>
    </row>
    <row r="47172" spans="28:32" x14ac:dyDescent="0.2">
      <c r="AB47172" s="1"/>
      <c r="AF47172"/>
    </row>
    <row r="47173" spans="28:32" x14ac:dyDescent="0.2">
      <c r="AB47173" s="1"/>
      <c r="AF47173"/>
    </row>
    <row r="47174" spans="28:32" x14ac:dyDescent="0.2">
      <c r="AB47174" s="1"/>
      <c r="AF47174"/>
    </row>
    <row r="47175" spans="28:32" x14ac:dyDescent="0.2">
      <c r="AB47175" s="1"/>
      <c r="AF47175"/>
    </row>
    <row r="47176" spans="28:32" x14ac:dyDescent="0.2">
      <c r="AB47176" s="1"/>
      <c r="AF47176"/>
    </row>
    <row r="47177" spans="28:32" x14ac:dyDescent="0.2">
      <c r="AB47177" s="1"/>
      <c r="AF47177"/>
    </row>
    <row r="47178" spans="28:32" x14ac:dyDescent="0.2">
      <c r="AB47178" s="1"/>
      <c r="AF47178"/>
    </row>
    <row r="47179" spans="28:32" x14ac:dyDescent="0.2">
      <c r="AB47179" s="1"/>
      <c r="AF47179"/>
    </row>
    <row r="47180" spans="28:32" x14ac:dyDescent="0.2">
      <c r="AB47180" s="1"/>
      <c r="AF47180"/>
    </row>
    <row r="47181" spans="28:32" x14ac:dyDescent="0.2">
      <c r="AB47181" s="1"/>
      <c r="AF47181"/>
    </row>
    <row r="47182" spans="28:32" x14ac:dyDescent="0.2">
      <c r="AB47182" s="1"/>
      <c r="AF47182"/>
    </row>
    <row r="47183" spans="28:32" x14ac:dyDescent="0.2">
      <c r="AB47183" s="1"/>
      <c r="AF47183"/>
    </row>
    <row r="47184" spans="28:32" x14ac:dyDescent="0.2">
      <c r="AB47184" s="1"/>
      <c r="AF47184"/>
    </row>
    <row r="47185" spans="28:32" x14ac:dyDescent="0.2">
      <c r="AB47185" s="1"/>
      <c r="AF47185"/>
    </row>
    <row r="47186" spans="28:32" x14ac:dyDescent="0.2">
      <c r="AB47186" s="1"/>
      <c r="AF47186"/>
    </row>
    <row r="47187" spans="28:32" x14ac:dyDescent="0.2">
      <c r="AB47187" s="1"/>
      <c r="AF47187"/>
    </row>
    <row r="47188" spans="28:32" x14ac:dyDescent="0.2">
      <c r="AB47188" s="1"/>
      <c r="AF47188"/>
    </row>
    <row r="47189" spans="28:32" x14ac:dyDescent="0.2">
      <c r="AB47189" s="1"/>
      <c r="AF47189"/>
    </row>
    <row r="47190" spans="28:32" x14ac:dyDescent="0.2">
      <c r="AB47190" s="1"/>
      <c r="AF47190"/>
    </row>
    <row r="47191" spans="28:32" x14ac:dyDescent="0.2">
      <c r="AB47191" s="1"/>
      <c r="AF47191"/>
    </row>
    <row r="47192" spans="28:32" x14ac:dyDescent="0.2">
      <c r="AB47192" s="1"/>
      <c r="AF47192"/>
    </row>
    <row r="47193" spans="28:32" x14ac:dyDescent="0.2">
      <c r="AB47193" s="1"/>
      <c r="AF47193"/>
    </row>
    <row r="47194" spans="28:32" x14ac:dyDescent="0.2">
      <c r="AB47194" s="1"/>
      <c r="AF47194"/>
    </row>
    <row r="47195" spans="28:32" x14ac:dyDescent="0.2">
      <c r="AB47195" s="1"/>
      <c r="AF47195"/>
    </row>
    <row r="47196" spans="28:32" x14ac:dyDescent="0.2">
      <c r="AB47196" s="1"/>
      <c r="AF47196"/>
    </row>
    <row r="47197" spans="28:32" x14ac:dyDescent="0.2">
      <c r="AB47197" s="1"/>
      <c r="AF47197"/>
    </row>
    <row r="47198" spans="28:32" x14ac:dyDescent="0.2">
      <c r="AB47198" s="1"/>
      <c r="AF47198"/>
    </row>
    <row r="47199" spans="28:32" x14ac:dyDescent="0.2">
      <c r="AB47199" s="1"/>
      <c r="AF47199"/>
    </row>
    <row r="47200" spans="28:32" x14ac:dyDescent="0.2">
      <c r="AB47200" s="1"/>
      <c r="AF47200"/>
    </row>
    <row r="47201" spans="28:32" x14ac:dyDescent="0.2">
      <c r="AB47201" s="1"/>
      <c r="AF47201"/>
    </row>
    <row r="47202" spans="28:32" x14ac:dyDescent="0.2">
      <c r="AB47202" s="1"/>
      <c r="AF47202"/>
    </row>
    <row r="47203" spans="28:32" x14ac:dyDescent="0.2">
      <c r="AB47203" s="1"/>
      <c r="AF47203"/>
    </row>
    <row r="47204" spans="28:32" x14ac:dyDescent="0.2">
      <c r="AB47204" s="1"/>
      <c r="AF47204"/>
    </row>
    <row r="47205" spans="28:32" x14ac:dyDescent="0.2">
      <c r="AB47205" s="1"/>
      <c r="AF47205"/>
    </row>
    <row r="47206" spans="28:32" x14ac:dyDescent="0.2">
      <c r="AB47206" s="1"/>
      <c r="AF47206"/>
    </row>
    <row r="47207" spans="28:32" x14ac:dyDescent="0.2">
      <c r="AB47207" s="1"/>
      <c r="AF47207"/>
    </row>
    <row r="47208" spans="28:32" x14ac:dyDescent="0.2">
      <c r="AB47208" s="1"/>
      <c r="AF47208"/>
    </row>
    <row r="47209" spans="28:32" x14ac:dyDescent="0.2">
      <c r="AB47209" s="1"/>
      <c r="AF47209"/>
    </row>
    <row r="47210" spans="28:32" x14ac:dyDescent="0.2">
      <c r="AB47210" s="1"/>
      <c r="AF47210"/>
    </row>
    <row r="47211" spans="28:32" x14ac:dyDescent="0.2">
      <c r="AB47211" s="1"/>
      <c r="AF47211"/>
    </row>
    <row r="47212" spans="28:32" x14ac:dyDescent="0.2">
      <c r="AB47212" s="1"/>
      <c r="AF47212"/>
    </row>
    <row r="47213" spans="28:32" x14ac:dyDescent="0.2">
      <c r="AB47213" s="1"/>
      <c r="AF47213"/>
    </row>
    <row r="47214" spans="28:32" x14ac:dyDescent="0.2">
      <c r="AB47214" s="1"/>
      <c r="AF47214"/>
    </row>
    <row r="47215" spans="28:32" x14ac:dyDescent="0.2">
      <c r="AB47215" s="1"/>
      <c r="AF47215"/>
    </row>
    <row r="47216" spans="28:32" x14ac:dyDescent="0.2">
      <c r="AB47216" s="1"/>
      <c r="AF47216"/>
    </row>
    <row r="47217" spans="28:32" x14ac:dyDescent="0.2">
      <c r="AB47217" s="1"/>
      <c r="AF47217"/>
    </row>
    <row r="47218" spans="28:32" x14ac:dyDescent="0.2">
      <c r="AB47218" s="1"/>
      <c r="AF47218"/>
    </row>
    <row r="47219" spans="28:32" x14ac:dyDescent="0.2">
      <c r="AB47219" s="1"/>
      <c r="AF47219"/>
    </row>
    <row r="47220" spans="28:32" x14ac:dyDescent="0.2">
      <c r="AB47220" s="1"/>
      <c r="AF47220"/>
    </row>
    <row r="47221" spans="28:32" x14ac:dyDescent="0.2">
      <c r="AB47221" s="1"/>
      <c r="AF47221"/>
    </row>
    <row r="47222" spans="28:32" x14ac:dyDescent="0.2">
      <c r="AB47222" s="1"/>
      <c r="AF47222"/>
    </row>
    <row r="47223" spans="28:32" x14ac:dyDescent="0.2">
      <c r="AB47223" s="1"/>
      <c r="AF47223"/>
    </row>
    <row r="47224" spans="28:32" x14ac:dyDescent="0.2">
      <c r="AB47224" s="1"/>
      <c r="AF47224"/>
    </row>
    <row r="47225" spans="28:32" x14ac:dyDescent="0.2">
      <c r="AB47225" s="1"/>
      <c r="AF47225"/>
    </row>
    <row r="47226" spans="28:32" x14ac:dyDescent="0.2">
      <c r="AB47226" s="1"/>
      <c r="AF47226"/>
    </row>
    <row r="47227" spans="28:32" x14ac:dyDescent="0.2">
      <c r="AB47227" s="1"/>
      <c r="AF47227"/>
    </row>
    <row r="47228" spans="28:32" x14ac:dyDescent="0.2">
      <c r="AB47228" s="1"/>
      <c r="AF47228"/>
    </row>
    <row r="47229" spans="28:32" x14ac:dyDescent="0.2">
      <c r="AB47229" s="1"/>
      <c r="AF47229"/>
    </row>
    <row r="47230" spans="28:32" x14ac:dyDescent="0.2">
      <c r="AB47230" s="1"/>
      <c r="AF47230"/>
    </row>
    <row r="47231" spans="28:32" x14ac:dyDescent="0.2">
      <c r="AB47231" s="1"/>
      <c r="AF47231"/>
    </row>
    <row r="47232" spans="28:32" x14ac:dyDescent="0.2">
      <c r="AB47232" s="1"/>
      <c r="AF47232"/>
    </row>
    <row r="47233" spans="28:32" x14ac:dyDescent="0.2">
      <c r="AB47233" s="1"/>
      <c r="AF47233"/>
    </row>
    <row r="47234" spans="28:32" x14ac:dyDescent="0.2">
      <c r="AB47234" s="1"/>
      <c r="AF47234"/>
    </row>
    <row r="47235" spans="28:32" x14ac:dyDescent="0.2">
      <c r="AB47235" s="1"/>
      <c r="AF47235"/>
    </row>
    <row r="47236" spans="28:32" x14ac:dyDescent="0.2">
      <c r="AB47236" s="1"/>
      <c r="AF47236"/>
    </row>
    <row r="47237" spans="28:32" x14ac:dyDescent="0.2">
      <c r="AB47237" s="1"/>
      <c r="AF47237"/>
    </row>
    <row r="47238" spans="28:32" x14ac:dyDescent="0.2">
      <c r="AB47238" s="1"/>
      <c r="AF47238"/>
    </row>
    <row r="47239" spans="28:32" x14ac:dyDescent="0.2">
      <c r="AB47239" s="1"/>
      <c r="AF47239"/>
    </row>
    <row r="47240" spans="28:32" x14ac:dyDescent="0.2">
      <c r="AB47240" s="1"/>
      <c r="AF47240"/>
    </row>
    <row r="47241" spans="28:32" x14ac:dyDescent="0.2">
      <c r="AB47241" s="1"/>
      <c r="AF47241"/>
    </row>
    <row r="47242" spans="28:32" x14ac:dyDescent="0.2">
      <c r="AB47242" s="1"/>
      <c r="AF47242"/>
    </row>
    <row r="47243" spans="28:32" x14ac:dyDescent="0.2">
      <c r="AB47243" s="1"/>
      <c r="AF47243"/>
    </row>
    <row r="47244" spans="28:32" x14ac:dyDescent="0.2">
      <c r="AB47244" s="1"/>
      <c r="AF47244"/>
    </row>
    <row r="47245" spans="28:32" x14ac:dyDescent="0.2">
      <c r="AB47245" s="1"/>
      <c r="AF47245"/>
    </row>
    <row r="47246" spans="28:32" x14ac:dyDescent="0.2">
      <c r="AB47246" s="1"/>
      <c r="AF47246"/>
    </row>
    <row r="47247" spans="28:32" x14ac:dyDescent="0.2">
      <c r="AB47247" s="1"/>
      <c r="AF47247"/>
    </row>
    <row r="47248" spans="28:32" x14ac:dyDescent="0.2">
      <c r="AB47248" s="1"/>
      <c r="AF47248"/>
    </row>
    <row r="47249" spans="28:32" x14ac:dyDescent="0.2">
      <c r="AB47249" s="1"/>
      <c r="AF47249"/>
    </row>
    <row r="47250" spans="28:32" x14ac:dyDescent="0.2">
      <c r="AB47250" s="1"/>
      <c r="AF47250"/>
    </row>
    <row r="47251" spans="28:32" x14ac:dyDescent="0.2">
      <c r="AB47251" s="1"/>
      <c r="AF47251"/>
    </row>
    <row r="47252" spans="28:32" x14ac:dyDescent="0.2">
      <c r="AB47252" s="1"/>
      <c r="AF47252"/>
    </row>
    <row r="47253" spans="28:32" x14ac:dyDescent="0.2">
      <c r="AB47253" s="1"/>
      <c r="AF47253"/>
    </row>
    <row r="47254" spans="28:32" x14ac:dyDescent="0.2">
      <c r="AB47254" s="1"/>
      <c r="AF47254"/>
    </row>
    <row r="47255" spans="28:32" x14ac:dyDescent="0.2">
      <c r="AB47255" s="1"/>
      <c r="AF47255"/>
    </row>
    <row r="47256" spans="28:32" x14ac:dyDescent="0.2">
      <c r="AB47256" s="1"/>
      <c r="AF47256"/>
    </row>
    <row r="47257" spans="28:32" x14ac:dyDescent="0.2">
      <c r="AB47257" s="1"/>
      <c r="AF47257"/>
    </row>
    <row r="47258" spans="28:32" x14ac:dyDescent="0.2">
      <c r="AB47258" s="1"/>
      <c r="AF47258"/>
    </row>
    <row r="47259" spans="28:32" x14ac:dyDescent="0.2">
      <c r="AB47259" s="1"/>
      <c r="AF47259"/>
    </row>
    <row r="47260" spans="28:32" x14ac:dyDescent="0.2">
      <c r="AB47260" s="1"/>
      <c r="AF47260"/>
    </row>
    <row r="47261" spans="28:32" x14ac:dyDescent="0.2">
      <c r="AB47261" s="1"/>
      <c r="AF47261"/>
    </row>
    <row r="47262" spans="28:32" x14ac:dyDescent="0.2">
      <c r="AB47262" s="1"/>
      <c r="AF47262"/>
    </row>
    <row r="47263" spans="28:32" x14ac:dyDescent="0.2">
      <c r="AB47263" s="1"/>
      <c r="AF47263"/>
    </row>
    <row r="47264" spans="28:32" x14ac:dyDescent="0.2">
      <c r="AB47264" s="1"/>
      <c r="AF47264"/>
    </row>
    <row r="47265" spans="28:32" x14ac:dyDescent="0.2">
      <c r="AB47265" s="1"/>
      <c r="AF47265"/>
    </row>
    <row r="47266" spans="28:32" x14ac:dyDescent="0.2">
      <c r="AB47266" s="1"/>
      <c r="AF47266"/>
    </row>
    <row r="47267" spans="28:32" x14ac:dyDescent="0.2">
      <c r="AB47267" s="1"/>
      <c r="AF47267"/>
    </row>
    <row r="47268" spans="28:32" x14ac:dyDescent="0.2">
      <c r="AB47268" s="1"/>
      <c r="AF47268"/>
    </row>
    <row r="47269" spans="28:32" x14ac:dyDescent="0.2">
      <c r="AB47269" s="1"/>
      <c r="AF47269"/>
    </row>
    <row r="47270" spans="28:32" x14ac:dyDescent="0.2">
      <c r="AB47270" s="1"/>
      <c r="AF47270"/>
    </row>
    <row r="47271" spans="28:32" x14ac:dyDescent="0.2">
      <c r="AB47271" s="1"/>
      <c r="AF47271"/>
    </row>
    <row r="47272" spans="28:32" x14ac:dyDescent="0.2">
      <c r="AB47272" s="1"/>
      <c r="AF47272"/>
    </row>
    <row r="47273" spans="28:32" x14ac:dyDescent="0.2">
      <c r="AB47273" s="1"/>
      <c r="AF47273"/>
    </row>
    <row r="47274" spans="28:32" x14ac:dyDescent="0.2">
      <c r="AB47274" s="1"/>
      <c r="AF47274"/>
    </row>
    <row r="47275" spans="28:32" x14ac:dyDescent="0.2">
      <c r="AB47275" s="1"/>
      <c r="AF47275"/>
    </row>
    <row r="47276" spans="28:32" x14ac:dyDescent="0.2">
      <c r="AB47276" s="1"/>
      <c r="AF47276"/>
    </row>
    <row r="47277" spans="28:32" x14ac:dyDescent="0.2">
      <c r="AB47277" s="1"/>
      <c r="AF47277"/>
    </row>
    <row r="47278" spans="28:32" x14ac:dyDescent="0.2">
      <c r="AB47278" s="1"/>
      <c r="AF47278"/>
    </row>
    <row r="47279" spans="28:32" x14ac:dyDescent="0.2">
      <c r="AB47279" s="1"/>
      <c r="AF47279"/>
    </row>
    <row r="47280" spans="28:32" x14ac:dyDescent="0.2">
      <c r="AB47280" s="1"/>
      <c r="AF47280"/>
    </row>
    <row r="47281" spans="28:32" x14ac:dyDescent="0.2">
      <c r="AB47281" s="1"/>
      <c r="AF47281"/>
    </row>
    <row r="47282" spans="28:32" x14ac:dyDescent="0.2">
      <c r="AB47282" s="1"/>
      <c r="AF47282"/>
    </row>
    <row r="47283" spans="28:32" x14ac:dyDescent="0.2">
      <c r="AB47283" s="1"/>
      <c r="AF47283"/>
    </row>
    <row r="47284" spans="28:32" x14ac:dyDescent="0.2">
      <c r="AB47284" s="1"/>
      <c r="AF47284"/>
    </row>
    <row r="47285" spans="28:32" x14ac:dyDescent="0.2">
      <c r="AB47285" s="1"/>
      <c r="AF47285"/>
    </row>
    <row r="47286" spans="28:32" x14ac:dyDescent="0.2">
      <c r="AB47286" s="1"/>
      <c r="AF47286"/>
    </row>
    <row r="47287" spans="28:32" x14ac:dyDescent="0.2">
      <c r="AB47287" s="1"/>
      <c r="AF47287"/>
    </row>
    <row r="47288" spans="28:32" x14ac:dyDescent="0.2">
      <c r="AB47288" s="1"/>
      <c r="AF47288"/>
    </row>
    <row r="47289" spans="28:32" x14ac:dyDescent="0.2">
      <c r="AB47289" s="1"/>
      <c r="AF47289"/>
    </row>
    <row r="47290" spans="28:32" x14ac:dyDescent="0.2">
      <c r="AB47290" s="1"/>
      <c r="AF47290"/>
    </row>
    <row r="47291" spans="28:32" x14ac:dyDescent="0.2">
      <c r="AB47291" s="1"/>
      <c r="AF47291"/>
    </row>
    <row r="47292" spans="28:32" x14ac:dyDescent="0.2">
      <c r="AB47292" s="1"/>
      <c r="AF47292"/>
    </row>
    <row r="47293" spans="28:32" x14ac:dyDescent="0.2">
      <c r="AB47293" s="1"/>
      <c r="AF47293"/>
    </row>
    <row r="47294" spans="28:32" x14ac:dyDescent="0.2">
      <c r="AB47294" s="1"/>
      <c r="AF47294"/>
    </row>
    <row r="47295" spans="28:32" x14ac:dyDescent="0.2">
      <c r="AB47295" s="1"/>
      <c r="AF47295"/>
    </row>
    <row r="47296" spans="28:32" x14ac:dyDescent="0.2">
      <c r="AB47296" s="1"/>
      <c r="AF47296"/>
    </row>
    <row r="47297" spans="28:32" x14ac:dyDescent="0.2">
      <c r="AB47297" s="1"/>
      <c r="AF47297"/>
    </row>
    <row r="47298" spans="28:32" x14ac:dyDescent="0.2">
      <c r="AB47298" s="1"/>
      <c r="AF47298"/>
    </row>
    <row r="47299" spans="28:32" x14ac:dyDescent="0.2">
      <c r="AB47299" s="1"/>
      <c r="AF47299"/>
    </row>
    <row r="47300" spans="28:32" x14ac:dyDescent="0.2">
      <c r="AB47300" s="1"/>
      <c r="AF47300"/>
    </row>
    <row r="47301" spans="28:32" x14ac:dyDescent="0.2">
      <c r="AB47301" s="1"/>
      <c r="AF47301"/>
    </row>
    <row r="47302" spans="28:32" x14ac:dyDescent="0.2">
      <c r="AB47302" s="1"/>
      <c r="AF47302"/>
    </row>
    <row r="47303" spans="28:32" x14ac:dyDescent="0.2">
      <c r="AB47303" s="1"/>
      <c r="AF47303"/>
    </row>
    <row r="47304" spans="28:32" x14ac:dyDescent="0.2">
      <c r="AB47304" s="1"/>
      <c r="AF47304"/>
    </row>
    <row r="47305" spans="28:32" x14ac:dyDescent="0.2">
      <c r="AB47305" s="1"/>
      <c r="AF47305"/>
    </row>
    <row r="47306" spans="28:32" x14ac:dyDescent="0.2">
      <c r="AB47306" s="1"/>
      <c r="AF47306"/>
    </row>
    <row r="47307" spans="28:32" x14ac:dyDescent="0.2">
      <c r="AB47307" s="1"/>
      <c r="AF47307"/>
    </row>
    <row r="47308" spans="28:32" x14ac:dyDescent="0.2">
      <c r="AB47308" s="1"/>
      <c r="AF47308"/>
    </row>
    <row r="47309" spans="28:32" x14ac:dyDescent="0.2">
      <c r="AB47309" s="1"/>
      <c r="AF47309"/>
    </row>
    <row r="47310" spans="28:32" x14ac:dyDescent="0.2">
      <c r="AB47310" s="1"/>
      <c r="AF47310"/>
    </row>
    <row r="47311" spans="28:32" x14ac:dyDescent="0.2">
      <c r="AB47311" s="1"/>
      <c r="AF47311"/>
    </row>
    <row r="47312" spans="28:32" x14ac:dyDescent="0.2">
      <c r="AB47312" s="1"/>
      <c r="AF47312"/>
    </row>
    <row r="47313" spans="28:32" x14ac:dyDescent="0.2">
      <c r="AB47313" s="1"/>
      <c r="AF47313"/>
    </row>
    <row r="47314" spans="28:32" x14ac:dyDescent="0.2">
      <c r="AB47314" s="1"/>
      <c r="AF47314"/>
    </row>
    <row r="47315" spans="28:32" x14ac:dyDescent="0.2">
      <c r="AB47315" s="1"/>
      <c r="AF47315"/>
    </row>
    <row r="47316" spans="28:32" x14ac:dyDescent="0.2">
      <c r="AB47316" s="1"/>
      <c r="AF47316"/>
    </row>
    <row r="47317" spans="28:32" x14ac:dyDescent="0.2">
      <c r="AB47317" s="1"/>
      <c r="AF47317"/>
    </row>
    <row r="47318" spans="28:32" x14ac:dyDescent="0.2">
      <c r="AB47318" s="1"/>
      <c r="AF47318"/>
    </row>
    <row r="47319" spans="28:32" x14ac:dyDescent="0.2">
      <c r="AB47319" s="1"/>
      <c r="AF47319"/>
    </row>
    <row r="47320" spans="28:32" x14ac:dyDescent="0.2">
      <c r="AB47320" s="1"/>
      <c r="AF47320"/>
    </row>
    <row r="47321" spans="28:32" x14ac:dyDescent="0.2">
      <c r="AB47321" s="1"/>
      <c r="AF47321"/>
    </row>
    <row r="47322" spans="28:32" x14ac:dyDescent="0.2">
      <c r="AB47322" s="1"/>
      <c r="AF47322"/>
    </row>
    <row r="47323" spans="28:32" x14ac:dyDescent="0.2">
      <c r="AB47323" s="1"/>
      <c r="AF47323"/>
    </row>
    <row r="47324" spans="28:32" x14ac:dyDescent="0.2">
      <c r="AB47324" s="1"/>
      <c r="AF47324"/>
    </row>
    <row r="47325" spans="28:32" x14ac:dyDescent="0.2">
      <c r="AB47325" s="1"/>
      <c r="AF47325"/>
    </row>
    <row r="47326" spans="28:32" x14ac:dyDescent="0.2">
      <c r="AB47326" s="1"/>
      <c r="AF47326"/>
    </row>
    <row r="47327" spans="28:32" x14ac:dyDescent="0.2">
      <c r="AB47327" s="1"/>
      <c r="AF47327"/>
    </row>
    <row r="47328" spans="28:32" x14ac:dyDescent="0.2">
      <c r="AB47328" s="1"/>
      <c r="AF47328"/>
    </row>
    <row r="47329" spans="28:32" x14ac:dyDescent="0.2">
      <c r="AB47329" s="1"/>
      <c r="AF47329"/>
    </row>
    <row r="47330" spans="28:32" x14ac:dyDescent="0.2">
      <c r="AB47330" s="1"/>
      <c r="AF47330"/>
    </row>
    <row r="47331" spans="28:32" x14ac:dyDescent="0.2">
      <c r="AB47331" s="1"/>
      <c r="AF47331"/>
    </row>
    <row r="47332" spans="28:32" x14ac:dyDescent="0.2">
      <c r="AB47332" s="1"/>
      <c r="AF47332"/>
    </row>
    <row r="47333" spans="28:32" x14ac:dyDescent="0.2">
      <c r="AB47333" s="1"/>
      <c r="AF47333"/>
    </row>
    <row r="47334" spans="28:32" x14ac:dyDescent="0.2">
      <c r="AB47334" s="1"/>
      <c r="AF47334"/>
    </row>
    <row r="47335" spans="28:32" x14ac:dyDescent="0.2">
      <c r="AB47335" s="1"/>
      <c r="AF47335"/>
    </row>
    <row r="47336" spans="28:32" x14ac:dyDescent="0.2">
      <c r="AB47336" s="1"/>
      <c r="AF47336"/>
    </row>
    <row r="47337" spans="28:32" x14ac:dyDescent="0.2">
      <c r="AB47337" s="1"/>
      <c r="AF47337"/>
    </row>
    <row r="47338" spans="28:32" x14ac:dyDescent="0.2">
      <c r="AB47338" s="1"/>
      <c r="AF47338"/>
    </row>
    <row r="47339" spans="28:32" x14ac:dyDescent="0.2">
      <c r="AB47339" s="1"/>
      <c r="AF47339"/>
    </row>
    <row r="47340" spans="28:32" x14ac:dyDescent="0.2">
      <c r="AB47340" s="1"/>
      <c r="AF47340"/>
    </row>
    <row r="47341" spans="28:32" x14ac:dyDescent="0.2">
      <c r="AB47341" s="1"/>
      <c r="AF47341"/>
    </row>
    <row r="47342" spans="28:32" x14ac:dyDescent="0.2">
      <c r="AB47342" s="1"/>
      <c r="AF47342"/>
    </row>
    <row r="47343" spans="28:32" x14ac:dyDescent="0.2">
      <c r="AB47343" s="1"/>
      <c r="AF47343"/>
    </row>
    <row r="47344" spans="28:32" x14ac:dyDescent="0.2">
      <c r="AB47344" s="1"/>
      <c r="AF47344"/>
    </row>
    <row r="47345" spans="28:32" x14ac:dyDescent="0.2">
      <c r="AB47345" s="1"/>
      <c r="AF47345"/>
    </row>
    <row r="47346" spans="28:32" x14ac:dyDescent="0.2">
      <c r="AB47346" s="1"/>
      <c r="AF47346"/>
    </row>
    <row r="47347" spans="28:32" x14ac:dyDescent="0.2">
      <c r="AB47347" s="1"/>
      <c r="AF47347"/>
    </row>
    <row r="47348" spans="28:32" x14ac:dyDescent="0.2">
      <c r="AB47348" s="1"/>
      <c r="AF47348"/>
    </row>
    <row r="47349" spans="28:32" x14ac:dyDescent="0.2">
      <c r="AB47349" s="1"/>
      <c r="AF47349"/>
    </row>
    <row r="47350" spans="28:32" x14ac:dyDescent="0.2">
      <c r="AB47350" s="1"/>
      <c r="AF47350"/>
    </row>
    <row r="47351" spans="28:32" x14ac:dyDescent="0.2">
      <c r="AB47351" s="1"/>
      <c r="AF47351"/>
    </row>
    <row r="47352" spans="28:32" x14ac:dyDescent="0.2">
      <c r="AB47352" s="1"/>
      <c r="AF47352"/>
    </row>
    <row r="47353" spans="28:32" x14ac:dyDescent="0.2">
      <c r="AB47353" s="1"/>
      <c r="AF47353"/>
    </row>
    <row r="47354" spans="28:32" x14ac:dyDescent="0.2">
      <c r="AB47354" s="1"/>
      <c r="AF47354"/>
    </row>
    <row r="47355" spans="28:32" x14ac:dyDescent="0.2">
      <c r="AB47355" s="1"/>
      <c r="AF47355"/>
    </row>
    <row r="47356" spans="28:32" x14ac:dyDescent="0.2">
      <c r="AB47356" s="1"/>
      <c r="AF47356"/>
    </row>
    <row r="47357" spans="28:32" x14ac:dyDescent="0.2">
      <c r="AB47357" s="1"/>
      <c r="AF47357"/>
    </row>
    <row r="47358" spans="28:32" x14ac:dyDescent="0.2">
      <c r="AB47358" s="1"/>
      <c r="AF47358"/>
    </row>
    <row r="47359" spans="28:32" x14ac:dyDescent="0.2">
      <c r="AB47359" s="1"/>
      <c r="AF47359"/>
    </row>
    <row r="47360" spans="28:32" x14ac:dyDescent="0.2">
      <c r="AB47360" s="1"/>
      <c r="AF47360"/>
    </row>
    <row r="47361" spans="28:32" x14ac:dyDescent="0.2">
      <c r="AB47361" s="1"/>
      <c r="AF47361"/>
    </row>
    <row r="47362" spans="28:32" x14ac:dyDescent="0.2">
      <c r="AB47362" s="1"/>
      <c r="AF47362"/>
    </row>
    <row r="47363" spans="28:32" x14ac:dyDescent="0.2">
      <c r="AB47363" s="1"/>
      <c r="AF47363"/>
    </row>
    <row r="47364" spans="28:32" x14ac:dyDescent="0.2">
      <c r="AB47364" s="1"/>
      <c r="AF47364"/>
    </row>
    <row r="47365" spans="28:32" x14ac:dyDescent="0.2">
      <c r="AB47365" s="1"/>
      <c r="AF47365"/>
    </row>
    <row r="47366" spans="28:32" x14ac:dyDescent="0.2">
      <c r="AB47366" s="1"/>
      <c r="AF47366"/>
    </row>
    <row r="47367" spans="28:32" x14ac:dyDescent="0.2">
      <c r="AB47367" s="1"/>
      <c r="AF47367"/>
    </row>
    <row r="47368" spans="28:32" x14ac:dyDescent="0.2">
      <c r="AB47368" s="1"/>
      <c r="AF47368"/>
    </row>
    <row r="47369" spans="28:32" x14ac:dyDescent="0.2">
      <c r="AB47369" s="1"/>
      <c r="AF47369"/>
    </row>
    <row r="47370" spans="28:32" x14ac:dyDescent="0.2">
      <c r="AB47370" s="1"/>
      <c r="AF47370"/>
    </row>
    <row r="47371" spans="28:32" x14ac:dyDescent="0.2">
      <c r="AB47371" s="1"/>
      <c r="AF47371"/>
    </row>
    <row r="47372" spans="28:32" x14ac:dyDescent="0.2">
      <c r="AB47372" s="1"/>
      <c r="AF47372"/>
    </row>
    <row r="47373" spans="28:32" x14ac:dyDescent="0.2">
      <c r="AB47373" s="1"/>
      <c r="AF47373"/>
    </row>
    <row r="47374" spans="28:32" x14ac:dyDescent="0.2">
      <c r="AB47374" s="1"/>
      <c r="AF47374"/>
    </row>
    <row r="47375" spans="28:32" x14ac:dyDescent="0.2">
      <c r="AB47375" s="1"/>
      <c r="AF47375"/>
    </row>
    <row r="47376" spans="28:32" x14ac:dyDescent="0.2">
      <c r="AB47376" s="1"/>
      <c r="AF47376"/>
    </row>
    <row r="47377" spans="28:32" x14ac:dyDescent="0.2">
      <c r="AB47377" s="1"/>
      <c r="AF47377"/>
    </row>
    <row r="47378" spans="28:32" x14ac:dyDescent="0.2">
      <c r="AB47378" s="1"/>
      <c r="AF47378"/>
    </row>
    <row r="47379" spans="28:32" x14ac:dyDescent="0.2">
      <c r="AB47379" s="1"/>
      <c r="AF47379"/>
    </row>
    <row r="47380" spans="28:32" x14ac:dyDescent="0.2">
      <c r="AB47380" s="1"/>
      <c r="AF47380"/>
    </row>
    <row r="47381" spans="28:32" x14ac:dyDescent="0.2">
      <c r="AB47381" s="1"/>
      <c r="AF47381"/>
    </row>
    <row r="47382" spans="28:32" x14ac:dyDescent="0.2">
      <c r="AB47382" s="1"/>
      <c r="AF47382"/>
    </row>
    <row r="47383" spans="28:32" x14ac:dyDescent="0.2">
      <c r="AB47383" s="1"/>
      <c r="AF47383"/>
    </row>
    <row r="47384" spans="28:32" x14ac:dyDescent="0.2">
      <c r="AB47384" s="1"/>
      <c r="AF47384"/>
    </row>
    <row r="47385" spans="28:32" x14ac:dyDescent="0.2">
      <c r="AB47385" s="1"/>
      <c r="AF47385"/>
    </row>
    <row r="47386" spans="28:32" x14ac:dyDescent="0.2">
      <c r="AB47386" s="1"/>
      <c r="AF47386"/>
    </row>
    <row r="47387" spans="28:32" x14ac:dyDescent="0.2">
      <c r="AB47387" s="1"/>
      <c r="AF47387"/>
    </row>
    <row r="47388" spans="28:32" x14ac:dyDescent="0.2">
      <c r="AB47388" s="1"/>
      <c r="AF47388"/>
    </row>
    <row r="47389" spans="28:32" x14ac:dyDescent="0.2">
      <c r="AB47389" s="1"/>
      <c r="AF47389"/>
    </row>
    <row r="47390" spans="28:32" x14ac:dyDescent="0.2">
      <c r="AB47390" s="1"/>
      <c r="AF47390"/>
    </row>
    <row r="47391" spans="28:32" x14ac:dyDescent="0.2">
      <c r="AB47391" s="1"/>
      <c r="AF47391"/>
    </row>
    <row r="47392" spans="28:32" x14ac:dyDescent="0.2">
      <c r="AB47392" s="1"/>
      <c r="AF47392"/>
    </row>
    <row r="47393" spans="28:32" x14ac:dyDescent="0.2">
      <c r="AB47393" s="1"/>
      <c r="AF47393"/>
    </row>
    <row r="47394" spans="28:32" x14ac:dyDescent="0.2">
      <c r="AB47394" s="1"/>
      <c r="AF47394"/>
    </row>
    <row r="47395" spans="28:32" x14ac:dyDescent="0.2">
      <c r="AB47395" s="1"/>
      <c r="AF47395"/>
    </row>
    <row r="47396" spans="28:32" x14ac:dyDescent="0.2">
      <c r="AB47396" s="1"/>
      <c r="AF47396"/>
    </row>
    <row r="47397" spans="28:32" x14ac:dyDescent="0.2">
      <c r="AB47397" s="1"/>
      <c r="AF47397"/>
    </row>
    <row r="47398" spans="28:32" x14ac:dyDescent="0.2">
      <c r="AB47398" s="1"/>
      <c r="AF47398"/>
    </row>
    <row r="47399" spans="28:32" x14ac:dyDescent="0.2">
      <c r="AB47399" s="1"/>
      <c r="AF47399"/>
    </row>
    <row r="47400" spans="28:32" x14ac:dyDescent="0.2">
      <c r="AB47400" s="1"/>
      <c r="AF47400"/>
    </row>
    <row r="47401" spans="28:32" x14ac:dyDescent="0.2">
      <c r="AB47401" s="1"/>
      <c r="AF47401"/>
    </row>
    <row r="47402" spans="28:32" x14ac:dyDescent="0.2">
      <c r="AB47402" s="1"/>
      <c r="AF47402"/>
    </row>
    <row r="47403" spans="28:32" x14ac:dyDescent="0.2">
      <c r="AB47403" s="1"/>
      <c r="AF47403"/>
    </row>
    <row r="47404" spans="28:32" x14ac:dyDescent="0.2">
      <c r="AB47404" s="1"/>
      <c r="AF47404"/>
    </row>
    <row r="47405" spans="28:32" x14ac:dyDescent="0.2">
      <c r="AB47405" s="1"/>
      <c r="AF47405"/>
    </row>
    <row r="47406" spans="28:32" x14ac:dyDescent="0.2">
      <c r="AB47406" s="1"/>
      <c r="AF47406"/>
    </row>
    <row r="47407" spans="28:32" x14ac:dyDescent="0.2">
      <c r="AB47407" s="1"/>
      <c r="AF47407"/>
    </row>
    <row r="47408" spans="28:32" x14ac:dyDescent="0.2">
      <c r="AB47408" s="1"/>
      <c r="AF47408"/>
    </row>
    <row r="47409" spans="28:32" x14ac:dyDescent="0.2">
      <c r="AB47409" s="1"/>
      <c r="AF47409"/>
    </row>
    <row r="47410" spans="28:32" x14ac:dyDescent="0.2">
      <c r="AB47410" s="1"/>
      <c r="AF47410"/>
    </row>
    <row r="47411" spans="28:32" x14ac:dyDescent="0.2">
      <c r="AB47411" s="1"/>
      <c r="AF47411"/>
    </row>
    <row r="47412" spans="28:32" x14ac:dyDescent="0.2">
      <c r="AB47412" s="1"/>
      <c r="AF47412"/>
    </row>
    <row r="47413" spans="28:32" x14ac:dyDescent="0.2">
      <c r="AB47413" s="1"/>
      <c r="AF47413"/>
    </row>
    <row r="47414" spans="28:32" x14ac:dyDescent="0.2">
      <c r="AB47414" s="1"/>
      <c r="AF47414"/>
    </row>
    <row r="47415" spans="28:32" x14ac:dyDescent="0.2">
      <c r="AB47415" s="1"/>
      <c r="AF47415"/>
    </row>
    <row r="47416" spans="28:32" x14ac:dyDescent="0.2">
      <c r="AB47416" s="1"/>
      <c r="AF47416"/>
    </row>
    <row r="47417" spans="28:32" x14ac:dyDescent="0.2">
      <c r="AB47417" s="1"/>
      <c r="AF47417"/>
    </row>
    <row r="47418" spans="28:32" x14ac:dyDescent="0.2">
      <c r="AB47418" s="1"/>
      <c r="AF47418"/>
    </row>
    <row r="47419" spans="28:32" x14ac:dyDescent="0.2">
      <c r="AB47419" s="1"/>
      <c r="AF47419"/>
    </row>
    <row r="47420" spans="28:32" x14ac:dyDescent="0.2">
      <c r="AB47420" s="1"/>
      <c r="AF47420"/>
    </row>
    <row r="47421" spans="28:32" x14ac:dyDescent="0.2">
      <c r="AB47421" s="1"/>
      <c r="AF47421"/>
    </row>
    <row r="47422" spans="28:32" x14ac:dyDescent="0.2">
      <c r="AB47422" s="1"/>
      <c r="AF47422"/>
    </row>
    <row r="47423" spans="28:32" x14ac:dyDescent="0.2">
      <c r="AB47423" s="1"/>
      <c r="AF47423"/>
    </row>
    <row r="47424" spans="28:32" x14ac:dyDescent="0.2">
      <c r="AB47424" s="1"/>
      <c r="AF47424"/>
    </row>
    <row r="47425" spans="28:32" x14ac:dyDescent="0.2">
      <c r="AB47425" s="1"/>
      <c r="AF47425"/>
    </row>
    <row r="47426" spans="28:32" x14ac:dyDescent="0.2">
      <c r="AB47426" s="1"/>
      <c r="AF47426"/>
    </row>
    <row r="47427" spans="28:32" x14ac:dyDescent="0.2">
      <c r="AB47427" s="1"/>
      <c r="AF47427"/>
    </row>
    <row r="47428" spans="28:32" x14ac:dyDescent="0.2">
      <c r="AB47428" s="1"/>
      <c r="AF47428"/>
    </row>
    <row r="47429" spans="28:32" x14ac:dyDescent="0.2">
      <c r="AB47429" s="1"/>
      <c r="AF47429"/>
    </row>
    <row r="47430" spans="28:32" x14ac:dyDescent="0.2">
      <c r="AB47430" s="1"/>
      <c r="AF47430"/>
    </row>
    <row r="47431" spans="28:32" x14ac:dyDescent="0.2">
      <c r="AB47431" s="1"/>
      <c r="AF47431"/>
    </row>
    <row r="47432" spans="28:32" x14ac:dyDescent="0.2">
      <c r="AB47432" s="1"/>
      <c r="AF47432"/>
    </row>
    <row r="47433" spans="28:32" x14ac:dyDescent="0.2">
      <c r="AB47433" s="1"/>
      <c r="AF47433"/>
    </row>
    <row r="47434" spans="28:32" x14ac:dyDescent="0.2">
      <c r="AB47434" s="1"/>
      <c r="AF47434"/>
    </row>
    <row r="47435" spans="28:32" x14ac:dyDescent="0.2">
      <c r="AB47435" s="1"/>
      <c r="AF47435"/>
    </row>
    <row r="47436" spans="28:32" x14ac:dyDescent="0.2">
      <c r="AB47436" s="1"/>
      <c r="AF47436"/>
    </row>
    <row r="47437" spans="28:32" x14ac:dyDescent="0.2">
      <c r="AB47437" s="1"/>
      <c r="AF47437"/>
    </row>
    <row r="47438" spans="28:32" x14ac:dyDescent="0.2">
      <c r="AB47438" s="1"/>
      <c r="AF47438"/>
    </row>
    <row r="47439" spans="28:32" x14ac:dyDescent="0.2">
      <c r="AB47439" s="1"/>
      <c r="AF47439"/>
    </row>
    <row r="47440" spans="28:32" x14ac:dyDescent="0.2">
      <c r="AB47440" s="1"/>
      <c r="AF47440"/>
    </row>
    <row r="47441" spans="28:32" x14ac:dyDescent="0.2">
      <c r="AB47441" s="1"/>
      <c r="AF47441"/>
    </row>
    <row r="47442" spans="28:32" x14ac:dyDescent="0.2">
      <c r="AB47442" s="1"/>
      <c r="AF47442"/>
    </row>
    <row r="47443" spans="28:32" x14ac:dyDescent="0.2">
      <c r="AB47443" s="1"/>
      <c r="AF47443"/>
    </row>
    <row r="47444" spans="28:32" x14ac:dyDescent="0.2">
      <c r="AB47444" s="1"/>
      <c r="AF47444"/>
    </row>
    <row r="47445" spans="28:32" x14ac:dyDescent="0.2">
      <c r="AB47445" s="1"/>
      <c r="AF47445"/>
    </row>
    <row r="47446" spans="28:32" x14ac:dyDescent="0.2">
      <c r="AB47446" s="1"/>
      <c r="AF47446"/>
    </row>
    <row r="47447" spans="28:32" x14ac:dyDescent="0.2">
      <c r="AB47447" s="1"/>
      <c r="AF47447"/>
    </row>
    <row r="47448" spans="28:32" x14ac:dyDescent="0.2">
      <c r="AB47448" s="1"/>
      <c r="AF47448"/>
    </row>
    <row r="47449" spans="28:32" x14ac:dyDescent="0.2">
      <c r="AB47449" s="1"/>
      <c r="AF47449"/>
    </row>
    <row r="47450" spans="28:32" x14ac:dyDescent="0.2">
      <c r="AB47450" s="1"/>
      <c r="AF47450"/>
    </row>
    <row r="47451" spans="28:32" x14ac:dyDescent="0.2">
      <c r="AB47451" s="1"/>
      <c r="AF47451"/>
    </row>
    <row r="47452" spans="28:32" x14ac:dyDescent="0.2">
      <c r="AB47452" s="1"/>
      <c r="AF47452"/>
    </row>
    <row r="47453" spans="28:32" x14ac:dyDescent="0.2">
      <c r="AB47453" s="1"/>
      <c r="AF47453"/>
    </row>
    <row r="47454" spans="28:32" x14ac:dyDescent="0.2">
      <c r="AB47454" s="1"/>
      <c r="AF47454"/>
    </row>
    <row r="47455" spans="28:32" x14ac:dyDescent="0.2">
      <c r="AB47455" s="1"/>
      <c r="AF47455"/>
    </row>
    <row r="47456" spans="28:32" x14ac:dyDescent="0.2">
      <c r="AB47456" s="1"/>
      <c r="AF47456"/>
    </row>
    <row r="47457" spans="28:32" x14ac:dyDescent="0.2">
      <c r="AB47457" s="1"/>
      <c r="AF47457"/>
    </row>
    <row r="47458" spans="28:32" x14ac:dyDescent="0.2">
      <c r="AB47458" s="1"/>
      <c r="AF47458"/>
    </row>
    <row r="47459" spans="28:32" x14ac:dyDescent="0.2">
      <c r="AB47459" s="1"/>
      <c r="AF47459"/>
    </row>
    <row r="47460" spans="28:32" x14ac:dyDescent="0.2">
      <c r="AB47460" s="1"/>
      <c r="AF47460"/>
    </row>
    <row r="47461" spans="28:32" x14ac:dyDescent="0.2">
      <c r="AB47461" s="1"/>
      <c r="AF47461"/>
    </row>
    <row r="47462" spans="28:32" x14ac:dyDescent="0.2">
      <c r="AB47462" s="1"/>
      <c r="AF47462"/>
    </row>
    <row r="47463" spans="28:32" x14ac:dyDescent="0.2">
      <c r="AB47463" s="1"/>
      <c r="AF47463"/>
    </row>
    <row r="47464" spans="28:32" x14ac:dyDescent="0.2">
      <c r="AB47464" s="1"/>
      <c r="AF47464"/>
    </row>
    <row r="47465" spans="28:32" x14ac:dyDescent="0.2">
      <c r="AB47465" s="1"/>
      <c r="AF47465"/>
    </row>
    <row r="47466" spans="28:32" x14ac:dyDescent="0.2">
      <c r="AB47466" s="1"/>
      <c r="AF47466"/>
    </row>
    <row r="47467" spans="28:32" x14ac:dyDescent="0.2">
      <c r="AB47467" s="1"/>
      <c r="AF47467"/>
    </row>
    <row r="47468" spans="28:32" x14ac:dyDescent="0.2">
      <c r="AB47468" s="1"/>
      <c r="AF47468"/>
    </row>
    <row r="47469" spans="28:32" x14ac:dyDescent="0.2">
      <c r="AB47469" s="1"/>
      <c r="AF47469"/>
    </row>
    <row r="47470" spans="28:32" x14ac:dyDescent="0.2">
      <c r="AB47470" s="1"/>
      <c r="AF47470"/>
    </row>
    <row r="47471" spans="28:32" x14ac:dyDescent="0.2">
      <c r="AB47471" s="1"/>
      <c r="AF47471"/>
    </row>
    <row r="47472" spans="28:32" x14ac:dyDescent="0.2">
      <c r="AB47472" s="1"/>
      <c r="AF47472"/>
    </row>
    <row r="47473" spans="28:32" x14ac:dyDescent="0.2">
      <c r="AB47473" s="1"/>
      <c r="AF47473"/>
    </row>
    <row r="47474" spans="28:32" x14ac:dyDescent="0.2">
      <c r="AB47474" s="1"/>
      <c r="AF47474"/>
    </row>
    <row r="47475" spans="28:32" x14ac:dyDescent="0.2">
      <c r="AB47475" s="1"/>
      <c r="AF47475"/>
    </row>
    <row r="47476" spans="28:32" x14ac:dyDescent="0.2">
      <c r="AB47476" s="1"/>
      <c r="AF47476"/>
    </row>
    <row r="47477" spans="28:32" x14ac:dyDescent="0.2">
      <c r="AB47477" s="1"/>
      <c r="AF47477"/>
    </row>
    <row r="47478" spans="28:32" x14ac:dyDescent="0.2">
      <c r="AB47478" s="1"/>
      <c r="AF47478"/>
    </row>
    <row r="47479" spans="28:32" x14ac:dyDescent="0.2">
      <c r="AB47479" s="1"/>
      <c r="AF47479"/>
    </row>
    <row r="47480" spans="28:32" x14ac:dyDescent="0.2">
      <c r="AB47480" s="1"/>
      <c r="AF47480"/>
    </row>
    <row r="47481" spans="28:32" x14ac:dyDescent="0.2">
      <c r="AB47481" s="1"/>
      <c r="AF47481"/>
    </row>
    <row r="47482" spans="28:32" x14ac:dyDescent="0.2">
      <c r="AB47482" s="1"/>
      <c r="AF47482"/>
    </row>
    <row r="47483" spans="28:32" x14ac:dyDescent="0.2">
      <c r="AB47483" s="1"/>
      <c r="AF47483"/>
    </row>
    <row r="47484" spans="28:32" x14ac:dyDescent="0.2">
      <c r="AB47484" s="1"/>
      <c r="AF47484"/>
    </row>
    <row r="47485" spans="28:32" x14ac:dyDescent="0.2">
      <c r="AB47485" s="1"/>
      <c r="AF47485"/>
    </row>
    <row r="47486" spans="28:32" x14ac:dyDescent="0.2">
      <c r="AB47486" s="1"/>
      <c r="AF47486"/>
    </row>
    <row r="47487" spans="28:32" x14ac:dyDescent="0.2">
      <c r="AB47487" s="1"/>
      <c r="AF47487"/>
    </row>
    <row r="47488" spans="28:32" x14ac:dyDescent="0.2">
      <c r="AB47488" s="1"/>
      <c r="AF47488"/>
    </row>
    <row r="47489" spans="28:32" x14ac:dyDescent="0.2">
      <c r="AB47489" s="1"/>
      <c r="AF47489"/>
    </row>
    <row r="47490" spans="28:32" x14ac:dyDescent="0.2">
      <c r="AB47490" s="1"/>
      <c r="AF47490"/>
    </row>
    <row r="47491" spans="28:32" x14ac:dyDescent="0.2">
      <c r="AB47491" s="1"/>
      <c r="AF47491"/>
    </row>
    <row r="47492" spans="28:32" x14ac:dyDescent="0.2">
      <c r="AB47492" s="1"/>
      <c r="AF47492"/>
    </row>
    <row r="47493" spans="28:32" x14ac:dyDescent="0.2">
      <c r="AB47493" s="1"/>
      <c r="AF47493"/>
    </row>
    <row r="47494" spans="28:32" x14ac:dyDescent="0.2">
      <c r="AB47494" s="1"/>
      <c r="AF47494"/>
    </row>
    <row r="47495" spans="28:32" x14ac:dyDescent="0.2">
      <c r="AB47495" s="1"/>
      <c r="AF47495"/>
    </row>
    <row r="47496" spans="28:32" x14ac:dyDescent="0.2">
      <c r="AB47496" s="1"/>
      <c r="AF47496"/>
    </row>
    <row r="47497" spans="28:32" x14ac:dyDescent="0.2">
      <c r="AB47497" s="1"/>
      <c r="AF47497"/>
    </row>
    <row r="47498" spans="28:32" x14ac:dyDescent="0.2">
      <c r="AB47498" s="1"/>
      <c r="AF47498"/>
    </row>
    <row r="47499" spans="28:32" x14ac:dyDescent="0.2">
      <c r="AB47499" s="1"/>
      <c r="AF47499"/>
    </row>
    <row r="47500" spans="28:32" x14ac:dyDescent="0.2">
      <c r="AB47500" s="1"/>
      <c r="AF47500"/>
    </row>
    <row r="47501" spans="28:32" x14ac:dyDescent="0.2">
      <c r="AB47501" s="1"/>
      <c r="AF47501"/>
    </row>
    <row r="47502" spans="28:32" x14ac:dyDescent="0.2">
      <c r="AB47502" s="1"/>
      <c r="AF47502"/>
    </row>
    <row r="47503" spans="28:32" x14ac:dyDescent="0.2">
      <c r="AB47503" s="1"/>
      <c r="AF47503"/>
    </row>
    <row r="47504" spans="28:32" x14ac:dyDescent="0.2">
      <c r="AB47504" s="1"/>
      <c r="AF47504"/>
    </row>
    <row r="47505" spans="28:32" x14ac:dyDescent="0.2">
      <c r="AB47505" s="1"/>
      <c r="AF47505"/>
    </row>
    <row r="47506" spans="28:32" x14ac:dyDescent="0.2">
      <c r="AB47506" s="1"/>
      <c r="AF47506"/>
    </row>
    <row r="47507" spans="28:32" x14ac:dyDescent="0.2">
      <c r="AB47507" s="1"/>
      <c r="AF47507"/>
    </row>
    <row r="47508" spans="28:32" x14ac:dyDescent="0.2">
      <c r="AB47508" s="1"/>
      <c r="AF47508"/>
    </row>
    <row r="47509" spans="28:32" x14ac:dyDescent="0.2">
      <c r="AB47509" s="1"/>
      <c r="AF47509"/>
    </row>
    <row r="47510" spans="28:32" x14ac:dyDescent="0.2">
      <c r="AB47510" s="1"/>
      <c r="AF47510"/>
    </row>
    <row r="47511" spans="28:32" x14ac:dyDescent="0.2">
      <c r="AB47511" s="1"/>
      <c r="AF47511"/>
    </row>
    <row r="47512" spans="28:32" x14ac:dyDescent="0.2">
      <c r="AB47512" s="1"/>
      <c r="AF47512"/>
    </row>
    <row r="47513" spans="28:32" x14ac:dyDescent="0.2">
      <c r="AB47513" s="1"/>
      <c r="AF47513"/>
    </row>
    <row r="47514" spans="28:32" x14ac:dyDescent="0.2">
      <c r="AB47514" s="1"/>
      <c r="AF47514"/>
    </row>
    <row r="47515" spans="28:32" x14ac:dyDescent="0.2">
      <c r="AB47515" s="1"/>
      <c r="AF47515"/>
    </row>
    <row r="47516" spans="28:32" x14ac:dyDescent="0.2">
      <c r="AB47516" s="1"/>
      <c r="AF47516"/>
    </row>
    <row r="47517" spans="28:32" x14ac:dyDescent="0.2">
      <c r="AB47517" s="1"/>
      <c r="AF47517"/>
    </row>
    <row r="47518" spans="28:32" x14ac:dyDescent="0.2">
      <c r="AB47518" s="1"/>
      <c r="AF47518"/>
    </row>
    <row r="47519" spans="28:32" x14ac:dyDescent="0.2">
      <c r="AB47519" s="1"/>
      <c r="AF47519"/>
    </row>
    <row r="47520" spans="28:32" x14ac:dyDescent="0.2">
      <c r="AB47520" s="1"/>
      <c r="AF47520"/>
    </row>
    <row r="47521" spans="28:32" x14ac:dyDescent="0.2">
      <c r="AB47521" s="1"/>
      <c r="AF47521"/>
    </row>
    <row r="47522" spans="28:32" x14ac:dyDescent="0.2">
      <c r="AB47522" s="1"/>
      <c r="AF47522"/>
    </row>
    <row r="47523" spans="28:32" x14ac:dyDescent="0.2">
      <c r="AB47523" s="1"/>
      <c r="AF47523"/>
    </row>
    <row r="47524" spans="28:32" x14ac:dyDescent="0.2">
      <c r="AB47524" s="1"/>
      <c r="AF47524"/>
    </row>
    <row r="47525" spans="28:32" x14ac:dyDescent="0.2">
      <c r="AB47525" s="1"/>
      <c r="AF47525"/>
    </row>
    <row r="47526" spans="28:32" x14ac:dyDescent="0.2">
      <c r="AB47526" s="1"/>
      <c r="AF47526"/>
    </row>
    <row r="47527" spans="28:32" x14ac:dyDescent="0.2">
      <c r="AB47527" s="1"/>
      <c r="AF47527"/>
    </row>
    <row r="47528" spans="28:32" x14ac:dyDescent="0.2">
      <c r="AB47528" s="1"/>
      <c r="AF47528"/>
    </row>
    <row r="47529" spans="28:32" x14ac:dyDescent="0.2">
      <c r="AB47529" s="1"/>
      <c r="AF47529"/>
    </row>
    <row r="47530" spans="28:32" x14ac:dyDescent="0.2">
      <c r="AB47530" s="1"/>
      <c r="AF47530"/>
    </row>
    <row r="47531" spans="28:32" x14ac:dyDescent="0.2">
      <c r="AB47531" s="1"/>
      <c r="AF47531"/>
    </row>
    <row r="47532" spans="28:32" x14ac:dyDescent="0.2">
      <c r="AB47532" s="1"/>
      <c r="AF47532"/>
    </row>
    <row r="47533" spans="28:32" x14ac:dyDescent="0.2">
      <c r="AB47533" s="1"/>
      <c r="AF47533"/>
    </row>
    <row r="47534" spans="28:32" x14ac:dyDescent="0.2">
      <c r="AB47534" s="1"/>
      <c r="AF47534"/>
    </row>
    <row r="47535" spans="28:32" x14ac:dyDescent="0.2">
      <c r="AB47535" s="1"/>
      <c r="AF47535"/>
    </row>
    <row r="47536" spans="28:32" x14ac:dyDescent="0.2">
      <c r="AB47536" s="1"/>
      <c r="AF47536"/>
    </row>
    <row r="47537" spans="28:32" x14ac:dyDescent="0.2">
      <c r="AB47537" s="1"/>
      <c r="AF47537"/>
    </row>
    <row r="47538" spans="28:32" x14ac:dyDescent="0.2">
      <c r="AB47538" s="1"/>
      <c r="AF47538"/>
    </row>
    <row r="47539" spans="28:32" x14ac:dyDescent="0.2">
      <c r="AB47539" s="1"/>
      <c r="AF47539"/>
    </row>
    <row r="47540" spans="28:32" x14ac:dyDescent="0.2">
      <c r="AB47540" s="1"/>
      <c r="AF47540"/>
    </row>
    <row r="47541" spans="28:32" x14ac:dyDescent="0.2">
      <c r="AB47541" s="1"/>
      <c r="AF47541"/>
    </row>
    <row r="47542" spans="28:32" x14ac:dyDescent="0.2">
      <c r="AB47542" s="1"/>
      <c r="AF47542"/>
    </row>
    <row r="47543" spans="28:32" x14ac:dyDescent="0.2">
      <c r="AB47543" s="1"/>
      <c r="AF47543"/>
    </row>
    <row r="47544" spans="28:32" x14ac:dyDescent="0.2">
      <c r="AB47544" s="1"/>
      <c r="AF47544"/>
    </row>
    <row r="47545" spans="28:32" x14ac:dyDescent="0.2">
      <c r="AB47545" s="1"/>
      <c r="AF47545"/>
    </row>
    <row r="47546" spans="28:32" x14ac:dyDescent="0.2">
      <c r="AB47546" s="1"/>
      <c r="AF47546"/>
    </row>
    <row r="47547" spans="28:32" x14ac:dyDescent="0.2">
      <c r="AB47547" s="1"/>
      <c r="AF47547"/>
    </row>
    <row r="47548" spans="28:32" x14ac:dyDescent="0.2">
      <c r="AB47548" s="1"/>
      <c r="AF47548"/>
    </row>
    <row r="47549" spans="28:32" x14ac:dyDescent="0.2">
      <c r="AB47549" s="1"/>
      <c r="AF47549"/>
    </row>
    <row r="47550" spans="28:32" x14ac:dyDescent="0.2">
      <c r="AB47550" s="1"/>
      <c r="AF47550"/>
    </row>
    <row r="47551" spans="28:32" x14ac:dyDescent="0.2">
      <c r="AB47551" s="1"/>
      <c r="AF47551"/>
    </row>
    <row r="47552" spans="28:32" x14ac:dyDescent="0.2">
      <c r="AB47552" s="1"/>
      <c r="AF47552"/>
    </row>
    <row r="47553" spans="28:32" x14ac:dyDescent="0.2">
      <c r="AB47553" s="1"/>
      <c r="AF47553"/>
    </row>
    <row r="47554" spans="28:32" x14ac:dyDescent="0.2">
      <c r="AB47554" s="1"/>
      <c r="AF47554"/>
    </row>
    <row r="47555" spans="28:32" x14ac:dyDescent="0.2">
      <c r="AB47555" s="1"/>
      <c r="AF47555"/>
    </row>
    <row r="47556" spans="28:32" x14ac:dyDescent="0.2">
      <c r="AB47556" s="1"/>
      <c r="AF47556"/>
    </row>
    <row r="47557" spans="28:32" x14ac:dyDescent="0.2">
      <c r="AB47557" s="1"/>
      <c r="AF47557"/>
    </row>
    <row r="47558" spans="28:32" x14ac:dyDescent="0.2">
      <c r="AB47558" s="1"/>
      <c r="AF47558"/>
    </row>
    <row r="47559" spans="28:32" x14ac:dyDescent="0.2">
      <c r="AB47559" s="1"/>
      <c r="AF47559"/>
    </row>
    <row r="47560" spans="28:32" x14ac:dyDescent="0.2">
      <c r="AB47560" s="1"/>
      <c r="AF47560"/>
    </row>
    <row r="47561" spans="28:32" x14ac:dyDescent="0.2">
      <c r="AB47561" s="1"/>
      <c r="AF47561"/>
    </row>
    <row r="47562" spans="28:32" x14ac:dyDescent="0.2">
      <c r="AB47562" s="1"/>
      <c r="AF47562"/>
    </row>
    <row r="47563" spans="28:32" x14ac:dyDescent="0.2">
      <c r="AB47563" s="1"/>
      <c r="AF47563"/>
    </row>
    <row r="47564" spans="28:32" x14ac:dyDescent="0.2">
      <c r="AB47564" s="1"/>
      <c r="AF47564"/>
    </row>
    <row r="47565" spans="28:32" x14ac:dyDescent="0.2">
      <c r="AB47565" s="1"/>
      <c r="AF47565"/>
    </row>
    <row r="47566" spans="28:32" x14ac:dyDescent="0.2">
      <c r="AB47566" s="1"/>
      <c r="AF47566"/>
    </row>
    <row r="47567" spans="28:32" x14ac:dyDescent="0.2">
      <c r="AB47567" s="1"/>
      <c r="AF47567"/>
    </row>
    <row r="47568" spans="28:32" x14ac:dyDescent="0.2">
      <c r="AB47568" s="1"/>
      <c r="AF47568"/>
    </row>
    <row r="47569" spans="28:32" x14ac:dyDescent="0.2">
      <c r="AB47569" s="1"/>
      <c r="AF47569"/>
    </row>
    <row r="47570" spans="28:32" x14ac:dyDescent="0.2">
      <c r="AB47570" s="1"/>
      <c r="AF47570"/>
    </row>
    <row r="47571" spans="28:32" x14ac:dyDescent="0.2">
      <c r="AB47571" s="1"/>
      <c r="AF47571"/>
    </row>
    <row r="47572" spans="28:32" x14ac:dyDescent="0.2">
      <c r="AB47572" s="1"/>
      <c r="AF47572"/>
    </row>
    <row r="47573" spans="28:32" x14ac:dyDescent="0.2">
      <c r="AB47573" s="1"/>
      <c r="AF47573"/>
    </row>
    <row r="47574" spans="28:32" x14ac:dyDescent="0.2">
      <c r="AB47574" s="1"/>
      <c r="AF47574"/>
    </row>
    <row r="47575" spans="28:32" x14ac:dyDescent="0.2">
      <c r="AB47575" s="1"/>
      <c r="AF47575"/>
    </row>
    <row r="47576" spans="28:32" x14ac:dyDescent="0.2">
      <c r="AB47576" s="1"/>
      <c r="AF47576"/>
    </row>
    <row r="47577" spans="28:32" x14ac:dyDescent="0.2">
      <c r="AB47577" s="1"/>
      <c r="AF47577"/>
    </row>
    <row r="47578" spans="28:32" x14ac:dyDescent="0.2">
      <c r="AB47578" s="1"/>
      <c r="AF47578"/>
    </row>
    <row r="47579" spans="28:32" x14ac:dyDescent="0.2">
      <c r="AB47579" s="1"/>
      <c r="AF47579"/>
    </row>
    <row r="47580" spans="28:32" x14ac:dyDescent="0.2">
      <c r="AB47580" s="1"/>
      <c r="AF47580"/>
    </row>
    <row r="47581" spans="28:32" x14ac:dyDescent="0.2">
      <c r="AB47581" s="1"/>
      <c r="AF47581"/>
    </row>
    <row r="47582" spans="28:32" x14ac:dyDescent="0.2">
      <c r="AB47582" s="1"/>
      <c r="AF47582"/>
    </row>
    <row r="47583" spans="28:32" x14ac:dyDescent="0.2">
      <c r="AB47583" s="1"/>
      <c r="AF47583"/>
    </row>
    <row r="47584" spans="28:32" x14ac:dyDescent="0.2">
      <c r="AB47584" s="1"/>
      <c r="AF47584"/>
    </row>
    <row r="47585" spans="28:32" x14ac:dyDescent="0.2">
      <c r="AB47585" s="1"/>
      <c r="AF47585"/>
    </row>
    <row r="47586" spans="28:32" x14ac:dyDescent="0.2">
      <c r="AB47586" s="1"/>
      <c r="AF47586"/>
    </row>
    <row r="47587" spans="28:32" x14ac:dyDescent="0.2">
      <c r="AB47587" s="1"/>
      <c r="AF47587"/>
    </row>
    <row r="47588" spans="28:32" x14ac:dyDescent="0.2">
      <c r="AB47588" s="1"/>
      <c r="AF47588"/>
    </row>
    <row r="47589" spans="28:32" x14ac:dyDescent="0.2">
      <c r="AB47589" s="1"/>
      <c r="AF47589"/>
    </row>
    <row r="47590" spans="28:32" x14ac:dyDescent="0.2">
      <c r="AB47590" s="1"/>
      <c r="AF47590"/>
    </row>
    <row r="47591" spans="28:32" x14ac:dyDescent="0.2">
      <c r="AB47591" s="1"/>
      <c r="AF47591"/>
    </row>
    <row r="47592" spans="28:32" x14ac:dyDescent="0.2">
      <c r="AB47592" s="1"/>
      <c r="AF47592"/>
    </row>
    <row r="47593" spans="28:32" x14ac:dyDescent="0.2">
      <c r="AB47593" s="1"/>
      <c r="AF47593"/>
    </row>
    <row r="47594" spans="28:32" x14ac:dyDescent="0.2">
      <c r="AB47594" s="1"/>
      <c r="AF47594"/>
    </row>
    <row r="47595" spans="28:32" x14ac:dyDescent="0.2">
      <c r="AB47595" s="1"/>
      <c r="AF47595"/>
    </row>
    <row r="47596" spans="28:32" x14ac:dyDescent="0.2">
      <c r="AB47596" s="1"/>
      <c r="AF47596"/>
    </row>
    <row r="47597" spans="28:32" x14ac:dyDescent="0.2">
      <c r="AB47597" s="1"/>
      <c r="AF47597"/>
    </row>
    <row r="47598" spans="28:32" x14ac:dyDescent="0.2">
      <c r="AB47598" s="1"/>
      <c r="AF47598"/>
    </row>
    <row r="47599" spans="28:32" x14ac:dyDescent="0.2">
      <c r="AB47599" s="1"/>
      <c r="AF47599"/>
    </row>
    <row r="47600" spans="28:32" x14ac:dyDescent="0.2">
      <c r="AB47600" s="1"/>
      <c r="AF47600"/>
    </row>
    <row r="47601" spans="28:32" x14ac:dyDescent="0.2">
      <c r="AB47601" s="1"/>
      <c r="AF47601"/>
    </row>
    <row r="47602" spans="28:32" x14ac:dyDescent="0.2">
      <c r="AB47602" s="1"/>
      <c r="AF47602"/>
    </row>
    <row r="47603" spans="28:32" x14ac:dyDescent="0.2">
      <c r="AB47603" s="1"/>
      <c r="AF47603"/>
    </row>
    <row r="47604" spans="28:32" x14ac:dyDescent="0.2">
      <c r="AB47604" s="1"/>
      <c r="AF47604"/>
    </row>
    <row r="47605" spans="28:32" x14ac:dyDescent="0.2">
      <c r="AB47605" s="1"/>
      <c r="AF47605"/>
    </row>
    <row r="47606" spans="28:32" x14ac:dyDescent="0.2">
      <c r="AB47606" s="1"/>
      <c r="AF47606"/>
    </row>
    <row r="47607" spans="28:32" x14ac:dyDescent="0.2">
      <c r="AB47607" s="1"/>
      <c r="AF47607"/>
    </row>
    <row r="47608" spans="28:32" x14ac:dyDescent="0.2">
      <c r="AB47608" s="1"/>
      <c r="AF47608"/>
    </row>
    <row r="47609" spans="28:32" x14ac:dyDescent="0.2">
      <c r="AB47609" s="1"/>
      <c r="AF47609"/>
    </row>
    <row r="47610" spans="28:32" x14ac:dyDescent="0.2">
      <c r="AB47610" s="1"/>
      <c r="AF47610"/>
    </row>
    <row r="47611" spans="28:32" x14ac:dyDescent="0.2">
      <c r="AB47611" s="1"/>
      <c r="AF47611"/>
    </row>
    <row r="47612" spans="28:32" x14ac:dyDescent="0.2">
      <c r="AB47612" s="1"/>
      <c r="AF47612"/>
    </row>
    <row r="47613" spans="28:32" x14ac:dyDescent="0.2">
      <c r="AB47613" s="1"/>
      <c r="AF47613"/>
    </row>
    <row r="47614" spans="28:32" x14ac:dyDescent="0.2">
      <c r="AB47614" s="1"/>
      <c r="AF47614"/>
    </row>
    <row r="47615" spans="28:32" x14ac:dyDescent="0.2">
      <c r="AB47615" s="1"/>
      <c r="AF47615"/>
    </row>
    <row r="47616" spans="28:32" x14ac:dyDescent="0.2">
      <c r="AB47616" s="1"/>
      <c r="AF47616"/>
    </row>
    <row r="47617" spans="28:32" x14ac:dyDescent="0.2">
      <c r="AB47617" s="1"/>
      <c r="AF47617"/>
    </row>
    <row r="47618" spans="28:32" x14ac:dyDescent="0.2">
      <c r="AB47618" s="1"/>
      <c r="AF47618"/>
    </row>
    <row r="47619" spans="28:32" x14ac:dyDescent="0.2">
      <c r="AB47619" s="1"/>
      <c r="AF47619"/>
    </row>
    <row r="47620" spans="28:32" x14ac:dyDescent="0.2">
      <c r="AB47620" s="1"/>
      <c r="AF47620"/>
    </row>
    <row r="47621" spans="28:32" x14ac:dyDescent="0.2">
      <c r="AB47621" s="1"/>
      <c r="AF47621"/>
    </row>
    <row r="47622" spans="28:32" x14ac:dyDescent="0.2">
      <c r="AB47622" s="1"/>
      <c r="AF47622"/>
    </row>
    <row r="47623" spans="28:32" x14ac:dyDescent="0.2">
      <c r="AB47623" s="1"/>
      <c r="AF47623"/>
    </row>
    <row r="47624" spans="28:32" x14ac:dyDescent="0.2">
      <c r="AB47624" s="1"/>
      <c r="AF47624"/>
    </row>
    <row r="47625" spans="28:32" x14ac:dyDescent="0.2">
      <c r="AB47625" s="1"/>
      <c r="AF47625"/>
    </row>
    <row r="47626" spans="28:32" x14ac:dyDescent="0.2">
      <c r="AB47626" s="1"/>
      <c r="AF47626"/>
    </row>
    <row r="47627" spans="28:32" x14ac:dyDescent="0.2">
      <c r="AB47627" s="1"/>
      <c r="AF47627"/>
    </row>
    <row r="47628" spans="28:32" x14ac:dyDescent="0.2">
      <c r="AB47628" s="1"/>
      <c r="AF47628"/>
    </row>
    <row r="47629" spans="28:32" x14ac:dyDescent="0.2">
      <c r="AB47629" s="1"/>
      <c r="AF47629"/>
    </row>
    <row r="47630" spans="28:32" x14ac:dyDescent="0.2">
      <c r="AB47630" s="1"/>
      <c r="AF47630"/>
    </row>
    <row r="47631" spans="28:32" x14ac:dyDescent="0.2">
      <c r="AB47631" s="1"/>
      <c r="AF47631"/>
    </row>
    <row r="47632" spans="28:32" x14ac:dyDescent="0.2">
      <c r="AB47632" s="1"/>
      <c r="AF47632"/>
    </row>
    <row r="47633" spans="28:32" x14ac:dyDescent="0.2">
      <c r="AB47633" s="1"/>
      <c r="AF47633"/>
    </row>
    <row r="47634" spans="28:32" x14ac:dyDescent="0.2">
      <c r="AB47634" s="1"/>
      <c r="AF47634"/>
    </row>
    <row r="47635" spans="28:32" x14ac:dyDescent="0.2">
      <c r="AB47635" s="1"/>
      <c r="AF47635"/>
    </row>
    <row r="47636" spans="28:32" x14ac:dyDescent="0.2">
      <c r="AB47636" s="1"/>
      <c r="AF47636"/>
    </row>
    <row r="47637" spans="28:32" x14ac:dyDescent="0.2">
      <c r="AB47637" s="1"/>
      <c r="AF47637"/>
    </row>
    <row r="47638" spans="28:32" x14ac:dyDescent="0.2">
      <c r="AB47638" s="1"/>
      <c r="AF47638"/>
    </row>
    <row r="47639" spans="28:32" x14ac:dyDescent="0.2">
      <c r="AB47639" s="1"/>
      <c r="AF47639"/>
    </row>
    <row r="47640" spans="28:32" x14ac:dyDescent="0.2">
      <c r="AB47640" s="1"/>
      <c r="AF47640"/>
    </row>
    <row r="47641" spans="28:32" x14ac:dyDescent="0.2">
      <c r="AB47641" s="1"/>
      <c r="AF47641"/>
    </row>
    <row r="47642" spans="28:32" x14ac:dyDescent="0.2">
      <c r="AB47642" s="1"/>
      <c r="AF47642"/>
    </row>
    <row r="47643" spans="28:32" x14ac:dyDescent="0.2">
      <c r="AB47643" s="1"/>
      <c r="AF47643"/>
    </row>
    <row r="47644" spans="28:32" x14ac:dyDescent="0.2">
      <c r="AB47644" s="1"/>
      <c r="AF47644"/>
    </row>
    <row r="47645" spans="28:32" x14ac:dyDescent="0.2">
      <c r="AB47645" s="1"/>
      <c r="AF47645"/>
    </row>
    <row r="47646" spans="28:32" x14ac:dyDescent="0.2">
      <c r="AB47646" s="1"/>
      <c r="AF47646"/>
    </row>
    <row r="47647" spans="28:32" x14ac:dyDescent="0.2">
      <c r="AB47647" s="1"/>
      <c r="AF47647"/>
    </row>
    <row r="47648" spans="28:32" x14ac:dyDescent="0.2">
      <c r="AB47648" s="1"/>
      <c r="AF47648"/>
    </row>
    <row r="47649" spans="28:32" x14ac:dyDescent="0.2">
      <c r="AB47649" s="1"/>
      <c r="AF47649"/>
    </row>
    <row r="47650" spans="28:32" x14ac:dyDescent="0.2">
      <c r="AB47650" s="1"/>
      <c r="AF47650"/>
    </row>
    <row r="47651" spans="28:32" x14ac:dyDescent="0.2">
      <c r="AB47651" s="1"/>
      <c r="AF47651"/>
    </row>
    <row r="47652" spans="28:32" x14ac:dyDescent="0.2">
      <c r="AB47652" s="1"/>
      <c r="AF47652"/>
    </row>
    <row r="47653" spans="28:32" x14ac:dyDescent="0.2">
      <c r="AB47653" s="1"/>
      <c r="AF47653"/>
    </row>
    <row r="47654" spans="28:32" x14ac:dyDescent="0.2">
      <c r="AB47654" s="1"/>
      <c r="AF47654"/>
    </row>
    <row r="47655" spans="28:32" x14ac:dyDescent="0.2">
      <c r="AB47655" s="1"/>
      <c r="AF47655"/>
    </row>
    <row r="47656" spans="28:32" x14ac:dyDescent="0.2">
      <c r="AB47656" s="1"/>
      <c r="AF47656"/>
    </row>
    <row r="47657" spans="28:32" x14ac:dyDescent="0.2">
      <c r="AB47657" s="1"/>
      <c r="AF47657"/>
    </row>
    <row r="47658" spans="28:32" x14ac:dyDescent="0.2">
      <c r="AB47658" s="1"/>
      <c r="AF47658"/>
    </row>
    <row r="47659" spans="28:32" x14ac:dyDescent="0.2">
      <c r="AB47659" s="1"/>
      <c r="AF47659"/>
    </row>
    <row r="47660" spans="28:32" x14ac:dyDescent="0.2">
      <c r="AB47660" s="1"/>
      <c r="AF47660"/>
    </row>
    <row r="47661" spans="28:32" x14ac:dyDescent="0.2">
      <c r="AB47661" s="1"/>
      <c r="AF47661"/>
    </row>
    <row r="47662" spans="28:32" x14ac:dyDescent="0.2">
      <c r="AB47662" s="1"/>
      <c r="AF47662"/>
    </row>
    <row r="47663" spans="28:32" x14ac:dyDescent="0.2">
      <c r="AB47663" s="1"/>
      <c r="AF47663"/>
    </row>
    <row r="47664" spans="28:32" x14ac:dyDescent="0.2">
      <c r="AB47664" s="1"/>
      <c r="AF47664"/>
    </row>
    <row r="47665" spans="28:32" x14ac:dyDescent="0.2">
      <c r="AB47665" s="1"/>
      <c r="AF47665"/>
    </row>
    <row r="47666" spans="28:32" x14ac:dyDescent="0.2">
      <c r="AB47666" s="1"/>
      <c r="AF47666"/>
    </row>
    <row r="47667" spans="28:32" x14ac:dyDescent="0.2">
      <c r="AB47667" s="1"/>
      <c r="AF47667"/>
    </row>
    <row r="47668" spans="28:32" x14ac:dyDescent="0.2">
      <c r="AB47668" s="1"/>
      <c r="AF47668"/>
    </row>
    <row r="47669" spans="28:32" x14ac:dyDescent="0.2">
      <c r="AB47669" s="1"/>
      <c r="AF47669"/>
    </row>
    <row r="47670" spans="28:32" x14ac:dyDescent="0.2">
      <c r="AB47670" s="1"/>
      <c r="AF47670"/>
    </row>
    <row r="47671" spans="28:32" x14ac:dyDescent="0.2">
      <c r="AB47671" s="1"/>
      <c r="AF47671"/>
    </row>
    <row r="47672" spans="28:32" x14ac:dyDescent="0.2">
      <c r="AB47672" s="1"/>
      <c r="AF47672"/>
    </row>
    <row r="47673" spans="28:32" x14ac:dyDescent="0.2">
      <c r="AB47673" s="1"/>
      <c r="AF47673"/>
    </row>
    <row r="47674" spans="28:32" x14ac:dyDescent="0.2">
      <c r="AB47674" s="1"/>
      <c r="AF47674"/>
    </row>
    <row r="47675" spans="28:32" x14ac:dyDescent="0.2">
      <c r="AB47675" s="1"/>
      <c r="AF47675"/>
    </row>
    <row r="47676" spans="28:32" x14ac:dyDescent="0.2">
      <c r="AB47676" s="1"/>
      <c r="AF47676"/>
    </row>
    <row r="47677" spans="28:32" x14ac:dyDescent="0.2">
      <c r="AB47677" s="1"/>
      <c r="AF47677"/>
    </row>
    <row r="47678" spans="28:32" x14ac:dyDescent="0.2">
      <c r="AB47678" s="1"/>
      <c r="AF47678"/>
    </row>
    <row r="47679" spans="28:32" x14ac:dyDescent="0.2">
      <c r="AB47679" s="1"/>
      <c r="AF47679"/>
    </row>
    <row r="47680" spans="28:32" x14ac:dyDescent="0.2">
      <c r="AB47680" s="1"/>
      <c r="AF47680"/>
    </row>
    <row r="47681" spans="28:32" x14ac:dyDescent="0.2">
      <c r="AB47681" s="1"/>
      <c r="AF47681"/>
    </row>
    <row r="47682" spans="28:32" x14ac:dyDescent="0.2">
      <c r="AB47682" s="1"/>
      <c r="AF47682"/>
    </row>
    <row r="47683" spans="28:32" x14ac:dyDescent="0.2">
      <c r="AB47683" s="1"/>
      <c r="AF47683"/>
    </row>
    <row r="47684" spans="28:32" x14ac:dyDescent="0.2">
      <c r="AB47684" s="1"/>
      <c r="AF47684"/>
    </row>
    <row r="47685" spans="28:32" x14ac:dyDescent="0.2">
      <c r="AB47685" s="1"/>
      <c r="AF47685"/>
    </row>
    <row r="47686" spans="28:32" x14ac:dyDescent="0.2">
      <c r="AB47686" s="1"/>
      <c r="AF47686"/>
    </row>
    <row r="47687" spans="28:32" x14ac:dyDescent="0.2">
      <c r="AB47687" s="1"/>
      <c r="AF47687"/>
    </row>
    <row r="47688" spans="28:32" x14ac:dyDescent="0.2">
      <c r="AB47688" s="1"/>
      <c r="AF47688"/>
    </row>
    <row r="47689" spans="28:32" x14ac:dyDescent="0.2">
      <c r="AB47689" s="1"/>
      <c r="AF47689"/>
    </row>
    <row r="47690" spans="28:32" x14ac:dyDescent="0.2">
      <c r="AB47690" s="1"/>
      <c r="AF47690"/>
    </row>
    <row r="47691" spans="28:32" x14ac:dyDescent="0.2">
      <c r="AB47691" s="1"/>
      <c r="AF47691"/>
    </row>
    <row r="47692" spans="28:32" x14ac:dyDescent="0.2">
      <c r="AB47692" s="1"/>
      <c r="AF47692"/>
    </row>
    <row r="47693" spans="28:32" x14ac:dyDescent="0.2">
      <c r="AB47693" s="1"/>
      <c r="AF47693"/>
    </row>
    <row r="47694" spans="28:32" x14ac:dyDescent="0.2">
      <c r="AB47694" s="1"/>
      <c r="AF47694"/>
    </row>
    <row r="47695" spans="28:32" x14ac:dyDescent="0.2">
      <c r="AB47695" s="1"/>
      <c r="AF47695"/>
    </row>
    <row r="47696" spans="28:32" x14ac:dyDescent="0.2">
      <c r="AB47696" s="1"/>
      <c r="AF47696"/>
    </row>
    <row r="47697" spans="28:32" x14ac:dyDescent="0.2">
      <c r="AB47697" s="1"/>
      <c r="AF47697"/>
    </row>
    <row r="47698" spans="28:32" x14ac:dyDescent="0.2">
      <c r="AB47698" s="1"/>
      <c r="AF47698"/>
    </row>
    <row r="47699" spans="28:32" x14ac:dyDescent="0.2">
      <c r="AB47699" s="1"/>
      <c r="AF47699"/>
    </row>
    <row r="47700" spans="28:32" x14ac:dyDescent="0.2">
      <c r="AB47700" s="1"/>
      <c r="AF47700"/>
    </row>
    <row r="47701" spans="28:32" x14ac:dyDescent="0.2">
      <c r="AB47701" s="1"/>
      <c r="AF47701"/>
    </row>
    <row r="47702" spans="28:32" x14ac:dyDescent="0.2">
      <c r="AB47702" s="1"/>
      <c r="AF47702"/>
    </row>
    <row r="47703" spans="28:32" x14ac:dyDescent="0.2">
      <c r="AB47703" s="1"/>
      <c r="AF47703"/>
    </row>
    <row r="47704" spans="28:32" x14ac:dyDescent="0.2">
      <c r="AB47704" s="1"/>
      <c r="AF47704"/>
    </row>
    <row r="47705" spans="28:32" x14ac:dyDescent="0.2">
      <c r="AB47705" s="1"/>
      <c r="AF47705"/>
    </row>
    <row r="47706" spans="28:32" x14ac:dyDescent="0.2">
      <c r="AB47706" s="1"/>
      <c r="AF47706"/>
    </row>
    <row r="47707" spans="28:32" x14ac:dyDescent="0.2">
      <c r="AB47707" s="1"/>
      <c r="AF47707"/>
    </row>
    <row r="47708" spans="28:32" x14ac:dyDescent="0.2">
      <c r="AB47708" s="1"/>
      <c r="AF47708"/>
    </row>
    <row r="47709" spans="28:32" x14ac:dyDescent="0.2">
      <c r="AB47709" s="1"/>
      <c r="AF47709"/>
    </row>
    <row r="47710" spans="28:32" x14ac:dyDescent="0.2">
      <c r="AB47710" s="1"/>
      <c r="AF47710"/>
    </row>
    <row r="47711" spans="28:32" x14ac:dyDescent="0.2">
      <c r="AB47711" s="1"/>
      <c r="AF47711"/>
    </row>
    <row r="47712" spans="28:32" x14ac:dyDescent="0.2">
      <c r="AB47712" s="1"/>
      <c r="AF47712"/>
    </row>
    <row r="47713" spans="28:32" x14ac:dyDescent="0.2">
      <c r="AB47713" s="1"/>
      <c r="AF47713"/>
    </row>
    <row r="47714" spans="28:32" x14ac:dyDescent="0.2">
      <c r="AB47714" s="1"/>
      <c r="AF47714"/>
    </row>
    <row r="47715" spans="28:32" x14ac:dyDescent="0.2">
      <c r="AB47715" s="1"/>
      <c r="AF47715"/>
    </row>
    <row r="47716" spans="28:32" x14ac:dyDescent="0.2">
      <c r="AB47716" s="1"/>
      <c r="AF47716"/>
    </row>
    <row r="47717" spans="28:32" x14ac:dyDescent="0.2">
      <c r="AB47717" s="1"/>
      <c r="AF47717"/>
    </row>
    <row r="47718" spans="28:32" x14ac:dyDescent="0.2">
      <c r="AB47718" s="1"/>
      <c r="AF47718"/>
    </row>
    <row r="47719" spans="28:32" x14ac:dyDescent="0.2">
      <c r="AB47719" s="1"/>
      <c r="AF47719"/>
    </row>
    <row r="47720" spans="28:32" x14ac:dyDescent="0.2">
      <c r="AB47720" s="1"/>
      <c r="AF47720"/>
    </row>
    <row r="47721" spans="28:32" x14ac:dyDescent="0.2">
      <c r="AB47721" s="1"/>
      <c r="AF47721"/>
    </row>
    <row r="47722" spans="28:32" x14ac:dyDescent="0.2">
      <c r="AB47722" s="1"/>
      <c r="AF47722"/>
    </row>
    <row r="47723" spans="28:32" x14ac:dyDescent="0.2">
      <c r="AB47723" s="1"/>
      <c r="AF47723"/>
    </row>
    <row r="47724" spans="28:32" x14ac:dyDescent="0.2">
      <c r="AB47724" s="1"/>
      <c r="AF47724"/>
    </row>
    <row r="47725" spans="28:32" x14ac:dyDescent="0.2">
      <c r="AB47725" s="1"/>
      <c r="AF47725"/>
    </row>
    <row r="47726" spans="28:32" x14ac:dyDescent="0.2">
      <c r="AB47726" s="1"/>
      <c r="AF47726"/>
    </row>
    <row r="47727" spans="28:32" x14ac:dyDescent="0.2">
      <c r="AB47727" s="1"/>
      <c r="AF47727"/>
    </row>
    <row r="47728" spans="28:32" x14ac:dyDescent="0.2">
      <c r="AB47728" s="1"/>
      <c r="AF47728"/>
    </row>
    <row r="47729" spans="28:32" x14ac:dyDescent="0.2">
      <c r="AB47729" s="1"/>
      <c r="AF47729"/>
    </row>
    <row r="47730" spans="28:32" x14ac:dyDescent="0.2">
      <c r="AB47730" s="1"/>
      <c r="AF47730"/>
    </row>
    <row r="47731" spans="28:32" x14ac:dyDescent="0.2">
      <c r="AB47731" s="1"/>
      <c r="AF47731"/>
    </row>
    <row r="47732" spans="28:32" x14ac:dyDescent="0.2">
      <c r="AB47732" s="1"/>
      <c r="AF47732"/>
    </row>
    <row r="47733" spans="28:32" x14ac:dyDescent="0.2">
      <c r="AB47733" s="1"/>
      <c r="AF47733"/>
    </row>
    <row r="47734" spans="28:32" x14ac:dyDescent="0.2">
      <c r="AB47734" s="1"/>
      <c r="AF47734"/>
    </row>
    <row r="47735" spans="28:32" x14ac:dyDescent="0.2">
      <c r="AB47735" s="1"/>
      <c r="AF47735"/>
    </row>
    <row r="47736" spans="28:32" x14ac:dyDescent="0.2">
      <c r="AB47736" s="1"/>
      <c r="AF47736"/>
    </row>
    <row r="47737" spans="28:32" x14ac:dyDescent="0.2">
      <c r="AB47737" s="1"/>
      <c r="AF47737"/>
    </row>
    <row r="47738" spans="28:32" x14ac:dyDescent="0.2">
      <c r="AB47738" s="1"/>
      <c r="AF47738"/>
    </row>
    <row r="47739" spans="28:32" x14ac:dyDescent="0.2">
      <c r="AB47739" s="1"/>
      <c r="AF47739"/>
    </row>
    <row r="47740" spans="28:32" x14ac:dyDescent="0.2">
      <c r="AB47740" s="1"/>
      <c r="AF47740"/>
    </row>
    <row r="47741" spans="28:32" x14ac:dyDescent="0.2">
      <c r="AB47741" s="1"/>
      <c r="AF47741"/>
    </row>
    <row r="47742" spans="28:32" x14ac:dyDescent="0.2">
      <c r="AB47742" s="1"/>
      <c r="AF47742"/>
    </row>
    <row r="47743" spans="28:32" x14ac:dyDescent="0.2">
      <c r="AB47743" s="1"/>
      <c r="AF47743"/>
    </row>
    <row r="47744" spans="28:32" x14ac:dyDescent="0.2">
      <c r="AB47744" s="1"/>
      <c r="AF47744"/>
    </row>
    <row r="47745" spans="28:32" x14ac:dyDescent="0.2">
      <c r="AB47745" s="1"/>
      <c r="AF47745"/>
    </row>
    <row r="47746" spans="28:32" x14ac:dyDescent="0.2">
      <c r="AB47746" s="1"/>
      <c r="AF47746"/>
    </row>
    <row r="47747" spans="28:32" x14ac:dyDescent="0.2">
      <c r="AB47747" s="1"/>
      <c r="AF47747"/>
    </row>
    <row r="47748" spans="28:32" x14ac:dyDescent="0.2">
      <c r="AB47748" s="1"/>
      <c r="AF47748"/>
    </row>
    <row r="47749" spans="28:32" x14ac:dyDescent="0.2">
      <c r="AB47749" s="1"/>
      <c r="AF47749"/>
    </row>
    <row r="47750" spans="28:32" x14ac:dyDescent="0.2">
      <c r="AB47750" s="1"/>
      <c r="AF47750"/>
    </row>
    <row r="47751" spans="28:32" x14ac:dyDescent="0.2">
      <c r="AB47751" s="1"/>
      <c r="AF47751"/>
    </row>
    <row r="47752" spans="28:32" x14ac:dyDescent="0.2">
      <c r="AB47752" s="1"/>
      <c r="AF47752"/>
    </row>
    <row r="47753" spans="28:32" x14ac:dyDescent="0.2">
      <c r="AB47753" s="1"/>
      <c r="AF47753"/>
    </row>
    <row r="47754" spans="28:32" x14ac:dyDescent="0.2">
      <c r="AB47754" s="1"/>
      <c r="AF47754"/>
    </row>
    <row r="47755" spans="28:32" x14ac:dyDescent="0.2">
      <c r="AB47755" s="1"/>
      <c r="AF47755"/>
    </row>
    <row r="47756" spans="28:32" x14ac:dyDescent="0.2">
      <c r="AB47756" s="1"/>
      <c r="AF47756"/>
    </row>
    <row r="47757" spans="28:32" x14ac:dyDescent="0.2">
      <c r="AB47757" s="1"/>
      <c r="AF47757"/>
    </row>
    <row r="47758" spans="28:32" x14ac:dyDescent="0.2">
      <c r="AB47758" s="1"/>
      <c r="AF47758"/>
    </row>
    <row r="47759" spans="28:32" x14ac:dyDescent="0.2">
      <c r="AB47759" s="1"/>
      <c r="AF47759"/>
    </row>
    <row r="47760" spans="28:32" x14ac:dyDescent="0.2">
      <c r="AB47760" s="1"/>
      <c r="AF47760"/>
    </row>
    <row r="47761" spans="28:32" x14ac:dyDescent="0.2">
      <c r="AB47761" s="1"/>
      <c r="AF47761"/>
    </row>
    <row r="47762" spans="28:32" x14ac:dyDescent="0.2">
      <c r="AB47762" s="1"/>
      <c r="AF47762"/>
    </row>
    <row r="47763" spans="28:32" x14ac:dyDescent="0.2">
      <c r="AB47763" s="1"/>
      <c r="AF47763"/>
    </row>
    <row r="47764" spans="28:32" x14ac:dyDescent="0.2">
      <c r="AB47764" s="1"/>
      <c r="AF47764"/>
    </row>
    <row r="47765" spans="28:32" x14ac:dyDescent="0.2">
      <c r="AB47765" s="1"/>
      <c r="AF47765"/>
    </row>
    <row r="47766" spans="28:32" x14ac:dyDescent="0.2">
      <c r="AB47766" s="1"/>
      <c r="AF47766"/>
    </row>
    <row r="47767" spans="28:32" x14ac:dyDescent="0.2">
      <c r="AB47767" s="1"/>
      <c r="AF47767"/>
    </row>
    <row r="47768" spans="28:32" x14ac:dyDescent="0.2">
      <c r="AB47768" s="1"/>
      <c r="AF47768"/>
    </row>
    <row r="47769" spans="28:32" x14ac:dyDescent="0.2">
      <c r="AB47769" s="1"/>
      <c r="AF47769"/>
    </row>
    <row r="47770" spans="28:32" x14ac:dyDescent="0.2">
      <c r="AB47770" s="1"/>
      <c r="AF47770"/>
    </row>
    <row r="47771" spans="28:32" x14ac:dyDescent="0.2">
      <c r="AB47771" s="1"/>
      <c r="AF47771"/>
    </row>
    <row r="47772" spans="28:32" x14ac:dyDescent="0.2">
      <c r="AB47772" s="1"/>
      <c r="AF47772"/>
    </row>
    <row r="47773" spans="28:32" x14ac:dyDescent="0.2">
      <c r="AB47773" s="1"/>
      <c r="AF47773"/>
    </row>
    <row r="47774" spans="28:32" x14ac:dyDescent="0.2">
      <c r="AB47774" s="1"/>
      <c r="AF47774"/>
    </row>
    <row r="47775" spans="28:32" x14ac:dyDescent="0.2">
      <c r="AB47775" s="1"/>
      <c r="AF47775"/>
    </row>
    <row r="47776" spans="28:32" x14ac:dyDescent="0.2">
      <c r="AB47776" s="1"/>
      <c r="AF47776"/>
    </row>
    <row r="47777" spans="28:32" x14ac:dyDescent="0.2">
      <c r="AB47777" s="1"/>
      <c r="AF47777"/>
    </row>
    <row r="47778" spans="28:32" x14ac:dyDescent="0.2">
      <c r="AB47778" s="1"/>
      <c r="AF47778"/>
    </row>
    <row r="47779" spans="28:32" x14ac:dyDescent="0.2">
      <c r="AB47779" s="1"/>
      <c r="AF47779"/>
    </row>
    <row r="47780" spans="28:32" x14ac:dyDescent="0.2">
      <c r="AB47780" s="1"/>
      <c r="AF47780"/>
    </row>
    <row r="47781" spans="28:32" x14ac:dyDescent="0.2">
      <c r="AB47781" s="1"/>
      <c r="AF47781"/>
    </row>
    <row r="47782" spans="28:32" x14ac:dyDescent="0.2">
      <c r="AB47782" s="1"/>
      <c r="AF47782"/>
    </row>
    <row r="47783" spans="28:32" x14ac:dyDescent="0.2">
      <c r="AB47783" s="1"/>
      <c r="AF47783"/>
    </row>
    <row r="47784" spans="28:32" x14ac:dyDescent="0.2">
      <c r="AB47784" s="1"/>
      <c r="AF47784"/>
    </row>
    <row r="47785" spans="28:32" x14ac:dyDescent="0.2">
      <c r="AB47785" s="1"/>
      <c r="AF47785"/>
    </row>
    <row r="47786" spans="28:32" x14ac:dyDescent="0.2">
      <c r="AB47786" s="1"/>
      <c r="AF47786"/>
    </row>
    <row r="47787" spans="28:32" x14ac:dyDescent="0.2">
      <c r="AB47787" s="1"/>
      <c r="AF47787"/>
    </row>
    <row r="47788" spans="28:32" x14ac:dyDescent="0.2">
      <c r="AB47788" s="1"/>
      <c r="AF47788"/>
    </row>
    <row r="47789" spans="28:32" x14ac:dyDescent="0.2">
      <c r="AB47789" s="1"/>
      <c r="AF47789"/>
    </row>
    <row r="47790" spans="28:32" x14ac:dyDescent="0.2">
      <c r="AB47790" s="1"/>
      <c r="AF47790"/>
    </row>
    <row r="47791" spans="28:32" x14ac:dyDescent="0.2">
      <c r="AB47791" s="1"/>
      <c r="AF47791"/>
    </row>
    <row r="47792" spans="28:32" x14ac:dyDescent="0.2">
      <c r="AB47792" s="1"/>
      <c r="AF47792"/>
    </row>
    <row r="47793" spans="28:32" x14ac:dyDescent="0.2">
      <c r="AB47793" s="1"/>
      <c r="AF47793"/>
    </row>
    <row r="47794" spans="28:32" x14ac:dyDescent="0.2">
      <c r="AB47794" s="1"/>
      <c r="AF47794"/>
    </row>
    <row r="47795" spans="28:32" x14ac:dyDescent="0.2">
      <c r="AB47795" s="1"/>
      <c r="AF47795"/>
    </row>
    <row r="47796" spans="28:32" x14ac:dyDescent="0.2">
      <c r="AB47796" s="1"/>
      <c r="AF47796"/>
    </row>
    <row r="47797" spans="28:32" x14ac:dyDescent="0.2">
      <c r="AB47797" s="1"/>
      <c r="AF47797"/>
    </row>
    <row r="47798" spans="28:32" x14ac:dyDescent="0.2">
      <c r="AB47798" s="1"/>
      <c r="AF47798"/>
    </row>
    <row r="47799" spans="28:32" x14ac:dyDescent="0.2">
      <c r="AB47799" s="1"/>
      <c r="AF47799"/>
    </row>
    <row r="47800" spans="28:32" x14ac:dyDescent="0.2">
      <c r="AB47800" s="1"/>
      <c r="AF47800"/>
    </row>
    <row r="47801" spans="28:32" x14ac:dyDescent="0.2">
      <c r="AB47801" s="1"/>
      <c r="AF47801"/>
    </row>
    <row r="47802" spans="28:32" x14ac:dyDescent="0.2">
      <c r="AB47802" s="1"/>
      <c r="AF47802"/>
    </row>
    <row r="47803" spans="28:32" x14ac:dyDescent="0.2">
      <c r="AB47803" s="1"/>
      <c r="AF47803"/>
    </row>
    <row r="47804" spans="28:32" x14ac:dyDescent="0.2">
      <c r="AB47804" s="1"/>
      <c r="AF47804"/>
    </row>
    <row r="47805" spans="28:32" x14ac:dyDescent="0.2">
      <c r="AB47805" s="1"/>
      <c r="AF47805"/>
    </row>
    <row r="47806" spans="28:32" x14ac:dyDescent="0.2">
      <c r="AB47806" s="1"/>
      <c r="AF47806"/>
    </row>
    <row r="47807" spans="28:32" x14ac:dyDescent="0.2">
      <c r="AB47807" s="1"/>
      <c r="AF47807"/>
    </row>
    <row r="47808" spans="28:32" x14ac:dyDescent="0.2">
      <c r="AB47808" s="1"/>
      <c r="AF47808"/>
    </row>
    <row r="47809" spans="28:32" x14ac:dyDescent="0.2">
      <c r="AB47809" s="1"/>
      <c r="AF47809"/>
    </row>
    <row r="47810" spans="28:32" x14ac:dyDescent="0.2">
      <c r="AB47810" s="1"/>
      <c r="AF47810"/>
    </row>
    <row r="47811" spans="28:32" x14ac:dyDescent="0.2">
      <c r="AB47811" s="1"/>
      <c r="AF47811"/>
    </row>
    <row r="47812" spans="28:32" x14ac:dyDescent="0.2">
      <c r="AB47812" s="1"/>
      <c r="AF47812"/>
    </row>
    <row r="47813" spans="28:32" x14ac:dyDescent="0.2">
      <c r="AB47813" s="1"/>
      <c r="AF47813"/>
    </row>
    <row r="47814" spans="28:32" x14ac:dyDescent="0.2">
      <c r="AB47814" s="1"/>
      <c r="AF47814"/>
    </row>
    <row r="47815" spans="28:32" x14ac:dyDescent="0.2">
      <c r="AB47815" s="1"/>
      <c r="AF47815"/>
    </row>
    <row r="47816" spans="28:32" x14ac:dyDescent="0.2">
      <c r="AB47816" s="1"/>
      <c r="AF47816"/>
    </row>
    <row r="47817" spans="28:32" x14ac:dyDescent="0.2">
      <c r="AB47817" s="1"/>
      <c r="AF47817"/>
    </row>
    <row r="47818" spans="28:32" x14ac:dyDescent="0.2">
      <c r="AB47818" s="1"/>
      <c r="AF47818"/>
    </row>
    <row r="47819" spans="28:32" x14ac:dyDescent="0.2">
      <c r="AB47819" s="1"/>
      <c r="AF47819"/>
    </row>
    <row r="47820" spans="28:32" x14ac:dyDescent="0.2">
      <c r="AB47820" s="1"/>
      <c r="AF47820"/>
    </row>
    <row r="47821" spans="28:32" x14ac:dyDescent="0.2">
      <c r="AB47821" s="1"/>
      <c r="AF47821"/>
    </row>
    <row r="47822" spans="28:32" x14ac:dyDescent="0.2">
      <c r="AB47822" s="1"/>
      <c r="AF47822"/>
    </row>
    <row r="47823" spans="28:32" x14ac:dyDescent="0.2">
      <c r="AB47823" s="1"/>
      <c r="AF47823"/>
    </row>
    <row r="47824" spans="28:32" x14ac:dyDescent="0.2">
      <c r="AB47824" s="1"/>
      <c r="AF47824"/>
    </row>
    <row r="47825" spans="28:32" x14ac:dyDescent="0.2">
      <c r="AB47825" s="1"/>
      <c r="AF47825"/>
    </row>
    <row r="47826" spans="28:32" x14ac:dyDescent="0.2">
      <c r="AB47826" s="1"/>
      <c r="AF47826"/>
    </row>
    <row r="47827" spans="28:32" x14ac:dyDescent="0.2">
      <c r="AB47827" s="1"/>
      <c r="AF47827"/>
    </row>
    <row r="47828" spans="28:32" x14ac:dyDescent="0.2">
      <c r="AB47828" s="1"/>
      <c r="AF47828"/>
    </row>
    <row r="47829" spans="28:32" x14ac:dyDescent="0.2">
      <c r="AB47829" s="1"/>
      <c r="AF47829"/>
    </row>
    <row r="47830" spans="28:32" x14ac:dyDescent="0.2">
      <c r="AB47830" s="1"/>
      <c r="AF47830"/>
    </row>
    <row r="47831" spans="28:32" x14ac:dyDescent="0.2">
      <c r="AB47831" s="1"/>
      <c r="AF47831"/>
    </row>
    <row r="47832" spans="28:32" x14ac:dyDescent="0.2">
      <c r="AB47832" s="1"/>
      <c r="AF47832"/>
    </row>
    <row r="47833" spans="28:32" x14ac:dyDescent="0.2">
      <c r="AB47833" s="1"/>
      <c r="AF47833"/>
    </row>
    <row r="47834" spans="28:32" x14ac:dyDescent="0.2">
      <c r="AB47834" s="1"/>
      <c r="AF47834"/>
    </row>
    <row r="47835" spans="28:32" x14ac:dyDescent="0.2">
      <c r="AB47835" s="1"/>
      <c r="AF47835"/>
    </row>
    <row r="47836" spans="28:32" x14ac:dyDescent="0.2">
      <c r="AB47836" s="1"/>
      <c r="AF47836"/>
    </row>
    <row r="47837" spans="28:32" x14ac:dyDescent="0.2">
      <c r="AB47837" s="1"/>
      <c r="AF47837"/>
    </row>
    <row r="47838" spans="28:32" x14ac:dyDescent="0.2">
      <c r="AB47838" s="1"/>
      <c r="AF47838"/>
    </row>
    <row r="47839" spans="28:32" x14ac:dyDescent="0.2">
      <c r="AB47839" s="1"/>
      <c r="AF47839"/>
    </row>
    <row r="47840" spans="28:32" x14ac:dyDescent="0.2">
      <c r="AB47840" s="1"/>
      <c r="AF47840"/>
    </row>
    <row r="47841" spans="28:32" x14ac:dyDescent="0.2">
      <c r="AB47841" s="1"/>
      <c r="AF47841"/>
    </row>
    <row r="47842" spans="28:32" x14ac:dyDescent="0.2">
      <c r="AB47842" s="1"/>
      <c r="AF47842"/>
    </row>
    <row r="47843" spans="28:32" x14ac:dyDescent="0.2">
      <c r="AB47843" s="1"/>
      <c r="AF47843"/>
    </row>
    <row r="47844" spans="28:32" x14ac:dyDescent="0.2">
      <c r="AB47844" s="1"/>
      <c r="AF47844"/>
    </row>
    <row r="47845" spans="28:32" x14ac:dyDescent="0.2">
      <c r="AB47845" s="1"/>
      <c r="AF47845"/>
    </row>
    <row r="47846" spans="28:32" x14ac:dyDescent="0.2">
      <c r="AB47846" s="1"/>
      <c r="AF47846"/>
    </row>
    <row r="47847" spans="28:32" x14ac:dyDescent="0.2">
      <c r="AB47847" s="1"/>
      <c r="AF47847"/>
    </row>
    <row r="47848" spans="28:32" x14ac:dyDescent="0.2">
      <c r="AB47848" s="1"/>
      <c r="AF47848"/>
    </row>
    <row r="47849" spans="28:32" x14ac:dyDescent="0.2">
      <c r="AB47849" s="1"/>
      <c r="AF47849"/>
    </row>
    <row r="47850" spans="28:32" x14ac:dyDescent="0.2">
      <c r="AB47850" s="1"/>
      <c r="AF47850"/>
    </row>
    <row r="47851" spans="28:32" x14ac:dyDescent="0.2">
      <c r="AB47851" s="1"/>
      <c r="AF47851"/>
    </row>
    <row r="47852" spans="28:32" x14ac:dyDescent="0.2">
      <c r="AB47852" s="1"/>
      <c r="AF47852"/>
    </row>
    <row r="47853" spans="28:32" x14ac:dyDescent="0.2">
      <c r="AB47853" s="1"/>
      <c r="AF47853"/>
    </row>
    <row r="47854" spans="28:32" x14ac:dyDescent="0.2">
      <c r="AB47854" s="1"/>
      <c r="AF47854"/>
    </row>
    <row r="47855" spans="28:32" x14ac:dyDescent="0.2">
      <c r="AB47855" s="1"/>
      <c r="AF47855"/>
    </row>
    <row r="47856" spans="28:32" x14ac:dyDescent="0.2">
      <c r="AB47856" s="1"/>
      <c r="AF47856"/>
    </row>
    <row r="47857" spans="28:32" x14ac:dyDescent="0.2">
      <c r="AB47857" s="1"/>
      <c r="AF47857"/>
    </row>
    <row r="47858" spans="28:32" x14ac:dyDescent="0.2">
      <c r="AB47858" s="1"/>
      <c r="AF47858"/>
    </row>
    <row r="47859" spans="28:32" x14ac:dyDescent="0.2">
      <c r="AB47859" s="1"/>
      <c r="AF47859"/>
    </row>
    <row r="47860" spans="28:32" x14ac:dyDescent="0.2">
      <c r="AB47860" s="1"/>
      <c r="AF47860"/>
    </row>
    <row r="47861" spans="28:32" x14ac:dyDescent="0.2">
      <c r="AB47861" s="1"/>
      <c r="AF47861"/>
    </row>
    <row r="47862" spans="28:32" x14ac:dyDescent="0.2">
      <c r="AB47862" s="1"/>
      <c r="AF47862"/>
    </row>
    <row r="47863" spans="28:32" x14ac:dyDescent="0.2">
      <c r="AB47863" s="1"/>
      <c r="AF47863"/>
    </row>
    <row r="47864" spans="28:32" x14ac:dyDescent="0.2">
      <c r="AB47864" s="1"/>
      <c r="AF47864"/>
    </row>
    <row r="47865" spans="28:32" x14ac:dyDescent="0.2">
      <c r="AB47865" s="1"/>
      <c r="AF47865"/>
    </row>
    <row r="47866" spans="28:32" x14ac:dyDescent="0.2">
      <c r="AB47866" s="1"/>
      <c r="AF47866"/>
    </row>
    <row r="47867" spans="28:32" x14ac:dyDescent="0.2">
      <c r="AB47867" s="1"/>
      <c r="AF47867"/>
    </row>
    <row r="47868" spans="28:32" x14ac:dyDescent="0.2">
      <c r="AB47868" s="1"/>
      <c r="AF47868"/>
    </row>
    <row r="47869" spans="28:32" x14ac:dyDescent="0.2">
      <c r="AB47869" s="1"/>
      <c r="AF47869"/>
    </row>
    <row r="47870" spans="28:32" x14ac:dyDescent="0.2">
      <c r="AB47870" s="1"/>
      <c r="AF47870"/>
    </row>
    <row r="47871" spans="28:32" x14ac:dyDescent="0.2">
      <c r="AB47871" s="1"/>
      <c r="AF47871"/>
    </row>
    <row r="47872" spans="28:32" x14ac:dyDescent="0.2">
      <c r="AB47872" s="1"/>
      <c r="AF47872"/>
    </row>
    <row r="47873" spans="28:32" x14ac:dyDescent="0.2">
      <c r="AB47873" s="1"/>
      <c r="AF47873"/>
    </row>
    <row r="47874" spans="28:32" x14ac:dyDescent="0.2">
      <c r="AB47874" s="1"/>
      <c r="AF47874"/>
    </row>
    <row r="47875" spans="28:32" x14ac:dyDescent="0.2">
      <c r="AB47875" s="1"/>
      <c r="AF47875"/>
    </row>
    <row r="47876" spans="28:32" x14ac:dyDescent="0.2">
      <c r="AB47876" s="1"/>
      <c r="AF47876"/>
    </row>
    <row r="47877" spans="28:32" x14ac:dyDescent="0.2">
      <c r="AB47877" s="1"/>
      <c r="AF47877"/>
    </row>
    <row r="47878" spans="28:32" x14ac:dyDescent="0.2">
      <c r="AB47878" s="1"/>
      <c r="AF47878"/>
    </row>
    <row r="47879" spans="28:32" x14ac:dyDescent="0.2">
      <c r="AB47879" s="1"/>
      <c r="AF47879"/>
    </row>
    <row r="47880" spans="28:32" x14ac:dyDescent="0.2">
      <c r="AB47880" s="1"/>
      <c r="AF47880"/>
    </row>
    <row r="47881" spans="28:32" x14ac:dyDescent="0.2">
      <c r="AB47881" s="1"/>
      <c r="AF47881"/>
    </row>
    <row r="47882" spans="28:32" x14ac:dyDescent="0.2">
      <c r="AB47882" s="1"/>
      <c r="AF47882"/>
    </row>
    <row r="47883" spans="28:32" x14ac:dyDescent="0.2">
      <c r="AB47883" s="1"/>
      <c r="AF47883"/>
    </row>
    <row r="47884" spans="28:32" x14ac:dyDescent="0.2">
      <c r="AB47884" s="1"/>
      <c r="AF47884"/>
    </row>
    <row r="47885" spans="28:32" x14ac:dyDescent="0.2">
      <c r="AB47885" s="1"/>
      <c r="AF47885"/>
    </row>
    <row r="47886" spans="28:32" x14ac:dyDescent="0.2">
      <c r="AB47886" s="1"/>
      <c r="AF47886"/>
    </row>
    <row r="47887" spans="28:32" x14ac:dyDescent="0.2">
      <c r="AB47887" s="1"/>
      <c r="AF47887"/>
    </row>
    <row r="47888" spans="28:32" x14ac:dyDescent="0.2">
      <c r="AB47888" s="1"/>
      <c r="AF47888"/>
    </row>
    <row r="47889" spans="28:32" x14ac:dyDescent="0.2">
      <c r="AB47889" s="1"/>
      <c r="AF47889"/>
    </row>
    <row r="47890" spans="28:32" x14ac:dyDescent="0.2">
      <c r="AB47890" s="1"/>
      <c r="AF47890"/>
    </row>
    <row r="47891" spans="28:32" x14ac:dyDescent="0.2">
      <c r="AB47891" s="1"/>
      <c r="AF47891"/>
    </row>
    <row r="47892" spans="28:32" x14ac:dyDescent="0.2">
      <c r="AB47892" s="1"/>
      <c r="AF47892"/>
    </row>
    <row r="47893" spans="28:32" x14ac:dyDescent="0.2">
      <c r="AB47893" s="1"/>
      <c r="AF47893"/>
    </row>
    <row r="47894" spans="28:32" x14ac:dyDescent="0.2">
      <c r="AB47894" s="1"/>
      <c r="AF47894"/>
    </row>
    <row r="47895" spans="28:32" x14ac:dyDescent="0.2">
      <c r="AB47895" s="1"/>
      <c r="AF47895"/>
    </row>
    <row r="47896" spans="28:32" x14ac:dyDescent="0.2">
      <c r="AB47896" s="1"/>
      <c r="AF47896"/>
    </row>
    <row r="47897" spans="28:32" x14ac:dyDescent="0.2">
      <c r="AB47897" s="1"/>
      <c r="AF47897"/>
    </row>
    <row r="47898" spans="28:32" x14ac:dyDescent="0.2">
      <c r="AB47898" s="1"/>
      <c r="AF47898"/>
    </row>
    <row r="47899" spans="28:32" x14ac:dyDescent="0.2">
      <c r="AB47899" s="1"/>
      <c r="AF47899"/>
    </row>
    <row r="47900" spans="28:32" x14ac:dyDescent="0.2">
      <c r="AB47900" s="1"/>
      <c r="AF47900"/>
    </row>
    <row r="47901" spans="28:32" x14ac:dyDescent="0.2">
      <c r="AB47901" s="1"/>
      <c r="AF47901"/>
    </row>
    <row r="47902" spans="28:32" x14ac:dyDescent="0.2">
      <c r="AB47902" s="1"/>
      <c r="AF47902"/>
    </row>
    <row r="47903" spans="28:32" x14ac:dyDescent="0.2">
      <c r="AB47903" s="1"/>
      <c r="AF47903"/>
    </row>
    <row r="47904" spans="28:32" x14ac:dyDescent="0.2">
      <c r="AB47904" s="1"/>
      <c r="AF47904"/>
    </row>
    <row r="47905" spans="28:32" x14ac:dyDescent="0.2">
      <c r="AB47905" s="1"/>
      <c r="AF47905"/>
    </row>
    <row r="47906" spans="28:32" x14ac:dyDescent="0.2">
      <c r="AB47906" s="1"/>
      <c r="AF47906"/>
    </row>
    <row r="47907" spans="28:32" x14ac:dyDescent="0.2">
      <c r="AB47907" s="1"/>
      <c r="AF47907"/>
    </row>
    <row r="47908" spans="28:32" x14ac:dyDescent="0.2">
      <c r="AB47908" s="1"/>
      <c r="AF47908"/>
    </row>
    <row r="47909" spans="28:32" x14ac:dyDescent="0.2">
      <c r="AB47909" s="1"/>
      <c r="AF47909"/>
    </row>
    <row r="47910" spans="28:32" x14ac:dyDescent="0.2">
      <c r="AB47910" s="1"/>
      <c r="AF47910"/>
    </row>
    <row r="47911" spans="28:32" x14ac:dyDescent="0.2">
      <c r="AB47911" s="1"/>
      <c r="AF47911"/>
    </row>
    <row r="47912" spans="28:32" x14ac:dyDescent="0.2">
      <c r="AB47912" s="1"/>
      <c r="AF47912"/>
    </row>
    <row r="47913" spans="28:32" x14ac:dyDescent="0.2">
      <c r="AB47913" s="1"/>
      <c r="AF47913"/>
    </row>
    <row r="47914" spans="28:32" x14ac:dyDescent="0.2">
      <c r="AB47914" s="1"/>
      <c r="AF47914"/>
    </row>
    <row r="47915" spans="28:32" x14ac:dyDescent="0.2">
      <c r="AB47915" s="1"/>
      <c r="AF47915"/>
    </row>
    <row r="47916" spans="28:32" x14ac:dyDescent="0.2">
      <c r="AB47916" s="1"/>
      <c r="AF47916"/>
    </row>
    <row r="47917" spans="28:32" x14ac:dyDescent="0.2">
      <c r="AB47917" s="1"/>
      <c r="AF47917"/>
    </row>
    <row r="47918" spans="28:32" x14ac:dyDescent="0.2">
      <c r="AB47918" s="1"/>
      <c r="AF47918"/>
    </row>
    <row r="47919" spans="28:32" x14ac:dyDescent="0.2">
      <c r="AB47919" s="1"/>
      <c r="AF47919"/>
    </row>
    <row r="47920" spans="28:32" x14ac:dyDescent="0.2">
      <c r="AB47920" s="1"/>
      <c r="AF47920"/>
    </row>
    <row r="47921" spans="28:32" x14ac:dyDescent="0.2">
      <c r="AB47921" s="1"/>
      <c r="AF47921"/>
    </row>
    <row r="47922" spans="28:32" x14ac:dyDescent="0.2">
      <c r="AB47922" s="1"/>
      <c r="AF47922"/>
    </row>
    <row r="47923" spans="28:32" x14ac:dyDescent="0.2">
      <c r="AB47923" s="1"/>
      <c r="AF47923"/>
    </row>
    <row r="47924" spans="28:32" x14ac:dyDescent="0.2">
      <c r="AB47924" s="1"/>
      <c r="AF47924"/>
    </row>
    <row r="47925" spans="28:32" x14ac:dyDescent="0.2">
      <c r="AB47925" s="1"/>
      <c r="AF47925"/>
    </row>
    <row r="47926" spans="28:32" x14ac:dyDescent="0.2">
      <c r="AB47926" s="1"/>
      <c r="AF47926"/>
    </row>
    <row r="47927" spans="28:32" x14ac:dyDescent="0.2">
      <c r="AB47927" s="1"/>
      <c r="AF47927"/>
    </row>
    <row r="47928" spans="28:32" x14ac:dyDescent="0.2">
      <c r="AB47928" s="1"/>
      <c r="AF47928"/>
    </row>
    <row r="47929" spans="28:32" x14ac:dyDescent="0.2">
      <c r="AB47929" s="1"/>
      <c r="AF47929"/>
    </row>
    <row r="47930" spans="28:32" x14ac:dyDescent="0.2">
      <c r="AB47930" s="1"/>
      <c r="AF47930"/>
    </row>
    <row r="47931" spans="28:32" x14ac:dyDescent="0.2">
      <c r="AB47931" s="1"/>
      <c r="AF47931"/>
    </row>
    <row r="47932" spans="28:32" x14ac:dyDescent="0.2">
      <c r="AB47932" s="1"/>
      <c r="AF47932"/>
    </row>
    <row r="47933" spans="28:32" x14ac:dyDescent="0.2">
      <c r="AB47933" s="1"/>
      <c r="AF47933"/>
    </row>
    <row r="47934" spans="28:32" x14ac:dyDescent="0.2">
      <c r="AB47934" s="1"/>
      <c r="AF47934"/>
    </row>
    <row r="47935" spans="28:32" x14ac:dyDescent="0.2">
      <c r="AB47935" s="1"/>
      <c r="AF47935"/>
    </row>
    <row r="47936" spans="28:32" x14ac:dyDescent="0.2">
      <c r="AB47936" s="1"/>
      <c r="AF47936"/>
    </row>
    <row r="47937" spans="28:32" x14ac:dyDescent="0.2">
      <c r="AB47937" s="1"/>
      <c r="AF47937"/>
    </row>
    <row r="47938" spans="28:32" x14ac:dyDescent="0.2">
      <c r="AB47938" s="1"/>
      <c r="AF47938"/>
    </row>
    <row r="47939" spans="28:32" x14ac:dyDescent="0.2">
      <c r="AB47939" s="1"/>
      <c r="AF47939"/>
    </row>
    <row r="47940" spans="28:32" x14ac:dyDescent="0.2">
      <c r="AB47940" s="1"/>
      <c r="AF47940"/>
    </row>
    <row r="47941" spans="28:32" x14ac:dyDescent="0.2">
      <c r="AB47941" s="1"/>
      <c r="AF47941"/>
    </row>
    <row r="47942" spans="28:32" x14ac:dyDescent="0.2">
      <c r="AB47942" s="1"/>
      <c r="AF47942"/>
    </row>
    <row r="47943" spans="28:32" x14ac:dyDescent="0.2">
      <c r="AB47943" s="1"/>
      <c r="AF47943"/>
    </row>
    <row r="47944" spans="28:32" x14ac:dyDescent="0.2">
      <c r="AB47944" s="1"/>
      <c r="AF47944"/>
    </row>
    <row r="47945" spans="28:32" x14ac:dyDescent="0.2">
      <c r="AB47945" s="1"/>
      <c r="AF47945"/>
    </row>
    <row r="47946" spans="28:32" x14ac:dyDescent="0.2">
      <c r="AB47946" s="1"/>
      <c r="AF47946"/>
    </row>
    <row r="47947" spans="28:32" x14ac:dyDescent="0.2">
      <c r="AB47947" s="1"/>
      <c r="AF47947"/>
    </row>
    <row r="47948" spans="28:32" x14ac:dyDescent="0.2">
      <c r="AB47948" s="1"/>
      <c r="AF47948"/>
    </row>
    <row r="47949" spans="28:32" x14ac:dyDescent="0.2">
      <c r="AB47949" s="1"/>
      <c r="AF47949"/>
    </row>
    <row r="47950" spans="28:32" x14ac:dyDescent="0.2">
      <c r="AB47950" s="1"/>
      <c r="AF47950"/>
    </row>
    <row r="47951" spans="28:32" x14ac:dyDescent="0.2">
      <c r="AB47951" s="1"/>
      <c r="AF47951"/>
    </row>
    <row r="47952" spans="28:32" x14ac:dyDescent="0.2">
      <c r="AB47952" s="1"/>
      <c r="AF47952"/>
    </row>
    <row r="47953" spans="28:32" x14ac:dyDescent="0.2">
      <c r="AB47953" s="1"/>
      <c r="AF47953"/>
    </row>
    <row r="47954" spans="28:32" x14ac:dyDescent="0.2">
      <c r="AB47954" s="1"/>
      <c r="AF47954"/>
    </row>
    <row r="47955" spans="28:32" x14ac:dyDescent="0.2">
      <c r="AB47955" s="1"/>
      <c r="AF47955"/>
    </row>
    <row r="47956" spans="28:32" x14ac:dyDescent="0.2">
      <c r="AB47956" s="1"/>
      <c r="AF47956"/>
    </row>
    <row r="47957" spans="28:32" x14ac:dyDescent="0.2">
      <c r="AB47957" s="1"/>
      <c r="AF47957"/>
    </row>
    <row r="47958" spans="28:32" x14ac:dyDescent="0.2">
      <c r="AB47958" s="1"/>
      <c r="AF47958"/>
    </row>
    <row r="47959" spans="28:32" x14ac:dyDescent="0.2">
      <c r="AB47959" s="1"/>
      <c r="AF47959"/>
    </row>
    <row r="47960" spans="28:32" x14ac:dyDescent="0.2">
      <c r="AB47960" s="1"/>
      <c r="AF47960"/>
    </row>
    <row r="47961" spans="28:32" x14ac:dyDescent="0.2">
      <c r="AB47961" s="1"/>
      <c r="AF47961"/>
    </row>
    <row r="47962" spans="28:32" x14ac:dyDescent="0.2">
      <c r="AB47962" s="1"/>
      <c r="AF47962"/>
    </row>
    <row r="47963" spans="28:32" x14ac:dyDescent="0.2">
      <c r="AB47963" s="1"/>
      <c r="AF47963"/>
    </row>
    <row r="47964" spans="28:32" x14ac:dyDescent="0.2">
      <c r="AB47964" s="1"/>
      <c r="AF47964"/>
    </row>
    <row r="47965" spans="28:32" x14ac:dyDescent="0.2">
      <c r="AB47965" s="1"/>
      <c r="AF47965"/>
    </row>
    <row r="47966" spans="28:32" x14ac:dyDescent="0.2">
      <c r="AB47966" s="1"/>
      <c r="AF47966"/>
    </row>
    <row r="47967" spans="28:32" x14ac:dyDescent="0.2">
      <c r="AB47967" s="1"/>
      <c r="AF47967"/>
    </row>
    <row r="47968" spans="28:32" x14ac:dyDescent="0.2">
      <c r="AB47968" s="1"/>
      <c r="AF47968"/>
    </row>
    <row r="47969" spans="28:32" x14ac:dyDescent="0.2">
      <c r="AB47969" s="1"/>
      <c r="AF47969"/>
    </row>
    <row r="47970" spans="28:32" x14ac:dyDescent="0.2">
      <c r="AB47970" s="1"/>
      <c r="AF47970"/>
    </row>
    <row r="47971" spans="28:32" x14ac:dyDescent="0.2">
      <c r="AB47971" s="1"/>
      <c r="AF47971"/>
    </row>
    <row r="47972" spans="28:32" x14ac:dyDescent="0.2">
      <c r="AB47972" s="1"/>
      <c r="AF47972"/>
    </row>
    <row r="47973" spans="28:32" x14ac:dyDescent="0.2">
      <c r="AB47973" s="1"/>
      <c r="AF47973"/>
    </row>
    <row r="47974" spans="28:32" x14ac:dyDescent="0.2">
      <c r="AB47974" s="1"/>
      <c r="AF47974"/>
    </row>
    <row r="47975" spans="28:32" x14ac:dyDescent="0.2">
      <c r="AB47975" s="1"/>
      <c r="AF47975"/>
    </row>
    <row r="47976" spans="28:32" x14ac:dyDescent="0.2">
      <c r="AB47976" s="1"/>
      <c r="AF47976"/>
    </row>
    <row r="47977" spans="28:32" x14ac:dyDescent="0.2">
      <c r="AB47977" s="1"/>
      <c r="AF47977"/>
    </row>
    <row r="47978" spans="28:32" x14ac:dyDescent="0.2">
      <c r="AB47978" s="1"/>
      <c r="AF47978"/>
    </row>
    <row r="47979" spans="28:32" x14ac:dyDescent="0.2">
      <c r="AB47979" s="1"/>
      <c r="AF47979"/>
    </row>
    <row r="47980" spans="28:32" x14ac:dyDescent="0.2">
      <c r="AB47980" s="1"/>
      <c r="AF47980"/>
    </row>
    <row r="47981" spans="28:32" x14ac:dyDescent="0.2">
      <c r="AB47981" s="1"/>
      <c r="AF47981"/>
    </row>
    <row r="47982" spans="28:32" x14ac:dyDescent="0.2">
      <c r="AB47982" s="1"/>
      <c r="AF47982"/>
    </row>
    <row r="47983" spans="28:32" x14ac:dyDescent="0.2">
      <c r="AB47983" s="1"/>
      <c r="AF47983"/>
    </row>
    <row r="47984" spans="28:32" x14ac:dyDescent="0.2">
      <c r="AB47984" s="1"/>
      <c r="AF47984"/>
    </row>
    <row r="47985" spans="28:32" x14ac:dyDescent="0.2">
      <c r="AB47985" s="1"/>
      <c r="AF47985"/>
    </row>
    <row r="47986" spans="28:32" x14ac:dyDescent="0.2">
      <c r="AB47986" s="1"/>
      <c r="AF47986"/>
    </row>
    <row r="47987" spans="28:32" x14ac:dyDescent="0.2">
      <c r="AB47987" s="1"/>
      <c r="AF47987"/>
    </row>
    <row r="47988" spans="28:32" x14ac:dyDescent="0.2">
      <c r="AB47988" s="1"/>
      <c r="AF47988"/>
    </row>
    <row r="47989" spans="28:32" x14ac:dyDescent="0.2">
      <c r="AB47989" s="1"/>
      <c r="AF47989"/>
    </row>
    <row r="47990" spans="28:32" x14ac:dyDescent="0.2">
      <c r="AB47990" s="1"/>
      <c r="AF47990"/>
    </row>
    <row r="47991" spans="28:32" x14ac:dyDescent="0.2">
      <c r="AB47991" s="1"/>
      <c r="AF47991"/>
    </row>
    <row r="47992" spans="28:32" x14ac:dyDescent="0.2">
      <c r="AB47992" s="1"/>
      <c r="AF47992"/>
    </row>
    <row r="47993" spans="28:32" x14ac:dyDescent="0.2">
      <c r="AB47993" s="1"/>
      <c r="AF47993"/>
    </row>
    <row r="47994" spans="28:32" x14ac:dyDescent="0.2">
      <c r="AB47994" s="1"/>
      <c r="AF47994"/>
    </row>
    <row r="47995" spans="28:32" x14ac:dyDescent="0.2">
      <c r="AB47995" s="1"/>
      <c r="AF47995"/>
    </row>
    <row r="47996" spans="28:32" x14ac:dyDescent="0.2">
      <c r="AB47996" s="1"/>
      <c r="AF47996"/>
    </row>
    <row r="47997" spans="28:32" x14ac:dyDescent="0.2">
      <c r="AB47997" s="1"/>
      <c r="AF47997"/>
    </row>
    <row r="47998" spans="28:32" x14ac:dyDescent="0.2">
      <c r="AB47998" s="1"/>
      <c r="AF47998"/>
    </row>
    <row r="47999" spans="28:32" x14ac:dyDescent="0.2">
      <c r="AB47999" s="1"/>
      <c r="AF47999"/>
    </row>
    <row r="48000" spans="28:32" x14ac:dyDescent="0.2">
      <c r="AB48000" s="1"/>
      <c r="AF48000"/>
    </row>
    <row r="48001" spans="28:32" x14ac:dyDescent="0.2">
      <c r="AB48001" s="1"/>
      <c r="AF48001"/>
    </row>
    <row r="48002" spans="28:32" x14ac:dyDescent="0.2">
      <c r="AB48002" s="1"/>
      <c r="AF48002"/>
    </row>
    <row r="48003" spans="28:32" x14ac:dyDescent="0.2">
      <c r="AB48003" s="1"/>
      <c r="AF48003"/>
    </row>
    <row r="48004" spans="28:32" x14ac:dyDescent="0.2">
      <c r="AB48004" s="1"/>
      <c r="AF48004"/>
    </row>
    <row r="48005" spans="28:32" x14ac:dyDescent="0.2">
      <c r="AB48005" s="1"/>
      <c r="AF48005"/>
    </row>
    <row r="48006" spans="28:32" x14ac:dyDescent="0.2">
      <c r="AB48006" s="1"/>
      <c r="AF48006"/>
    </row>
    <row r="48007" spans="28:32" x14ac:dyDescent="0.2">
      <c r="AB48007" s="1"/>
      <c r="AF48007"/>
    </row>
    <row r="48008" spans="28:32" x14ac:dyDescent="0.2">
      <c r="AB48008" s="1"/>
      <c r="AF48008"/>
    </row>
    <row r="48009" spans="28:32" x14ac:dyDescent="0.2">
      <c r="AB48009" s="1"/>
      <c r="AF48009"/>
    </row>
    <row r="48010" spans="28:32" x14ac:dyDescent="0.2">
      <c r="AB48010" s="1"/>
      <c r="AF48010"/>
    </row>
    <row r="48011" spans="28:32" x14ac:dyDescent="0.2">
      <c r="AB48011" s="1"/>
      <c r="AF48011"/>
    </row>
    <row r="48012" spans="28:32" x14ac:dyDescent="0.2">
      <c r="AB48012" s="1"/>
      <c r="AF48012"/>
    </row>
    <row r="48013" spans="28:32" x14ac:dyDescent="0.2">
      <c r="AB48013" s="1"/>
      <c r="AF48013"/>
    </row>
    <row r="48014" spans="28:32" x14ac:dyDescent="0.2">
      <c r="AB48014" s="1"/>
      <c r="AF48014"/>
    </row>
    <row r="48015" spans="28:32" x14ac:dyDescent="0.2">
      <c r="AB48015" s="1"/>
      <c r="AF48015"/>
    </row>
    <row r="48016" spans="28:32" x14ac:dyDescent="0.2">
      <c r="AB48016" s="1"/>
      <c r="AF48016"/>
    </row>
    <row r="48017" spans="28:32" x14ac:dyDescent="0.2">
      <c r="AB48017" s="1"/>
      <c r="AF48017"/>
    </row>
    <row r="48018" spans="28:32" x14ac:dyDescent="0.2">
      <c r="AB48018" s="1"/>
      <c r="AF48018"/>
    </row>
    <row r="48019" spans="28:32" x14ac:dyDescent="0.2">
      <c r="AB48019" s="1"/>
      <c r="AF48019"/>
    </row>
    <row r="48020" spans="28:32" x14ac:dyDescent="0.2">
      <c r="AB48020" s="1"/>
      <c r="AF48020"/>
    </row>
    <row r="48021" spans="28:32" x14ac:dyDescent="0.2">
      <c r="AB48021" s="1"/>
      <c r="AF48021"/>
    </row>
    <row r="48022" spans="28:32" x14ac:dyDescent="0.2">
      <c r="AB48022" s="1"/>
      <c r="AF48022"/>
    </row>
    <row r="48023" spans="28:32" x14ac:dyDescent="0.2">
      <c r="AB48023" s="1"/>
      <c r="AF48023"/>
    </row>
    <row r="48024" spans="28:32" x14ac:dyDescent="0.2">
      <c r="AB48024" s="1"/>
      <c r="AF48024"/>
    </row>
    <row r="48025" spans="28:32" x14ac:dyDescent="0.2">
      <c r="AB48025" s="1"/>
      <c r="AF48025"/>
    </row>
    <row r="48026" spans="28:32" x14ac:dyDescent="0.2">
      <c r="AB48026" s="1"/>
      <c r="AF48026"/>
    </row>
    <row r="48027" spans="28:32" x14ac:dyDescent="0.2">
      <c r="AB48027" s="1"/>
      <c r="AF48027"/>
    </row>
    <row r="48028" spans="28:32" x14ac:dyDescent="0.2">
      <c r="AB48028" s="1"/>
      <c r="AF48028"/>
    </row>
    <row r="48029" spans="28:32" x14ac:dyDescent="0.2">
      <c r="AB48029" s="1"/>
      <c r="AF48029"/>
    </row>
    <row r="48030" spans="28:32" x14ac:dyDescent="0.2">
      <c r="AB48030" s="1"/>
      <c r="AF48030"/>
    </row>
    <row r="48031" spans="28:32" x14ac:dyDescent="0.2">
      <c r="AB48031" s="1"/>
      <c r="AF48031"/>
    </row>
    <row r="48032" spans="28:32" x14ac:dyDescent="0.2">
      <c r="AB48032" s="1"/>
      <c r="AF48032"/>
    </row>
    <row r="48033" spans="28:32" x14ac:dyDescent="0.2">
      <c r="AB48033" s="1"/>
      <c r="AF48033"/>
    </row>
    <row r="48034" spans="28:32" x14ac:dyDescent="0.2">
      <c r="AB48034" s="1"/>
      <c r="AF48034"/>
    </row>
    <row r="48035" spans="28:32" x14ac:dyDescent="0.2">
      <c r="AB48035" s="1"/>
      <c r="AF48035"/>
    </row>
    <row r="48036" spans="28:32" x14ac:dyDescent="0.2">
      <c r="AB48036" s="1"/>
      <c r="AF48036"/>
    </row>
    <row r="48037" spans="28:32" x14ac:dyDescent="0.2">
      <c r="AB48037" s="1"/>
      <c r="AF48037"/>
    </row>
    <row r="48038" spans="28:32" x14ac:dyDescent="0.2">
      <c r="AB48038" s="1"/>
      <c r="AF48038"/>
    </row>
    <row r="48039" spans="28:32" x14ac:dyDescent="0.2">
      <c r="AB48039" s="1"/>
      <c r="AF48039"/>
    </row>
    <row r="48040" spans="28:32" x14ac:dyDescent="0.2">
      <c r="AB48040" s="1"/>
      <c r="AF48040"/>
    </row>
    <row r="48041" spans="28:32" x14ac:dyDescent="0.2">
      <c r="AB48041" s="1"/>
      <c r="AF48041"/>
    </row>
    <row r="48042" spans="28:32" x14ac:dyDescent="0.2">
      <c r="AB48042" s="1"/>
      <c r="AF48042"/>
    </row>
    <row r="48043" spans="28:32" x14ac:dyDescent="0.2">
      <c r="AB48043" s="1"/>
      <c r="AF48043"/>
    </row>
    <row r="48044" spans="28:32" x14ac:dyDescent="0.2">
      <c r="AB48044" s="1"/>
      <c r="AF48044"/>
    </row>
    <row r="48045" spans="28:32" x14ac:dyDescent="0.2">
      <c r="AB48045" s="1"/>
      <c r="AF48045"/>
    </row>
    <row r="48046" spans="28:32" x14ac:dyDescent="0.2">
      <c r="AB48046" s="1"/>
      <c r="AF48046"/>
    </row>
    <row r="48047" spans="28:32" x14ac:dyDescent="0.2">
      <c r="AB48047" s="1"/>
      <c r="AF48047"/>
    </row>
    <row r="48048" spans="28:32" x14ac:dyDescent="0.2">
      <c r="AB48048" s="1"/>
      <c r="AF48048"/>
    </row>
    <row r="48049" spans="28:32" x14ac:dyDescent="0.2">
      <c r="AB48049" s="1"/>
      <c r="AF48049"/>
    </row>
    <row r="48050" spans="28:32" x14ac:dyDescent="0.2">
      <c r="AB48050" s="1"/>
      <c r="AF48050"/>
    </row>
    <row r="48051" spans="28:32" x14ac:dyDescent="0.2">
      <c r="AB48051" s="1"/>
      <c r="AF48051"/>
    </row>
    <row r="48052" spans="28:32" x14ac:dyDescent="0.2">
      <c r="AB48052" s="1"/>
      <c r="AF48052"/>
    </row>
    <row r="48053" spans="28:32" x14ac:dyDescent="0.2">
      <c r="AB48053" s="1"/>
      <c r="AF48053"/>
    </row>
    <row r="48054" spans="28:32" x14ac:dyDescent="0.2">
      <c r="AB48054" s="1"/>
      <c r="AF48054"/>
    </row>
    <row r="48055" spans="28:32" x14ac:dyDescent="0.2">
      <c r="AB48055" s="1"/>
      <c r="AF48055"/>
    </row>
    <row r="48056" spans="28:32" x14ac:dyDescent="0.2">
      <c r="AB48056" s="1"/>
      <c r="AF48056"/>
    </row>
    <row r="48057" spans="28:32" x14ac:dyDescent="0.2">
      <c r="AB48057" s="1"/>
      <c r="AF48057"/>
    </row>
    <row r="48058" spans="28:32" x14ac:dyDescent="0.2">
      <c r="AB48058" s="1"/>
      <c r="AF48058"/>
    </row>
    <row r="48059" spans="28:32" x14ac:dyDescent="0.2">
      <c r="AB48059" s="1"/>
      <c r="AF48059"/>
    </row>
    <row r="48060" spans="28:32" x14ac:dyDescent="0.2">
      <c r="AB48060" s="1"/>
      <c r="AF48060"/>
    </row>
    <row r="48061" spans="28:32" x14ac:dyDescent="0.2">
      <c r="AB48061" s="1"/>
      <c r="AF48061"/>
    </row>
    <row r="48062" spans="28:32" x14ac:dyDescent="0.2">
      <c r="AB48062" s="1"/>
      <c r="AF48062"/>
    </row>
    <row r="48063" spans="28:32" x14ac:dyDescent="0.2">
      <c r="AB48063" s="1"/>
      <c r="AF48063"/>
    </row>
    <row r="48064" spans="28:32" x14ac:dyDescent="0.2">
      <c r="AB48064" s="1"/>
      <c r="AF48064"/>
    </row>
    <row r="48065" spans="28:32" x14ac:dyDescent="0.2">
      <c r="AB48065" s="1"/>
      <c r="AF48065"/>
    </row>
    <row r="48066" spans="28:32" x14ac:dyDescent="0.2">
      <c r="AB48066" s="1"/>
      <c r="AF48066"/>
    </row>
    <row r="48067" spans="28:32" x14ac:dyDescent="0.2">
      <c r="AB48067" s="1"/>
      <c r="AF48067"/>
    </row>
    <row r="48068" spans="28:32" x14ac:dyDescent="0.2">
      <c r="AB48068" s="1"/>
      <c r="AF48068"/>
    </row>
    <row r="48069" spans="28:32" x14ac:dyDescent="0.2">
      <c r="AB48069" s="1"/>
      <c r="AF48069"/>
    </row>
    <row r="48070" spans="28:32" x14ac:dyDescent="0.2">
      <c r="AB48070" s="1"/>
      <c r="AF48070"/>
    </row>
    <row r="48071" spans="28:32" x14ac:dyDescent="0.2">
      <c r="AB48071" s="1"/>
      <c r="AF48071"/>
    </row>
    <row r="48072" spans="28:32" x14ac:dyDescent="0.2">
      <c r="AB48072" s="1"/>
      <c r="AF48072"/>
    </row>
    <row r="48073" spans="28:32" x14ac:dyDescent="0.2">
      <c r="AB48073" s="1"/>
      <c r="AF48073"/>
    </row>
    <row r="48074" spans="28:32" x14ac:dyDescent="0.2">
      <c r="AB48074" s="1"/>
      <c r="AF48074"/>
    </row>
    <row r="48075" spans="28:32" x14ac:dyDescent="0.2">
      <c r="AB48075" s="1"/>
      <c r="AF48075"/>
    </row>
    <row r="48076" spans="28:32" x14ac:dyDescent="0.2">
      <c r="AB48076" s="1"/>
      <c r="AF48076"/>
    </row>
    <row r="48077" spans="28:32" x14ac:dyDescent="0.2">
      <c r="AB48077" s="1"/>
      <c r="AF48077"/>
    </row>
    <row r="48078" spans="28:32" x14ac:dyDescent="0.2">
      <c r="AB48078" s="1"/>
      <c r="AF48078"/>
    </row>
    <row r="48079" spans="28:32" x14ac:dyDescent="0.2">
      <c r="AB48079" s="1"/>
      <c r="AF48079"/>
    </row>
    <row r="48080" spans="28:32" x14ac:dyDescent="0.2">
      <c r="AB48080" s="1"/>
      <c r="AF48080"/>
    </row>
    <row r="48081" spans="28:32" x14ac:dyDescent="0.2">
      <c r="AB48081" s="1"/>
      <c r="AF48081"/>
    </row>
    <row r="48082" spans="28:32" x14ac:dyDescent="0.2">
      <c r="AB48082" s="1"/>
      <c r="AF48082"/>
    </row>
    <row r="48083" spans="28:32" x14ac:dyDescent="0.2">
      <c r="AB48083" s="1"/>
      <c r="AF48083"/>
    </row>
    <row r="48084" spans="28:32" x14ac:dyDescent="0.2">
      <c r="AB48084" s="1"/>
      <c r="AF48084"/>
    </row>
    <row r="48085" spans="28:32" x14ac:dyDescent="0.2">
      <c r="AB48085" s="1"/>
      <c r="AF48085"/>
    </row>
    <row r="48086" spans="28:32" x14ac:dyDescent="0.2">
      <c r="AB48086" s="1"/>
      <c r="AF48086"/>
    </row>
    <row r="48087" spans="28:32" x14ac:dyDescent="0.2">
      <c r="AB48087" s="1"/>
      <c r="AF48087"/>
    </row>
    <row r="48088" spans="28:32" x14ac:dyDescent="0.2">
      <c r="AB48088" s="1"/>
      <c r="AF48088"/>
    </row>
    <row r="48089" spans="28:32" x14ac:dyDescent="0.2">
      <c r="AB48089" s="1"/>
      <c r="AF48089"/>
    </row>
    <row r="48090" spans="28:32" x14ac:dyDescent="0.2">
      <c r="AB48090" s="1"/>
      <c r="AF48090"/>
    </row>
    <row r="48091" spans="28:32" x14ac:dyDescent="0.2">
      <c r="AB48091" s="1"/>
      <c r="AF48091"/>
    </row>
    <row r="48092" spans="28:32" x14ac:dyDescent="0.2">
      <c r="AB48092" s="1"/>
      <c r="AF48092"/>
    </row>
    <row r="48093" spans="28:32" x14ac:dyDescent="0.2">
      <c r="AB48093" s="1"/>
      <c r="AF48093"/>
    </row>
    <row r="48094" spans="28:32" x14ac:dyDescent="0.2">
      <c r="AB48094" s="1"/>
      <c r="AF48094"/>
    </row>
    <row r="48095" spans="28:32" x14ac:dyDescent="0.2">
      <c r="AB48095" s="1"/>
      <c r="AF48095"/>
    </row>
    <row r="48096" spans="28:32" x14ac:dyDescent="0.2">
      <c r="AB48096" s="1"/>
      <c r="AF48096"/>
    </row>
    <row r="48097" spans="28:32" x14ac:dyDescent="0.2">
      <c r="AB48097" s="1"/>
      <c r="AF48097"/>
    </row>
    <row r="48098" spans="28:32" x14ac:dyDescent="0.2">
      <c r="AB48098" s="1"/>
      <c r="AF48098"/>
    </row>
    <row r="48099" spans="28:32" x14ac:dyDescent="0.2">
      <c r="AB48099" s="1"/>
      <c r="AF48099"/>
    </row>
    <row r="48100" spans="28:32" x14ac:dyDescent="0.2">
      <c r="AB48100" s="1"/>
      <c r="AF48100"/>
    </row>
    <row r="48101" spans="28:32" x14ac:dyDescent="0.2">
      <c r="AB48101" s="1"/>
      <c r="AF48101"/>
    </row>
    <row r="48102" spans="28:32" x14ac:dyDescent="0.2">
      <c r="AB48102" s="1"/>
      <c r="AF48102"/>
    </row>
    <row r="48103" spans="28:32" x14ac:dyDescent="0.2">
      <c r="AB48103" s="1"/>
      <c r="AF48103"/>
    </row>
    <row r="48104" spans="28:32" x14ac:dyDescent="0.2">
      <c r="AB48104" s="1"/>
      <c r="AF48104"/>
    </row>
    <row r="48105" spans="28:32" x14ac:dyDescent="0.2">
      <c r="AB48105" s="1"/>
      <c r="AF48105"/>
    </row>
    <row r="48106" spans="28:32" x14ac:dyDescent="0.2">
      <c r="AB48106" s="1"/>
      <c r="AF48106"/>
    </row>
    <row r="48107" spans="28:32" x14ac:dyDescent="0.2">
      <c r="AB48107" s="1"/>
      <c r="AF48107"/>
    </row>
    <row r="48108" spans="28:32" x14ac:dyDescent="0.2">
      <c r="AB48108" s="1"/>
      <c r="AF48108"/>
    </row>
    <row r="48109" spans="28:32" x14ac:dyDescent="0.2">
      <c r="AB48109" s="1"/>
      <c r="AF48109"/>
    </row>
    <row r="48110" spans="28:32" x14ac:dyDescent="0.2">
      <c r="AB48110" s="1"/>
      <c r="AF48110"/>
    </row>
    <row r="48111" spans="28:32" x14ac:dyDescent="0.2">
      <c r="AB48111" s="1"/>
      <c r="AF48111"/>
    </row>
    <row r="48112" spans="28:32" x14ac:dyDescent="0.2">
      <c r="AB48112" s="1"/>
      <c r="AF48112"/>
    </row>
    <row r="48113" spans="28:32" x14ac:dyDescent="0.2">
      <c r="AB48113" s="1"/>
      <c r="AF48113"/>
    </row>
    <row r="48114" spans="28:32" x14ac:dyDescent="0.2">
      <c r="AB48114" s="1"/>
      <c r="AF48114"/>
    </row>
    <row r="48115" spans="28:32" x14ac:dyDescent="0.2">
      <c r="AB48115" s="1"/>
      <c r="AF48115"/>
    </row>
    <row r="48116" spans="28:32" x14ac:dyDescent="0.2">
      <c r="AB48116" s="1"/>
      <c r="AF48116"/>
    </row>
    <row r="48117" spans="28:32" x14ac:dyDescent="0.2">
      <c r="AB48117" s="1"/>
      <c r="AF48117"/>
    </row>
    <row r="48118" spans="28:32" x14ac:dyDescent="0.2">
      <c r="AB48118" s="1"/>
      <c r="AF48118"/>
    </row>
    <row r="48119" spans="28:32" x14ac:dyDescent="0.2">
      <c r="AB48119" s="1"/>
      <c r="AF48119"/>
    </row>
    <row r="48120" spans="28:32" x14ac:dyDescent="0.2">
      <c r="AB48120" s="1"/>
      <c r="AF48120"/>
    </row>
    <row r="48121" spans="28:32" x14ac:dyDescent="0.2">
      <c r="AB48121" s="1"/>
      <c r="AF48121"/>
    </row>
    <row r="48122" spans="28:32" x14ac:dyDescent="0.2">
      <c r="AB48122" s="1"/>
      <c r="AF48122"/>
    </row>
    <row r="48123" spans="28:32" x14ac:dyDescent="0.2">
      <c r="AB48123" s="1"/>
      <c r="AF48123"/>
    </row>
    <row r="48124" spans="28:32" x14ac:dyDescent="0.2">
      <c r="AB48124" s="1"/>
      <c r="AF48124"/>
    </row>
    <row r="48125" spans="28:32" x14ac:dyDescent="0.2">
      <c r="AB48125" s="1"/>
      <c r="AF48125"/>
    </row>
    <row r="48126" spans="28:32" x14ac:dyDescent="0.2">
      <c r="AB48126" s="1"/>
      <c r="AF48126"/>
    </row>
    <row r="48127" spans="28:32" x14ac:dyDescent="0.2">
      <c r="AB48127" s="1"/>
      <c r="AF48127"/>
    </row>
    <row r="48128" spans="28:32" x14ac:dyDescent="0.2">
      <c r="AB48128" s="1"/>
      <c r="AF48128"/>
    </row>
    <row r="48129" spans="28:32" x14ac:dyDescent="0.2">
      <c r="AB48129" s="1"/>
      <c r="AF48129"/>
    </row>
    <row r="48130" spans="28:32" x14ac:dyDescent="0.2">
      <c r="AB48130" s="1"/>
      <c r="AF48130"/>
    </row>
    <row r="48131" spans="28:32" x14ac:dyDescent="0.2">
      <c r="AB48131" s="1"/>
      <c r="AF48131"/>
    </row>
    <row r="48132" spans="28:32" x14ac:dyDescent="0.2">
      <c r="AB48132" s="1"/>
      <c r="AF48132"/>
    </row>
    <row r="48133" spans="28:32" x14ac:dyDescent="0.2">
      <c r="AB48133" s="1"/>
      <c r="AF48133"/>
    </row>
    <row r="48134" spans="28:32" x14ac:dyDescent="0.2">
      <c r="AB48134" s="1"/>
      <c r="AF48134"/>
    </row>
    <row r="48135" spans="28:32" x14ac:dyDescent="0.2">
      <c r="AB48135" s="1"/>
      <c r="AF48135"/>
    </row>
    <row r="48136" spans="28:32" x14ac:dyDescent="0.2">
      <c r="AB48136" s="1"/>
      <c r="AF48136"/>
    </row>
    <row r="48137" spans="28:32" x14ac:dyDescent="0.2">
      <c r="AB48137" s="1"/>
      <c r="AF48137"/>
    </row>
    <row r="48138" spans="28:32" x14ac:dyDescent="0.2">
      <c r="AB48138" s="1"/>
      <c r="AF48138"/>
    </row>
    <row r="48139" spans="28:32" x14ac:dyDescent="0.2">
      <c r="AB48139" s="1"/>
      <c r="AF48139"/>
    </row>
    <row r="48140" spans="28:32" x14ac:dyDescent="0.2">
      <c r="AB48140" s="1"/>
      <c r="AF48140"/>
    </row>
    <row r="48141" spans="28:32" x14ac:dyDescent="0.2">
      <c r="AB48141" s="1"/>
      <c r="AF48141"/>
    </row>
    <row r="48142" spans="28:32" x14ac:dyDescent="0.2">
      <c r="AB48142" s="1"/>
      <c r="AF48142"/>
    </row>
    <row r="48143" spans="28:32" x14ac:dyDescent="0.2">
      <c r="AB48143" s="1"/>
      <c r="AF48143"/>
    </row>
    <row r="48144" spans="28:32" x14ac:dyDescent="0.2">
      <c r="AB48144" s="1"/>
      <c r="AF48144"/>
    </row>
    <row r="48145" spans="28:32" x14ac:dyDescent="0.2">
      <c r="AB48145" s="1"/>
      <c r="AF48145"/>
    </row>
    <row r="48146" spans="28:32" x14ac:dyDescent="0.2">
      <c r="AB48146" s="1"/>
      <c r="AF48146"/>
    </row>
    <row r="48147" spans="28:32" x14ac:dyDescent="0.2">
      <c r="AB48147" s="1"/>
      <c r="AF48147"/>
    </row>
    <row r="48148" spans="28:32" x14ac:dyDescent="0.2">
      <c r="AB48148" s="1"/>
      <c r="AF48148"/>
    </row>
    <row r="48149" spans="28:32" x14ac:dyDescent="0.2">
      <c r="AB48149" s="1"/>
      <c r="AF48149"/>
    </row>
    <row r="48150" spans="28:32" x14ac:dyDescent="0.2">
      <c r="AB48150" s="1"/>
      <c r="AF48150"/>
    </row>
    <row r="48151" spans="28:32" x14ac:dyDescent="0.2">
      <c r="AB48151" s="1"/>
      <c r="AF48151"/>
    </row>
    <row r="48152" spans="28:32" x14ac:dyDescent="0.2">
      <c r="AB48152" s="1"/>
      <c r="AF48152"/>
    </row>
    <row r="48153" spans="28:32" x14ac:dyDescent="0.2">
      <c r="AB48153" s="1"/>
      <c r="AF48153"/>
    </row>
    <row r="48154" spans="28:32" x14ac:dyDescent="0.2">
      <c r="AB48154" s="1"/>
      <c r="AF48154"/>
    </row>
    <row r="48155" spans="28:32" x14ac:dyDescent="0.2">
      <c r="AB48155" s="1"/>
      <c r="AF48155"/>
    </row>
    <row r="48156" spans="28:32" x14ac:dyDescent="0.2">
      <c r="AB48156" s="1"/>
      <c r="AF48156"/>
    </row>
    <row r="48157" spans="28:32" x14ac:dyDescent="0.2">
      <c r="AB48157" s="1"/>
      <c r="AF48157"/>
    </row>
    <row r="48158" spans="28:32" x14ac:dyDescent="0.2">
      <c r="AB48158" s="1"/>
      <c r="AF48158"/>
    </row>
    <row r="48159" spans="28:32" x14ac:dyDescent="0.2">
      <c r="AB48159" s="1"/>
      <c r="AF48159"/>
    </row>
    <row r="48160" spans="28:32" x14ac:dyDescent="0.2">
      <c r="AB48160" s="1"/>
      <c r="AF48160"/>
    </row>
    <row r="48161" spans="28:32" x14ac:dyDescent="0.2">
      <c r="AB48161" s="1"/>
      <c r="AF48161"/>
    </row>
    <row r="48162" spans="28:32" x14ac:dyDescent="0.2">
      <c r="AB48162" s="1"/>
      <c r="AF48162"/>
    </row>
    <row r="48163" spans="28:32" x14ac:dyDescent="0.2">
      <c r="AB48163" s="1"/>
      <c r="AF48163"/>
    </row>
    <row r="48164" spans="28:32" x14ac:dyDescent="0.2">
      <c r="AB48164" s="1"/>
      <c r="AF48164"/>
    </row>
    <row r="48165" spans="28:32" x14ac:dyDescent="0.2">
      <c r="AB48165" s="1"/>
      <c r="AF48165"/>
    </row>
    <row r="48166" spans="28:32" x14ac:dyDescent="0.2">
      <c r="AB48166" s="1"/>
      <c r="AF48166"/>
    </row>
    <row r="48167" spans="28:32" x14ac:dyDescent="0.2">
      <c r="AB48167" s="1"/>
      <c r="AF48167"/>
    </row>
    <row r="48168" spans="28:32" x14ac:dyDescent="0.2">
      <c r="AB48168" s="1"/>
      <c r="AF48168"/>
    </row>
    <row r="48169" spans="28:32" x14ac:dyDescent="0.2">
      <c r="AB48169" s="1"/>
      <c r="AF48169"/>
    </row>
    <row r="48170" spans="28:32" x14ac:dyDescent="0.2">
      <c r="AB48170" s="1"/>
      <c r="AF48170"/>
    </row>
    <row r="48171" spans="28:32" x14ac:dyDescent="0.2">
      <c r="AB48171" s="1"/>
      <c r="AF48171"/>
    </row>
    <row r="48172" spans="28:32" x14ac:dyDescent="0.2">
      <c r="AB48172" s="1"/>
      <c r="AF48172"/>
    </row>
    <row r="48173" spans="28:32" x14ac:dyDescent="0.2">
      <c r="AB48173" s="1"/>
      <c r="AF48173"/>
    </row>
    <row r="48174" spans="28:32" x14ac:dyDescent="0.2">
      <c r="AB48174" s="1"/>
      <c r="AF48174"/>
    </row>
    <row r="48175" spans="28:32" x14ac:dyDescent="0.2">
      <c r="AB48175" s="1"/>
      <c r="AF48175"/>
    </row>
    <row r="48176" spans="28:32" x14ac:dyDescent="0.2">
      <c r="AB48176" s="1"/>
      <c r="AF48176"/>
    </row>
    <row r="48177" spans="28:32" x14ac:dyDescent="0.2">
      <c r="AB48177" s="1"/>
      <c r="AF48177"/>
    </row>
    <row r="48178" spans="28:32" x14ac:dyDescent="0.2">
      <c r="AB48178" s="1"/>
      <c r="AF48178"/>
    </row>
    <row r="48179" spans="28:32" x14ac:dyDescent="0.2">
      <c r="AB48179" s="1"/>
      <c r="AF48179"/>
    </row>
    <row r="48180" spans="28:32" x14ac:dyDescent="0.2">
      <c r="AB48180" s="1"/>
      <c r="AF48180"/>
    </row>
    <row r="48181" spans="28:32" x14ac:dyDescent="0.2">
      <c r="AB48181" s="1"/>
      <c r="AF48181"/>
    </row>
    <row r="48182" spans="28:32" x14ac:dyDescent="0.2">
      <c r="AB48182" s="1"/>
      <c r="AF48182"/>
    </row>
    <row r="48183" spans="28:32" x14ac:dyDescent="0.2">
      <c r="AB48183" s="1"/>
      <c r="AF48183"/>
    </row>
    <row r="48184" spans="28:32" x14ac:dyDescent="0.2">
      <c r="AB48184" s="1"/>
      <c r="AF48184"/>
    </row>
    <row r="48185" spans="28:32" x14ac:dyDescent="0.2">
      <c r="AB48185" s="1"/>
      <c r="AF48185"/>
    </row>
    <row r="48186" spans="28:32" x14ac:dyDescent="0.2">
      <c r="AB48186" s="1"/>
      <c r="AF48186"/>
    </row>
    <row r="48187" spans="28:32" x14ac:dyDescent="0.2">
      <c r="AB48187" s="1"/>
      <c r="AF48187"/>
    </row>
    <row r="48188" spans="28:32" x14ac:dyDescent="0.2">
      <c r="AB48188" s="1"/>
      <c r="AF48188"/>
    </row>
    <row r="48189" spans="28:32" x14ac:dyDescent="0.2">
      <c r="AB48189" s="1"/>
      <c r="AF48189"/>
    </row>
    <row r="48190" spans="28:32" x14ac:dyDescent="0.2">
      <c r="AB48190" s="1"/>
      <c r="AF48190"/>
    </row>
    <row r="48191" spans="28:32" x14ac:dyDescent="0.2">
      <c r="AB48191" s="1"/>
      <c r="AF48191"/>
    </row>
    <row r="48192" spans="28:32" x14ac:dyDescent="0.2">
      <c r="AB48192" s="1"/>
      <c r="AF48192"/>
    </row>
    <row r="48193" spans="28:32" x14ac:dyDescent="0.2">
      <c r="AB48193" s="1"/>
      <c r="AF48193"/>
    </row>
    <row r="48194" spans="28:32" x14ac:dyDescent="0.2">
      <c r="AB48194" s="1"/>
      <c r="AF48194"/>
    </row>
    <row r="48195" spans="28:32" x14ac:dyDescent="0.2">
      <c r="AB48195" s="1"/>
      <c r="AF48195"/>
    </row>
    <row r="48196" spans="28:32" x14ac:dyDescent="0.2">
      <c r="AB48196" s="1"/>
      <c r="AF48196"/>
    </row>
    <row r="48197" spans="28:32" x14ac:dyDescent="0.2">
      <c r="AB48197" s="1"/>
      <c r="AF48197"/>
    </row>
    <row r="48198" spans="28:32" x14ac:dyDescent="0.2">
      <c r="AB48198" s="1"/>
      <c r="AF48198"/>
    </row>
    <row r="48199" spans="28:32" x14ac:dyDescent="0.2">
      <c r="AB48199" s="1"/>
      <c r="AF48199"/>
    </row>
    <row r="48200" spans="28:32" x14ac:dyDescent="0.2">
      <c r="AB48200" s="1"/>
      <c r="AF48200"/>
    </row>
    <row r="48201" spans="28:32" x14ac:dyDescent="0.2">
      <c r="AB48201" s="1"/>
      <c r="AF48201"/>
    </row>
    <row r="48202" spans="28:32" x14ac:dyDescent="0.2">
      <c r="AB48202" s="1"/>
      <c r="AF48202"/>
    </row>
    <row r="48203" spans="28:32" x14ac:dyDescent="0.2">
      <c r="AB48203" s="1"/>
      <c r="AF48203"/>
    </row>
    <row r="48204" spans="28:32" x14ac:dyDescent="0.2">
      <c r="AB48204" s="1"/>
      <c r="AF48204"/>
    </row>
    <row r="48205" spans="28:32" x14ac:dyDescent="0.2">
      <c r="AB48205" s="1"/>
      <c r="AF48205"/>
    </row>
    <row r="48206" spans="28:32" x14ac:dyDescent="0.2">
      <c r="AB48206" s="1"/>
      <c r="AF48206"/>
    </row>
    <row r="48207" spans="28:32" x14ac:dyDescent="0.2">
      <c r="AB48207" s="1"/>
      <c r="AF48207"/>
    </row>
    <row r="48208" spans="28:32" x14ac:dyDescent="0.2">
      <c r="AB48208" s="1"/>
      <c r="AF48208"/>
    </row>
    <row r="48209" spans="28:32" x14ac:dyDescent="0.2">
      <c r="AB48209" s="1"/>
      <c r="AF48209"/>
    </row>
    <row r="48210" spans="28:32" x14ac:dyDescent="0.2">
      <c r="AB48210" s="1"/>
      <c r="AF48210"/>
    </row>
    <row r="48211" spans="28:32" x14ac:dyDescent="0.2">
      <c r="AB48211" s="1"/>
      <c r="AF48211"/>
    </row>
    <row r="48212" spans="28:32" x14ac:dyDescent="0.2">
      <c r="AB48212" s="1"/>
      <c r="AF48212"/>
    </row>
    <row r="48213" spans="28:32" x14ac:dyDescent="0.2">
      <c r="AB48213" s="1"/>
      <c r="AF48213"/>
    </row>
    <row r="48214" spans="28:32" x14ac:dyDescent="0.2">
      <c r="AB48214" s="1"/>
      <c r="AF48214"/>
    </row>
    <row r="48215" spans="28:32" x14ac:dyDescent="0.2">
      <c r="AB48215" s="1"/>
      <c r="AF48215"/>
    </row>
    <row r="48216" spans="28:32" x14ac:dyDescent="0.2">
      <c r="AB48216" s="1"/>
      <c r="AF48216"/>
    </row>
    <row r="48217" spans="28:32" x14ac:dyDescent="0.2">
      <c r="AB48217" s="1"/>
      <c r="AF48217"/>
    </row>
    <row r="48218" spans="28:32" x14ac:dyDescent="0.2">
      <c r="AB48218" s="1"/>
      <c r="AF48218"/>
    </row>
    <row r="48219" spans="28:32" x14ac:dyDescent="0.2">
      <c r="AB48219" s="1"/>
      <c r="AF48219"/>
    </row>
    <row r="48220" spans="28:32" x14ac:dyDescent="0.2">
      <c r="AB48220" s="1"/>
      <c r="AF48220"/>
    </row>
    <row r="48221" spans="28:32" x14ac:dyDescent="0.2">
      <c r="AB48221" s="1"/>
      <c r="AF48221"/>
    </row>
    <row r="48222" spans="28:32" x14ac:dyDescent="0.2">
      <c r="AB48222" s="1"/>
      <c r="AF48222"/>
    </row>
    <row r="48223" spans="28:32" x14ac:dyDescent="0.2">
      <c r="AB48223" s="1"/>
      <c r="AF48223"/>
    </row>
    <row r="48224" spans="28:32" x14ac:dyDescent="0.2">
      <c r="AB48224" s="1"/>
      <c r="AF48224"/>
    </row>
    <row r="48225" spans="28:32" x14ac:dyDescent="0.2">
      <c r="AB48225" s="1"/>
      <c r="AF48225"/>
    </row>
    <row r="48226" spans="28:32" x14ac:dyDescent="0.2">
      <c r="AB48226" s="1"/>
      <c r="AF48226"/>
    </row>
    <row r="48227" spans="28:32" x14ac:dyDescent="0.2">
      <c r="AB48227" s="1"/>
      <c r="AF48227"/>
    </row>
    <row r="48228" spans="28:32" x14ac:dyDescent="0.2">
      <c r="AB48228" s="1"/>
      <c r="AF48228"/>
    </row>
    <row r="48229" spans="28:32" x14ac:dyDescent="0.2">
      <c r="AB48229" s="1"/>
      <c r="AF48229"/>
    </row>
    <row r="48230" spans="28:32" x14ac:dyDescent="0.2">
      <c r="AB48230" s="1"/>
      <c r="AF48230"/>
    </row>
    <row r="48231" spans="28:32" x14ac:dyDescent="0.2">
      <c r="AB48231" s="1"/>
      <c r="AF48231"/>
    </row>
    <row r="48232" spans="28:32" x14ac:dyDescent="0.2">
      <c r="AB48232" s="1"/>
      <c r="AF48232"/>
    </row>
    <row r="48233" spans="28:32" x14ac:dyDescent="0.2">
      <c r="AB48233" s="1"/>
      <c r="AF48233"/>
    </row>
    <row r="48234" spans="28:32" x14ac:dyDescent="0.2">
      <c r="AB48234" s="1"/>
      <c r="AF48234"/>
    </row>
    <row r="48235" spans="28:32" x14ac:dyDescent="0.2">
      <c r="AB48235" s="1"/>
      <c r="AF48235"/>
    </row>
    <row r="48236" spans="28:32" x14ac:dyDescent="0.2">
      <c r="AB48236" s="1"/>
      <c r="AF48236"/>
    </row>
    <row r="48237" spans="28:32" x14ac:dyDescent="0.2">
      <c r="AB48237" s="1"/>
      <c r="AF48237"/>
    </row>
    <row r="48238" spans="28:32" x14ac:dyDescent="0.2">
      <c r="AB48238" s="1"/>
      <c r="AF48238"/>
    </row>
    <row r="48239" spans="28:32" x14ac:dyDescent="0.2">
      <c r="AB48239" s="1"/>
      <c r="AF48239"/>
    </row>
    <row r="48240" spans="28:32" x14ac:dyDescent="0.2">
      <c r="AB48240" s="1"/>
      <c r="AF48240"/>
    </row>
    <row r="48241" spans="28:32" x14ac:dyDescent="0.2">
      <c r="AB48241" s="1"/>
      <c r="AF48241"/>
    </row>
    <row r="48242" spans="28:32" x14ac:dyDescent="0.2">
      <c r="AB48242" s="1"/>
      <c r="AF48242"/>
    </row>
    <row r="48243" spans="28:32" x14ac:dyDescent="0.2">
      <c r="AB48243" s="1"/>
      <c r="AF48243"/>
    </row>
    <row r="48244" spans="28:32" x14ac:dyDescent="0.2">
      <c r="AB48244" s="1"/>
      <c r="AF48244"/>
    </row>
    <row r="48245" spans="28:32" x14ac:dyDescent="0.2">
      <c r="AB48245" s="1"/>
      <c r="AF48245"/>
    </row>
    <row r="48246" spans="28:32" x14ac:dyDescent="0.2">
      <c r="AB48246" s="1"/>
      <c r="AF48246"/>
    </row>
    <row r="48247" spans="28:32" x14ac:dyDescent="0.2">
      <c r="AB48247" s="1"/>
      <c r="AF48247"/>
    </row>
    <row r="48248" spans="28:32" x14ac:dyDescent="0.2">
      <c r="AB48248" s="1"/>
      <c r="AF48248"/>
    </row>
    <row r="48249" spans="28:32" x14ac:dyDescent="0.2">
      <c r="AB48249" s="1"/>
      <c r="AF48249"/>
    </row>
    <row r="48250" spans="28:32" x14ac:dyDescent="0.2">
      <c r="AB48250" s="1"/>
      <c r="AF48250"/>
    </row>
    <row r="48251" spans="28:32" x14ac:dyDescent="0.2">
      <c r="AB48251" s="1"/>
      <c r="AF48251"/>
    </row>
    <row r="48252" spans="28:32" x14ac:dyDescent="0.2">
      <c r="AB48252" s="1"/>
      <c r="AF48252"/>
    </row>
    <row r="48253" spans="28:32" x14ac:dyDescent="0.2">
      <c r="AB48253" s="1"/>
      <c r="AF48253"/>
    </row>
    <row r="48254" spans="28:32" x14ac:dyDescent="0.2">
      <c r="AB48254" s="1"/>
      <c r="AF48254"/>
    </row>
    <row r="48255" spans="28:32" x14ac:dyDescent="0.2">
      <c r="AB48255" s="1"/>
      <c r="AF48255"/>
    </row>
    <row r="48256" spans="28:32" x14ac:dyDescent="0.2">
      <c r="AB48256" s="1"/>
      <c r="AF48256"/>
    </row>
    <row r="48257" spans="28:32" x14ac:dyDescent="0.2">
      <c r="AB48257" s="1"/>
      <c r="AF48257"/>
    </row>
    <row r="48258" spans="28:32" x14ac:dyDescent="0.2">
      <c r="AB48258" s="1"/>
      <c r="AF48258"/>
    </row>
    <row r="48259" spans="28:32" x14ac:dyDescent="0.2">
      <c r="AB48259" s="1"/>
      <c r="AF48259"/>
    </row>
    <row r="48260" spans="28:32" x14ac:dyDescent="0.2">
      <c r="AB48260" s="1"/>
      <c r="AF48260"/>
    </row>
    <row r="48261" spans="28:32" x14ac:dyDescent="0.2">
      <c r="AB48261" s="1"/>
      <c r="AF48261"/>
    </row>
    <row r="48262" spans="28:32" x14ac:dyDescent="0.2">
      <c r="AB48262" s="1"/>
      <c r="AF48262"/>
    </row>
    <row r="48263" spans="28:32" x14ac:dyDescent="0.2">
      <c r="AB48263" s="1"/>
      <c r="AF48263"/>
    </row>
    <row r="48264" spans="28:32" x14ac:dyDescent="0.2">
      <c r="AB48264" s="1"/>
      <c r="AF48264"/>
    </row>
    <row r="48265" spans="28:32" x14ac:dyDescent="0.2">
      <c r="AB48265" s="1"/>
      <c r="AF48265"/>
    </row>
    <row r="48266" spans="28:32" x14ac:dyDescent="0.2">
      <c r="AB48266" s="1"/>
      <c r="AF48266"/>
    </row>
    <row r="48267" spans="28:32" x14ac:dyDescent="0.2">
      <c r="AB48267" s="1"/>
      <c r="AF48267"/>
    </row>
    <row r="48268" spans="28:32" x14ac:dyDescent="0.2">
      <c r="AB48268" s="1"/>
      <c r="AF48268"/>
    </row>
    <row r="48269" spans="28:32" x14ac:dyDescent="0.2">
      <c r="AB48269" s="1"/>
      <c r="AF48269"/>
    </row>
    <row r="48270" spans="28:32" x14ac:dyDescent="0.2">
      <c r="AB48270" s="1"/>
      <c r="AF48270"/>
    </row>
    <row r="48271" spans="28:32" x14ac:dyDescent="0.2">
      <c r="AB48271" s="1"/>
      <c r="AF48271"/>
    </row>
    <row r="48272" spans="28:32" x14ac:dyDescent="0.2">
      <c r="AB48272" s="1"/>
      <c r="AF48272"/>
    </row>
    <row r="48273" spans="28:32" x14ac:dyDescent="0.2">
      <c r="AB48273" s="1"/>
      <c r="AF48273"/>
    </row>
    <row r="48274" spans="28:32" x14ac:dyDescent="0.2">
      <c r="AB48274" s="1"/>
      <c r="AF48274"/>
    </row>
    <row r="48275" spans="28:32" x14ac:dyDescent="0.2">
      <c r="AB48275" s="1"/>
      <c r="AF48275"/>
    </row>
    <row r="48276" spans="28:32" x14ac:dyDescent="0.2">
      <c r="AB48276" s="1"/>
      <c r="AF48276"/>
    </row>
    <row r="48277" spans="28:32" x14ac:dyDescent="0.2">
      <c r="AB48277" s="1"/>
      <c r="AF48277"/>
    </row>
    <row r="48278" spans="28:32" x14ac:dyDescent="0.2">
      <c r="AB48278" s="1"/>
      <c r="AF48278"/>
    </row>
    <row r="48279" spans="28:32" x14ac:dyDescent="0.2">
      <c r="AB48279" s="1"/>
      <c r="AF48279"/>
    </row>
    <row r="48280" spans="28:32" x14ac:dyDescent="0.2">
      <c r="AB48280" s="1"/>
      <c r="AF48280"/>
    </row>
    <row r="48281" spans="28:32" x14ac:dyDescent="0.2">
      <c r="AB48281" s="1"/>
      <c r="AF48281"/>
    </row>
    <row r="48282" spans="28:32" x14ac:dyDescent="0.2">
      <c r="AB48282" s="1"/>
      <c r="AF48282"/>
    </row>
    <row r="48283" spans="28:32" x14ac:dyDescent="0.2">
      <c r="AB48283" s="1"/>
      <c r="AF48283"/>
    </row>
    <row r="48284" spans="28:32" x14ac:dyDescent="0.2">
      <c r="AB48284" s="1"/>
      <c r="AF48284"/>
    </row>
    <row r="48285" spans="28:32" x14ac:dyDescent="0.2">
      <c r="AB48285" s="1"/>
      <c r="AF48285"/>
    </row>
    <row r="48286" spans="28:32" x14ac:dyDescent="0.2">
      <c r="AB48286" s="1"/>
      <c r="AF48286"/>
    </row>
    <row r="48287" spans="28:32" x14ac:dyDescent="0.2">
      <c r="AB48287" s="1"/>
      <c r="AF48287"/>
    </row>
    <row r="48288" spans="28:32" x14ac:dyDescent="0.2">
      <c r="AB48288" s="1"/>
      <c r="AF48288"/>
    </row>
    <row r="48289" spans="28:32" x14ac:dyDescent="0.2">
      <c r="AB48289" s="1"/>
      <c r="AF48289"/>
    </row>
    <row r="48290" spans="28:32" x14ac:dyDescent="0.2">
      <c r="AB48290" s="1"/>
      <c r="AF48290"/>
    </row>
    <row r="48291" spans="28:32" x14ac:dyDescent="0.2">
      <c r="AB48291" s="1"/>
      <c r="AF48291"/>
    </row>
    <row r="48292" spans="28:32" x14ac:dyDescent="0.2">
      <c r="AB48292" s="1"/>
      <c r="AF48292"/>
    </row>
    <row r="48293" spans="28:32" x14ac:dyDescent="0.2">
      <c r="AB48293" s="1"/>
      <c r="AF48293"/>
    </row>
    <row r="48294" spans="28:32" x14ac:dyDescent="0.2">
      <c r="AB48294" s="1"/>
      <c r="AF48294"/>
    </row>
    <row r="48295" spans="28:32" x14ac:dyDescent="0.2">
      <c r="AB48295" s="1"/>
      <c r="AF48295"/>
    </row>
    <row r="48296" spans="28:32" x14ac:dyDescent="0.2">
      <c r="AB48296" s="1"/>
      <c r="AF48296"/>
    </row>
    <row r="48297" spans="28:32" x14ac:dyDescent="0.2">
      <c r="AB48297" s="1"/>
      <c r="AF48297"/>
    </row>
    <row r="48298" spans="28:32" x14ac:dyDescent="0.2">
      <c r="AB48298" s="1"/>
      <c r="AF48298"/>
    </row>
    <row r="48299" spans="28:32" x14ac:dyDescent="0.2">
      <c r="AB48299" s="1"/>
      <c r="AF48299"/>
    </row>
    <row r="48300" spans="28:32" x14ac:dyDescent="0.2">
      <c r="AB48300" s="1"/>
      <c r="AF48300"/>
    </row>
    <row r="48301" spans="28:32" x14ac:dyDescent="0.2">
      <c r="AB48301" s="1"/>
      <c r="AF48301"/>
    </row>
    <row r="48302" spans="28:32" x14ac:dyDescent="0.2">
      <c r="AB48302" s="1"/>
      <c r="AF48302"/>
    </row>
    <row r="48303" spans="28:32" x14ac:dyDescent="0.2">
      <c r="AB48303" s="1"/>
      <c r="AF48303"/>
    </row>
    <row r="48304" spans="28:32" x14ac:dyDescent="0.2">
      <c r="AB48304" s="1"/>
      <c r="AF48304"/>
    </row>
    <row r="48305" spans="28:32" x14ac:dyDescent="0.2">
      <c r="AB48305" s="1"/>
      <c r="AF48305"/>
    </row>
    <row r="48306" spans="28:32" x14ac:dyDescent="0.2">
      <c r="AB48306" s="1"/>
      <c r="AF48306"/>
    </row>
    <row r="48307" spans="28:32" x14ac:dyDescent="0.2">
      <c r="AB48307" s="1"/>
      <c r="AF48307"/>
    </row>
    <row r="48308" spans="28:32" x14ac:dyDescent="0.2">
      <c r="AB48308" s="1"/>
      <c r="AF48308"/>
    </row>
    <row r="48309" spans="28:32" x14ac:dyDescent="0.2">
      <c r="AB48309" s="1"/>
      <c r="AF48309"/>
    </row>
    <row r="48310" spans="28:32" x14ac:dyDescent="0.2">
      <c r="AB48310" s="1"/>
      <c r="AF48310"/>
    </row>
    <row r="48311" spans="28:32" x14ac:dyDescent="0.2">
      <c r="AB48311" s="1"/>
      <c r="AF48311"/>
    </row>
    <row r="48312" spans="28:32" x14ac:dyDescent="0.2">
      <c r="AB48312" s="1"/>
      <c r="AF48312"/>
    </row>
    <row r="48313" spans="28:32" x14ac:dyDescent="0.2">
      <c r="AB48313" s="1"/>
      <c r="AF48313"/>
    </row>
    <row r="48314" spans="28:32" x14ac:dyDescent="0.2">
      <c r="AB48314" s="1"/>
      <c r="AF48314"/>
    </row>
    <row r="48315" spans="28:32" x14ac:dyDescent="0.2">
      <c r="AB48315" s="1"/>
      <c r="AF48315"/>
    </row>
    <row r="48316" spans="28:32" x14ac:dyDescent="0.2">
      <c r="AB48316" s="1"/>
      <c r="AF48316"/>
    </row>
    <row r="48317" spans="28:32" x14ac:dyDescent="0.2">
      <c r="AB48317" s="1"/>
      <c r="AF48317"/>
    </row>
    <row r="48318" spans="28:32" x14ac:dyDescent="0.2">
      <c r="AB48318" s="1"/>
      <c r="AF48318"/>
    </row>
    <row r="48319" spans="28:32" x14ac:dyDescent="0.2">
      <c r="AB48319" s="1"/>
      <c r="AF48319"/>
    </row>
    <row r="48320" spans="28:32" x14ac:dyDescent="0.2">
      <c r="AB48320" s="1"/>
      <c r="AF48320"/>
    </row>
    <row r="48321" spans="28:32" x14ac:dyDescent="0.2">
      <c r="AB48321" s="1"/>
      <c r="AF48321"/>
    </row>
    <row r="48322" spans="28:32" x14ac:dyDescent="0.2">
      <c r="AB48322" s="1"/>
      <c r="AF48322"/>
    </row>
    <row r="48323" spans="28:32" x14ac:dyDescent="0.2">
      <c r="AB48323" s="1"/>
      <c r="AF48323"/>
    </row>
    <row r="48324" spans="28:32" x14ac:dyDescent="0.2">
      <c r="AB48324" s="1"/>
      <c r="AF48324"/>
    </row>
    <row r="48325" spans="28:32" x14ac:dyDescent="0.2">
      <c r="AB48325" s="1"/>
      <c r="AF48325"/>
    </row>
    <row r="48326" spans="28:32" x14ac:dyDescent="0.2">
      <c r="AB48326" s="1"/>
      <c r="AF48326"/>
    </row>
    <row r="48327" spans="28:32" x14ac:dyDescent="0.2">
      <c r="AB48327" s="1"/>
      <c r="AF48327"/>
    </row>
    <row r="48328" spans="28:32" x14ac:dyDescent="0.2">
      <c r="AB48328" s="1"/>
      <c r="AF48328"/>
    </row>
    <row r="48329" spans="28:32" x14ac:dyDescent="0.2">
      <c r="AB48329" s="1"/>
      <c r="AF48329"/>
    </row>
    <row r="48330" spans="28:32" x14ac:dyDescent="0.2">
      <c r="AB48330" s="1"/>
      <c r="AF48330"/>
    </row>
    <row r="48331" spans="28:32" x14ac:dyDescent="0.2">
      <c r="AB48331" s="1"/>
      <c r="AF48331"/>
    </row>
    <row r="48332" spans="28:32" x14ac:dyDescent="0.2">
      <c r="AB48332" s="1"/>
      <c r="AF48332"/>
    </row>
    <row r="48333" spans="28:32" x14ac:dyDescent="0.2">
      <c r="AB48333" s="1"/>
      <c r="AF48333"/>
    </row>
    <row r="48334" spans="28:32" x14ac:dyDescent="0.2">
      <c r="AB48334" s="1"/>
      <c r="AF48334"/>
    </row>
    <row r="48335" spans="28:32" x14ac:dyDescent="0.2">
      <c r="AB48335" s="1"/>
      <c r="AF48335"/>
    </row>
    <row r="48336" spans="28:32" x14ac:dyDescent="0.2">
      <c r="AB48336" s="1"/>
      <c r="AF48336"/>
    </row>
    <row r="48337" spans="28:32" x14ac:dyDescent="0.2">
      <c r="AB48337" s="1"/>
      <c r="AF48337"/>
    </row>
    <row r="48338" spans="28:32" x14ac:dyDescent="0.2">
      <c r="AB48338" s="1"/>
      <c r="AF48338"/>
    </row>
    <row r="48339" spans="28:32" x14ac:dyDescent="0.2">
      <c r="AB48339" s="1"/>
      <c r="AF48339"/>
    </row>
    <row r="48340" spans="28:32" x14ac:dyDescent="0.2">
      <c r="AB48340" s="1"/>
      <c r="AF48340"/>
    </row>
    <row r="48341" spans="28:32" x14ac:dyDescent="0.2">
      <c r="AB48341" s="1"/>
      <c r="AF48341"/>
    </row>
    <row r="48342" spans="28:32" x14ac:dyDescent="0.2">
      <c r="AB48342" s="1"/>
      <c r="AF48342"/>
    </row>
    <row r="48343" spans="28:32" x14ac:dyDescent="0.2">
      <c r="AB48343" s="1"/>
      <c r="AF48343"/>
    </row>
    <row r="48344" spans="28:32" x14ac:dyDescent="0.2">
      <c r="AB48344" s="1"/>
      <c r="AF48344"/>
    </row>
    <row r="48345" spans="28:32" x14ac:dyDescent="0.2">
      <c r="AB48345" s="1"/>
      <c r="AF48345"/>
    </row>
    <row r="48346" spans="28:32" x14ac:dyDescent="0.2">
      <c r="AB48346" s="1"/>
      <c r="AF48346"/>
    </row>
    <row r="48347" spans="28:32" x14ac:dyDescent="0.2">
      <c r="AB48347" s="1"/>
      <c r="AF48347"/>
    </row>
    <row r="48348" spans="28:32" x14ac:dyDescent="0.2">
      <c r="AB48348" s="1"/>
      <c r="AF48348"/>
    </row>
    <row r="48349" spans="28:32" x14ac:dyDescent="0.2">
      <c r="AB48349" s="1"/>
      <c r="AF48349"/>
    </row>
    <row r="48350" spans="28:32" x14ac:dyDescent="0.2">
      <c r="AB48350" s="1"/>
      <c r="AF48350"/>
    </row>
    <row r="48351" spans="28:32" x14ac:dyDescent="0.2">
      <c r="AB48351" s="1"/>
      <c r="AF48351"/>
    </row>
    <row r="48352" spans="28:32" x14ac:dyDescent="0.2">
      <c r="AB48352" s="1"/>
      <c r="AF48352"/>
    </row>
    <row r="48353" spans="28:32" x14ac:dyDescent="0.2">
      <c r="AB48353" s="1"/>
      <c r="AF48353"/>
    </row>
    <row r="48354" spans="28:32" x14ac:dyDescent="0.2">
      <c r="AB48354" s="1"/>
      <c r="AF48354"/>
    </row>
    <row r="48355" spans="28:32" x14ac:dyDescent="0.2">
      <c r="AB48355" s="1"/>
      <c r="AF48355"/>
    </row>
    <row r="48356" spans="28:32" x14ac:dyDescent="0.2">
      <c r="AB48356" s="1"/>
      <c r="AF48356"/>
    </row>
    <row r="48357" spans="28:32" x14ac:dyDescent="0.2">
      <c r="AB48357" s="1"/>
      <c r="AF48357"/>
    </row>
    <row r="48358" spans="28:32" x14ac:dyDescent="0.2">
      <c r="AB48358" s="1"/>
      <c r="AF48358"/>
    </row>
    <row r="48359" spans="28:32" x14ac:dyDescent="0.2">
      <c r="AB48359" s="1"/>
      <c r="AF48359"/>
    </row>
    <row r="48360" spans="28:32" x14ac:dyDescent="0.2">
      <c r="AB48360" s="1"/>
      <c r="AF48360"/>
    </row>
    <row r="48361" spans="28:32" x14ac:dyDescent="0.2">
      <c r="AB48361" s="1"/>
      <c r="AF48361"/>
    </row>
    <row r="48362" spans="28:32" x14ac:dyDescent="0.2">
      <c r="AB48362" s="1"/>
      <c r="AF48362"/>
    </row>
    <row r="48363" spans="28:32" x14ac:dyDescent="0.2">
      <c r="AB48363" s="1"/>
      <c r="AF48363"/>
    </row>
    <row r="48364" spans="28:32" x14ac:dyDescent="0.2">
      <c r="AB48364" s="1"/>
      <c r="AF48364"/>
    </row>
    <row r="48365" spans="28:32" x14ac:dyDescent="0.2">
      <c r="AB48365" s="1"/>
      <c r="AF48365"/>
    </row>
    <row r="48366" spans="28:32" x14ac:dyDescent="0.2">
      <c r="AB48366" s="1"/>
      <c r="AF48366"/>
    </row>
    <row r="48367" spans="28:32" x14ac:dyDescent="0.2">
      <c r="AB48367" s="1"/>
      <c r="AF48367"/>
    </row>
    <row r="48368" spans="28:32" x14ac:dyDescent="0.2">
      <c r="AB48368" s="1"/>
      <c r="AF48368"/>
    </row>
    <row r="48369" spans="28:32" x14ac:dyDescent="0.2">
      <c r="AB48369" s="1"/>
      <c r="AF48369"/>
    </row>
    <row r="48370" spans="28:32" x14ac:dyDescent="0.2">
      <c r="AB48370" s="1"/>
      <c r="AF48370"/>
    </row>
    <row r="48371" spans="28:32" x14ac:dyDescent="0.2">
      <c r="AB48371" s="1"/>
      <c r="AF48371"/>
    </row>
    <row r="48372" spans="28:32" x14ac:dyDescent="0.2">
      <c r="AB48372" s="1"/>
      <c r="AF48372"/>
    </row>
    <row r="48373" spans="28:32" x14ac:dyDescent="0.2">
      <c r="AB48373" s="1"/>
      <c r="AF48373"/>
    </row>
    <row r="48374" spans="28:32" x14ac:dyDescent="0.2">
      <c r="AB48374" s="1"/>
      <c r="AF48374"/>
    </row>
    <row r="48375" spans="28:32" x14ac:dyDescent="0.2">
      <c r="AB48375" s="1"/>
      <c r="AF48375"/>
    </row>
    <row r="48376" spans="28:32" x14ac:dyDescent="0.2">
      <c r="AB48376" s="1"/>
      <c r="AF48376"/>
    </row>
    <row r="48377" spans="28:32" x14ac:dyDescent="0.2">
      <c r="AB48377" s="1"/>
      <c r="AF48377"/>
    </row>
    <row r="48378" spans="28:32" x14ac:dyDescent="0.2">
      <c r="AB48378" s="1"/>
      <c r="AF48378"/>
    </row>
    <row r="48379" spans="28:32" x14ac:dyDescent="0.2">
      <c r="AB48379" s="1"/>
      <c r="AF48379"/>
    </row>
    <row r="48380" spans="28:32" x14ac:dyDescent="0.2">
      <c r="AB48380" s="1"/>
      <c r="AF48380"/>
    </row>
    <row r="48381" spans="28:32" x14ac:dyDescent="0.2">
      <c r="AB48381" s="1"/>
      <c r="AF48381"/>
    </row>
    <row r="48382" spans="28:32" x14ac:dyDescent="0.2">
      <c r="AB48382" s="1"/>
      <c r="AF48382"/>
    </row>
    <row r="48383" spans="28:32" x14ac:dyDescent="0.2">
      <c r="AB48383" s="1"/>
      <c r="AF48383"/>
    </row>
    <row r="48384" spans="28:32" x14ac:dyDescent="0.2">
      <c r="AB48384" s="1"/>
      <c r="AF48384"/>
    </row>
    <row r="48385" spans="28:32" x14ac:dyDescent="0.2">
      <c r="AB48385" s="1"/>
      <c r="AF48385"/>
    </row>
    <row r="48386" spans="28:32" x14ac:dyDescent="0.2">
      <c r="AB48386" s="1"/>
      <c r="AF48386"/>
    </row>
    <row r="48387" spans="28:32" x14ac:dyDescent="0.2">
      <c r="AB48387" s="1"/>
      <c r="AF48387"/>
    </row>
    <row r="48388" spans="28:32" x14ac:dyDescent="0.2">
      <c r="AB48388" s="1"/>
      <c r="AF48388"/>
    </row>
    <row r="48389" spans="28:32" x14ac:dyDescent="0.2">
      <c r="AB48389" s="1"/>
      <c r="AF48389"/>
    </row>
    <row r="48390" spans="28:32" x14ac:dyDescent="0.2">
      <c r="AB48390" s="1"/>
      <c r="AF48390"/>
    </row>
    <row r="48391" spans="28:32" x14ac:dyDescent="0.2">
      <c r="AB48391" s="1"/>
      <c r="AF48391"/>
    </row>
    <row r="48392" spans="28:32" x14ac:dyDescent="0.2">
      <c r="AB48392" s="1"/>
      <c r="AF48392"/>
    </row>
    <row r="48393" spans="28:32" x14ac:dyDescent="0.2">
      <c r="AB48393" s="1"/>
      <c r="AF48393"/>
    </row>
    <row r="48394" spans="28:32" x14ac:dyDescent="0.2">
      <c r="AB48394" s="1"/>
      <c r="AF48394"/>
    </row>
    <row r="48395" spans="28:32" x14ac:dyDescent="0.2">
      <c r="AB48395" s="1"/>
      <c r="AF48395"/>
    </row>
    <row r="48396" spans="28:32" x14ac:dyDescent="0.2">
      <c r="AB48396" s="1"/>
      <c r="AF48396"/>
    </row>
    <row r="48397" spans="28:32" x14ac:dyDescent="0.2">
      <c r="AB48397" s="1"/>
      <c r="AF48397"/>
    </row>
    <row r="48398" spans="28:32" x14ac:dyDescent="0.2">
      <c r="AB48398" s="1"/>
      <c r="AF48398"/>
    </row>
    <row r="48399" spans="28:32" x14ac:dyDescent="0.2">
      <c r="AB48399" s="1"/>
      <c r="AF48399"/>
    </row>
    <row r="48400" spans="28:32" x14ac:dyDescent="0.2">
      <c r="AB48400" s="1"/>
      <c r="AF48400"/>
    </row>
    <row r="48401" spans="28:32" x14ac:dyDescent="0.2">
      <c r="AB48401" s="1"/>
      <c r="AF48401"/>
    </row>
    <row r="48402" spans="28:32" x14ac:dyDescent="0.2">
      <c r="AB48402" s="1"/>
      <c r="AF48402"/>
    </row>
    <row r="48403" spans="28:32" x14ac:dyDescent="0.2">
      <c r="AB48403" s="1"/>
      <c r="AF48403"/>
    </row>
    <row r="48404" spans="28:32" x14ac:dyDescent="0.2">
      <c r="AB48404" s="1"/>
      <c r="AF48404"/>
    </row>
    <row r="48405" spans="28:32" x14ac:dyDescent="0.2">
      <c r="AB48405" s="1"/>
      <c r="AF48405"/>
    </row>
    <row r="48406" spans="28:32" x14ac:dyDescent="0.2">
      <c r="AB48406" s="1"/>
      <c r="AF48406"/>
    </row>
    <row r="48407" spans="28:32" x14ac:dyDescent="0.2">
      <c r="AB48407" s="1"/>
      <c r="AF48407"/>
    </row>
    <row r="48408" spans="28:32" x14ac:dyDescent="0.2">
      <c r="AB48408" s="1"/>
      <c r="AF48408"/>
    </row>
    <row r="48409" spans="28:32" x14ac:dyDescent="0.2">
      <c r="AB48409" s="1"/>
      <c r="AF48409"/>
    </row>
    <row r="48410" spans="28:32" x14ac:dyDescent="0.2">
      <c r="AB48410" s="1"/>
      <c r="AF48410"/>
    </row>
    <row r="48411" spans="28:32" x14ac:dyDescent="0.2">
      <c r="AB48411" s="1"/>
      <c r="AF48411"/>
    </row>
    <row r="48412" spans="28:32" x14ac:dyDescent="0.2">
      <c r="AB48412" s="1"/>
      <c r="AF48412"/>
    </row>
    <row r="48413" spans="28:32" x14ac:dyDescent="0.2">
      <c r="AB48413" s="1"/>
      <c r="AF48413"/>
    </row>
    <row r="48414" spans="28:32" x14ac:dyDescent="0.2">
      <c r="AB48414" s="1"/>
      <c r="AF48414"/>
    </row>
    <row r="48415" spans="28:32" x14ac:dyDescent="0.2">
      <c r="AB48415" s="1"/>
      <c r="AF48415"/>
    </row>
    <row r="48416" spans="28:32" x14ac:dyDescent="0.2">
      <c r="AB48416" s="1"/>
      <c r="AF48416"/>
    </row>
    <row r="48417" spans="28:32" x14ac:dyDescent="0.2">
      <c r="AB48417" s="1"/>
      <c r="AF48417"/>
    </row>
    <row r="48418" spans="28:32" x14ac:dyDescent="0.2">
      <c r="AB48418" s="1"/>
      <c r="AF48418"/>
    </row>
    <row r="48419" spans="28:32" x14ac:dyDescent="0.2">
      <c r="AB48419" s="1"/>
      <c r="AF48419"/>
    </row>
    <row r="48420" spans="28:32" x14ac:dyDescent="0.2">
      <c r="AB48420" s="1"/>
      <c r="AF48420"/>
    </row>
    <row r="48421" spans="28:32" x14ac:dyDescent="0.2">
      <c r="AB48421" s="1"/>
      <c r="AF48421"/>
    </row>
    <row r="48422" spans="28:32" x14ac:dyDescent="0.2">
      <c r="AB48422" s="1"/>
      <c r="AF48422"/>
    </row>
    <row r="48423" spans="28:32" x14ac:dyDescent="0.2">
      <c r="AB48423" s="1"/>
      <c r="AF48423"/>
    </row>
    <row r="48424" spans="28:32" x14ac:dyDescent="0.2">
      <c r="AB48424" s="1"/>
      <c r="AF48424"/>
    </row>
    <row r="48425" spans="28:32" x14ac:dyDescent="0.2">
      <c r="AB48425" s="1"/>
      <c r="AF48425"/>
    </row>
    <row r="48426" spans="28:32" x14ac:dyDescent="0.2">
      <c r="AB48426" s="1"/>
      <c r="AF48426"/>
    </row>
    <row r="48427" spans="28:32" x14ac:dyDescent="0.2">
      <c r="AB48427" s="1"/>
      <c r="AF48427"/>
    </row>
    <row r="48428" spans="28:32" x14ac:dyDescent="0.2">
      <c r="AB48428" s="1"/>
      <c r="AF48428"/>
    </row>
    <row r="48429" spans="28:32" x14ac:dyDescent="0.2">
      <c r="AB48429" s="1"/>
      <c r="AF48429"/>
    </row>
    <row r="48430" spans="28:32" x14ac:dyDescent="0.2">
      <c r="AB48430" s="1"/>
      <c r="AF48430"/>
    </row>
    <row r="48431" spans="28:32" x14ac:dyDescent="0.2">
      <c r="AB48431" s="1"/>
      <c r="AF48431"/>
    </row>
    <row r="48432" spans="28:32" x14ac:dyDescent="0.2">
      <c r="AB48432" s="1"/>
      <c r="AF48432"/>
    </row>
    <row r="48433" spans="28:32" x14ac:dyDescent="0.2">
      <c r="AB48433" s="1"/>
      <c r="AF48433"/>
    </row>
    <row r="48434" spans="28:32" x14ac:dyDescent="0.2">
      <c r="AB48434" s="1"/>
      <c r="AF48434"/>
    </row>
    <row r="48435" spans="28:32" x14ac:dyDescent="0.2">
      <c r="AB48435" s="1"/>
      <c r="AF48435"/>
    </row>
    <row r="48436" spans="28:32" x14ac:dyDescent="0.2">
      <c r="AB48436" s="1"/>
      <c r="AF48436"/>
    </row>
    <row r="48437" spans="28:32" x14ac:dyDescent="0.2">
      <c r="AB48437" s="1"/>
      <c r="AF48437"/>
    </row>
    <row r="48438" spans="28:32" x14ac:dyDescent="0.2">
      <c r="AB48438" s="1"/>
      <c r="AF48438"/>
    </row>
    <row r="48439" spans="28:32" x14ac:dyDescent="0.2">
      <c r="AB48439" s="1"/>
      <c r="AF48439"/>
    </row>
    <row r="48440" spans="28:32" x14ac:dyDescent="0.2">
      <c r="AB48440" s="1"/>
      <c r="AF48440"/>
    </row>
    <row r="48441" spans="28:32" x14ac:dyDescent="0.2">
      <c r="AB48441" s="1"/>
      <c r="AF48441"/>
    </row>
    <row r="48442" spans="28:32" x14ac:dyDescent="0.2">
      <c r="AB48442" s="1"/>
      <c r="AF48442"/>
    </row>
    <row r="48443" spans="28:32" x14ac:dyDescent="0.2">
      <c r="AB48443" s="1"/>
      <c r="AF48443"/>
    </row>
    <row r="48444" spans="28:32" x14ac:dyDescent="0.2">
      <c r="AB48444" s="1"/>
      <c r="AF48444"/>
    </row>
    <row r="48445" spans="28:32" x14ac:dyDescent="0.2">
      <c r="AB48445" s="1"/>
      <c r="AF48445"/>
    </row>
    <row r="48446" spans="28:32" x14ac:dyDescent="0.2">
      <c r="AB48446" s="1"/>
      <c r="AF48446"/>
    </row>
    <row r="48447" spans="28:32" x14ac:dyDescent="0.2">
      <c r="AB48447" s="1"/>
      <c r="AF48447"/>
    </row>
    <row r="48448" spans="28:32" x14ac:dyDescent="0.2">
      <c r="AB48448" s="1"/>
      <c r="AF48448"/>
    </row>
    <row r="48449" spans="28:32" x14ac:dyDescent="0.2">
      <c r="AB48449" s="1"/>
      <c r="AF48449"/>
    </row>
    <row r="48450" spans="28:32" x14ac:dyDescent="0.2">
      <c r="AB48450" s="1"/>
      <c r="AF48450"/>
    </row>
    <row r="48451" spans="28:32" x14ac:dyDescent="0.2">
      <c r="AB48451" s="1"/>
      <c r="AF48451"/>
    </row>
    <row r="48452" spans="28:32" x14ac:dyDescent="0.2">
      <c r="AB48452" s="1"/>
      <c r="AF48452"/>
    </row>
    <row r="48453" spans="28:32" x14ac:dyDescent="0.2">
      <c r="AB48453" s="1"/>
      <c r="AF48453"/>
    </row>
    <row r="48454" spans="28:32" x14ac:dyDescent="0.2">
      <c r="AB48454" s="1"/>
      <c r="AF48454"/>
    </row>
    <row r="48455" spans="28:32" x14ac:dyDescent="0.2">
      <c r="AB48455" s="1"/>
      <c r="AF48455"/>
    </row>
    <row r="48456" spans="28:32" x14ac:dyDescent="0.2">
      <c r="AB48456" s="1"/>
      <c r="AF48456"/>
    </row>
    <row r="48457" spans="28:32" x14ac:dyDescent="0.2">
      <c r="AB48457" s="1"/>
      <c r="AF48457"/>
    </row>
    <row r="48458" spans="28:32" x14ac:dyDescent="0.2">
      <c r="AB48458" s="1"/>
      <c r="AF48458"/>
    </row>
    <row r="48459" spans="28:32" x14ac:dyDescent="0.2">
      <c r="AB48459" s="1"/>
      <c r="AF48459"/>
    </row>
    <row r="48460" spans="28:32" x14ac:dyDescent="0.2">
      <c r="AB48460" s="1"/>
      <c r="AF48460"/>
    </row>
    <row r="48461" spans="28:32" x14ac:dyDescent="0.2">
      <c r="AB48461" s="1"/>
      <c r="AF48461"/>
    </row>
    <row r="48462" spans="28:32" x14ac:dyDescent="0.2">
      <c r="AB48462" s="1"/>
      <c r="AF48462"/>
    </row>
    <row r="48463" spans="28:32" x14ac:dyDescent="0.2">
      <c r="AB48463" s="1"/>
      <c r="AF48463"/>
    </row>
    <row r="48464" spans="28:32" x14ac:dyDescent="0.2">
      <c r="AB48464" s="1"/>
      <c r="AF48464"/>
    </row>
    <row r="48465" spans="28:32" x14ac:dyDescent="0.2">
      <c r="AB48465" s="1"/>
      <c r="AF48465"/>
    </row>
    <row r="48466" spans="28:32" x14ac:dyDescent="0.2">
      <c r="AB48466" s="1"/>
      <c r="AF48466"/>
    </row>
    <row r="48467" spans="28:32" x14ac:dyDescent="0.2">
      <c r="AB48467" s="1"/>
      <c r="AF48467"/>
    </row>
    <row r="48468" spans="28:32" x14ac:dyDescent="0.2">
      <c r="AB48468" s="1"/>
      <c r="AF48468"/>
    </row>
    <row r="48469" spans="28:32" x14ac:dyDescent="0.2">
      <c r="AB48469" s="1"/>
      <c r="AF48469"/>
    </row>
    <row r="48470" spans="28:32" x14ac:dyDescent="0.2">
      <c r="AB48470" s="1"/>
      <c r="AF48470"/>
    </row>
    <row r="48471" spans="28:32" x14ac:dyDescent="0.2">
      <c r="AB48471" s="1"/>
      <c r="AF48471"/>
    </row>
    <row r="48472" spans="28:32" x14ac:dyDescent="0.2">
      <c r="AB48472" s="1"/>
      <c r="AF48472"/>
    </row>
    <row r="48473" spans="28:32" x14ac:dyDescent="0.2">
      <c r="AB48473" s="1"/>
      <c r="AF48473"/>
    </row>
    <row r="48474" spans="28:32" x14ac:dyDescent="0.2">
      <c r="AB48474" s="1"/>
      <c r="AF48474"/>
    </row>
    <row r="48475" spans="28:32" x14ac:dyDescent="0.2">
      <c r="AB48475" s="1"/>
      <c r="AF48475"/>
    </row>
    <row r="48476" spans="28:32" x14ac:dyDescent="0.2">
      <c r="AB48476" s="1"/>
      <c r="AF48476"/>
    </row>
    <row r="48477" spans="28:32" x14ac:dyDescent="0.2">
      <c r="AB48477" s="1"/>
      <c r="AF48477"/>
    </row>
    <row r="48478" spans="28:32" x14ac:dyDescent="0.2">
      <c r="AB48478" s="1"/>
      <c r="AF48478"/>
    </row>
    <row r="48479" spans="28:32" x14ac:dyDescent="0.2">
      <c r="AB48479" s="1"/>
      <c r="AF48479"/>
    </row>
    <row r="48480" spans="28:32" x14ac:dyDescent="0.2">
      <c r="AB48480" s="1"/>
      <c r="AF48480"/>
    </row>
    <row r="48481" spans="28:32" x14ac:dyDescent="0.2">
      <c r="AB48481" s="1"/>
      <c r="AF48481"/>
    </row>
    <row r="48482" spans="28:32" x14ac:dyDescent="0.2">
      <c r="AB48482" s="1"/>
      <c r="AF48482"/>
    </row>
    <row r="48483" spans="28:32" x14ac:dyDescent="0.2">
      <c r="AB48483" s="1"/>
      <c r="AF48483"/>
    </row>
    <row r="48484" spans="28:32" x14ac:dyDescent="0.2">
      <c r="AB48484" s="1"/>
      <c r="AF48484"/>
    </row>
    <row r="48485" spans="28:32" x14ac:dyDescent="0.2">
      <c r="AB48485" s="1"/>
      <c r="AF48485"/>
    </row>
    <row r="48486" spans="28:32" x14ac:dyDescent="0.2">
      <c r="AB48486" s="1"/>
      <c r="AF48486"/>
    </row>
    <row r="48487" spans="28:32" x14ac:dyDescent="0.2">
      <c r="AB48487" s="1"/>
      <c r="AF48487"/>
    </row>
    <row r="48488" spans="28:32" x14ac:dyDescent="0.2">
      <c r="AB48488" s="1"/>
      <c r="AF48488"/>
    </row>
    <row r="48489" spans="28:32" x14ac:dyDescent="0.2">
      <c r="AB48489" s="1"/>
      <c r="AF48489"/>
    </row>
    <row r="48490" spans="28:32" x14ac:dyDescent="0.2">
      <c r="AB48490" s="1"/>
      <c r="AF48490"/>
    </row>
    <row r="48491" spans="28:32" x14ac:dyDescent="0.2">
      <c r="AB48491" s="1"/>
      <c r="AF48491"/>
    </row>
    <row r="48492" spans="28:32" x14ac:dyDescent="0.2">
      <c r="AB48492" s="1"/>
      <c r="AF48492"/>
    </row>
    <row r="48493" spans="28:32" x14ac:dyDescent="0.2">
      <c r="AB48493" s="1"/>
      <c r="AF48493"/>
    </row>
    <row r="48494" spans="28:32" x14ac:dyDescent="0.2">
      <c r="AB48494" s="1"/>
      <c r="AF48494"/>
    </row>
    <row r="48495" spans="28:32" x14ac:dyDescent="0.2">
      <c r="AB48495" s="1"/>
      <c r="AF48495"/>
    </row>
    <row r="48496" spans="28:32" x14ac:dyDescent="0.2">
      <c r="AB48496" s="1"/>
      <c r="AF48496"/>
    </row>
    <row r="48497" spans="28:32" x14ac:dyDescent="0.2">
      <c r="AB48497" s="1"/>
      <c r="AF48497"/>
    </row>
    <row r="48498" spans="28:32" x14ac:dyDescent="0.2">
      <c r="AB48498" s="1"/>
      <c r="AF48498"/>
    </row>
    <row r="48499" spans="28:32" x14ac:dyDescent="0.2">
      <c r="AB48499" s="1"/>
      <c r="AF48499"/>
    </row>
    <row r="48500" spans="28:32" x14ac:dyDescent="0.2">
      <c r="AB48500" s="1"/>
      <c r="AF48500"/>
    </row>
    <row r="48501" spans="28:32" x14ac:dyDescent="0.2">
      <c r="AB48501" s="1"/>
      <c r="AF48501"/>
    </row>
    <row r="48502" spans="28:32" x14ac:dyDescent="0.2">
      <c r="AB48502" s="1"/>
      <c r="AF48502"/>
    </row>
    <row r="48503" spans="28:32" x14ac:dyDescent="0.2">
      <c r="AB48503" s="1"/>
      <c r="AF48503"/>
    </row>
    <row r="48504" spans="28:32" x14ac:dyDescent="0.2">
      <c r="AB48504" s="1"/>
      <c r="AF48504"/>
    </row>
    <row r="48505" spans="28:32" x14ac:dyDescent="0.2">
      <c r="AB48505" s="1"/>
      <c r="AF48505"/>
    </row>
    <row r="48506" spans="28:32" x14ac:dyDescent="0.2">
      <c r="AB48506" s="1"/>
      <c r="AF48506"/>
    </row>
    <row r="48507" spans="28:32" x14ac:dyDescent="0.2">
      <c r="AB48507" s="1"/>
      <c r="AF48507"/>
    </row>
    <row r="48508" spans="28:32" x14ac:dyDescent="0.2">
      <c r="AB48508" s="1"/>
      <c r="AF48508"/>
    </row>
    <row r="48509" spans="28:32" x14ac:dyDescent="0.2">
      <c r="AB48509" s="1"/>
      <c r="AF48509"/>
    </row>
    <row r="48510" spans="28:32" x14ac:dyDescent="0.2">
      <c r="AB48510" s="1"/>
      <c r="AF48510"/>
    </row>
    <row r="48511" spans="28:32" x14ac:dyDescent="0.2">
      <c r="AB48511" s="1"/>
      <c r="AF48511"/>
    </row>
    <row r="48512" spans="28:32" x14ac:dyDescent="0.2">
      <c r="AB48512" s="1"/>
      <c r="AF48512"/>
    </row>
    <row r="48513" spans="28:32" x14ac:dyDescent="0.2">
      <c r="AB48513" s="1"/>
      <c r="AF48513"/>
    </row>
    <row r="48514" spans="28:32" x14ac:dyDescent="0.2">
      <c r="AB48514" s="1"/>
      <c r="AF48514"/>
    </row>
    <row r="48515" spans="28:32" x14ac:dyDescent="0.2">
      <c r="AB48515" s="1"/>
      <c r="AF48515"/>
    </row>
    <row r="48516" spans="28:32" x14ac:dyDescent="0.2">
      <c r="AB48516" s="1"/>
      <c r="AF48516"/>
    </row>
    <row r="48517" spans="28:32" x14ac:dyDescent="0.2">
      <c r="AB48517" s="1"/>
      <c r="AF48517"/>
    </row>
    <row r="48518" spans="28:32" x14ac:dyDescent="0.2">
      <c r="AB48518" s="1"/>
      <c r="AF48518"/>
    </row>
    <row r="48519" spans="28:32" x14ac:dyDescent="0.2">
      <c r="AB48519" s="1"/>
      <c r="AF48519"/>
    </row>
    <row r="48520" spans="28:32" x14ac:dyDescent="0.2">
      <c r="AB48520" s="1"/>
      <c r="AF48520"/>
    </row>
    <row r="48521" spans="28:32" x14ac:dyDescent="0.2">
      <c r="AB48521" s="1"/>
      <c r="AF48521"/>
    </row>
    <row r="48522" spans="28:32" x14ac:dyDescent="0.2">
      <c r="AB48522" s="1"/>
      <c r="AF48522"/>
    </row>
    <row r="48523" spans="28:32" x14ac:dyDescent="0.2">
      <c r="AB48523" s="1"/>
      <c r="AF48523"/>
    </row>
    <row r="48524" spans="28:32" x14ac:dyDescent="0.2">
      <c r="AB48524" s="1"/>
      <c r="AF48524"/>
    </row>
    <row r="48525" spans="28:32" x14ac:dyDescent="0.2">
      <c r="AB48525" s="1"/>
      <c r="AF48525"/>
    </row>
    <row r="48526" spans="28:32" x14ac:dyDescent="0.2">
      <c r="AB48526" s="1"/>
      <c r="AF48526"/>
    </row>
    <row r="48527" spans="28:32" x14ac:dyDescent="0.2">
      <c r="AB48527" s="1"/>
      <c r="AF48527"/>
    </row>
    <row r="48528" spans="28:32" x14ac:dyDescent="0.2">
      <c r="AB48528" s="1"/>
      <c r="AF48528"/>
    </row>
    <row r="48529" spans="28:32" x14ac:dyDescent="0.2">
      <c r="AB48529" s="1"/>
      <c r="AF48529"/>
    </row>
    <row r="48530" spans="28:32" x14ac:dyDescent="0.2">
      <c r="AB48530" s="1"/>
      <c r="AF48530"/>
    </row>
    <row r="48531" spans="28:32" x14ac:dyDescent="0.2">
      <c r="AB48531" s="1"/>
      <c r="AF48531"/>
    </row>
    <row r="48532" spans="28:32" x14ac:dyDescent="0.2">
      <c r="AB48532" s="1"/>
      <c r="AF48532"/>
    </row>
    <row r="48533" spans="28:32" x14ac:dyDescent="0.2">
      <c r="AB48533" s="1"/>
      <c r="AF48533"/>
    </row>
    <row r="48534" spans="28:32" x14ac:dyDescent="0.2">
      <c r="AB48534" s="1"/>
      <c r="AF48534"/>
    </row>
    <row r="48535" spans="28:32" x14ac:dyDescent="0.2">
      <c r="AB48535" s="1"/>
      <c r="AF48535"/>
    </row>
    <row r="48536" spans="28:32" x14ac:dyDescent="0.2">
      <c r="AB48536" s="1"/>
      <c r="AF48536"/>
    </row>
    <row r="48537" spans="28:32" x14ac:dyDescent="0.2">
      <c r="AB48537" s="1"/>
      <c r="AF48537"/>
    </row>
    <row r="48538" spans="28:32" x14ac:dyDescent="0.2">
      <c r="AB48538" s="1"/>
      <c r="AF48538"/>
    </row>
    <row r="48539" spans="28:32" x14ac:dyDescent="0.2">
      <c r="AB48539" s="1"/>
      <c r="AF48539"/>
    </row>
    <row r="48540" spans="28:32" x14ac:dyDescent="0.2">
      <c r="AB48540" s="1"/>
      <c r="AF48540"/>
    </row>
    <row r="48541" spans="28:32" x14ac:dyDescent="0.2">
      <c r="AB48541" s="1"/>
      <c r="AF48541"/>
    </row>
    <row r="48542" spans="28:32" x14ac:dyDescent="0.2">
      <c r="AB48542" s="1"/>
      <c r="AF48542"/>
    </row>
    <row r="48543" spans="28:32" x14ac:dyDescent="0.2">
      <c r="AB48543" s="1"/>
      <c r="AF48543"/>
    </row>
    <row r="48544" spans="28:32" x14ac:dyDescent="0.2">
      <c r="AB48544" s="1"/>
      <c r="AF48544"/>
    </row>
    <row r="48545" spans="28:32" x14ac:dyDescent="0.2">
      <c r="AB48545" s="1"/>
      <c r="AF48545"/>
    </row>
    <row r="48546" spans="28:32" x14ac:dyDescent="0.2">
      <c r="AB48546" s="1"/>
      <c r="AF48546"/>
    </row>
    <row r="48547" spans="28:32" x14ac:dyDescent="0.2">
      <c r="AB48547" s="1"/>
      <c r="AF48547"/>
    </row>
    <row r="48548" spans="28:32" x14ac:dyDescent="0.2">
      <c r="AB48548" s="1"/>
      <c r="AF48548"/>
    </row>
    <row r="48549" spans="28:32" x14ac:dyDescent="0.2">
      <c r="AB48549" s="1"/>
      <c r="AF48549"/>
    </row>
    <row r="48550" spans="28:32" x14ac:dyDescent="0.2">
      <c r="AB48550" s="1"/>
      <c r="AF48550"/>
    </row>
    <row r="48551" spans="28:32" x14ac:dyDescent="0.2">
      <c r="AB48551" s="1"/>
      <c r="AF48551"/>
    </row>
    <row r="48552" spans="28:32" x14ac:dyDescent="0.2">
      <c r="AB48552" s="1"/>
      <c r="AF48552"/>
    </row>
    <row r="48553" spans="28:32" x14ac:dyDescent="0.2">
      <c r="AB48553" s="1"/>
      <c r="AF48553"/>
    </row>
    <row r="48554" spans="28:32" x14ac:dyDescent="0.2">
      <c r="AB48554" s="1"/>
      <c r="AF48554"/>
    </row>
    <row r="48555" spans="28:32" x14ac:dyDescent="0.2">
      <c r="AB48555" s="1"/>
      <c r="AF48555"/>
    </row>
    <row r="48556" spans="28:32" x14ac:dyDescent="0.2">
      <c r="AB48556" s="1"/>
      <c r="AF48556"/>
    </row>
    <row r="48557" spans="28:32" x14ac:dyDescent="0.2">
      <c r="AB48557" s="1"/>
      <c r="AF48557"/>
    </row>
    <row r="48558" spans="28:32" x14ac:dyDescent="0.2">
      <c r="AB48558" s="1"/>
      <c r="AF48558"/>
    </row>
    <row r="48559" spans="28:32" x14ac:dyDescent="0.2">
      <c r="AB48559" s="1"/>
      <c r="AF48559"/>
    </row>
    <row r="48560" spans="28:32" x14ac:dyDescent="0.2">
      <c r="AB48560" s="1"/>
      <c r="AF48560"/>
    </row>
    <row r="48561" spans="28:32" x14ac:dyDescent="0.2">
      <c r="AB48561" s="1"/>
      <c r="AF48561"/>
    </row>
    <row r="48562" spans="28:32" x14ac:dyDescent="0.2">
      <c r="AB48562" s="1"/>
      <c r="AF48562"/>
    </row>
    <row r="48563" spans="28:32" x14ac:dyDescent="0.2">
      <c r="AB48563" s="1"/>
      <c r="AF48563"/>
    </row>
    <row r="48564" spans="28:32" x14ac:dyDescent="0.2">
      <c r="AB48564" s="1"/>
      <c r="AF48564"/>
    </row>
    <row r="48565" spans="28:32" x14ac:dyDescent="0.2">
      <c r="AB48565" s="1"/>
      <c r="AF48565"/>
    </row>
    <row r="48566" spans="28:32" x14ac:dyDescent="0.2">
      <c r="AB48566" s="1"/>
      <c r="AF48566"/>
    </row>
    <row r="48567" spans="28:32" x14ac:dyDescent="0.2">
      <c r="AB48567" s="1"/>
      <c r="AF48567"/>
    </row>
    <row r="48568" spans="28:32" x14ac:dyDescent="0.2">
      <c r="AB48568" s="1"/>
      <c r="AF48568"/>
    </row>
    <row r="48569" spans="28:32" x14ac:dyDescent="0.2">
      <c r="AB48569" s="1"/>
      <c r="AF48569"/>
    </row>
    <row r="48570" spans="28:32" x14ac:dyDescent="0.2">
      <c r="AB48570" s="1"/>
      <c r="AF48570"/>
    </row>
    <row r="48571" spans="28:32" x14ac:dyDescent="0.2">
      <c r="AB48571" s="1"/>
      <c r="AF48571"/>
    </row>
    <row r="48572" spans="28:32" x14ac:dyDescent="0.2">
      <c r="AB48572" s="1"/>
      <c r="AF48572"/>
    </row>
    <row r="48573" spans="28:32" x14ac:dyDescent="0.2">
      <c r="AB48573" s="1"/>
      <c r="AF48573"/>
    </row>
    <row r="48574" spans="28:32" x14ac:dyDescent="0.2">
      <c r="AB48574" s="1"/>
      <c r="AF48574"/>
    </row>
    <row r="48575" spans="28:32" x14ac:dyDescent="0.2">
      <c r="AB48575" s="1"/>
      <c r="AF48575"/>
    </row>
    <row r="48576" spans="28:32" x14ac:dyDescent="0.2">
      <c r="AB48576" s="1"/>
      <c r="AF48576"/>
    </row>
    <row r="48577" spans="28:32" x14ac:dyDescent="0.2">
      <c r="AB48577" s="1"/>
      <c r="AF48577"/>
    </row>
    <row r="48578" spans="28:32" x14ac:dyDescent="0.2">
      <c r="AB48578" s="1"/>
      <c r="AF48578"/>
    </row>
    <row r="48579" spans="28:32" x14ac:dyDescent="0.2">
      <c r="AB48579" s="1"/>
      <c r="AF48579"/>
    </row>
    <row r="48580" spans="28:32" x14ac:dyDescent="0.2">
      <c r="AB48580" s="1"/>
      <c r="AF48580"/>
    </row>
    <row r="48581" spans="28:32" x14ac:dyDescent="0.2">
      <c r="AB48581" s="1"/>
      <c r="AF48581"/>
    </row>
    <row r="48582" spans="28:32" x14ac:dyDescent="0.2">
      <c r="AB48582" s="1"/>
      <c r="AF48582"/>
    </row>
    <row r="48583" spans="28:32" x14ac:dyDescent="0.2">
      <c r="AB48583" s="1"/>
      <c r="AF48583"/>
    </row>
    <row r="48584" spans="28:32" x14ac:dyDescent="0.2">
      <c r="AB48584" s="1"/>
      <c r="AF48584"/>
    </row>
    <row r="48585" spans="28:32" x14ac:dyDescent="0.2">
      <c r="AB48585" s="1"/>
      <c r="AF48585"/>
    </row>
    <row r="48586" spans="28:32" x14ac:dyDescent="0.2">
      <c r="AB48586" s="1"/>
      <c r="AF48586"/>
    </row>
    <row r="48587" spans="28:32" x14ac:dyDescent="0.2">
      <c r="AB48587" s="1"/>
      <c r="AF48587"/>
    </row>
    <row r="48588" spans="28:32" x14ac:dyDescent="0.2">
      <c r="AB48588" s="1"/>
      <c r="AF48588"/>
    </row>
    <row r="48589" spans="28:32" x14ac:dyDescent="0.2">
      <c r="AB48589" s="1"/>
      <c r="AF48589"/>
    </row>
    <row r="48590" spans="28:32" x14ac:dyDescent="0.2">
      <c r="AB48590" s="1"/>
      <c r="AF48590"/>
    </row>
    <row r="48591" spans="28:32" x14ac:dyDescent="0.2">
      <c r="AB48591" s="1"/>
      <c r="AF48591"/>
    </row>
    <row r="48592" spans="28:32" x14ac:dyDescent="0.2">
      <c r="AB48592" s="1"/>
      <c r="AF48592"/>
    </row>
    <row r="48593" spans="28:32" x14ac:dyDescent="0.2">
      <c r="AB48593" s="1"/>
      <c r="AF48593"/>
    </row>
    <row r="48594" spans="28:32" x14ac:dyDescent="0.2">
      <c r="AB48594" s="1"/>
      <c r="AF48594"/>
    </row>
    <row r="48595" spans="28:32" x14ac:dyDescent="0.2">
      <c r="AB48595" s="1"/>
      <c r="AF48595"/>
    </row>
    <row r="48596" spans="28:32" x14ac:dyDescent="0.2">
      <c r="AB48596" s="1"/>
      <c r="AF48596"/>
    </row>
    <row r="48597" spans="28:32" x14ac:dyDescent="0.2">
      <c r="AB48597" s="1"/>
      <c r="AF48597"/>
    </row>
    <row r="48598" spans="28:32" x14ac:dyDescent="0.2">
      <c r="AB48598" s="1"/>
      <c r="AF48598"/>
    </row>
    <row r="48599" spans="28:32" x14ac:dyDescent="0.2">
      <c r="AB48599" s="1"/>
      <c r="AF48599"/>
    </row>
    <row r="48600" spans="28:32" x14ac:dyDescent="0.2">
      <c r="AB48600" s="1"/>
      <c r="AF48600"/>
    </row>
    <row r="48601" spans="28:32" x14ac:dyDescent="0.2">
      <c r="AB48601" s="1"/>
      <c r="AF48601"/>
    </row>
    <row r="48602" spans="28:32" x14ac:dyDescent="0.2">
      <c r="AB48602" s="1"/>
      <c r="AF48602"/>
    </row>
    <row r="48603" spans="28:32" x14ac:dyDescent="0.2">
      <c r="AB48603" s="1"/>
      <c r="AF48603"/>
    </row>
    <row r="48604" spans="28:32" x14ac:dyDescent="0.2">
      <c r="AB48604" s="1"/>
      <c r="AF48604"/>
    </row>
    <row r="48605" spans="28:32" x14ac:dyDescent="0.2">
      <c r="AB48605" s="1"/>
      <c r="AF48605"/>
    </row>
    <row r="48606" spans="28:32" x14ac:dyDescent="0.2">
      <c r="AB48606" s="1"/>
      <c r="AF48606"/>
    </row>
    <row r="48607" spans="28:32" x14ac:dyDescent="0.2">
      <c r="AB48607" s="1"/>
      <c r="AF48607"/>
    </row>
    <row r="48608" spans="28:32" x14ac:dyDescent="0.2">
      <c r="AB48608" s="1"/>
      <c r="AF48608"/>
    </row>
    <row r="48609" spans="28:32" x14ac:dyDescent="0.2">
      <c r="AB48609" s="1"/>
      <c r="AF48609"/>
    </row>
    <row r="48610" spans="28:32" x14ac:dyDescent="0.2">
      <c r="AB48610" s="1"/>
      <c r="AF48610"/>
    </row>
    <row r="48611" spans="28:32" x14ac:dyDescent="0.2">
      <c r="AB48611" s="1"/>
      <c r="AF48611"/>
    </row>
    <row r="48612" spans="28:32" x14ac:dyDescent="0.2">
      <c r="AB48612" s="1"/>
      <c r="AF48612"/>
    </row>
    <row r="48613" spans="28:32" x14ac:dyDescent="0.2">
      <c r="AB48613" s="1"/>
      <c r="AF48613"/>
    </row>
    <row r="48614" spans="28:32" x14ac:dyDescent="0.2">
      <c r="AB48614" s="1"/>
      <c r="AF48614"/>
    </row>
    <row r="48615" spans="28:32" x14ac:dyDescent="0.2">
      <c r="AB48615" s="1"/>
      <c r="AF48615"/>
    </row>
    <row r="48616" spans="28:32" x14ac:dyDescent="0.2">
      <c r="AB48616" s="1"/>
      <c r="AF48616"/>
    </row>
    <row r="48617" spans="28:32" x14ac:dyDescent="0.2">
      <c r="AB48617" s="1"/>
      <c r="AF48617"/>
    </row>
    <row r="48618" spans="28:32" x14ac:dyDescent="0.2">
      <c r="AB48618" s="1"/>
      <c r="AF48618"/>
    </row>
    <row r="48619" spans="28:32" x14ac:dyDescent="0.2">
      <c r="AB48619" s="1"/>
      <c r="AF48619"/>
    </row>
    <row r="48620" spans="28:32" x14ac:dyDescent="0.2">
      <c r="AB48620" s="1"/>
      <c r="AF48620"/>
    </row>
    <row r="48621" spans="28:32" x14ac:dyDescent="0.2">
      <c r="AB48621" s="1"/>
      <c r="AF48621"/>
    </row>
    <row r="48622" spans="28:32" x14ac:dyDescent="0.2">
      <c r="AB48622" s="1"/>
      <c r="AF48622"/>
    </row>
    <row r="48623" spans="28:32" x14ac:dyDescent="0.2">
      <c r="AB48623" s="1"/>
      <c r="AF48623"/>
    </row>
    <row r="48624" spans="28:32" x14ac:dyDescent="0.2">
      <c r="AB48624" s="1"/>
      <c r="AF48624"/>
    </row>
    <row r="48625" spans="28:32" x14ac:dyDescent="0.2">
      <c r="AB48625" s="1"/>
      <c r="AF48625"/>
    </row>
    <row r="48626" spans="28:32" x14ac:dyDescent="0.2">
      <c r="AB48626" s="1"/>
      <c r="AF48626"/>
    </row>
    <row r="48627" spans="28:32" x14ac:dyDescent="0.2">
      <c r="AB48627" s="1"/>
      <c r="AF48627"/>
    </row>
    <row r="48628" spans="28:32" x14ac:dyDescent="0.2">
      <c r="AB48628" s="1"/>
      <c r="AF48628"/>
    </row>
    <row r="48629" spans="28:32" x14ac:dyDescent="0.2">
      <c r="AB48629" s="1"/>
      <c r="AF48629"/>
    </row>
    <row r="48630" spans="28:32" x14ac:dyDescent="0.2">
      <c r="AB48630" s="1"/>
      <c r="AF48630"/>
    </row>
    <row r="48631" spans="28:32" x14ac:dyDescent="0.2">
      <c r="AB48631" s="1"/>
      <c r="AF48631"/>
    </row>
    <row r="48632" spans="28:32" x14ac:dyDescent="0.2">
      <c r="AB48632" s="1"/>
      <c r="AF48632"/>
    </row>
    <row r="48633" spans="28:32" x14ac:dyDescent="0.2">
      <c r="AB48633" s="1"/>
      <c r="AF48633"/>
    </row>
    <row r="48634" spans="28:32" x14ac:dyDescent="0.2">
      <c r="AB48634" s="1"/>
      <c r="AF48634"/>
    </row>
    <row r="48635" spans="28:32" x14ac:dyDescent="0.2">
      <c r="AB48635" s="1"/>
      <c r="AF48635"/>
    </row>
    <row r="48636" spans="28:32" x14ac:dyDescent="0.2">
      <c r="AB48636" s="1"/>
      <c r="AF48636"/>
    </row>
    <row r="48637" spans="28:32" x14ac:dyDescent="0.2">
      <c r="AB48637" s="1"/>
      <c r="AF48637"/>
    </row>
    <row r="48638" spans="28:32" x14ac:dyDescent="0.2">
      <c r="AB48638" s="1"/>
      <c r="AF48638"/>
    </row>
    <row r="48639" spans="28:32" x14ac:dyDescent="0.2">
      <c r="AB48639" s="1"/>
      <c r="AF48639"/>
    </row>
    <row r="48640" spans="28:32" x14ac:dyDescent="0.2">
      <c r="AB48640" s="1"/>
      <c r="AF48640"/>
    </row>
    <row r="48641" spans="28:32" x14ac:dyDescent="0.2">
      <c r="AB48641" s="1"/>
      <c r="AF48641"/>
    </row>
    <row r="48642" spans="28:32" x14ac:dyDescent="0.2">
      <c r="AB48642" s="1"/>
      <c r="AF48642"/>
    </row>
    <row r="48643" spans="28:32" x14ac:dyDescent="0.2">
      <c r="AB48643" s="1"/>
      <c r="AF48643"/>
    </row>
    <row r="48644" spans="28:32" x14ac:dyDescent="0.2">
      <c r="AB48644" s="1"/>
      <c r="AF48644"/>
    </row>
    <row r="48645" spans="28:32" x14ac:dyDescent="0.2">
      <c r="AB48645" s="1"/>
      <c r="AF48645"/>
    </row>
    <row r="48646" spans="28:32" x14ac:dyDescent="0.2">
      <c r="AB48646" s="1"/>
      <c r="AF48646"/>
    </row>
    <row r="48647" spans="28:32" x14ac:dyDescent="0.2">
      <c r="AB48647" s="1"/>
      <c r="AF48647"/>
    </row>
    <row r="48648" spans="28:32" x14ac:dyDescent="0.2">
      <c r="AB48648" s="1"/>
      <c r="AF48648"/>
    </row>
    <row r="48649" spans="28:32" x14ac:dyDescent="0.2">
      <c r="AB48649" s="1"/>
      <c r="AF48649"/>
    </row>
    <row r="48650" spans="28:32" x14ac:dyDescent="0.2">
      <c r="AB48650" s="1"/>
      <c r="AF48650"/>
    </row>
    <row r="48651" spans="28:32" x14ac:dyDescent="0.2">
      <c r="AB48651" s="1"/>
      <c r="AF48651"/>
    </row>
    <row r="48652" spans="28:32" x14ac:dyDescent="0.2">
      <c r="AB48652" s="1"/>
      <c r="AF48652"/>
    </row>
    <row r="48653" spans="28:32" x14ac:dyDescent="0.2">
      <c r="AB48653" s="1"/>
      <c r="AF48653"/>
    </row>
    <row r="48654" spans="28:32" x14ac:dyDescent="0.2">
      <c r="AB48654" s="1"/>
      <c r="AF48654"/>
    </row>
    <row r="48655" spans="28:32" x14ac:dyDescent="0.2">
      <c r="AB48655" s="1"/>
      <c r="AF48655"/>
    </row>
    <row r="48656" spans="28:32" x14ac:dyDescent="0.2">
      <c r="AB48656" s="1"/>
      <c r="AF48656"/>
    </row>
    <row r="48657" spans="28:32" x14ac:dyDescent="0.2">
      <c r="AB48657" s="1"/>
      <c r="AF48657"/>
    </row>
    <row r="48658" spans="28:32" x14ac:dyDescent="0.2">
      <c r="AB48658" s="1"/>
      <c r="AF48658"/>
    </row>
    <row r="48659" spans="28:32" x14ac:dyDescent="0.2">
      <c r="AB48659" s="1"/>
      <c r="AF48659"/>
    </row>
    <row r="48660" spans="28:32" x14ac:dyDescent="0.2">
      <c r="AB48660" s="1"/>
      <c r="AF48660"/>
    </row>
    <row r="48661" spans="28:32" x14ac:dyDescent="0.2">
      <c r="AB48661" s="1"/>
      <c r="AF48661"/>
    </row>
    <row r="48662" spans="28:32" x14ac:dyDescent="0.2">
      <c r="AB48662" s="1"/>
      <c r="AF48662"/>
    </row>
    <row r="48663" spans="28:32" x14ac:dyDescent="0.2">
      <c r="AB48663" s="1"/>
      <c r="AF48663"/>
    </row>
    <row r="48664" spans="28:32" x14ac:dyDescent="0.2">
      <c r="AB48664" s="1"/>
      <c r="AF48664"/>
    </row>
    <row r="48665" spans="28:32" x14ac:dyDescent="0.2">
      <c r="AB48665" s="1"/>
      <c r="AF48665"/>
    </row>
    <row r="48666" spans="28:32" x14ac:dyDescent="0.2">
      <c r="AB48666" s="1"/>
      <c r="AF48666"/>
    </row>
    <row r="48667" spans="28:32" x14ac:dyDescent="0.2">
      <c r="AB48667" s="1"/>
      <c r="AF48667"/>
    </row>
    <row r="48668" spans="28:32" x14ac:dyDescent="0.2">
      <c r="AB48668" s="1"/>
      <c r="AF48668"/>
    </row>
    <row r="48669" spans="28:32" x14ac:dyDescent="0.2">
      <c r="AB48669" s="1"/>
      <c r="AF48669"/>
    </row>
    <row r="48670" spans="28:32" x14ac:dyDescent="0.2">
      <c r="AB48670" s="1"/>
      <c r="AF48670"/>
    </row>
    <row r="48671" spans="28:32" x14ac:dyDescent="0.2">
      <c r="AB48671" s="1"/>
      <c r="AF48671"/>
    </row>
    <row r="48672" spans="28:32" x14ac:dyDescent="0.2">
      <c r="AB48672" s="1"/>
      <c r="AF48672"/>
    </row>
    <row r="48673" spans="28:32" x14ac:dyDescent="0.2">
      <c r="AB48673" s="1"/>
      <c r="AF48673"/>
    </row>
    <row r="48674" spans="28:32" x14ac:dyDescent="0.2">
      <c r="AB48674" s="1"/>
      <c r="AF48674"/>
    </row>
    <row r="48675" spans="28:32" x14ac:dyDescent="0.2">
      <c r="AB48675" s="1"/>
      <c r="AF48675"/>
    </row>
    <row r="48676" spans="28:32" x14ac:dyDescent="0.2">
      <c r="AB48676" s="1"/>
      <c r="AF48676"/>
    </row>
    <row r="48677" spans="28:32" x14ac:dyDescent="0.2">
      <c r="AB48677" s="1"/>
      <c r="AF48677"/>
    </row>
    <row r="48678" spans="28:32" x14ac:dyDescent="0.2">
      <c r="AB48678" s="1"/>
      <c r="AF48678"/>
    </row>
    <row r="48679" spans="28:32" x14ac:dyDescent="0.2">
      <c r="AB48679" s="1"/>
      <c r="AF48679"/>
    </row>
    <row r="48680" spans="28:32" x14ac:dyDescent="0.2">
      <c r="AB48680" s="1"/>
      <c r="AF48680"/>
    </row>
    <row r="48681" spans="28:32" x14ac:dyDescent="0.2">
      <c r="AB48681" s="1"/>
      <c r="AF48681"/>
    </row>
    <row r="48682" spans="28:32" x14ac:dyDescent="0.2">
      <c r="AB48682" s="1"/>
      <c r="AF48682"/>
    </row>
    <row r="48683" spans="28:32" x14ac:dyDescent="0.2">
      <c r="AB48683" s="1"/>
      <c r="AF48683"/>
    </row>
    <row r="48684" spans="28:32" x14ac:dyDescent="0.2">
      <c r="AB48684" s="1"/>
      <c r="AF48684"/>
    </row>
    <row r="48685" spans="28:32" x14ac:dyDescent="0.2">
      <c r="AB48685" s="1"/>
      <c r="AF48685"/>
    </row>
    <row r="48686" spans="28:32" x14ac:dyDescent="0.2">
      <c r="AB48686" s="1"/>
      <c r="AF48686"/>
    </row>
    <row r="48687" spans="28:32" x14ac:dyDescent="0.2">
      <c r="AB48687" s="1"/>
      <c r="AF48687"/>
    </row>
    <row r="48688" spans="28:32" x14ac:dyDescent="0.2">
      <c r="AB48688" s="1"/>
      <c r="AF48688"/>
    </row>
    <row r="48689" spans="28:32" x14ac:dyDescent="0.2">
      <c r="AB48689" s="1"/>
      <c r="AF48689"/>
    </row>
    <row r="48690" spans="28:32" x14ac:dyDescent="0.2">
      <c r="AB48690" s="1"/>
      <c r="AF48690"/>
    </row>
    <row r="48691" spans="28:32" x14ac:dyDescent="0.2">
      <c r="AB48691" s="1"/>
      <c r="AF48691"/>
    </row>
    <row r="48692" spans="28:32" x14ac:dyDescent="0.2">
      <c r="AB48692" s="1"/>
      <c r="AF48692"/>
    </row>
    <row r="48693" spans="28:32" x14ac:dyDescent="0.2">
      <c r="AB48693" s="1"/>
      <c r="AF48693"/>
    </row>
    <row r="48694" spans="28:32" x14ac:dyDescent="0.2">
      <c r="AB48694" s="1"/>
      <c r="AF48694"/>
    </row>
    <row r="48695" spans="28:32" x14ac:dyDescent="0.2">
      <c r="AB48695" s="1"/>
      <c r="AF48695"/>
    </row>
    <row r="48696" spans="28:32" x14ac:dyDescent="0.2">
      <c r="AB48696" s="1"/>
      <c r="AF48696"/>
    </row>
    <row r="48697" spans="28:32" x14ac:dyDescent="0.2">
      <c r="AB48697" s="1"/>
      <c r="AF48697"/>
    </row>
    <row r="48698" spans="28:32" x14ac:dyDescent="0.2">
      <c r="AB48698" s="1"/>
      <c r="AF48698"/>
    </row>
    <row r="48699" spans="28:32" x14ac:dyDescent="0.2">
      <c r="AB48699" s="1"/>
      <c r="AF48699"/>
    </row>
    <row r="48700" spans="28:32" x14ac:dyDescent="0.2">
      <c r="AB48700" s="1"/>
      <c r="AF48700"/>
    </row>
    <row r="48701" spans="28:32" x14ac:dyDescent="0.2">
      <c r="AB48701" s="1"/>
      <c r="AF48701"/>
    </row>
    <row r="48702" spans="28:32" x14ac:dyDescent="0.2">
      <c r="AB48702" s="1"/>
      <c r="AF48702"/>
    </row>
    <row r="48703" spans="28:32" x14ac:dyDescent="0.2">
      <c r="AB48703" s="1"/>
      <c r="AF48703"/>
    </row>
    <row r="48704" spans="28:32" x14ac:dyDescent="0.2">
      <c r="AB48704" s="1"/>
      <c r="AF48704"/>
    </row>
    <row r="48705" spans="28:32" x14ac:dyDescent="0.2">
      <c r="AB48705" s="1"/>
      <c r="AF48705"/>
    </row>
    <row r="48706" spans="28:32" x14ac:dyDescent="0.2">
      <c r="AB48706" s="1"/>
      <c r="AF48706"/>
    </row>
    <row r="48707" spans="28:32" x14ac:dyDescent="0.2">
      <c r="AB48707" s="1"/>
      <c r="AF48707"/>
    </row>
    <row r="48708" spans="28:32" x14ac:dyDescent="0.2">
      <c r="AB48708" s="1"/>
      <c r="AF48708"/>
    </row>
    <row r="48709" spans="28:32" x14ac:dyDescent="0.2">
      <c r="AB48709" s="1"/>
      <c r="AF48709"/>
    </row>
    <row r="48710" spans="28:32" x14ac:dyDescent="0.2">
      <c r="AB48710" s="1"/>
      <c r="AF48710"/>
    </row>
    <row r="48711" spans="28:32" x14ac:dyDescent="0.2">
      <c r="AB48711" s="1"/>
      <c r="AF48711"/>
    </row>
    <row r="48712" spans="28:32" x14ac:dyDescent="0.2">
      <c r="AB48712" s="1"/>
      <c r="AF48712"/>
    </row>
    <row r="48713" spans="28:32" x14ac:dyDescent="0.2">
      <c r="AB48713" s="1"/>
      <c r="AF48713"/>
    </row>
    <row r="48714" spans="28:32" x14ac:dyDescent="0.2">
      <c r="AB48714" s="1"/>
      <c r="AF48714"/>
    </row>
    <row r="48715" spans="28:32" x14ac:dyDescent="0.2">
      <c r="AB48715" s="1"/>
      <c r="AF48715"/>
    </row>
    <row r="48716" spans="28:32" x14ac:dyDescent="0.2">
      <c r="AB48716" s="1"/>
      <c r="AF48716"/>
    </row>
    <row r="48717" spans="28:32" x14ac:dyDescent="0.2">
      <c r="AB48717" s="1"/>
      <c r="AF48717"/>
    </row>
    <row r="48718" spans="28:32" x14ac:dyDescent="0.2">
      <c r="AB48718" s="1"/>
      <c r="AF48718"/>
    </row>
    <row r="48719" spans="28:32" x14ac:dyDescent="0.2">
      <c r="AB48719" s="1"/>
      <c r="AF48719"/>
    </row>
    <row r="48720" spans="28:32" x14ac:dyDescent="0.2">
      <c r="AB48720" s="1"/>
      <c r="AF48720"/>
    </row>
    <row r="48721" spans="28:32" x14ac:dyDescent="0.2">
      <c r="AB48721" s="1"/>
      <c r="AF48721"/>
    </row>
    <row r="48722" spans="28:32" x14ac:dyDescent="0.2">
      <c r="AB48722" s="1"/>
      <c r="AF48722"/>
    </row>
    <row r="48723" spans="28:32" x14ac:dyDescent="0.2">
      <c r="AB48723" s="1"/>
      <c r="AF48723"/>
    </row>
    <row r="48724" spans="28:32" x14ac:dyDescent="0.2">
      <c r="AB48724" s="1"/>
      <c r="AF48724"/>
    </row>
    <row r="48725" spans="28:32" x14ac:dyDescent="0.2">
      <c r="AB48725" s="1"/>
      <c r="AF48725"/>
    </row>
    <row r="48726" spans="28:32" x14ac:dyDescent="0.2">
      <c r="AB48726" s="1"/>
      <c r="AF48726"/>
    </row>
    <row r="48727" spans="28:32" x14ac:dyDescent="0.2">
      <c r="AB48727" s="1"/>
      <c r="AF48727"/>
    </row>
    <row r="48728" spans="28:32" x14ac:dyDescent="0.2">
      <c r="AB48728" s="1"/>
      <c r="AF48728"/>
    </row>
    <row r="48729" spans="28:32" x14ac:dyDescent="0.2">
      <c r="AB48729" s="1"/>
      <c r="AF48729"/>
    </row>
    <row r="48730" spans="28:32" x14ac:dyDescent="0.2">
      <c r="AB48730" s="1"/>
      <c r="AF48730"/>
    </row>
    <row r="48731" spans="28:32" x14ac:dyDescent="0.2">
      <c r="AB48731" s="1"/>
      <c r="AF48731"/>
    </row>
    <row r="48732" spans="28:32" x14ac:dyDescent="0.2">
      <c r="AB48732" s="1"/>
      <c r="AF48732"/>
    </row>
    <row r="48733" spans="28:32" x14ac:dyDescent="0.2">
      <c r="AB48733" s="1"/>
      <c r="AF48733"/>
    </row>
    <row r="48734" spans="28:32" x14ac:dyDescent="0.2">
      <c r="AB48734" s="1"/>
      <c r="AF48734"/>
    </row>
    <row r="48735" spans="28:32" x14ac:dyDescent="0.2">
      <c r="AB48735" s="1"/>
      <c r="AF48735"/>
    </row>
    <row r="48736" spans="28:32" x14ac:dyDescent="0.2">
      <c r="AB48736" s="1"/>
      <c r="AF48736"/>
    </row>
    <row r="48737" spans="28:32" x14ac:dyDescent="0.2">
      <c r="AB48737" s="1"/>
      <c r="AF48737"/>
    </row>
    <row r="48738" spans="28:32" x14ac:dyDescent="0.2">
      <c r="AB48738" s="1"/>
      <c r="AF48738"/>
    </row>
    <row r="48739" spans="28:32" x14ac:dyDescent="0.2">
      <c r="AB48739" s="1"/>
      <c r="AF48739"/>
    </row>
    <row r="48740" spans="28:32" x14ac:dyDescent="0.2">
      <c r="AB48740" s="1"/>
      <c r="AF48740"/>
    </row>
    <row r="48741" spans="28:32" x14ac:dyDescent="0.2">
      <c r="AB48741" s="1"/>
      <c r="AF48741"/>
    </row>
    <row r="48742" spans="28:32" x14ac:dyDescent="0.2">
      <c r="AB48742" s="1"/>
      <c r="AF48742"/>
    </row>
    <row r="48743" spans="28:32" x14ac:dyDescent="0.2">
      <c r="AB48743" s="1"/>
      <c r="AF48743"/>
    </row>
    <row r="48744" spans="28:32" x14ac:dyDescent="0.2">
      <c r="AB48744" s="1"/>
      <c r="AF48744"/>
    </row>
    <row r="48745" spans="28:32" x14ac:dyDescent="0.2">
      <c r="AB48745" s="1"/>
      <c r="AF48745"/>
    </row>
    <row r="48746" spans="28:32" x14ac:dyDescent="0.2">
      <c r="AB48746" s="1"/>
      <c r="AF48746"/>
    </row>
    <row r="48747" spans="28:32" x14ac:dyDescent="0.2">
      <c r="AB48747" s="1"/>
      <c r="AF48747"/>
    </row>
    <row r="48748" spans="28:32" x14ac:dyDescent="0.2">
      <c r="AB48748" s="1"/>
      <c r="AF48748"/>
    </row>
    <row r="48749" spans="28:32" x14ac:dyDescent="0.2">
      <c r="AB48749" s="1"/>
      <c r="AF48749"/>
    </row>
    <row r="48750" spans="28:32" x14ac:dyDescent="0.2">
      <c r="AB48750" s="1"/>
      <c r="AF48750"/>
    </row>
    <row r="48751" spans="28:32" x14ac:dyDescent="0.2">
      <c r="AB48751" s="1"/>
      <c r="AF48751"/>
    </row>
    <row r="48752" spans="28:32" x14ac:dyDescent="0.2">
      <c r="AB48752" s="1"/>
      <c r="AF48752"/>
    </row>
    <row r="48753" spans="28:32" x14ac:dyDescent="0.2">
      <c r="AB48753" s="1"/>
      <c r="AF48753"/>
    </row>
    <row r="48754" spans="28:32" x14ac:dyDescent="0.2">
      <c r="AB48754" s="1"/>
      <c r="AF48754"/>
    </row>
    <row r="48755" spans="28:32" x14ac:dyDescent="0.2">
      <c r="AB48755" s="1"/>
      <c r="AF48755"/>
    </row>
    <row r="48756" spans="28:32" x14ac:dyDescent="0.2">
      <c r="AB48756" s="1"/>
      <c r="AF48756"/>
    </row>
    <row r="48757" spans="28:32" x14ac:dyDescent="0.2">
      <c r="AB48757" s="1"/>
      <c r="AF48757"/>
    </row>
    <row r="48758" spans="28:32" x14ac:dyDescent="0.2">
      <c r="AB48758" s="1"/>
      <c r="AF48758"/>
    </row>
    <row r="48759" spans="28:32" x14ac:dyDescent="0.2">
      <c r="AB48759" s="1"/>
      <c r="AF48759"/>
    </row>
    <row r="48760" spans="28:32" x14ac:dyDescent="0.2">
      <c r="AB48760" s="1"/>
      <c r="AF48760"/>
    </row>
    <row r="48761" spans="28:32" x14ac:dyDescent="0.2">
      <c r="AB48761" s="1"/>
      <c r="AF48761"/>
    </row>
    <row r="48762" spans="28:32" x14ac:dyDescent="0.2">
      <c r="AB48762" s="1"/>
      <c r="AF48762"/>
    </row>
    <row r="48763" spans="28:32" x14ac:dyDescent="0.2">
      <c r="AB48763" s="1"/>
      <c r="AF48763"/>
    </row>
    <row r="48764" spans="28:32" x14ac:dyDescent="0.2">
      <c r="AB48764" s="1"/>
      <c r="AF48764"/>
    </row>
    <row r="48765" spans="28:32" x14ac:dyDescent="0.2">
      <c r="AB48765" s="1"/>
      <c r="AF48765"/>
    </row>
    <row r="48766" spans="28:32" x14ac:dyDescent="0.2">
      <c r="AB48766" s="1"/>
      <c r="AF48766"/>
    </row>
    <row r="48767" spans="28:32" x14ac:dyDescent="0.2">
      <c r="AB48767" s="1"/>
      <c r="AF48767"/>
    </row>
    <row r="48768" spans="28:32" x14ac:dyDescent="0.2">
      <c r="AB48768" s="1"/>
      <c r="AF48768"/>
    </row>
    <row r="48769" spans="28:32" x14ac:dyDescent="0.2">
      <c r="AB48769" s="1"/>
      <c r="AF48769"/>
    </row>
    <row r="48770" spans="28:32" x14ac:dyDescent="0.2">
      <c r="AB48770" s="1"/>
      <c r="AF48770"/>
    </row>
    <row r="48771" spans="28:32" x14ac:dyDescent="0.2">
      <c r="AB48771" s="1"/>
      <c r="AF48771"/>
    </row>
    <row r="48772" spans="28:32" x14ac:dyDescent="0.2">
      <c r="AB48772" s="1"/>
      <c r="AF48772"/>
    </row>
    <row r="48773" spans="28:32" x14ac:dyDescent="0.2">
      <c r="AB48773" s="1"/>
      <c r="AF48773"/>
    </row>
    <row r="48774" spans="28:32" x14ac:dyDescent="0.2">
      <c r="AB48774" s="1"/>
      <c r="AF48774"/>
    </row>
    <row r="48775" spans="28:32" x14ac:dyDescent="0.2">
      <c r="AB48775" s="1"/>
      <c r="AF48775"/>
    </row>
    <row r="48776" spans="28:32" x14ac:dyDescent="0.2">
      <c r="AB48776" s="1"/>
      <c r="AF48776"/>
    </row>
    <row r="48777" spans="28:32" x14ac:dyDescent="0.2">
      <c r="AB48777" s="1"/>
      <c r="AF48777"/>
    </row>
    <row r="48778" spans="28:32" x14ac:dyDescent="0.2">
      <c r="AB48778" s="1"/>
      <c r="AF48778"/>
    </row>
    <row r="48779" spans="28:32" x14ac:dyDescent="0.2">
      <c r="AB48779" s="1"/>
      <c r="AF48779"/>
    </row>
    <row r="48780" spans="28:32" x14ac:dyDescent="0.2">
      <c r="AB48780" s="1"/>
      <c r="AF48780"/>
    </row>
    <row r="48781" spans="28:32" x14ac:dyDescent="0.2">
      <c r="AB48781" s="1"/>
      <c r="AF48781"/>
    </row>
    <row r="48782" spans="28:32" x14ac:dyDescent="0.2">
      <c r="AB48782" s="1"/>
      <c r="AF48782"/>
    </row>
    <row r="48783" spans="28:32" x14ac:dyDescent="0.2">
      <c r="AB48783" s="1"/>
      <c r="AF48783"/>
    </row>
    <row r="48784" spans="28:32" x14ac:dyDescent="0.2">
      <c r="AB48784" s="1"/>
      <c r="AF48784"/>
    </row>
    <row r="48785" spans="28:32" x14ac:dyDescent="0.2">
      <c r="AB48785" s="1"/>
      <c r="AF48785"/>
    </row>
    <row r="48786" spans="28:32" x14ac:dyDescent="0.2">
      <c r="AB48786" s="1"/>
      <c r="AF48786"/>
    </row>
    <row r="48787" spans="28:32" x14ac:dyDescent="0.2">
      <c r="AB48787" s="1"/>
      <c r="AF48787"/>
    </row>
    <row r="48788" spans="28:32" x14ac:dyDescent="0.2">
      <c r="AB48788" s="1"/>
      <c r="AF48788"/>
    </row>
    <row r="48789" spans="28:32" x14ac:dyDescent="0.2">
      <c r="AB48789" s="1"/>
      <c r="AF48789"/>
    </row>
    <row r="48790" spans="28:32" x14ac:dyDescent="0.2">
      <c r="AB48790" s="1"/>
      <c r="AF48790"/>
    </row>
    <row r="48791" spans="28:32" x14ac:dyDescent="0.2">
      <c r="AB48791" s="1"/>
      <c r="AF48791"/>
    </row>
    <row r="48792" spans="28:32" x14ac:dyDescent="0.2">
      <c r="AB48792" s="1"/>
      <c r="AF48792"/>
    </row>
    <row r="48793" spans="28:32" x14ac:dyDescent="0.2">
      <c r="AB48793" s="1"/>
      <c r="AF48793"/>
    </row>
    <row r="48794" spans="28:32" x14ac:dyDescent="0.2">
      <c r="AB48794" s="1"/>
      <c r="AF48794"/>
    </row>
    <row r="48795" spans="28:32" x14ac:dyDescent="0.2">
      <c r="AB48795" s="1"/>
      <c r="AF48795"/>
    </row>
    <row r="48796" spans="28:32" x14ac:dyDescent="0.2">
      <c r="AB48796" s="1"/>
      <c r="AF48796"/>
    </row>
    <row r="48797" spans="28:32" x14ac:dyDescent="0.2">
      <c r="AB48797" s="1"/>
      <c r="AF48797"/>
    </row>
    <row r="48798" spans="28:32" x14ac:dyDescent="0.2">
      <c r="AB48798" s="1"/>
      <c r="AF48798"/>
    </row>
    <row r="48799" spans="28:32" x14ac:dyDescent="0.2">
      <c r="AB48799" s="1"/>
      <c r="AF48799"/>
    </row>
    <row r="48800" spans="28:32" x14ac:dyDescent="0.2">
      <c r="AB48800" s="1"/>
      <c r="AF48800"/>
    </row>
    <row r="48801" spans="28:32" x14ac:dyDescent="0.2">
      <c r="AB48801" s="1"/>
      <c r="AF48801"/>
    </row>
    <row r="48802" spans="28:32" x14ac:dyDescent="0.2">
      <c r="AB48802" s="1"/>
      <c r="AF48802"/>
    </row>
    <row r="48803" spans="28:32" x14ac:dyDescent="0.2">
      <c r="AB48803" s="1"/>
      <c r="AF48803"/>
    </row>
    <row r="48804" spans="28:32" x14ac:dyDescent="0.2">
      <c r="AB48804" s="1"/>
      <c r="AF48804"/>
    </row>
    <row r="48805" spans="28:32" x14ac:dyDescent="0.2">
      <c r="AB48805" s="1"/>
      <c r="AF48805"/>
    </row>
    <row r="48806" spans="28:32" x14ac:dyDescent="0.2">
      <c r="AB48806" s="1"/>
      <c r="AF48806"/>
    </row>
    <row r="48807" spans="28:32" x14ac:dyDescent="0.2">
      <c r="AB48807" s="1"/>
      <c r="AF48807"/>
    </row>
    <row r="48808" spans="28:32" x14ac:dyDescent="0.2">
      <c r="AB48808" s="1"/>
      <c r="AF48808"/>
    </row>
    <row r="48809" spans="28:32" x14ac:dyDescent="0.2">
      <c r="AB48809" s="1"/>
      <c r="AF48809"/>
    </row>
    <row r="48810" spans="28:32" x14ac:dyDescent="0.2">
      <c r="AB48810" s="1"/>
      <c r="AF48810"/>
    </row>
    <row r="48811" spans="28:32" x14ac:dyDescent="0.2">
      <c r="AB48811" s="1"/>
      <c r="AF48811"/>
    </row>
    <row r="48812" spans="28:32" x14ac:dyDescent="0.2">
      <c r="AB48812" s="1"/>
      <c r="AF48812"/>
    </row>
    <row r="48813" spans="28:32" x14ac:dyDescent="0.2">
      <c r="AB48813" s="1"/>
      <c r="AF48813"/>
    </row>
    <row r="48814" spans="28:32" x14ac:dyDescent="0.2">
      <c r="AB48814" s="1"/>
      <c r="AF48814"/>
    </row>
    <row r="48815" spans="28:32" x14ac:dyDescent="0.2">
      <c r="AB48815" s="1"/>
      <c r="AF48815"/>
    </row>
    <row r="48816" spans="28:32" x14ac:dyDescent="0.2">
      <c r="AB48816" s="1"/>
      <c r="AF48816"/>
    </row>
    <row r="48817" spans="28:32" x14ac:dyDescent="0.2">
      <c r="AB48817" s="1"/>
      <c r="AF48817"/>
    </row>
    <row r="48818" spans="28:32" x14ac:dyDescent="0.2">
      <c r="AB48818" s="1"/>
      <c r="AF48818"/>
    </row>
    <row r="48819" spans="28:32" x14ac:dyDescent="0.2">
      <c r="AB48819" s="1"/>
      <c r="AF48819"/>
    </row>
    <row r="48820" spans="28:32" x14ac:dyDescent="0.2">
      <c r="AB48820" s="1"/>
      <c r="AF48820"/>
    </row>
    <row r="48821" spans="28:32" x14ac:dyDescent="0.2">
      <c r="AB48821" s="1"/>
      <c r="AF48821"/>
    </row>
    <row r="48822" spans="28:32" x14ac:dyDescent="0.2">
      <c r="AB48822" s="1"/>
      <c r="AF48822"/>
    </row>
    <row r="48823" spans="28:32" x14ac:dyDescent="0.2">
      <c r="AB48823" s="1"/>
      <c r="AF48823"/>
    </row>
    <row r="48824" spans="28:32" x14ac:dyDescent="0.2">
      <c r="AB48824" s="1"/>
      <c r="AF48824"/>
    </row>
    <row r="48825" spans="28:32" x14ac:dyDescent="0.2">
      <c r="AB48825" s="1"/>
      <c r="AF48825"/>
    </row>
    <row r="48826" spans="28:32" x14ac:dyDescent="0.2">
      <c r="AB48826" s="1"/>
      <c r="AF48826"/>
    </row>
    <row r="48827" spans="28:32" x14ac:dyDescent="0.2">
      <c r="AB48827" s="1"/>
      <c r="AF48827"/>
    </row>
    <row r="48828" spans="28:32" x14ac:dyDescent="0.2">
      <c r="AB48828" s="1"/>
      <c r="AF48828"/>
    </row>
    <row r="48829" spans="28:32" x14ac:dyDescent="0.2">
      <c r="AB48829" s="1"/>
      <c r="AF48829"/>
    </row>
    <row r="48830" spans="28:32" x14ac:dyDescent="0.2">
      <c r="AB48830" s="1"/>
      <c r="AF48830"/>
    </row>
    <row r="48831" spans="28:32" x14ac:dyDescent="0.2">
      <c r="AB48831" s="1"/>
      <c r="AF48831"/>
    </row>
    <row r="48832" spans="28:32" x14ac:dyDescent="0.2">
      <c r="AB48832" s="1"/>
      <c r="AF48832"/>
    </row>
    <row r="48833" spans="28:32" x14ac:dyDescent="0.2">
      <c r="AB48833" s="1"/>
      <c r="AF48833"/>
    </row>
    <row r="48834" spans="28:32" x14ac:dyDescent="0.2">
      <c r="AB48834" s="1"/>
      <c r="AF48834"/>
    </row>
    <row r="48835" spans="28:32" x14ac:dyDescent="0.2">
      <c r="AB48835" s="1"/>
      <c r="AF48835"/>
    </row>
    <row r="48836" spans="28:32" x14ac:dyDescent="0.2">
      <c r="AB48836" s="1"/>
      <c r="AF48836"/>
    </row>
    <row r="48837" spans="28:32" x14ac:dyDescent="0.2">
      <c r="AB48837" s="1"/>
      <c r="AF48837"/>
    </row>
    <row r="48838" spans="28:32" x14ac:dyDescent="0.2">
      <c r="AB48838" s="1"/>
      <c r="AF48838"/>
    </row>
    <row r="48839" spans="28:32" x14ac:dyDescent="0.2">
      <c r="AB48839" s="1"/>
      <c r="AF48839"/>
    </row>
    <row r="48840" spans="28:32" x14ac:dyDescent="0.2">
      <c r="AB48840" s="1"/>
      <c r="AF48840"/>
    </row>
    <row r="48841" spans="28:32" x14ac:dyDescent="0.2">
      <c r="AB48841" s="1"/>
      <c r="AF48841"/>
    </row>
    <row r="48842" spans="28:32" x14ac:dyDescent="0.2">
      <c r="AB48842" s="1"/>
      <c r="AF48842"/>
    </row>
    <row r="48843" spans="28:32" x14ac:dyDescent="0.2">
      <c r="AB48843" s="1"/>
      <c r="AF48843"/>
    </row>
    <row r="48844" spans="28:32" x14ac:dyDescent="0.2">
      <c r="AB48844" s="1"/>
      <c r="AF48844"/>
    </row>
    <row r="48845" spans="28:32" x14ac:dyDescent="0.2">
      <c r="AB48845" s="1"/>
      <c r="AF48845"/>
    </row>
    <row r="48846" spans="28:32" x14ac:dyDescent="0.2">
      <c r="AB48846" s="1"/>
      <c r="AF48846"/>
    </row>
    <row r="48847" spans="28:32" x14ac:dyDescent="0.2">
      <c r="AB48847" s="1"/>
      <c r="AF48847"/>
    </row>
    <row r="48848" spans="28:32" x14ac:dyDescent="0.2">
      <c r="AB48848" s="1"/>
      <c r="AF48848"/>
    </row>
    <row r="48849" spans="28:32" x14ac:dyDescent="0.2">
      <c r="AB48849" s="1"/>
      <c r="AF48849"/>
    </row>
    <row r="48850" spans="28:32" x14ac:dyDescent="0.2">
      <c r="AB48850" s="1"/>
      <c r="AF48850"/>
    </row>
    <row r="48851" spans="28:32" x14ac:dyDescent="0.2">
      <c r="AB48851" s="1"/>
      <c r="AF48851"/>
    </row>
    <row r="48852" spans="28:32" x14ac:dyDescent="0.2">
      <c r="AB48852" s="1"/>
      <c r="AF48852"/>
    </row>
    <row r="48853" spans="28:32" x14ac:dyDescent="0.2">
      <c r="AB48853" s="1"/>
      <c r="AF48853"/>
    </row>
    <row r="48854" spans="28:32" x14ac:dyDescent="0.2">
      <c r="AB48854" s="1"/>
      <c r="AF48854"/>
    </row>
    <row r="48855" spans="28:32" x14ac:dyDescent="0.2">
      <c r="AB48855" s="1"/>
      <c r="AF48855"/>
    </row>
    <row r="48856" spans="28:32" x14ac:dyDescent="0.2">
      <c r="AB48856" s="1"/>
      <c r="AF48856"/>
    </row>
    <row r="48857" spans="28:32" x14ac:dyDescent="0.2">
      <c r="AB48857" s="1"/>
      <c r="AF48857"/>
    </row>
    <row r="48858" spans="28:32" x14ac:dyDescent="0.2">
      <c r="AB48858" s="1"/>
      <c r="AF48858"/>
    </row>
    <row r="48859" spans="28:32" x14ac:dyDescent="0.2">
      <c r="AB48859" s="1"/>
      <c r="AF48859"/>
    </row>
    <row r="48860" spans="28:32" x14ac:dyDescent="0.2">
      <c r="AB48860" s="1"/>
      <c r="AF48860"/>
    </row>
    <row r="48861" spans="28:32" x14ac:dyDescent="0.2">
      <c r="AB48861" s="1"/>
      <c r="AF48861"/>
    </row>
    <row r="48862" spans="28:32" x14ac:dyDescent="0.2">
      <c r="AB48862" s="1"/>
      <c r="AF48862"/>
    </row>
    <row r="48863" spans="28:32" x14ac:dyDescent="0.2">
      <c r="AB48863" s="1"/>
      <c r="AF48863"/>
    </row>
    <row r="48864" spans="28:32" x14ac:dyDescent="0.2">
      <c r="AB48864" s="1"/>
      <c r="AF48864"/>
    </row>
    <row r="48865" spans="28:32" x14ac:dyDescent="0.2">
      <c r="AB48865" s="1"/>
      <c r="AF48865"/>
    </row>
    <row r="48866" spans="28:32" x14ac:dyDescent="0.2">
      <c r="AB48866" s="1"/>
      <c r="AF48866"/>
    </row>
    <row r="48867" spans="28:32" x14ac:dyDescent="0.2">
      <c r="AB48867" s="1"/>
      <c r="AF48867"/>
    </row>
    <row r="48868" spans="28:32" x14ac:dyDescent="0.2">
      <c r="AB48868" s="1"/>
      <c r="AF48868"/>
    </row>
    <row r="48869" spans="28:32" x14ac:dyDescent="0.2">
      <c r="AB48869" s="1"/>
      <c r="AF48869"/>
    </row>
    <row r="48870" spans="28:32" x14ac:dyDescent="0.2">
      <c r="AB48870" s="1"/>
      <c r="AF48870"/>
    </row>
    <row r="48871" spans="28:32" x14ac:dyDescent="0.2">
      <c r="AB48871" s="1"/>
      <c r="AF48871"/>
    </row>
    <row r="48872" spans="28:32" x14ac:dyDescent="0.2">
      <c r="AB48872" s="1"/>
      <c r="AF48872"/>
    </row>
    <row r="48873" spans="28:32" x14ac:dyDescent="0.2">
      <c r="AB48873" s="1"/>
      <c r="AF48873"/>
    </row>
    <row r="48874" spans="28:32" x14ac:dyDescent="0.2">
      <c r="AB48874" s="1"/>
      <c r="AF48874"/>
    </row>
    <row r="48875" spans="28:32" x14ac:dyDescent="0.2">
      <c r="AB48875" s="1"/>
      <c r="AF48875"/>
    </row>
    <row r="48876" spans="28:32" x14ac:dyDescent="0.2">
      <c r="AB48876" s="1"/>
      <c r="AF48876"/>
    </row>
    <row r="48877" spans="28:32" x14ac:dyDescent="0.2">
      <c r="AB48877" s="1"/>
      <c r="AF48877"/>
    </row>
    <row r="48878" spans="28:32" x14ac:dyDescent="0.2">
      <c r="AB48878" s="1"/>
      <c r="AF48878"/>
    </row>
    <row r="48879" spans="28:32" x14ac:dyDescent="0.2">
      <c r="AB48879" s="1"/>
      <c r="AF48879"/>
    </row>
    <row r="48880" spans="28:32" x14ac:dyDescent="0.2">
      <c r="AB48880" s="1"/>
      <c r="AF48880"/>
    </row>
    <row r="48881" spans="28:32" x14ac:dyDescent="0.2">
      <c r="AB48881" s="1"/>
      <c r="AF48881"/>
    </row>
    <row r="48882" spans="28:32" x14ac:dyDescent="0.2">
      <c r="AB48882" s="1"/>
      <c r="AF48882"/>
    </row>
    <row r="48883" spans="28:32" x14ac:dyDescent="0.2">
      <c r="AB48883" s="1"/>
      <c r="AF48883"/>
    </row>
    <row r="48884" spans="28:32" x14ac:dyDescent="0.2">
      <c r="AB48884" s="1"/>
      <c r="AF48884"/>
    </row>
    <row r="48885" spans="28:32" x14ac:dyDescent="0.2">
      <c r="AB48885" s="1"/>
      <c r="AF48885"/>
    </row>
    <row r="48886" spans="28:32" x14ac:dyDescent="0.2">
      <c r="AB48886" s="1"/>
      <c r="AF48886"/>
    </row>
    <row r="48887" spans="28:32" x14ac:dyDescent="0.2">
      <c r="AB48887" s="1"/>
      <c r="AF48887"/>
    </row>
    <row r="48888" spans="28:32" x14ac:dyDescent="0.2">
      <c r="AB48888" s="1"/>
      <c r="AF48888"/>
    </row>
    <row r="48889" spans="28:32" x14ac:dyDescent="0.2">
      <c r="AB48889" s="1"/>
      <c r="AF48889"/>
    </row>
    <row r="48890" spans="28:32" x14ac:dyDescent="0.2">
      <c r="AB48890" s="1"/>
      <c r="AF48890"/>
    </row>
    <row r="48891" spans="28:32" x14ac:dyDescent="0.2">
      <c r="AB48891" s="1"/>
      <c r="AF48891"/>
    </row>
    <row r="48892" spans="28:32" x14ac:dyDescent="0.2">
      <c r="AB48892" s="1"/>
      <c r="AF48892"/>
    </row>
    <row r="48893" spans="28:32" x14ac:dyDescent="0.2">
      <c r="AB48893" s="1"/>
      <c r="AF48893"/>
    </row>
    <row r="48894" spans="28:32" x14ac:dyDescent="0.2">
      <c r="AB48894" s="1"/>
      <c r="AF48894"/>
    </row>
    <row r="48895" spans="28:32" x14ac:dyDescent="0.2">
      <c r="AB48895" s="1"/>
      <c r="AF48895"/>
    </row>
    <row r="48896" spans="28:32" x14ac:dyDescent="0.2">
      <c r="AB48896" s="1"/>
      <c r="AF48896"/>
    </row>
    <row r="48897" spans="28:32" x14ac:dyDescent="0.2">
      <c r="AB48897" s="1"/>
      <c r="AF48897"/>
    </row>
    <row r="48898" spans="28:32" x14ac:dyDescent="0.2">
      <c r="AB48898" s="1"/>
      <c r="AF48898"/>
    </row>
    <row r="48899" spans="28:32" x14ac:dyDescent="0.2">
      <c r="AB48899" s="1"/>
      <c r="AF48899"/>
    </row>
    <row r="48900" spans="28:32" x14ac:dyDescent="0.2">
      <c r="AB48900" s="1"/>
      <c r="AF48900"/>
    </row>
    <row r="48901" spans="28:32" x14ac:dyDescent="0.2">
      <c r="AB48901" s="1"/>
      <c r="AF48901"/>
    </row>
    <row r="48902" spans="28:32" x14ac:dyDescent="0.2">
      <c r="AB48902" s="1"/>
      <c r="AF48902"/>
    </row>
    <row r="48903" spans="28:32" x14ac:dyDescent="0.2">
      <c r="AB48903" s="1"/>
      <c r="AF48903"/>
    </row>
    <row r="48904" spans="28:32" x14ac:dyDescent="0.2">
      <c r="AB48904" s="1"/>
      <c r="AF48904"/>
    </row>
    <row r="48905" spans="28:32" x14ac:dyDescent="0.2">
      <c r="AB48905" s="1"/>
      <c r="AF48905"/>
    </row>
    <row r="48906" spans="28:32" x14ac:dyDescent="0.2">
      <c r="AB48906" s="1"/>
      <c r="AF48906"/>
    </row>
    <row r="48907" spans="28:32" x14ac:dyDescent="0.2">
      <c r="AB48907" s="1"/>
      <c r="AF48907"/>
    </row>
    <row r="48908" spans="28:32" x14ac:dyDescent="0.2">
      <c r="AB48908" s="1"/>
      <c r="AF48908"/>
    </row>
    <row r="48909" spans="28:32" x14ac:dyDescent="0.2">
      <c r="AB48909" s="1"/>
      <c r="AF48909"/>
    </row>
    <row r="48910" spans="28:32" x14ac:dyDescent="0.2">
      <c r="AB48910" s="1"/>
      <c r="AF48910"/>
    </row>
    <row r="48911" spans="28:32" x14ac:dyDescent="0.2">
      <c r="AB48911" s="1"/>
      <c r="AF48911"/>
    </row>
    <row r="48912" spans="28:32" x14ac:dyDescent="0.2">
      <c r="AB48912" s="1"/>
      <c r="AF48912"/>
    </row>
    <row r="48913" spans="28:32" x14ac:dyDescent="0.2">
      <c r="AB48913" s="1"/>
      <c r="AF48913"/>
    </row>
    <row r="48914" spans="28:32" x14ac:dyDescent="0.2">
      <c r="AB48914" s="1"/>
      <c r="AF48914"/>
    </row>
    <row r="48915" spans="28:32" x14ac:dyDescent="0.2">
      <c r="AB48915" s="1"/>
      <c r="AF48915"/>
    </row>
    <row r="48916" spans="28:32" x14ac:dyDescent="0.2">
      <c r="AB48916" s="1"/>
      <c r="AF48916"/>
    </row>
    <row r="48917" spans="28:32" x14ac:dyDescent="0.2">
      <c r="AB48917" s="1"/>
      <c r="AF48917"/>
    </row>
    <row r="48918" spans="28:32" x14ac:dyDescent="0.2">
      <c r="AB48918" s="1"/>
      <c r="AF48918"/>
    </row>
    <row r="48919" spans="28:32" x14ac:dyDescent="0.2">
      <c r="AB48919" s="1"/>
      <c r="AF48919"/>
    </row>
    <row r="48920" spans="28:32" x14ac:dyDescent="0.2">
      <c r="AB48920" s="1"/>
      <c r="AF48920"/>
    </row>
    <row r="48921" spans="28:32" x14ac:dyDescent="0.2">
      <c r="AB48921" s="1"/>
      <c r="AF48921"/>
    </row>
    <row r="48922" spans="28:32" x14ac:dyDescent="0.2">
      <c r="AB48922" s="1"/>
      <c r="AF48922"/>
    </row>
    <row r="48923" spans="28:32" x14ac:dyDescent="0.2">
      <c r="AB48923" s="1"/>
      <c r="AF48923"/>
    </row>
    <row r="48924" spans="28:32" x14ac:dyDescent="0.2">
      <c r="AB48924" s="1"/>
      <c r="AF48924"/>
    </row>
    <row r="48925" spans="28:32" x14ac:dyDescent="0.2">
      <c r="AB48925" s="1"/>
      <c r="AF48925"/>
    </row>
    <row r="48926" spans="28:32" x14ac:dyDescent="0.2">
      <c r="AB48926" s="1"/>
      <c r="AF48926"/>
    </row>
    <row r="48927" spans="28:32" x14ac:dyDescent="0.2">
      <c r="AB48927" s="1"/>
      <c r="AF48927"/>
    </row>
    <row r="48928" spans="28:32" x14ac:dyDescent="0.2">
      <c r="AB48928" s="1"/>
      <c r="AF48928"/>
    </row>
    <row r="48929" spans="28:32" x14ac:dyDescent="0.2">
      <c r="AB48929" s="1"/>
      <c r="AF48929"/>
    </row>
    <row r="48930" spans="28:32" x14ac:dyDescent="0.2">
      <c r="AB48930" s="1"/>
      <c r="AF48930"/>
    </row>
    <row r="48931" spans="28:32" x14ac:dyDescent="0.2">
      <c r="AB48931" s="1"/>
      <c r="AF48931"/>
    </row>
    <row r="48932" spans="28:32" x14ac:dyDescent="0.2">
      <c r="AB48932" s="1"/>
      <c r="AF48932"/>
    </row>
    <row r="48933" spans="28:32" x14ac:dyDescent="0.2">
      <c r="AB48933" s="1"/>
      <c r="AF48933"/>
    </row>
    <row r="48934" spans="28:32" x14ac:dyDescent="0.2">
      <c r="AB48934" s="1"/>
      <c r="AF48934"/>
    </row>
    <row r="48935" spans="28:32" x14ac:dyDescent="0.2">
      <c r="AB48935" s="1"/>
      <c r="AF48935"/>
    </row>
    <row r="48936" spans="28:32" x14ac:dyDescent="0.2">
      <c r="AB48936" s="1"/>
      <c r="AF48936"/>
    </row>
    <row r="48937" spans="28:32" x14ac:dyDescent="0.2">
      <c r="AB48937" s="1"/>
      <c r="AF48937"/>
    </row>
    <row r="48938" spans="28:32" x14ac:dyDescent="0.2">
      <c r="AB48938" s="1"/>
      <c r="AF48938"/>
    </row>
    <row r="48939" spans="28:32" x14ac:dyDescent="0.2">
      <c r="AB48939" s="1"/>
      <c r="AF48939"/>
    </row>
    <row r="48940" spans="28:32" x14ac:dyDescent="0.2">
      <c r="AB48940" s="1"/>
      <c r="AF48940"/>
    </row>
    <row r="48941" spans="28:32" x14ac:dyDescent="0.2">
      <c r="AB48941" s="1"/>
      <c r="AF48941"/>
    </row>
    <row r="48942" spans="28:32" x14ac:dyDescent="0.2">
      <c r="AB48942" s="1"/>
      <c r="AF48942"/>
    </row>
    <row r="48943" spans="28:32" x14ac:dyDescent="0.2">
      <c r="AB48943" s="1"/>
      <c r="AF48943"/>
    </row>
    <row r="48944" spans="28:32" x14ac:dyDescent="0.2">
      <c r="AB48944" s="1"/>
      <c r="AF48944"/>
    </row>
    <row r="48945" spans="28:32" x14ac:dyDescent="0.2">
      <c r="AB48945" s="1"/>
      <c r="AF48945"/>
    </row>
    <row r="48946" spans="28:32" x14ac:dyDescent="0.2">
      <c r="AB48946" s="1"/>
      <c r="AF48946"/>
    </row>
    <row r="48947" spans="28:32" x14ac:dyDescent="0.2">
      <c r="AB48947" s="1"/>
      <c r="AF48947"/>
    </row>
    <row r="48948" spans="28:32" x14ac:dyDescent="0.2">
      <c r="AB48948" s="1"/>
      <c r="AF48948"/>
    </row>
    <row r="48949" spans="28:32" x14ac:dyDescent="0.2">
      <c r="AB48949" s="1"/>
      <c r="AF48949"/>
    </row>
    <row r="48950" spans="28:32" x14ac:dyDescent="0.2">
      <c r="AB48950" s="1"/>
      <c r="AF48950"/>
    </row>
    <row r="48951" spans="28:32" x14ac:dyDescent="0.2">
      <c r="AB48951" s="1"/>
      <c r="AF48951"/>
    </row>
    <row r="48952" spans="28:32" x14ac:dyDescent="0.2">
      <c r="AB48952" s="1"/>
      <c r="AF48952"/>
    </row>
    <row r="48953" spans="28:32" x14ac:dyDescent="0.2">
      <c r="AB48953" s="1"/>
      <c r="AF48953"/>
    </row>
    <row r="48954" spans="28:32" x14ac:dyDescent="0.2">
      <c r="AB48954" s="1"/>
      <c r="AF48954"/>
    </row>
    <row r="48955" spans="28:32" x14ac:dyDescent="0.2">
      <c r="AB48955" s="1"/>
      <c r="AF48955"/>
    </row>
    <row r="48956" spans="28:32" x14ac:dyDescent="0.2">
      <c r="AB48956" s="1"/>
      <c r="AF48956"/>
    </row>
    <row r="48957" spans="28:32" x14ac:dyDescent="0.2">
      <c r="AB48957" s="1"/>
      <c r="AF48957"/>
    </row>
    <row r="48958" spans="28:32" x14ac:dyDescent="0.2">
      <c r="AB48958" s="1"/>
      <c r="AF48958"/>
    </row>
    <row r="48959" spans="28:32" x14ac:dyDescent="0.2">
      <c r="AB48959" s="1"/>
      <c r="AF48959"/>
    </row>
    <row r="48960" spans="28:32" x14ac:dyDescent="0.2">
      <c r="AB48960" s="1"/>
      <c r="AF48960"/>
    </row>
    <row r="48961" spans="28:32" x14ac:dyDescent="0.2">
      <c r="AB48961" s="1"/>
      <c r="AF48961"/>
    </row>
    <row r="48962" spans="28:32" x14ac:dyDescent="0.2">
      <c r="AB48962" s="1"/>
      <c r="AF48962"/>
    </row>
    <row r="48963" spans="28:32" x14ac:dyDescent="0.2">
      <c r="AB48963" s="1"/>
      <c r="AF48963"/>
    </row>
    <row r="48964" spans="28:32" x14ac:dyDescent="0.2">
      <c r="AB48964" s="1"/>
      <c r="AF48964"/>
    </row>
    <row r="48965" spans="28:32" x14ac:dyDescent="0.2">
      <c r="AB48965" s="1"/>
      <c r="AF48965"/>
    </row>
    <row r="48966" spans="28:32" x14ac:dyDescent="0.2">
      <c r="AB48966" s="1"/>
      <c r="AF48966"/>
    </row>
    <row r="48967" spans="28:32" x14ac:dyDescent="0.2">
      <c r="AB48967" s="1"/>
      <c r="AF48967"/>
    </row>
    <row r="48968" spans="28:32" x14ac:dyDescent="0.2">
      <c r="AB48968" s="1"/>
      <c r="AF48968"/>
    </row>
    <row r="48969" spans="28:32" x14ac:dyDescent="0.2">
      <c r="AB48969" s="1"/>
      <c r="AF48969"/>
    </row>
    <row r="48970" spans="28:32" x14ac:dyDescent="0.2">
      <c r="AB48970" s="1"/>
      <c r="AF48970"/>
    </row>
    <row r="48971" spans="28:32" x14ac:dyDescent="0.2">
      <c r="AB48971" s="1"/>
      <c r="AF48971"/>
    </row>
    <row r="48972" spans="28:32" x14ac:dyDescent="0.2">
      <c r="AB48972" s="1"/>
      <c r="AF48972"/>
    </row>
    <row r="48973" spans="28:32" x14ac:dyDescent="0.2">
      <c r="AB48973" s="1"/>
      <c r="AF48973"/>
    </row>
    <row r="48974" spans="28:32" x14ac:dyDescent="0.2">
      <c r="AB48974" s="1"/>
      <c r="AF48974"/>
    </row>
    <row r="48975" spans="28:32" x14ac:dyDescent="0.2">
      <c r="AB48975" s="1"/>
      <c r="AF48975"/>
    </row>
    <row r="48976" spans="28:32" x14ac:dyDescent="0.2">
      <c r="AB48976" s="1"/>
      <c r="AF48976"/>
    </row>
    <row r="48977" spans="28:32" x14ac:dyDescent="0.2">
      <c r="AB48977" s="1"/>
      <c r="AF48977"/>
    </row>
    <row r="48978" spans="28:32" x14ac:dyDescent="0.2">
      <c r="AB48978" s="1"/>
      <c r="AF48978"/>
    </row>
    <row r="48979" spans="28:32" x14ac:dyDescent="0.2">
      <c r="AB48979" s="1"/>
      <c r="AF48979"/>
    </row>
    <row r="48980" spans="28:32" x14ac:dyDescent="0.2">
      <c r="AB48980" s="1"/>
      <c r="AF48980"/>
    </row>
    <row r="48981" spans="28:32" x14ac:dyDescent="0.2">
      <c r="AB48981" s="1"/>
      <c r="AF48981"/>
    </row>
    <row r="48982" spans="28:32" x14ac:dyDescent="0.2">
      <c r="AB48982" s="1"/>
      <c r="AF48982"/>
    </row>
    <row r="48983" spans="28:32" x14ac:dyDescent="0.2">
      <c r="AB48983" s="1"/>
      <c r="AF48983"/>
    </row>
    <row r="48984" spans="28:32" x14ac:dyDescent="0.2">
      <c r="AB48984" s="1"/>
      <c r="AF48984"/>
    </row>
    <row r="48985" spans="28:32" x14ac:dyDescent="0.2">
      <c r="AB48985" s="1"/>
      <c r="AF48985"/>
    </row>
    <row r="48986" spans="28:32" x14ac:dyDescent="0.2">
      <c r="AB48986" s="1"/>
      <c r="AF48986"/>
    </row>
    <row r="48987" spans="28:32" x14ac:dyDescent="0.2">
      <c r="AB48987" s="1"/>
      <c r="AF48987"/>
    </row>
    <row r="48988" spans="28:32" x14ac:dyDescent="0.2">
      <c r="AB48988" s="1"/>
      <c r="AF48988"/>
    </row>
    <row r="48989" spans="28:32" x14ac:dyDescent="0.2">
      <c r="AB48989" s="1"/>
      <c r="AF48989"/>
    </row>
    <row r="48990" spans="28:32" x14ac:dyDescent="0.2">
      <c r="AB48990" s="1"/>
      <c r="AF48990"/>
    </row>
    <row r="48991" spans="28:32" x14ac:dyDescent="0.2">
      <c r="AB48991" s="1"/>
      <c r="AF48991"/>
    </row>
    <row r="48992" spans="28:32" x14ac:dyDescent="0.2">
      <c r="AB48992" s="1"/>
      <c r="AF48992"/>
    </row>
    <row r="48993" spans="28:32" x14ac:dyDescent="0.2">
      <c r="AB48993" s="1"/>
      <c r="AF48993"/>
    </row>
    <row r="48994" spans="28:32" x14ac:dyDescent="0.2">
      <c r="AB48994" s="1"/>
      <c r="AF48994"/>
    </row>
    <row r="48995" spans="28:32" x14ac:dyDescent="0.2">
      <c r="AB48995" s="1"/>
      <c r="AF48995"/>
    </row>
    <row r="48996" spans="28:32" x14ac:dyDescent="0.2">
      <c r="AB48996" s="1"/>
      <c r="AF48996"/>
    </row>
    <row r="48997" spans="28:32" x14ac:dyDescent="0.2">
      <c r="AB48997" s="1"/>
      <c r="AF48997"/>
    </row>
    <row r="48998" spans="28:32" x14ac:dyDescent="0.2">
      <c r="AB48998" s="1"/>
      <c r="AF48998"/>
    </row>
    <row r="48999" spans="28:32" x14ac:dyDescent="0.2">
      <c r="AB48999" s="1"/>
      <c r="AF48999"/>
    </row>
    <row r="49000" spans="28:32" x14ac:dyDescent="0.2">
      <c r="AB49000" s="1"/>
      <c r="AF49000"/>
    </row>
    <row r="49001" spans="28:32" x14ac:dyDescent="0.2">
      <c r="AB49001" s="1"/>
      <c r="AF49001"/>
    </row>
    <row r="49002" spans="28:32" x14ac:dyDescent="0.2">
      <c r="AB49002" s="1"/>
      <c r="AF49002"/>
    </row>
    <row r="49003" spans="28:32" x14ac:dyDescent="0.2">
      <c r="AB49003" s="1"/>
      <c r="AF49003"/>
    </row>
    <row r="49004" spans="28:32" x14ac:dyDescent="0.2">
      <c r="AB49004" s="1"/>
      <c r="AF49004"/>
    </row>
    <row r="49005" spans="28:32" x14ac:dyDescent="0.2">
      <c r="AB49005" s="1"/>
      <c r="AF49005"/>
    </row>
    <row r="49006" spans="28:32" x14ac:dyDescent="0.2">
      <c r="AB49006" s="1"/>
      <c r="AF49006"/>
    </row>
    <row r="49007" spans="28:32" x14ac:dyDescent="0.2">
      <c r="AB49007" s="1"/>
      <c r="AF49007"/>
    </row>
    <row r="49008" spans="28:32" x14ac:dyDescent="0.2">
      <c r="AB49008" s="1"/>
      <c r="AF49008"/>
    </row>
    <row r="49009" spans="28:32" x14ac:dyDescent="0.2">
      <c r="AB49009" s="1"/>
      <c r="AF49009"/>
    </row>
    <row r="49010" spans="28:32" x14ac:dyDescent="0.2">
      <c r="AB49010" s="1"/>
      <c r="AF49010"/>
    </row>
    <row r="49011" spans="28:32" x14ac:dyDescent="0.2">
      <c r="AB49011" s="1"/>
      <c r="AF49011"/>
    </row>
    <row r="49012" spans="28:32" x14ac:dyDescent="0.2">
      <c r="AB49012" s="1"/>
      <c r="AF49012"/>
    </row>
    <row r="49013" spans="28:32" x14ac:dyDescent="0.2">
      <c r="AB49013" s="1"/>
      <c r="AF49013"/>
    </row>
    <row r="49014" spans="28:32" x14ac:dyDescent="0.2">
      <c r="AB49014" s="1"/>
      <c r="AF49014"/>
    </row>
    <row r="49015" spans="28:32" x14ac:dyDescent="0.2">
      <c r="AB49015" s="1"/>
      <c r="AF49015"/>
    </row>
    <row r="49016" spans="28:32" x14ac:dyDescent="0.2">
      <c r="AB49016" s="1"/>
      <c r="AF49016"/>
    </row>
    <row r="49017" spans="28:32" x14ac:dyDescent="0.2">
      <c r="AB49017" s="1"/>
      <c r="AF49017"/>
    </row>
    <row r="49018" spans="28:32" x14ac:dyDescent="0.2">
      <c r="AB49018" s="1"/>
      <c r="AF49018"/>
    </row>
    <row r="49019" spans="28:32" x14ac:dyDescent="0.2">
      <c r="AB49019" s="1"/>
      <c r="AF49019"/>
    </row>
    <row r="49020" spans="28:32" x14ac:dyDescent="0.2">
      <c r="AB49020" s="1"/>
      <c r="AF49020"/>
    </row>
    <row r="49021" spans="28:32" x14ac:dyDescent="0.2">
      <c r="AB49021" s="1"/>
      <c r="AF49021"/>
    </row>
    <row r="49022" spans="28:32" x14ac:dyDescent="0.2">
      <c r="AB49022" s="1"/>
      <c r="AF49022"/>
    </row>
    <row r="49023" spans="28:32" x14ac:dyDescent="0.2">
      <c r="AB49023" s="1"/>
      <c r="AF49023"/>
    </row>
    <row r="49024" spans="28:32" x14ac:dyDescent="0.2">
      <c r="AB49024" s="1"/>
      <c r="AF49024"/>
    </row>
    <row r="49025" spans="28:32" x14ac:dyDescent="0.2">
      <c r="AB49025" s="1"/>
      <c r="AF49025"/>
    </row>
    <row r="49026" spans="28:32" x14ac:dyDescent="0.2">
      <c r="AB49026" s="1"/>
      <c r="AF49026"/>
    </row>
    <row r="49027" spans="28:32" x14ac:dyDescent="0.2">
      <c r="AB49027" s="1"/>
      <c r="AF49027"/>
    </row>
    <row r="49028" spans="28:32" x14ac:dyDescent="0.2">
      <c r="AB49028" s="1"/>
      <c r="AF49028"/>
    </row>
    <row r="49029" spans="28:32" x14ac:dyDescent="0.2">
      <c r="AB49029" s="1"/>
      <c r="AF49029"/>
    </row>
    <row r="49030" spans="28:32" x14ac:dyDescent="0.2">
      <c r="AB49030" s="1"/>
      <c r="AF49030"/>
    </row>
    <row r="49031" spans="28:32" x14ac:dyDescent="0.2">
      <c r="AB49031" s="1"/>
      <c r="AF49031"/>
    </row>
    <row r="49032" spans="28:32" x14ac:dyDescent="0.2">
      <c r="AB49032" s="1"/>
      <c r="AF49032"/>
    </row>
    <row r="49033" spans="28:32" x14ac:dyDescent="0.2">
      <c r="AB49033" s="1"/>
      <c r="AF49033"/>
    </row>
    <row r="49034" spans="28:32" x14ac:dyDescent="0.2">
      <c r="AB49034" s="1"/>
      <c r="AF49034"/>
    </row>
    <row r="49035" spans="28:32" x14ac:dyDescent="0.2">
      <c r="AB49035" s="1"/>
      <c r="AF49035"/>
    </row>
    <row r="49036" spans="28:32" x14ac:dyDescent="0.2">
      <c r="AB49036" s="1"/>
      <c r="AF49036"/>
    </row>
    <row r="49037" spans="28:32" x14ac:dyDescent="0.2">
      <c r="AB49037" s="1"/>
      <c r="AF49037"/>
    </row>
    <row r="49038" spans="28:32" x14ac:dyDescent="0.2">
      <c r="AB49038" s="1"/>
      <c r="AF49038"/>
    </row>
    <row r="49039" spans="28:32" x14ac:dyDescent="0.2">
      <c r="AB49039" s="1"/>
      <c r="AF49039"/>
    </row>
    <row r="49040" spans="28:32" x14ac:dyDescent="0.2">
      <c r="AB49040" s="1"/>
      <c r="AF49040"/>
    </row>
    <row r="49041" spans="28:32" x14ac:dyDescent="0.2">
      <c r="AB49041" s="1"/>
      <c r="AF49041"/>
    </row>
    <row r="49042" spans="28:32" x14ac:dyDescent="0.2">
      <c r="AB49042" s="1"/>
      <c r="AF49042"/>
    </row>
    <row r="49043" spans="28:32" x14ac:dyDescent="0.2">
      <c r="AB49043" s="1"/>
      <c r="AF49043"/>
    </row>
    <row r="49044" spans="28:32" x14ac:dyDescent="0.2">
      <c r="AB49044" s="1"/>
      <c r="AF49044"/>
    </row>
    <row r="49045" spans="28:32" x14ac:dyDescent="0.2">
      <c r="AB49045" s="1"/>
      <c r="AF49045"/>
    </row>
    <row r="49046" spans="28:32" x14ac:dyDescent="0.2">
      <c r="AB49046" s="1"/>
      <c r="AF49046"/>
    </row>
    <row r="49047" spans="28:32" x14ac:dyDescent="0.2">
      <c r="AB49047" s="1"/>
      <c r="AF49047"/>
    </row>
    <row r="49048" spans="28:32" x14ac:dyDescent="0.2">
      <c r="AB49048" s="1"/>
      <c r="AF49048"/>
    </row>
    <row r="49049" spans="28:32" x14ac:dyDescent="0.2">
      <c r="AB49049" s="1"/>
      <c r="AF49049"/>
    </row>
    <row r="49050" spans="28:32" x14ac:dyDescent="0.2">
      <c r="AB49050" s="1"/>
      <c r="AF49050"/>
    </row>
    <row r="49051" spans="28:32" x14ac:dyDescent="0.2">
      <c r="AB49051" s="1"/>
      <c r="AF49051"/>
    </row>
    <row r="49052" spans="28:32" x14ac:dyDescent="0.2">
      <c r="AB49052" s="1"/>
      <c r="AF49052"/>
    </row>
    <row r="49053" spans="28:32" x14ac:dyDescent="0.2">
      <c r="AB49053" s="1"/>
      <c r="AF49053"/>
    </row>
    <row r="49054" spans="28:32" x14ac:dyDescent="0.2">
      <c r="AB49054" s="1"/>
      <c r="AF49054"/>
    </row>
    <row r="49055" spans="28:32" x14ac:dyDescent="0.2">
      <c r="AB49055" s="1"/>
      <c r="AF49055"/>
    </row>
    <row r="49056" spans="28:32" x14ac:dyDescent="0.2">
      <c r="AB49056" s="1"/>
      <c r="AF49056"/>
    </row>
    <row r="49057" spans="28:32" x14ac:dyDescent="0.2">
      <c r="AB49057" s="1"/>
      <c r="AF49057"/>
    </row>
    <row r="49058" spans="28:32" x14ac:dyDescent="0.2">
      <c r="AB49058" s="1"/>
      <c r="AF49058"/>
    </row>
    <row r="49059" spans="28:32" x14ac:dyDescent="0.2">
      <c r="AB49059" s="1"/>
      <c r="AF49059"/>
    </row>
    <row r="49060" spans="28:32" x14ac:dyDescent="0.2">
      <c r="AB49060" s="1"/>
      <c r="AF49060"/>
    </row>
    <row r="49061" spans="28:32" x14ac:dyDescent="0.2">
      <c r="AB49061" s="1"/>
      <c r="AF49061"/>
    </row>
    <row r="49062" spans="28:32" x14ac:dyDescent="0.2">
      <c r="AB49062" s="1"/>
      <c r="AF49062"/>
    </row>
    <row r="49063" spans="28:32" x14ac:dyDescent="0.2">
      <c r="AB49063" s="1"/>
      <c r="AF49063"/>
    </row>
    <row r="49064" spans="28:32" x14ac:dyDescent="0.2">
      <c r="AB49064" s="1"/>
      <c r="AF49064"/>
    </row>
    <row r="49065" spans="28:32" x14ac:dyDescent="0.2">
      <c r="AB49065" s="1"/>
      <c r="AF49065"/>
    </row>
    <row r="49066" spans="28:32" x14ac:dyDescent="0.2">
      <c r="AB49066" s="1"/>
      <c r="AF49066"/>
    </row>
    <row r="49067" spans="28:32" x14ac:dyDescent="0.2">
      <c r="AB49067" s="1"/>
      <c r="AF49067"/>
    </row>
    <row r="49068" spans="28:32" x14ac:dyDescent="0.2">
      <c r="AB49068" s="1"/>
      <c r="AF49068"/>
    </row>
    <row r="49069" spans="28:32" x14ac:dyDescent="0.2">
      <c r="AB49069" s="1"/>
      <c r="AF49069"/>
    </row>
    <row r="49070" spans="28:32" x14ac:dyDescent="0.2">
      <c r="AB49070" s="1"/>
      <c r="AF49070"/>
    </row>
    <row r="49071" spans="28:32" x14ac:dyDescent="0.2">
      <c r="AB49071" s="1"/>
      <c r="AF49071"/>
    </row>
    <row r="49072" spans="28:32" x14ac:dyDescent="0.2">
      <c r="AB49072" s="1"/>
      <c r="AF49072"/>
    </row>
    <row r="49073" spans="28:32" x14ac:dyDescent="0.2">
      <c r="AB49073" s="1"/>
      <c r="AF49073"/>
    </row>
    <row r="49074" spans="28:32" x14ac:dyDescent="0.2">
      <c r="AB49074" s="1"/>
      <c r="AF49074"/>
    </row>
    <row r="49075" spans="28:32" x14ac:dyDescent="0.2">
      <c r="AB49075" s="1"/>
      <c r="AF49075"/>
    </row>
    <row r="49076" spans="28:32" x14ac:dyDescent="0.2">
      <c r="AB49076" s="1"/>
      <c r="AF49076"/>
    </row>
    <row r="49077" spans="28:32" x14ac:dyDescent="0.2">
      <c r="AB49077" s="1"/>
      <c r="AF49077"/>
    </row>
    <row r="49078" spans="28:32" x14ac:dyDescent="0.2">
      <c r="AB49078" s="1"/>
      <c r="AF49078"/>
    </row>
    <row r="49079" spans="28:32" x14ac:dyDescent="0.2">
      <c r="AB49079" s="1"/>
      <c r="AF49079"/>
    </row>
    <row r="49080" spans="28:32" x14ac:dyDescent="0.2">
      <c r="AB49080" s="1"/>
      <c r="AF49080"/>
    </row>
    <row r="49081" spans="28:32" x14ac:dyDescent="0.2">
      <c r="AB49081" s="1"/>
      <c r="AF49081"/>
    </row>
    <row r="49082" spans="28:32" x14ac:dyDescent="0.2">
      <c r="AB49082" s="1"/>
      <c r="AF49082"/>
    </row>
    <row r="49083" spans="28:32" x14ac:dyDescent="0.2">
      <c r="AB49083" s="1"/>
      <c r="AF49083"/>
    </row>
    <row r="49084" spans="28:32" x14ac:dyDescent="0.2">
      <c r="AB49084" s="1"/>
      <c r="AF49084"/>
    </row>
    <row r="49085" spans="28:32" x14ac:dyDescent="0.2">
      <c r="AB49085" s="1"/>
      <c r="AF49085"/>
    </row>
    <row r="49086" spans="28:32" x14ac:dyDescent="0.2">
      <c r="AB49086" s="1"/>
      <c r="AF49086"/>
    </row>
    <row r="49087" spans="28:32" x14ac:dyDescent="0.2">
      <c r="AB49087" s="1"/>
      <c r="AF49087"/>
    </row>
    <row r="49088" spans="28:32" x14ac:dyDescent="0.2">
      <c r="AB49088" s="1"/>
      <c r="AF49088"/>
    </row>
    <row r="49089" spans="28:32" x14ac:dyDescent="0.2">
      <c r="AB49089" s="1"/>
      <c r="AF49089"/>
    </row>
    <row r="49090" spans="28:32" x14ac:dyDescent="0.2">
      <c r="AB49090" s="1"/>
      <c r="AF49090"/>
    </row>
    <row r="49091" spans="28:32" x14ac:dyDescent="0.2">
      <c r="AB49091" s="1"/>
      <c r="AF49091"/>
    </row>
    <row r="49092" spans="28:32" x14ac:dyDescent="0.2">
      <c r="AB49092" s="1"/>
      <c r="AF49092"/>
    </row>
    <row r="49093" spans="28:32" x14ac:dyDescent="0.2">
      <c r="AB49093" s="1"/>
      <c r="AF49093"/>
    </row>
    <row r="49094" spans="28:32" x14ac:dyDescent="0.2">
      <c r="AB49094" s="1"/>
      <c r="AF49094"/>
    </row>
    <row r="49095" spans="28:32" x14ac:dyDescent="0.2">
      <c r="AB49095" s="1"/>
      <c r="AF49095"/>
    </row>
    <row r="49096" spans="28:32" x14ac:dyDescent="0.2">
      <c r="AB49096" s="1"/>
      <c r="AF49096"/>
    </row>
    <row r="49097" spans="28:32" x14ac:dyDescent="0.2">
      <c r="AB49097" s="1"/>
      <c r="AF49097"/>
    </row>
    <row r="49098" spans="28:32" x14ac:dyDescent="0.2">
      <c r="AB49098" s="1"/>
      <c r="AF49098"/>
    </row>
    <row r="49099" spans="28:32" x14ac:dyDescent="0.2">
      <c r="AB49099" s="1"/>
      <c r="AF49099"/>
    </row>
    <row r="49100" spans="28:32" x14ac:dyDescent="0.2">
      <c r="AB49100" s="1"/>
      <c r="AF49100"/>
    </row>
    <row r="49101" spans="28:32" x14ac:dyDescent="0.2">
      <c r="AB49101" s="1"/>
      <c r="AF49101"/>
    </row>
    <row r="49102" spans="28:32" x14ac:dyDescent="0.2">
      <c r="AB49102" s="1"/>
      <c r="AF49102"/>
    </row>
    <row r="49103" spans="28:32" x14ac:dyDescent="0.2">
      <c r="AB49103" s="1"/>
      <c r="AF49103"/>
    </row>
    <row r="49104" spans="28:32" x14ac:dyDescent="0.2">
      <c r="AB49104" s="1"/>
      <c r="AF49104"/>
    </row>
    <row r="49105" spans="28:32" x14ac:dyDescent="0.2">
      <c r="AB49105" s="1"/>
      <c r="AF49105"/>
    </row>
    <row r="49106" spans="28:32" x14ac:dyDescent="0.2">
      <c r="AB49106" s="1"/>
      <c r="AF49106"/>
    </row>
    <row r="49107" spans="28:32" x14ac:dyDescent="0.2">
      <c r="AB49107" s="1"/>
      <c r="AF49107"/>
    </row>
    <row r="49108" spans="28:32" x14ac:dyDescent="0.2">
      <c r="AB49108" s="1"/>
      <c r="AF49108"/>
    </row>
    <row r="49109" spans="28:32" x14ac:dyDescent="0.2">
      <c r="AB49109" s="1"/>
      <c r="AF49109"/>
    </row>
    <row r="49110" spans="28:32" x14ac:dyDescent="0.2">
      <c r="AB49110" s="1"/>
      <c r="AF49110"/>
    </row>
    <row r="49111" spans="28:32" x14ac:dyDescent="0.2">
      <c r="AB49111" s="1"/>
      <c r="AF49111"/>
    </row>
    <row r="49112" spans="28:32" x14ac:dyDescent="0.2">
      <c r="AB49112" s="1"/>
      <c r="AF49112"/>
    </row>
    <row r="49113" spans="28:32" x14ac:dyDescent="0.2">
      <c r="AB49113" s="1"/>
      <c r="AF49113"/>
    </row>
    <row r="49114" spans="28:32" x14ac:dyDescent="0.2">
      <c r="AB49114" s="1"/>
      <c r="AF49114"/>
    </row>
    <row r="49115" spans="28:32" x14ac:dyDescent="0.2">
      <c r="AB49115" s="1"/>
      <c r="AF49115"/>
    </row>
    <row r="49116" spans="28:32" x14ac:dyDescent="0.2">
      <c r="AB49116" s="1"/>
      <c r="AF49116"/>
    </row>
    <row r="49117" spans="28:32" x14ac:dyDescent="0.2">
      <c r="AB49117" s="1"/>
      <c r="AF49117"/>
    </row>
    <row r="49118" spans="28:32" x14ac:dyDescent="0.2">
      <c r="AB49118" s="1"/>
      <c r="AF49118"/>
    </row>
    <row r="49119" spans="28:32" x14ac:dyDescent="0.2">
      <c r="AB49119" s="1"/>
      <c r="AF49119"/>
    </row>
    <row r="49120" spans="28:32" x14ac:dyDescent="0.2">
      <c r="AB49120" s="1"/>
      <c r="AF49120"/>
    </row>
    <row r="49121" spans="28:32" x14ac:dyDescent="0.2">
      <c r="AB49121" s="1"/>
      <c r="AF49121"/>
    </row>
    <row r="49122" spans="28:32" x14ac:dyDescent="0.2">
      <c r="AB49122" s="1"/>
      <c r="AF49122"/>
    </row>
    <row r="49123" spans="28:32" x14ac:dyDescent="0.2">
      <c r="AB49123" s="1"/>
      <c r="AF49123"/>
    </row>
    <row r="49124" spans="28:32" x14ac:dyDescent="0.2">
      <c r="AB49124" s="1"/>
      <c r="AF49124"/>
    </row>
    <row r="49125" spans="28:32" x14ac:dyDescent="0.2">
      <c r="AB49125" s="1"/>
      <c r="AF49125"/>
    </row>
    <row r="49126" spans="28:32" x14ac:dyDescent="0.2">
      <c r="AB49126" s="1"/>
      <c r="AF49126"/>
    </row>
    <row r="49127" spans="28:32" x14ac:dyDescent="0.2">
      <c r="AB49127" s="1"/>
      <c r="AF49127"/>
    </row>
    <row r="49128" spans="28:32" x14ac:dyDescent="0.2">
      <c r="AB49128" s="1"/>
      <c r="AF49128"/>
    </row>
    <row r="49129" spans="28:32" x14ac:dyDescent="0.2">
      <c r="AB49129" s="1"/>
      <c r="AF49129"/>
    </row>
    <row r="49130" spans="28:32" x14ac:dyDescent="0.2">
      <c r="AB49130" s="1"/>
      <c r="AF49130"/>
    </row>
    <row r="49131" spans="28:32" x14ac:dyDescent="0.2">
      <c r="AB49131" s="1"/>
      <c r="AF49131"/>
    </row>
    <row r="49132" spans="28:32" x14ac:dyDescent="0.2">
      <c r="AB49132" s="1"/>
      <c r="AF49132"/>
    </row>
    <row r="49133" spans="28:32" x14ac:dyDescent="0.2">
      <c r="AB49133" s="1"/>
      <c r="AF49133"/>
    </row>
    <row r="49134" spans="28:32" x14ac:dyDescent="0.2">
      <c r="AB49134" s="1"/>
      <c r="AF49134"/>
    </row>
    <row r="49135" spans="28:32" x14ac:dyDescent="0.2">
      <c r="AB49135" s="1"/>
      <c r="AF49135"/>
    </row>
    <row r="49136" spans="28:32" x14ac:dyDescent="0.2">
      <c r="AB49136" s="1"/>
      <c r="AF49136"/>
    </row>
    <row r="49137" spans="28:32" x14ac:dyDescent="0.2">
      <c r="AB49137" s="1"/>
      <c r="AF49137"/>
    </row>
    <row r="49138" spans="28:32" x14ac:dyDescent="0.2">
      <c r="AB49138" s="1"/>
      <c r="AF49138"/>
    </row>
    <row r="49139" spans="28:32" x14ac:dyDescent="0.2">
      <c r="AB49139" s="1"/>
      <c r="AF49139"/>
    </row>
    <row r="49140" spans="28:32" x14ac:dyDescent="0.2">
      <c r="AB49140" s="1"/>
      <c r="AF49140"/>
    </row>
    <row r="49141" spans="28:32" x14ac:dyDescent="0.2">
      <c r="AB49141" s="1"/>
      <c r="AF49141"/>
    </row>
    <row r="49142" spans="28:32" x14ac:dyDescent="0.2">
      <c r="AB49142" s="1"/>
      <c r="AF49142"/>
    </row>
    <row r="49143" spans="28:32" x14ac:dyDescent="0.2">
      <c r="AB49143" s="1"/>
      <c r="AF49143"/>
    </row>
    <row r="49144" spans="28:32" x14ac:dyDescent="0.2">
      <c r="AB49144" s="1"/>
      <c r="AF49144"/>
    </row>
    <row r="49145" spans="28:32" x14ac:dyDescent="0.2">
      <c r="AB49145" s="1"/>
      <c r="AF49145"/>
    </row>
    <row r="49146" spans="28:32" x14ac:dyDescent="0.2">
      <c r="AB49146" s="1"/>
      <c r="AF49146"/>
    </row>
    <row r="49147" spans="28:32" x14ac:dyDescent="0.2">
      <c r="AB49147" s="1"/>
      <c r="AF49147"/>
    </row>
    <row r="49148" spans="28:32" x14ac:dyDescent="0.2">
      <c r="AB49148" s="1"/>
      <c r="AF49148"/>
    </row>
    <row r="49149" spans="28:32" x14ac:dyDescent="0.2">
      <c r="AB49149" s="1"/>
      <c r="AF49149"/>
    </row>
    <row r="49150" spans="28:32" x14ac:dyDescent="0.2">
      <c r="AB49150" s="1"/>
      <c r="AF49150"/>
    </row>
    <row r="49151" spans="28:32" x14ac:dyDescent="0.2">
      <c r="AB49151" s="1"/>
      <c r="AF49151"/>
    </row>
    <row r="49152" spans="28:32" x14ac:dyDescent="0.2">
      <c r="AB49152" s="1"/>
      <c r="AF49152"/>
    </row>
    <row r="49153" spans="28:32" x14ac:dyDescent="0.2">
      <c r="AB49153" s="1"/>
      <c r="AF49153"/>
    </row>
    <row r="49154" spans="28:32" x14ac:dyDescent="0.2">
      <c r="AB49154" s="1"/>
      <c r="AF49154"/>
    </row>
    <row r="49155" spans="28:32" x14ac:dyDescent="0.2">
      <c r="AB49155" s="1"/>
      <c r="AF49155"/>
    </row>
    <row r="49156" spans="28:32" x14ac:dyDescent="0.2">
      <c r="AB49156" s="1"/>
      <c r="AF49156"/>
    </row>
    <row r="49157" spans="28:32" x14ac:dyDescent="0.2">
      <c r="AB49157" s="1"/>
      <c r="AF49157"/>
    </row>
    <row r="49158" spans="28:32" x14ac:dyDescent="0.2">
      <c r="AB49158" s="1"/>
      <c r="AF49158"/>
    </row>
    <row r="49159" spans="28:32" x14ac:dyDescent="0.2">
      <c r="AB49159" s="1"/>
      <c r="AF49159"/>
    </row>
    <row r="49160" spans="28:32" x14ac:dyDescent="0.2">
      <c r="AB49160" s="1"/>
      <c r="AF49160"/>
    </row>
    <row r="49161" spans="28:32" x14ac:dyDescent="0.2">
      <c r="AB49161" s="1"/>
      <c r="AF49161"/>
    </row>
    <row r="49162" spans="28:32" x14ac:dyDescent="0.2">
      <c r="AB49162" s="1"/>
      <c r="AF49162"/>
    </row>
    <row r="49163" spans="28:32" x14ac:dyDescent="0.2">
      <c r="AB49163" s="1"/>
      <c r="AF49163"/>
    </row>
    <row r="49164" spans="28:32" x14ac:dyDescent="0.2">
      <c r="AB49164" s="1"/>
      <c r="AF49164"/>
    </row>
    <row r="49165" spans="28:32" x14ac:dyDescent="0.2">
      <c r="AB49165" s="1"/>
      <c r="AF49165"/>
    </row>
    <row r="49166" spans="28:32" x14ac:dyDescent="0.2">
      <c r="AB49166" s="1"/>
      <c r="AF49166"/>
    </row>
    <row r="49167" spans="28:32" x14ac:dyDescent="0.2">
      <c r="AB49167" s="1"/>
      <c r="AF49167"/>
    </row>
    <row r="49168" spans="28:32" x14ac:dyDescent="0.2">
      <c r="AB49168" s="1"/>
      <c r="AF49168"/>
    </row>
    <row r="49169" spans="28:32" x14ac:dyDescent="0.2">
      <c r="AB49169" s="1"/>
      <c r="AF49169"/>
    </row>
    <row r="49170" spans="28:32" x14ac:dyDescent="0.2">
      <c r="AB49170" s="1"/>
      <c r="AF49170"/>
    </row>
    <row r="49171" spans="28:32" x14ac:dyDescent="0.2">
      <c r="AB49171" s="1"/>
      <c r="AF49171"/>
    </row>
    <row r="49172" spans="28:32" x14ac:dyDescent="0.2">
      <c r="AB49172" s="1"/>
      <c r="AF49172"/>
    </row>
    <row r="49173" spans="28:32" x14ac:dyDescent="0.2">
      <c r="AB49173" s="1"/>
      <c r="AF49173"/>
    </row>
    <row r="49174" spans="28:32" x14ac:dyDescent="0.2">
      <c r="AB49174" s="1"/>
      <c r="AF49174"/>
    </row>
    <row r="49175" spans="28:32" x14ac:dyDescent="0.2">
      <c r="AB49175" s="1"/>
      <c r="AF49175"/>
    </row>
    <row r="49176" spans="28:32" x14ac:dyDescent="0.2">
      <c r="AB49176" s="1"/>
      <c r="AF49176"/>
    </row>
    <row r="49177" spans="28:32" x14ac:dyDescent="0.2">
      <c r="AB49177" s="1"/>
      <c r="AF49177"/>
    </row>
    <row r="49178" spans="28:32" x14ac:dyDescent="0.2">
      <c r="AB49178" s="1"/>
      <c r="AF49178"/>
    </row>
    <row r="49179" spans="28:32" x14ac:dyDescent="0.2">
      <c r="AB49179" s="1"/>
      <c r="AF49179"/>
    </row>
    <row r="49180" spans="28:32" x14ac:dyDescent="0.2">
      <c r="AB49180" s="1"/>
      <c r="AF49180"/>
    </row>
    <row r="49181" spans="28:32" x14ac:dyDescent="0.2">
      <c r="AB49181" s="1"/>
      <c r="AF49181"/>
    </row>
    <row r="49182" spans="28:32" x14ac:dyDescent="0.2">
      <c r="AB49182" s="1"/>
      <c r="AF49182"/>
    </row>
    <row r="49183" spans="28:32" x14ac:dyDescent="0.2">
      <c r="AB49183" s="1"/>
      <c r="AF49183"/>
    </row>
    <row r="49184" spans="28:32" x14ac:dyDescent="0.2">
      <c r="AB49184" s="1"/>
      <c r="AF49184"/>
    </row>
    <row r="49185" spans="28:32" x14ac:dyDescent="0.2">
      <c r="AB49185" s="1"/>
      <c r="AF49185"/>
    </row>
    <row r="49186" spans="28:32" x14ac:dyDescent="0.2">
      <c r="AB49186" s="1"/>
      <c r="AF49186"/>
    </row>
    <row r="49187" spans="28:32" x14ac:dyDescent="0.2">
      <c r="AB49187" s="1"/>
      <c r="AF49187"/>
    </row>
    <row r="49188" spans="28:32" x14ac:dyDescent="0.2">
      <c r="AB49188" s="1"/>
      <c r="AF49188"/>
    </row>
    <row r="49189" spans="28:32" x14ac:dyDescent="0.2">
      <c r="AB49189" s="1"/>
      <c r="AF49189"/>
    </row>
    <row r="49190" spans="28:32" x14ac:dyDescent="0.2">
      <c r="AB49190" s="1"/>
      <c r="AF49190"/>
    </row>
    <row r="49191" spans="28:32" x14ac:dyDescent="0.2">
      <c r="AB49191" s="1"/>
      <c r="AF49191"/>
    </row>
    <row r="49192" spans="28:32" x14ac:dyDescent="0.2">
      <c r="AB49192" s="1"/>
      <c r="AF49192"/>
    </row>
    <row r="49193" spans="28:32" x14ac:dyDescent="0.2">
      <c r="AB49193" s="1"/>
      <c r="AF49193"/>
    </row>
    <row r="49194" spans="28:32" x14ac:dyDescent="0.2">
      <c r="AB49194" s="1"/>
      <c r="AF49194"/>
    </row>
    <row r="49195" spans="28:32" x14ac:dyDescent="0.2">
      <c r="AB49195" s="1"/>
      <c r="AF49195"/>
    </row>
    <row r="49196" spans="28:32" x14ac:dyDescent="0.2">
      <c r="AB49196" s="1"/>
      <c r="AF49196"/>
    </row>
    <row r="49197" spans="28:32" x14ac:dyDescent="0.2">
      <c r="AB49197" s="1"/>
      <c r="AF49197"/>
    </row>
    <row r="49198" spans="28:32" x14ac:dyDescent="0.2">
      <c r="AB49198" s="1"/>
      <c r="AF49198"/>
    </row>
    <row r="49199" spans="28:32" x14ac:dyDescent="0.2">
      <c r="AB49199" s="1"/>
      <c r="AF49199"/>
    </row>
    <row r="49200" spans="28:32" x14ac:dyDescent="0.2">
      <c r="AB49200" s="1"/>
      <c r="AF49200"/>
    </row>
    <row r="49201" spans="28:32" x14ac:dyDescent="0.2">
      <c r="AB49201" s="1"/>
      <c r="AF49201"/>
    </row>
    <row r="49202" spans="28:32" x14ac:dyDescent="0.2">
      <c r="AB49202" s="1"/>
      <c r="AF49202"/>
    </row>
    <row r="49203" spans="28:32" x14ac:dyDescent="0.2">
      <c r="AB49203" s="1"/>
      <c r="AF49203"/>
    </row>
    <row r="49204" spans="28:32" x14ac:dyDescent="0.2">
      <c r="AB49204" s="1"/>
      <c r="AF49204"/>
    </row>
    <row r="49205" spans="28:32" x14ac:dyDescent="0.2">
      <c r="AB49205" s="1"/>
      <c r="AF49205"/>
    </row>
    <row r="49206" spans="28:32" x14ac:dyDescent="0.2">
      <c r="AB49206" s="1"/>
      <c r="AF49206"/>
    </row>
    <row r="49207" spans="28:32" x14ac:dyDescent="0.2">
      <c r="AB49207" s="1"/>
      <c r="AF49207"/>
    </row>
    <row r="49208" spans="28:32" x14ac:dyDescent="0.2">
      <c r="AB49208" s="1"/>
      <c r="AF49208"/>
    </row>
    <row r="49209" spans="28:32" x14ac:dyDescent="0.2">
      <c r="AB49209" s="1"/>
      <c r="AF49209"/>
    </row>
    <row r="49210" spans="28:32" x14ac:dyDescent="0.2">
      <c r="AB49210" s="1"/>
      <c r="AF49210"/>
    </row>
    <row r="49211" spans="28:32" x14ac:dyDescent="0.2">
      <c r="AB49211" s="1"/>
      <c r="AF49211"/>
    </row>
    <row r="49212" spans="28:32" x14ac:dyDescent="0.2">
      <c r="AB49212" s="1"/>
      <c r="AF49212"/>
    </row>
    <row r="49213" spans="28:32" x14ac:dyDescent="0.2">
      <c r="AB49213" s="1"/>
      <c r="AF49213"/>
    </row>
    <row r="49214" spans="28:32" x14ac:dyDescent="0.2">
      <c r="AB49214" s="1"/>
      <c r="AF49214"/>
    </row>
    <row r="49215" spans="28:32" x14ac:dyDescent="0.2">
      <c r="AB49215" s="1"/>
      <c r="AF49215"/>
    </row>
    <row r="49216" spans="28:32" x14ac:dyDescent="0.2">
      <c r="AB49216" s="1"/>
      <c r="AF49216"/>
    </row>
    <row r="49217" spans="28:32" x14ac:dyDescent="0.2">
      <c r="AB49217" s="1"/>
      <c r="AF49217"/>
    </row>
    <row r="49218" spans="28:32" x14ac:dyDescent="0.2">
      <c r="AB49218" s="1"/>
      <c r="AF49218"/>
    </row>
    <row r="49219" spans="28:32" x14ac:dyDescent="0.2">
      <c r="AB49219" s="1"/>
      <c r="AF49219"/>
    </row>
    <row r="49220" spans="28:32" x14ac:dyDescent="0.2">
      <c r="AB49220" s="1"/>
      <c r="AF49220"/>
    </row>
    <row r="49221" spans="28:32" x14ac:dyDescent="0.2">
      <c r="AB49221" s="1"/>
      <c r="AF49221"/>
    </row>
    <row r="49222" spans="28:32" x14ac:dyDescent="0.2">
      <c r="AB49222" s="1"/>
      <c r="AF49222"/>
    </row>
    <row r="49223" spans="28:32" x14ac:dyDescent="0.2">
      <c r="AB49223" s="1"/>
      <c r="AF49223"/>
    </row>
    <row r="49224" spans="28:32" x14ac:dyDescent="0.2">
      <c r="AB49224" s="1"/>
      <c r="AF49224"/>
    </row>
    <row r="49225" spans="28:32" x14ac:dyDescent="0.2">
      <c r="AB49225" s="1"/>
      <c r="AF49225"/>
    </row>
    <row r="49226" spans="28:32" x14ac:dyDescent="0.2">
      <c r="AB49226" s="1"/>
      <c r="AF49226"/>
    </row>
    <row r="49227" spans="28:32" x14ac:dyDescent="0.2">
      <c r="AB49227" s="1"/>
      <c r="AF49227"/>
    </row>
    <row r="49228" spans="28:32" x14ac:dyDescent="0.2">
      <c r="AB49228" s="1"/>
      <c r="AF49228"/>
    </row>
    <row r="49229" spans="28:32" x14ac:dyDescent="0.2">
      <c r="AB49229" s="1"/>
      <c r="AF49229"/>
    </row>
    <row r="49230" spans="28:32" x14ac:dyDescent="0.2">
      <c r="AB49230" s="1"/>
      <c r="AF49230"/>
    </row>
    <row r="49231" spans="28:32" x14ac:dyDescent="0.2">
      <c r="AB49231" s="1"/>
      <c r="AF49231"/>
    </row>
    <row r="49232" spans="28:32" x14ac:dyDescent="0.2">
      <c r="AB49232" s="1"/>
      <c r="AF49232"/>
    </row>
    <row r="49233" spans="28:32" x14ac:dyDescent="0.2">
      <c r="AB49233" s="1"/>
      <c r="AF49233"/>
    </row>
    <row r="49234" spans="28:32" x14ac:dyDescent="0.2">
      <c r="AB49234" s="1"/>
      <c r="AF49234"/>
    </row>
    <row r="49235" spans="28:32" x14ac:dyDescent="0.2">
      <c r="AB49235" s="1"/>
      <c r="AF49235"/>
    </row>
    <row r="49236" spans="28:32" x14ac:dyDescent="0.2">
      <c r="AB49236" s="1"/>
      <c r="AF49236"/>
    </row>
    <row r="49237" spans="28:32" x14ac:dyDescent="0.2">
      <c r="AB49237" s="1"/>
      <c r="AF49237"/>
    </row>
    <row r="49238" spans="28:32" x14ac:dyDescent="0.2">
      <c r="AB49238" s="1"/>
      <c r="AF49238"/>
    </row>
    <row r="49239" spans="28:32" x14ac:dyDescent="0.2">
      <c r="AB49239" s="1"/>
      <c r="AF49239"/>
    </row>
    <row r="49240" spans="28:32" x14ac:dyDescent="0.2">
      <c r="AB49240" s="1"/>
      <c r="AF49240"/>
    </row>
    <row r="49241" spans="28:32" x14ac:dyDescent="0.2">
      <c r="AB49241" s="1"/>
      <c r="AF49241"/>
    </row>
    <row r="49242" spans="28:32" x14ac:dyDescent="0.2">
      <c r="AB49242" s="1"/>
      <c r="AF49242"/>
    </row>
    <row r="49243" spans="28:32" x14ac:dyDescent="0.2">
      <c r="AB49243" s="1"/>
      <c r="AF49243"/>
    </row>
    <row r="49244" spans="28:32" x14ac:dyDescent="0.2">
      <c r="AB49244" s="1"/>
      <c r="AF49244"/>
    </row>
    <row r="49245" spans="28:32" x14ac:dyDescent="0.2">
      <c r="AB49245" s="1"/>
      <c r="AF49245"/>
    </row>
    <row r="49246" spans="28:32" x14ac:dyDescent="0.2">
      <c r="AB49246" s="1"/>
      <c r="AF49246"/>
    </row>
    <row r="49247" spans="28:32" x14ac:dyDescent="0.2">
      <c r="AB49247" s="1"/>
      <c r="AF49247"/>
    </row>
    <row r="49248" spans="28:32" x14ac:dyDescent="0.2">
      <c r="AB49248" s="1"/>
      <c r="AF49248"/>
    </row>
    <row r="49249" spans="28:32" x14ac:dyDescent="0.2">
      <c r="AB49249" s="1"/>
      <c r="AF49249"/>
    </row>
    <row r="49250" spans="28:32" x14ac:dyDescent="0.2">
      <c r="AB49250" s="1"/>
      <c r="AF49250"/>
    </row>
    <row r="49251" spans="28:32" x14ac:dyDescent="0.2">
      <c r="AB49251" s="1"/>
      <c r="AF49251"/>
    </row>
    <row r="49252" spans="28:32" x14ac:dyDescent="0.2">
      <c r="AB49252" s="1"/>
      <c r="AF49252"/>
    </row>
    <row r="49253" spans="28:32" x14ac:dyDescent="0.2">
      <c r="AB49253" s="1"/>
      <c r="AF49253"/>
    </row>
    <row r="49254" spans="28:32" x14ac:dyDescent="0.2">
      <c r="AB49254" s="1"/>
      <c r="AF49254"/>
    </row>
    <row r="49255" spans="28:32" x14ac:dyDescent="0.2">
      <c r="AB49255" s="1"/>
      <c r="AF49255"/>
    </row>
    <row r="49256" spans="28:32" x14ac:dyDescent="0.2">
      <c r="AB49256" s="1"/>
      <c r="AF49256"/>
    </row>
    <row r="49257" spans="28:32" x14ac:dyDescent="0.2">
      <c r="AB49257" s="1"/>
      <c r="AF49257"/>
    </row>
    <row r="49258" spans="28:32" x14ac:dyDescent="0.2">
      <c r="AB49258" s="1"/>
      <c r="AF49258"/>
    </row>
    <row r="49259" spans="28:32" x14ac:dyDescent="0.2">
      <c r="AB49259" s="1"/>
      <c r="AF49259"/>
    </row>
    <row r="49260" spans="28:32" x14ac:dyDescent="0.2">
      <c r="AB49260" s="1"/>
      <c r="AF49260"/>
    </row>
    <row r="49261" spans="28:32" x14ac:dyDescent="0.2">
      <c r="AB49261" s="1"/>
      <c r="AF49261"/>
    </row>
    <row r="49262" spans="28:32" x14ac:dyDescent="0.2">
      <c r="AB49262" s="1"/>
      <c r="AF49262"/>
    </row>
    <row r="49263" spans="28:32" x14ac:dyDescent="0.2">
      <c r="AB49263" s="1"/>
      <c r="AF49263"/>
    </row>
    <row r="49264" spans="28:32" x14ac:dyDescent="0.2">
      <c r="AB49264" s="1"/>
      <c r="AF49264"/>
    </row>
    <row r="49265" spans="28:32" x14ac:dyDescent="0.2">
      <c r="AB49265" s="1"/>
      <c r="AF49265"/>
    </row>
    <row r="49266" spans="28:32" x14ac:dyDescent="0.2">
      <c r="AB49266" s="1"/>
      <c r="AF49266"/>
    </row>
    <row r="49267" spans="28:32" x14ac:dyDescent="0.2">
      <c r="AB49267" s="1"/>
      <c r="AF49267"/>
    </row>
    <row r="49268" spans="28:32" x14ac:dyDescent="0.2">
      <c r="AB49268" s="1"/>
      <c r="AF49268"/>
    </row>
    <row r="49269" spans="28:32" x14ac:dyDescent="0.2">
      <c r="AB49269" s="1"/>
      <c r="AF49269"/>
    </row>
    <row r="49270" spans="28:32" x14ac:dyDescent="0.2">
      <c r="AB49270" s="1"/>
      <c r="AF49270"/>
    </row>
    <row r="49271" spans="28:32" x14ac:dyDescent="0.2">
      <c r="AB49271" s="1"/>
      <c r="AF49271"/>
    </row>
    <row r="49272" spans="28:32" x14ac:dyDescent="0.2">
      <c r="AB49272" s="1"/>
      <c r="AF49272"/>
    </row>
    <row r="49273" spans="28:32" x14ac:dyDescent="0.2">
      <c r="AB49273" s="1"/>
      <c r="AF49273"/>
    </row>
    <row r="49274" spans="28:32" x14ac:dyDescent="0.2">
      <c r="AB49274" s="1"/>
      <c r="AF49274"/>
    </row>
    <row r="49275" spans="28:32" x14ac:dyDescent="0.2">
      <c r="AB49275" s="1"/>
      <c r="AF49275"/>
    </row>
    <row r="49276" spans="28:32" x14ac:dyDescent="0.2">
      <c r="AB49276" s="1"/>
      <c r="AF49276"/>
    </row>
    <row r="49277" spans="28:32" x14ac:dyDescent="0.2">
      <c r="AB49277" s="1"/>
      <c r="AF49277"/>
    </row>
    <row r="49278" spans="28:32" x14ac:dyDescent="0.2">
      <c r="AB49278" s="1"/>
      <c r="AF49278"/>
    </row>
    <row r="49279" spans="28:32" x14ac:dyDescent="0.2">
      <c r="AB49279" s="1"/>
      <c r="AF49279"/>
    </row>
    <row r="49280" spans="28:32" x14ac:dyDescent="0.2">
      <c r="AB49280" s="1"/>
      <c r="AF49280"/>
    </row>
    <row r="49281" spans="28:32" x14ac:dyDescent="0.2">
      <c r="AB49281" s="1"/>
      <c r="AF49281"/>
    </row>
    <row r="49282" spans="28:32" x14ac:dyDescent="0.2">
      <c r="AB49282" s="1"/>
      <c r="AF49282"/>
    </row>
    <row r="49283" spans="28:32" x14ac:dyDescent="0.2">
      <c r="AB49283" s="1"/>
      <c r="AF49283"/>
    </row>
    <row r="49284" spans="28:32" x14ac:dyDescent="0.2">
      <c r="AB49284" s="1"/>
      <c r="AF49284"/>
    </row>
    <row r="49285" spans="28:32" x14ac:dyDescent="0.2">
      <c r="AB49285" s="1"/>
      <c r="AF49285"/>
    </row>
    <row r="49286" spans="28:32" x14ac:dyDescent="0.2">
      <c r="AB49286" s="1"/>
      <c r="AF49286"/>
    </row>
    <row r="49287" spans="28:32" x14ac:dyDescent="0.2">
      <c r="AB49287" s="1"/>
      <c r="AF49287"/>
    </row>
    <row r="49288" spans="28:32" x14ac:dyDescent="0.2">
      <c r="AB49288" s="1"/>
      <c r="AF49288"/>
    </row>
    <row r="49289" spans="28:32" x14ac:dyDescent="0.2">
      <c r="AB49289" s="1"/>
      <c r="AF49289"/>
    </row>
    <row r="49290" spans="28:32" x14ac:dyDescent="0.2">
      <c r="AB49290" s="1"/>
      <c r="AF49290"/>
    </row>
    <row r="49291" spans="28:32" x14ac:dyDescent="0.2">
      <c r="AB49291" s="1"/>
      <c r="AF49291"/>
    </row>
    <row r="49292" spans="28:32" x14ac:dyDescent="0.2">
      <c r="AB49292" s="1"/>
      <c r="AF49292"/>
    </row>
    <row r="49293" spans="28:32" x14ac:dyDescent="0.2">
      <c r="AB49293" s="1"/>
      <c r="AF49293"/>
    </row>
    <row r="49294" spans="28:32" x14ac:dyDescent="0.2">
      <c r="AB49294" s="1"/>
      <c r="AF49294"/>
    </row>
    <row r="49295" spans="28:32" x14ac:dyDescent="0.2">
      <c r="AB49295" s="1"/>
      <c r="AF49295"/>
    </row>
    <row r="49296" spans="28:32" x14ac:dyDescent="0.2">
      <c r="AB49296" s="1"/>
      <c r="AF49296"/>
    </row>
    <row r="49297" spans="28:32" x14ac:dyDescent="0.2">
      <c r="AB49297" s="1"/>
      <c r="AF49297"/>
    </row>
    <row r="49298" spans="28:32" x14ac:dyDescent="0.2">
      <c r="AB49298" s="1"/>
      <c r="AF49298"/>
    </row>
    <row r="49299" spans="28:32" x14ac:dyDescent="0.2">
      <c r="AB49299" s="1"/>
      <c r="AF49299"/>
    </row>
    <row r="49300" spans="28:32" x14ac:dyDescent="0.2">
      <c r="AB49300" s="1"/>
      <c r="AF49300"/>
    </row>
    <row r="49301" spans="28:32" x14ac:dyDescent="0.2">
      <c r="AB49301" s="1"/>
      <c r="AF49301"/>
    </row>
    <row r="49302" spans="28:32" x14ac:dyDescent="0.2">
      <c r="AB49302" s="1"/>
      <c r="AF49302"/>
    </row>
    <row r="49303" spans="28:32" x14ac:dyDescent="0.2">
      <c r="AB49303" s="1"/>
      <c r="AF49303"/>
    </row>
    <row r="49304" spans="28:32" x14ac:dyDescent="0.2">
      <c r="AB49304" s="1"/>
      <c r="AF49304"/>
    </row>
    <row r="49305" spans="28:32" x14ac:dyDescent="0.2">
      <c r="AB49305" s="1"/>
      <c r="AF49305"/>
    </row>
    <row r="49306" spans="28:32" x14ac:dyDescent="0.2">
      <c r="AB49306" s="1"/>
      <c r="AF49306"/>
    </row>
    <row r="49307" spans="28:32" x14ac:dyDescent="0.2">
      <c r="AB49307" s="1"/>
      <c r="AF49307"/>
    </row>
    <row r="49308" spans="28:32" x14ac:dyDescent="0.2">
      <c r="AB49308" s="1"/>
      <c r="AF49308"/>
    </row>
    <row r="49309" spans="28:32" x14ac:dyDescent="0.2">
      <c r="AB49309" s="1"/>
      <c r="AF49309"/>
    </row>
    <row r="49310" spans="28:32" x14ac:dyDescent="0.2">
      <c r="AB49310" s="1"/>
      <c r="AF49310"/>
    </row>
    <row r="49311" spans="28:32" x14ac:dyDescent="0.2">
      <c r="AB49311" s="1"/>
      <c r="AF49311"/>
    </row>
    <row r="49312" spans="28:32" x14ac:dyDescent="0.2">
      <c r="AB49312" s="1"/>
      <c r="AF49312"/>
    </row>
    <row r="49313" spans="28:32" x14ac:dyDescent="0.2">
      <c r="AB49313" s="1"/>
      <c r="AF49313"/>
    </row>
    <row r="49314" spans="28:32" x14ac:dyDescent="0.2">
      <c r="AB49314" s="1"/>
      <c r="AF49314"/>
    </row>
    <row r="49315" spans="28:32" x14ac:dyDescent="0.2">
      <c r="AB49315" s="1"/>
      <c r="AF49315"/>
    </row>
    <row r="49316" spans="28:32" x14ac:dyDescent="0.2">
      <c r="AB49316" s="1"/>
      <c r="AF49316"/>
    </row>
    <row r="49317" spans="28:32" x14ac:dyDescent="0.2">
      <c r="AB49317" s="1"/>
      <c r="AF49317"/>
    </row>
    <row r="49318" spans="28:32" x14ac:dyDescent="0.2">
      <c r="AB49318" s="1"/>
      <c r="AF49318"/>
    </row>
    <row r="49319" spans="28:32" x14ac:dyDescent="0.2">
      <c r="AB49319" s="1"/>
      <c r="AF49319"/>
    </row>
    <row r="49320" spans="28:32" x14ac:dyDescent="0.2">
      <c r="AB49320" s="1"/>
      <c r="AF49320"/>
    </row>
    <row r="49321" spans="28:32" x14ac:dyDescent="0.2">
      <c r="AB49321" s="1"/>
      <c r="AF49321"/>
    </row>
    <row r="49322" spans="28:32" x14ac:dyDescent="0.2">
      <c r="AB49322" s="1"/>
      <c r="AF49322"/>
    </row>
    <row r="49323" spans="28:32" x14ac:dyDescent="0.2">
      <c r="AB49323" s="1"/>
      <c r="AF49323"/>
    </row>
    <row r="49324" spans="28:32" x14ac:dyDescent="0.2">
      <c r="AB49324" s="1"/>
      <c r="AF49324"/>
    </row>
    <row r="49325" spans="28:32" x14ac:dyDescent="0.2">
      <c r="AB49325" s="1"/>
      <c r="AF49325"/>
    </row>
    <row r="49326" spans="28:32" x14ac:dyDescent="0.2">
      <c r="AB49326" s="1"/>
      <c r="AF49326"/>
    </row>
    <row r="49327" spans="28:32" x14ac:dyDescent="0.2">
      <c r="AB49327" s="1"/>
      <c r="AF49327"/>
    </row>
    <row r="49328" spans="28:32" x14ac:dyDescent="0.2">
      <c r="AB49328" s="1"/>
      <c r="AF49328"/>
    </row>
    <row r="49329" spans="28:32" x14ac:dyDescent="0.2">
      <c r="AB49329" s="1"/>
      <c r="AF49329"/>
    </row>
    <row r="49330" spans="28:32" x14ac:dyDescent="0.2">
      <c r="AB49330" s="1"/>
      <c r="AF49330"/>
    </row>
    <row r="49331" spans="28:32" x14ac:dyDescent="0.2">
      <c r="AB49331" s="1"/>
      <c r="AF49331"/>
    </row>
    <row r="49332" spans="28:32" x14ac:dyDescent="0.2">
      <c r="AB49332" s="1"/>
      <c r="AF49332"/>
    </row>
    <row r="49333" spans="28:32" x14ac:dyDescent="0.2">
      <c r="AB49333" s="1"/>
      <c r="AF49333"/>
    </row>
    <row r="49334" spans="28:32" x14ac:dyDescent="0.2">
      <c r="AB49334" s="1"/>
      <c r="AF49334"/>
    </row>
    <row r="49335" spans="28:32" x14ac:dyDescent="0.2">
      <c r="AB49335" s="1"/>
      <c r="AF49335"/>
    </row>
    <row r="49336" spans="28:32" x14ac:dyDescent="0.2">
      <c r="AB49336" s="1"/>
      <c r="AF49336"/>
    </row>
    <row r="49337" spans="28:32" x14ac:dyDescent="0.2">
      <c r="AB49337" s="1"/>
      <c r="AF49337"/>
    </row>
    <row r="49338" spans="28:32" x14ac:dyDescent="0.2">
      <c r="AB49338" s="1"/>
      <c r="AF49338"/>
    </row>
    <row r="49339" spans="28:32" x14ac:dyDescent="0.2">
      <c r="AB49339" s="1"/>
      <c r="AF49339"/>
    </row>
    <row r="49340" spans="28:32" x14ac:dyDescent="0.2">
      <c r="AB49340" s="1"/>
      <c r="AF49340"/>
    </row>
    <row r="49341" spans="28:32" x14ac:dyDescent="0.2">
      <c r="AB49341" s="1"/>
      <c r="AF49341"/>
    </row>
    <row r="49342" spans="28:32" x14ac:dyDescent="0.2">
      <c r="AB49342" s="1"/>
      <c r="AF49342"/>
    </row>
    <row r="49343" spans="28:32" x14ac:dyDescent="0.2">
      <c r="AB49343" s="1"/>
      <c r="AF49343"/>
    </row>
    <row r="49344" spans="28:32" x14ac:dyDescent="0.2">
      <c r="AB49344" s="1"/>
      <c r="AF49344"/>
    </row>
    <row r="49345" spans="28:32" x14ac:dyDescent="0.2">
      <c r="AB49345" s="1"/>
      <c r="AF49345"/>
    </row>
    <row r="49346" spans="28:32" x14ac:dyDescent="0.2">
      <c r="AB49346" s="1"/>
      <c r="AF49346"/>
    </row>
    <row r="49347" spans="28:32" x14ac:dyDescent="0.2">
      <c r="AB49347" s="1"/>
      <c r="AF49347"/>
    </row>
    <row r="49348" spans="28:32" x14ac:dyDescent="0.2">
      <c r="AB49348" s="1"/>
      <c r="AF49348"/>
    </row>
    <row r="49349" spans="28:32" x14ac:dyDescent="0.2">
      <c r="AB49349" s="1"/>
      <c r="AF49349"/>
    </row>
    <row r="49350" spans="28:32" x14ac:dyDescent="0.2">
      <c r="AB49350" s="1"/>
      <c r="AF49350"/>
    </row>
    <row r="49351" spans="28:32" x14ac:dyDescent="0.2">
      <c r="AB49351" s="1"/>
      <c r="AF49351"/>
    </row>
    <row r="49352" spans="28:32" x14ac:dyDescent="0.2">
      <c r="AB49352" s="1"/>
      <c r="AF49352"/>
    </row>
    <row r="49353" spans="28:32" x14ac:dyDescent="0.2">
      <c r="AB49353" s="1"/>
      <c r="AF49353"/>
    </row>
    <row r="49354" spans="28:32" x14ac:dyDescent="0.2">
      <c r="AB49354" s="1"/>
      <c r="AF49354"/>
    </row>
    <row r="49355" spans="28:32" x14ac:dyDescent="0.2">
      <c r="AB49355" s="1"/>
      <c r="AF49355"/>
    </row>
    <row r="49356" spans="28:32" x14ac:dyDescent="0.2">
      <c r="AB49356" s="1"/>
      <c r="AF49356"/>
    </row>
    <row r="49357" spans="28:32" x14ac:dyDescent="0.2">
      <c r="AB49357" s="1"/>
      <c r="AF49357"/>
    </row>
    <row r="49358" spans="28:32" x14ac:dyDescent="0.2">
      <c r="AB49358" s="1"/>
      <c r="AF49358"/>
    </row>
    <row r="49359" spans="28:32" x14ac:dyDescent="0.2">
      <c r="AB49359" s="1"/>
      <c r="AF49359"/>
    </row>
    <row r="49360" spans="28:32" x14ac:dyDescent="0.2">
      <c r="AB49360" s="1"/>
      <c r="AF49360"/>
    </row>
    <row r="49361" spans="28:32" x14ac:dyDescent="0.2">
      <c r="AB49361" s="1"/>
      <c r="AF49361"/>
    </row>
    <row r="49362" spans="28:32" x14ac:dyDescent="0.2">
      <c r="AB49362" s="1"/>
      <c r="AF49362"/>
    </row>
    <row r="49363" spans="28:32" x14ac:dyDescent="0.2">
      <c r="AB49363" s="1"/>
      <c r="AF49363"/>
    </row>
    <row r="49364" spans="28:32" x14ac:dyDescent="0.2">
      <c r="AB49364" s="1"/>
      <c r="AF49364"/>
    </row>
    <row r="49365" spans="28:32" x14ac:dyDescent="0.2">
      <c r="AB49365" s="1"/>
      <c r="AF49365"/>
    </row>
    <row r="49366" spans="28:32" x14ac:dyDescent="0.2">
      <c r="AB49366" s="1"/>
      <c r="AF49366"/>
    </row>
    <row r="49367" spans="28:32" x14ac:dyDescent="0.2">
      <c r="AB49367" s="1"/>
      <c r="AF49367"/>
    </row>
    <row r="49368" spans="28:32" x14ac:dyDescent="0.2">
      <c r="AB49368" s="1"/>
      <c r="AF49368"/>
    </row>
    <row r="49369" spans="28:32" x14ac:dyDescent="0.2">
      <c r="AB49369" s="1"/>
      <c r="AF49369"/>
    </row>
    <row r="49370" spans="28:32" x14ac:dyDescent="0.2">
      <c r="AB49370" s="1"/>
      <c r="AF49370"/>
    </row>
    <row r="49371" spans="28:32" x14ac:dyDescent="0.2">
      <c r="AB49371" s="1"/>
      <c r="AF49371"/>
    </row>
    <row r="49372" spans="28:32" x14ac:dyDescent="0.2">
      <c r="AB49372" s="1"/>
      <c r="AF49372"/>
    </row>
    <row r="49373" spans="28:32" x14ac:dyDescent="0.2">
      <c r="AB49373" s="1"/>
      <c r="AF49373"/>
    </row>
    <row r="49374" spans="28:32" x14ac:dyDescent="0.2">
      <c r="AB49374" s="1"/>
      <c r="AF49374"/>
    </row>
    <row r="49375" spans="28:32" x14ac:dyDescent="0.2">
      <c r="AB49375" s="1"/>
      <c r="AF49375"/>
    </row>
    <row r="49376" spans="28:32" x14ac:dyDescent="0.2">
      <c r="AB49376" s="1"/>
      <c r="AF49376"/>
    </row>
    <row r="49377" spans="28:32" x14ac:dyDescent="0.2">
      <c r="AB49377" s="1"/>
      <c r="AF49377"/>
    </row>
    <row r="49378" spans="28:32" x14ac:dyDescent="0.2">
      <c r="AB49378" s="1"/>
      <c r="AF49378"/>
    </row>
    <row r="49379" spans="28:32" x14ac:dyDescent="0.2">
      <c r="AB49379" s="1"/>
      <c r="AF49379"/>
    </row>
    <row r="49380" spans="28:32" x14ac:dyDescent="0.2">
      <c r="AB49380" s="1"/>
      <c r="AF49380"/>
    </row>
    <row r="49381" spans="28:32" x14ac:dyDescent="0.2">
      <c r="AB49381" s="1"/>
      <c r="AF49381"/>
    </row>
    <row r="49382" spans="28:32" x14ac:dyDescent="0.2">
      <c r="AB49382" s="1"/>
      <c r="AF49382"/>
    </row>
    <row r="49383" spans="28:32" x14ac:dyDescent="0.2">
      <c r="AB49383" s="1"/>
      <c r="AF49383"/>
    </row>
    <row r="49384" spans="28:32" x14ac:dyDescent="0.2">
      <c r="AB49384" s="1"/>
      <c r="AF49384"/>
    </row>
    <row r="49385" spans="28:32" x14ac:dyDescent="0.2">
      <c r="AB49385" s="1"/>
      <c r="AF49385"/>
    </row>
    <row r="49386" spans="28:32" x14ac:dyDescent="0.2">
      <c r="AB49386" s="1"/>
      <c r="AF49386"/>
    </row>
    <row r="49387" spans="28:32" x14ac:dyDescent="0.2">
      <c r="AB49387" s="1"/>
      <c r="AF49387"/>
    </row>
    <row r="49388" spans="28:32" x14ac:dyDescent="0.2">
      <c r="AB49388" s="1"/>
      <c r="AF49388"/>
    </row>
    <row r="49389" spans="28:32" x14ac:dyDescent="0.2">
      <c r="AB49389" s="1"/>
      <c r="AF49389"/>
    </row>
    <row r="49390" spans="28:32" x14ac:dyDescent="0.2">
      <c r="AB49390" s="1"/>
      <c r="AF49390"/>
    </row>
    <row r="49391" spans="28:32" x14ac:dyDescent="0.2">
      <c r="AB49391" s="1"/>
      <c r="AF49391"/>
    </row>
    <row r="49392" spans="28:32" x14ac:dyDescent="0.2">
      <c r="AB49392" s="1"/>
      <c r="AF49392"/>
    </row>
    <row r="49393" spans="28:32" x14ac:dyDescent="0.2">
      <c r="AB49393" s="1"/>
      <c r="AF49393"/>
    </row>
    <row r="49394" spans="28:32" x14ac:dyDescent="0.2">
      <c r="AB49394" s="1"/>
      <c r="AF49394"/>
    </row>
    <row r="49395" spans="28:32" x14ac:dyDescent="0.2">
      <c r="AB49395" s="1"/>
      <c r="AF49395"/>
    </row>
    <row r="49396" spans="28:32" x14ac:dyDescent="0.2">
      <c r="AB49396" s="1"/>
      <c r="AF49396"/>
    </row>
    <row r="49397" spans="28:32" x14ac:dyDescent="0.2">
      <c r="AB49397" s="1"/>
      <c r="AF49397"/>
    </row>
    <row r="49398" spans="28:32" x14ac:dyDescent="0.2">
      <c r="AB49398" s="1"/>
      <c r="AF49398"/>
    </row>
    <row r="49399" spans="28:32" x14ac:dyDescent="0.2">
      <c r="AB49399" s="1"/>
      <c r="AF49399"/>
    </row>
    <row r="49400" spans="28:32" x14ac:dyDescent="0.2">
      <c r="AB49400" s="1"/>
      <c r="AF49400"/>
    </row>
    <row r="49401" spans="28:32" x14ac:dyDescent="0.2">
      <c r="AB49401" s="1"/>
      <c r="AF49401"/>
    </row>
    <row r="49402" spans="28:32" x14ac:dyDescent="0.2">
      <c r="AB49402" s="1"/>
      <c r="AF49402"/>
    </row>
    <row r="49403" spans="28:32" x14ac:dyDescent="0.2">
      <c r="AB49403" s="1"/>
      <c r="AF49403"/>
    </row>
    <row r="49404" spans="28:32" x14ac:dyDescent="0.2">
      <c r="AB49404" s="1"/>
      <c r="AF49404"/>
    </row>
    <row r="49405" spans="28:32" x14ac:dyDescent="0.2">
      <c r="AB49405" s="1"/>
      <c r="AF49405"/>
    </row>
    <row r="49406" spans="28:32" x14ac:dyDescent="0.2">
      <c r="AB49406" s="1"/>
      <c r="AF49406"/>
    </row>
    <row r="49407" spans="28:32" x14ac:dyDescent="0.2">
      <c r="AB49407" s="1"/>
      <c r="AF49407"/>
    </row>
    <row r="49408" spans="28:32" x14ac:dyDescent="0.2">
      <c r="AB49408" s="1"/>
      <c r="AF49408"/>
    </row>
    <row r="49409" spans="28:32" x14ac:dyDescent="0.2">
      <c r="AB49409" s="1"/>
      <c r="AF49409"/>
    </row>
    <row r="49410" spans="28:32" x14ac:dyDescent="0.2">
      <c r="AB49410" s="1"/>
      <c r="AF49410"/>
    </row>
    <row r="49411" spans="28:32" x14ac:dyDescent="0.2">
      <c r="AB49411" s="1"/>
      <c r="AF49411"/>
    </row>
    <row r="49412" spans="28:32" x14ac:dyDescent="0.2">
      <c r="AB49412" s="1"/>
      <c r="AF49412"/>
    </row>
    <row r="49413" spans="28:32" x14ac:dyDescent="0.2">
      <c r="AB49413" s="1"/>
      <c r="AF49413"/>
    </row>
    <row r="49414" spans="28:32" x14ac:dyDescent="0.2">
      <c r="AB49414" s="1"/>
      <c r="AF49414"/>
    </row>
    <row r="49415" spans="28:32" x14ac:dyDescent="0.2">
      <c r="AB49415" s="1"/>
      <c r="AF49415"/>
    </row>
    <row r="49416" spans="28:32" x14ac:dyDescent="0.2">
      <c r="AB49416" s="1"/>
      <c r="AF49416"/>
    </row>
    <row r="49417" spans="28:32" x14ac:dyDescent="0.2">
      <c r="AB49417" s="1"/>
      <c r="AF49417"/>
    </row>
    <row r="49418" spans="28:32" x14ac:dyDescent="0.2">
      <c r="AB49418" s="1"/>
      <c r="AF49418"/>
    </row>
    <row r="49419" spans="28:32" x14ac:dyDescent="0.2">
      <c r="AB49419" s="1"/>
      <c r="AF49419"/>
    </row>
    <row r="49420" spans="28:32" x14ac:dyDescent="0.2">
      <c r="AB49420" s="1"/>
      <c r="AF49420"/>
    </row>
    <row r="49421" spans="28:32" x14ac:dyDescent="0.2">
      <c r="AB49421" s="1"/>
      <c r="AF49421"/>
    </row>
    <row r="49422" spans="28:32" x14ac:dyDescent="0.2">
      <c r="AB49422" s="1"/>
      <c r="AF49422"/>
    </row>
    <row r="49423" spans="28:32" x14ac:dyDescent="0.2">
      <c r="AB49423" s="1"/>
      <c r="AF49423"/>
    </row>
    <row r="49424" spans="28:32" x14ac:dyDescent="0.2">
      <c r="AB49424" s="1"/>
      <c r="AF49424"/>
    </row>
    <row r="49425" spans="28:32" x14ac:dyDescent="0.2">
      <c r="AB49425" s="1"/>
      <c r="AF49425"/>
    </row>
    <row r="49426" spans="28:32" x14ac:dyDescent="0.2">
      <c r="AB49426" s="1"/>
      <c r="AF49426"/>
    </row>
    <row r="49427" spans="28:32" x14ac:dyDescent="0.2">
      <c r="AB49427" s="1"/>
      <c r="AF49427"/>
    </row>
    <row r="49428" spans="28:32" x14ac:dyDescent="0.2">
      <c r="AB49428" s="1"/>
      <c r="AF49428"/>
    </row>
    <row r="49429" spans="28:32" x14ac:dyDescent="0.2">
      <c r="AB49429" s="1"/>
      <c r="AF49429"/>
    </row>
    <row r="49430" spans="28:32" x14ac:dyDescent="0.2">
      <c r="AB49430" s="1"/>
      <c r="AF49430"/>
    </row>
    <row r="49431" spans="28:32" x14ac:dyDescent="0.2">
      <c r="AB49431" s="1"/>
      <c r="AF49431"/>
    </row>
    <row r="49432" spans="28:32" x14ac:dyDescent="0.2">
      <c r="AB49432" s="1"/>
      <c r="AF49432"/>
    </row>
    <row r="49433" spans="28:32" x14ac:dyDescent="0.2">
      <c r="AB49433" s="1"/>
      <c r="AF49433"/>
    </row>
    <row r="49434" spans="28:32" x14ac:dyDescent="0.2">
      <c r="AB49434" s="1"/>
      <c r="AF49434"/>
    </row>
    <row r="49435" spans="28:32" x14ac:dyDescent="0.2">
      <c r="AB49435" s="1"/>
      <c r="AF49435"/>
    </row>
    <row r="49436" spans="28:32" x14ac:dyDescent="0.2">
      <c r="AB49436" s="1"/>
      <c r="AF49436"/>
    </row>
    <row r="49437" spans="28:32" x14ac:dyDescent="0.2">
      <c r="AB49437" s="1"/>
      <c r="AF49437"/>
    </row>
    <row r="49438" spans="28:32" x14ac:dyDescent="0.2">
      <c r="AB49438" s="1"/>
      <c r="AF49438"/>
    </row>
    <row r="49439" spans="28:32" x14ac:dyDescent="0.2">
      <c r="AB49439" s="1"/>
      <c r="AF49439"/>
    </row>
    <row r="49440" spans="28:32" x14ac:dyDescent="0.2">
      <c r="AB49440" s="1"/>
      <c r="AF49440"/>
    </row>
    <row r="49441" spans="28:32" x14ac:dyDescent="0.2">
      <c r="AB49441" s="1"/>
      <c r="AF49441"/>
    </row>
    <row r="49442" spans="28:32" x14ac:dyDescent="0.2">
      <c r="AB49442" s="1"/>
      <c r="AF49442"/>
    </row>
    <row r="49443" spans="28:32" x14ac:dyDescent="0.2">
      <c r="AB49443" s="1"/>
      <c r="AF49443"/>
    </row>
    <row r="49444" spans="28:32" x14ac:dyDescent="0.2">
      <c r="AB49444" s="1"/>
      <c r="AF49444"/>
    </row>
    <row r="49445" spans="28:32" x14ac:dyDescent="0.2">
      <c r="AB49445" s="1"/>
      <c r="AF49445"/>
    </row>
    <row r="49446" spans="28:32" x14ac:dyDescent="0.2">
      <c r="AB49446" s="1"/>
      <c r="AF49446"/>
    </row>
    <row r="49447" spans="28:32" x14ac:dyDescent="0.2">
      <c r="AB49447" s="1"/>
      <c r="AF49447"/>
    </row>
    <row r="49448" spans="28:32" x14ac:dyDescent="0.2">
      <c r="AB49448" s="1"/>
      <c r="AF49448"/>
    </row>
    <row r="49449" spans="28:32" x14ac:dyDescent="0.2">
      <c r="AB49449" s="1"/>
      <c r="AF49449"/>
    </row>
    <row r="49450" spans="28:32" x14ac:dyDescent="0.2">
      <c r="AB49450" s="1"/>
      <c r="AF49450"/>
    </row>
    <row r="49451" spans="28:32" x14ac:dyDescent="0.2">
      <c r="AB49451" s="1"/>
      <c r="AF49451"/>
    </row>
    <row r="49452" spans="28:32" x14ac:dyDescent="0.2">
      <c r="AB49452" s="1"/>
      <c r="AF49452"/>
    </row>
    <row r="49453" spans="28:32" x14ac:dyDescent="0.2">
      <c r="AB49453" s="1"/>
      <c r="AF49453"/>
    </row>
    <row r="49454" spans="28:32" x14ac:dyDescent="0.2">
      <c r="AB49454" s="1"/>
      <c r="AF49454"/>
    </row>
    <row r="49455" spans="28:32" x14ac:dyDescent="0.2">
      <c r="AB49455" s="1"/>
      <c r="AF49455"/>
    </row>
    <row r="49456" spans="28:32" x14ac:dyDescent="0.2">
      <c r="AB49456" s="1"/>
      <c r="AF49456"/>
    </row>
    <row r="49457" spans="28:32" x14ac:dyDescent="0.2">
      <c r="AB49457" s="1"/>
      <c r="AF49457"/>
    </row>
    <row r="49458" spans="28:32" x14ac:dyDescent="0.2">
      <c r="AB49458" s="1"/>
      <c r="AF49458"/>
    </row>
    <row r="49459" spans="28:32" x14ac:dyDescent="0.2">
      <c r="AB49459" s="1"/>
      <c r="AF49459"/>
    </row>
    <row r="49460" spans="28:32" x14ac:dyDescent="0.2">
      <c r="AB49460" s="1"/>
      <c r="AF49460"/>
    </row>
    <row r="49461" spans="28:32" x14ac:dyDescent="0.2">
      <c r="AB49461" s="1"/>
      <c r="AF49461"/>
    </row>
    <row r="49462" spans="28:32" x14ac:dyDescent="0.2">
      <c r="AB49462" s="1"/>
      <c r="AF49462"/>
    </row>
    <row r="49463" spans="28:32" x14ac:dyDescent="0.2">
      <c r="AB49463" s="1"/>
      <c r="AF49463"/>
    </row>
    <row r="49464" spans="28:32" x14ac:dyDescent="0.2">
      <c r="AB49464" s="1"/>
      <c r="AF49464"/>
    </row>
    <row r="49465" spans="28:32" x14ac:dyDescent="0.2">
      <c r="AB49465" s="1"/>
      <c r="AF49465"/>
    </row>
    <row r="49466" spans="28:32" x14ac:dyDescent="0.2">
      <c r="AB49466" s="1"/>
      <c r="AF49466"/>
    </row>
    <row r="49467" spans="28:32" x14ac:dyDescent="0.2">
      <c r="AB49467" s="1"/>
      <c r="AF49467"/>
    </row>
    <row r="49468" spans="28:32" x14ac:dyDescent="0.2">
      <c r="AB49468" s="1"/>
      <c r="AF49468"/>
    </row>
    <row r="49469" spans="28:32" x14ac:dyDescent="0.2">
      <c r="AB49469" s="1"/>
      <c r="AF49469"/>
    </row>
    <row r="49470" spans="28:32" x14ac:dyDescent="0.2">
      <c r="AB49470" s="1"/>
      <c r="AF49470"/>
    </row>
    <row r="49471" spans="28:32" x14ac:dyDescent="0.2">
      <c r="AB49471" s="1"/>
      <c r="AF49471"/>
    </row>
    <row r="49472" spans="28:32" x14ac:dyDescent="0.2">
      <c r="AB49472" s="1"/>
      <c r="AF49472"/>
    </row>
    <row r="49473" spans="28:32" x14ac:dyDescent="0.2">
      <c r="AB49473" s="1"/>
      <c r="AF49473"/>
    </row>
    <row r="49474" spans="28:32" x14ac:dyDescent="0.2">
      <c r="AB49474" s="1"/>
      <c r="AF49474"/>
    </row>
    <row r="49475" spans="28:32" x14ac:dyDescent="0.2">
      <c r="AB49475" s="1"/>
      <c r="AF49475"/>
    </row>
    <row r="49476" spans="28:32" x14ac:dyDescent="0.2">
      <c r="AB49476" s="1"/>
      <c r="AF49476"/>
    </row>
    <row r="49477" spans="28:32" x14ac:dyDescent="0.2">
      <c r="AB49477" s="1"/>
      <c r="AF49477"/>
    </row>
    <row r="49478" spans="28:32" x14ac:dyDescent="0.2">
      <c r="AB49478" s="1"/>
      <c r="AF49478"/>
    </row>
    <row r="49479" spans="28:32" x14ac:dyDescent="0.2">
      <c r="AB49479" s="1"/>
      <c r="AF49479"/>
    </row>
    <row r="49480" spans="28:32" x14ac:dyDescent="0.2">
      <c r="AB49480" s="1"/>
      <c r="AF49480"/>
    </row>
    <row r="49481" spans="28:32" x14ac:dyDescent="0.2">
      <c r="AB49481" s="1"/>
      <c r="AF49481"/>
    </row>
    <row r="49482" spans="28:32" x14ac:dyDescent="0.2">
      <c r="AB49482" s="1"/>
      <c r="AF49482"/>
    </row>
    <row r="49483" spans="28:32" x14ac:dyDescent="0.2">
      <c r="AB49483" s="1"/>
      <c r="AF49483"/>
    </row>
    <row r="49484" spans="28:32" x14ac:dyDescent="0.2">
      <c r="AB49484" s="1"/>
      <c r="AF49484"/>
    </row>
    <row r="49485" spans="28:32" x14ac:dyDescent="0.2">
      <c r="AB49485" s="1"/>
      <c r="AF49485"/>
    </row>
    <row r="49486" spans="28:32" x14ac:dyDescent="0.2">
      <c r="AB49486" s="1"/>
      <c r="AF49486"/>
    </row>
    <row r="49487" spans="28:32" x14ac:dyDescent="0.2">
      <c r="AB49487" s="1"/>
      <c r="AF49487"/>
    </row>
    <row r="49488" spans="28:32" x14ac:dyDescent="0.2">
      <c r="AB49488" s="1"/>
      <c r="AF49488"/>
    </row>
    <row r="49489" spans="28:32" x14ac:dyDescent="0.2">
      <c r="AB49489" s="1"/>
      <c r="AF49489"/>
    </row>
    <row r="49490" spans="28:32" x14ac:dyDescent="0.2">
      <c r="AB49490" s="1"/>
      <c r="AF49490"/>
    </row>
    <row r="49491" spans="28:32" x14ac:dyDescent="0.2">
      <c r="AB49491" s="1"/>
      <c r="AF49491"/>
    </row>
    <row r="49492" spans="28:32" x14ac:dyDescent="0.2">
      <c r="AB49492" s="1"/>
      <c r="AF49492"/>
    </row>
    <row r="49493" spans="28:32" x14ac:dyDescent="0.2">
      <c r="AB49493" s="1"/>
      <c r="AF49493"/>
    </row>
    <row r="49494" spans="28:32" x14ac:dyDescent="0.2">
      <c r="AB49494" s="1"/>
      <c r="AF49494"/>
    </row>
    <row r="49495" spans="28:32" x14ac:dyDescent="0.2">
      <c r="AB49495" s="1"/>
      <c r="AF49495"/>
    </row>
    <row r="49496" spans="28:32" x14ac:dyDescent="0.2">
      <c r="AB49496" s="1"/>
      <c r="AF49496"/>
    </row>
    <row r="49497" spans="28:32" x14ac:dyDescent="0.2">
      <c r="AB49497" s="1"/>
      <c r="AF49497"/>
    </row>
    <row r="49498" spans="28:32" x14ac:dyDescent="0.2">
      <c r="AB49498" s="1"/>
      <c r="AF49498"/>
    </row>
    <row r="49499" spans="28:32" x14ac:dyDescent="0.2">
      <c r="AB49499" s="1"/>
      <c r="AF49499"/>
    </row>
    <row r="49500" spans="28:32" x14ac:dyDescent="0.2">
      <c r="AB49500" s="1"/>
      <c r="AF49500"/>
    </row>
    <row r="49501" spans="28:32" x14ac:dyDescent="0.2">
      <c r="AB49501" s="1"/>
      <c r="AF49501"/>
    </row>
    <row r="49502" spans="28:32" x14ac:dyDescent="0.2">
      <c r="AB49502" s="1"/>
      <c r="AF49502"/>
    </row>
    <row r="49503" spans="28:32" x14ac:dyDescent="0.2">
      <c r="AB49503" s="1"/>
      <c r="AF49503"/>
    </row>
    <row r="49504" spans="28:32" x14ac:dyDescent="0.2">
      <c r="AB49504" s="1"/>
      <c r="AF49504"/>
    </row>
    <row r="49505" spans="28:32" x14ac:dyDescent="0.2">
      <c r="AB49505" s="1"/>
      <c r="AF49505"/>
    </row>
    <row r="49506" spans="28:32" x14ac:dyDescent="0.2">
      <c r="AB49506" s="1"/>
      <c r="AF49506"/>
    </row>
    <row r="49507" spans="28:32" x14ac:dyDescent="0.2">
      <c r="AB49507" s="1"/>
      <c r="AF49507"/>
    </row>
    <row r="49508" spans="28:32" x14ac:dyDescent="0.2">
      <c r="AB49508" s="1"/>
      <c r="AF49508"/>
    </row>
    <row r="49509" spans="28:32" x14ac:dyDescent="0.2">
      <c r="AB49509" s="1"/>
      <c r="AF49509"/>
    </row>
    <row r="49510" spans="28:32" x14ac:dyDescent="0.2">
      <c r="AB49510" s="1"/>
      <c r="AF49510"/>
    </row>
    <row r="49511" spans="28:32" x14ac:dyDescent="0.2">
      <c r="AB49511" s="1"/>
      <c r="AF49511"/>
    </row>
    <row r="49512" spans="28:32" x14ac:dyDescent="0.2">
      <c r="AB49512" s="1"/>
      <c r="AF49512"/>
    </row>
    <row r="49513" spans="28:32" x14ac:dyDescent="0.2">
      <c r="AB49513" s="1"/>
      <c r="AF49513"/>
    </row>
    <row r="49514" spans="28:32" x14ac:dyDescent="0.2">
      <c r="AB49514" s="1"/>
      <c r="AF49514"/>
    </row>
    <row r="49515" spans="28:32" x14ac:dyDescent="0.2">
      <c r="AB49515" s="1"/>
      <c r="AF49515"/>
    </row>
    <row r="49516" spans="28:32" x14ac:dyDescent="0.2">
      <c r="AB49516" s="1"/>
      <c r="AF49516"/>
    </row>
    <row r="49517" spans="28:32" x14ac:dyDescent="0.2">
      <c r="AB49517" s="1"/>
      <c r="AF49517"/>
    </row>
    <row r="49518" spans="28:32" x14ac:dyDescent="0.2">
      <c r="AB49518" s="1"/>
      <c r="AF49518"/>
    </row>
    <row r="49519" spans="28:32" x14ac:dyDescent="0.2">
      <c r="AB49519" s="1"/>
      <c r="AF49519"/>
    </row>
    <row r="49520" spans="28:32" x14ac:dyDescent="0.2">
      <c r="AB49520" s="1"/>
      <c r="AF49520"/>
    </row>
    <row r="49521" spans="28:32" x14ac:dyDescent="0.2">
      <c r="AB49521" s="1"/>
      <c r="AF49521"/>
    </row>
    <row r="49522" spans="28:32" x14ac:dyDescent="0.2">
      <c r="AB49522" s="1"/>
      <c r="AF49522"/>
    </row>
    <row r="49523" spans="28:32" x14ac:dyDescent="0.2">
      <c r="AB49523" s="1"/>
      <c r="AF49523"/>
    </row>
    <row r="49524" spans="28:32" x14ac:dyDescent="0.2">
      <c r="AB49524" s="1"/>
      <c r="AF49524"/>
    </row>
    <row r="49525" spans="28:32" x14ac:dyDescent="0.2">
      <c r="AB49525" s="1"/>
      <c r="AF49525"/>
    </row>
    <row r="49526" spans="28:32" x14ac:dyDescent="0.2">
      <c r="AB49526" s="1"/>
      <c r="AF49526"/>
    </row>
    <row r="49527" spans="28:32" x14ac:dyDescent="0.2">
      <c r="AB49527" s="1"/>
      <c r="AF49527"/>
    </row>
    <row r="49528" spans="28:32" x14ac:dyDescent="0.2">
      <c r="AB49528" s="1"/>
      <c r="AF49528"/>
    </row>
    <row r="49529" spans="28:32" x14ac:dyDescent="0.2">
      <c r="AB49529" s="1"/>
      <c r="AF49529"/>
    </row>
    <row r="49530" spans="28:32" x14ac:dyDescent="0.2">
      <c r="AB49530" s="1"/>
      <c r="AF49530"/>
    </row>
    <row r="49531" spans="28:32" x14ac:dyDescent="0.2">
      <c r="AB49531" s="1"/>
      <c r="AF49531"/>
    </row>
    <row r="49532" spans="28:32" x14ac:dyDescent="0.2">
      <c r="AB49532" s="1"/>
      <c r="AF49532"/>
    </row>
    <row r="49533" spans="28:32" x14ac:dyDescent="0.2">
      <c r="AB49533" s="1"/>
      <c r="AF49533"/>
    </row>
    <row r="49534" spans="28:32" x14ac:dyDescent="0.2">
      <c r="AB49534" s="1"/>
      <c r="AF49534"/>
    </row>
    <row r="49535" spans="28:32" x14ac:dyDescent="0.2">
      <c r="AB49535" s="1"/>
      <c r="AF49535"/>
    </row>
    <row r="49536" spans="28:32" x14ac:dyDescent="0.2">
      <c r="AB49536" s="1"/>
      <c r="AF49536"/>
    </row>
    <row r="49537" spans="28:32" x14ac:dyDescent="0.2">
      <c r="AB49537" s="1"/>
      <c r="AF49537"/>
    </row>
    <row r="49538" spans="28:32" x14ac:dyDescent="0.2">
      <c r="AB49538" s="1"/>
      <c r="AF49538"/>
    </row>
    <row r="49539" spans="28:32" x14ac:dyDescent="0.2">
      <c r="AB49539" s="1"/>
      <c r="AF49539"/>
    </row>
    <row r="49540" spans="28:32" x14ac:dyDescent="0.2">
      <c r="AB49540" s="1"/>
      <c r="AF49540"/>
    </row>
    <row r="49541" spans="28:32" x14ac:dyDescent="0.2">
      <c r="AB49541" s="1"/>
      <c r="AF49541"/>
    </row>
    <row r="49542" spans="28:32" x14ac:dyDescent="0.2">
      <c r="AB49542" s="1"/>
      <c r="AF49542"/>
    </row>
    <row r="49543" spans="28:32" x14ac:dyDescent="0.2">
      <c r="AB49543" s="1"/>
      <c r="AF49543"/>
    </row>
    <row r="49544" spans="28:32" x14ac:dyDescent="0.2">
      <c r="AB49544" s="1"/>
      <c r="AF49544"/>
    </row>
    <row r="49545" spans="28:32" x14ac:dyDescent="0.2">
      <c r="AB49545" s="1"/>
      <c r="AF49545"/>
    </row>
    <row r="49546" spans="28:32" x14ac:dyDescent="0.2">
      <c r="AB49546" s="1"/>
      <c r="AF49546"/>
    </row>
    <row r="49547" spans="28:32" x14ac:dyDescent="0.2">
      <c r="AB49547" s="1"/>
      <c r="AF49547"/>
    </row>
    <row r="49548" spans="28:32" x14ac:dyDescent="0.2">
      <c r="AB49548" s="1"/>
      <c r="AF49548"/>
    </row>
    <row r="49549" spans="28:32" x14ac:dyDescent="0.2">
      <c r="AB49549" s="1"/>
      <c r="AF49549"/>
    </row>
    <row r="49550" spans="28:32" x14ac:dyDescent="0.2">
      <c r="AB49550" s="1"/>
      <c r="AF49550"/>
    </row>
    <row r="49551" spans="28:32" x14ac:dyDescent="0.2">
      <c r="AB49551" s="1"/>
      <c r="AF49551"/>
    </row>
    <row r="49552" spans="28:32" x14ac:dyDescent="0.2">
      <c r="AB49552" s="1"/>
      <c r="AF49552"/>
    </row>
    <row r="49553" spans="28:32" x14ac:dyDescent="0.2">
      <c r="AB49553" s="1"/>
      <c r="AF49553"/>
    </row>
    <row r="49554" spans="28:32" x14ac:dyDescent="0.2">
      <c r="AB49554" s="1"/>
      <c r="AF49554"/>
    </row>
    <row r="49555" spans="28:32" x14ac:dyDescent="0.2">
      <c r="AB49555" s="1"/>
      <c r="AF49555"/>
    </row>
    <row r="49556" spans="28:32" x14ac:dyDescent="0.2">
      <c r="AB49556" s="1"/>
      <c r="AF49556"/>
    </row>
    <row r="49557" spans="28:32" x14ac:dyDescent="0.2">
      <c r="AB49557" s="1"/>
      <c r="AF49557"/>
    </row>
    <row r="49558" spans="28:32" x14ac:dyDescent="0.2">
      <c r="AB49558" s="1"/>
      <c r="AF49558"/>
    </row>
    <row r="49559" spans="28:32" x14ac:dyDescent="0.2">
      <c r="AB49559" s="1"/>
      <c r="AF49559"/>
    </row>
    <row r="49560" spans="28:32" x14ac:dyDescent="0.2">
      <c r="AB49560" s="1"/>
      <c r="AF49560"/>
    </row>
    <row r="49561" spans="28:32" x14ac:dyDescent="0.2">
      <c r="AB49561" s="1"/>
      <c r="AF49561"/>
    </row>
    <row r="49562" spans="28:32" x14ac:dyDescent="0.2">
      <c r="AB49562" s="1"/>
      <c r="AF49562"/>
    </row>
    <row r="49563" spans="28:32" x14ac:dyDescent="0.2">
      <c r="AB49563" s="1"/>
      <c r="AF49563"/>
    </row>
    <row r="49564" spans="28:32" x14ac:dyDescent="0.2">
      <c r="AB49564" s="1"/>
      <c r="AF49564"/>
    </row>
    <row r="49565" spans="28:32" x14ac:dyDescent="0.2">
      <c r="AB49565" s="1"/>
      <c r="AF49565"/>
    </row>
    <row r="49566" spans="28:32" x14ac:dyDescent="0.2">
      <c r="AB49566" s="1"/>
      <c r="AF49566"/>
    </row>
    <row r="49567" spans="28:32" x14ac:dyDescent="0.2">
      <c r="AB49567" s="1"/>
      <c r="AF49567"/>
    </row>
    <row r="49568" spans="28:32" x14ac:dyDescent="0.2">
      <c r="AB49568" s="1"/>
      <c r="AF49568"/>
    </row>
    <row r="49569" spans="28:32" x14ac:dyDescent="0.2">
      <c r="AB49569" s="1"/>
      <c r="AF49569"/>
    </row>
    <row r="49570" spans="28:32" x14ac:dyDescent="0.2">
      <c r="AB49570" s="1"/>
      <c r="AF49570"/>
    </row>
    <row r="49571" spans="28:32" x14ac:dyDescent="0.2">
      <c r="AB49571" s="1"/>
      <c r="AF49571"/>
    </row>
    <row r="49572" spans="28:32" x14ac:dyDescent="0.2">
      <c r="AB49572" s="1"/>
      <c r="AF49572"/>
    </row>
    <row r="49573" spans="28:32" x14ac:dyDescent="0.2">
      <c r="AB49573" s="1"/>
      <c r="AF49573"/>
    </row>
    <row r="49574" spans="28:32" x14ac:dyDescent="0.2">
      <c r="AB49574" s="1"/>
      <c r="AF49574"/>
    </row>
    <row r="49575" spans="28:32" x14ac:dyDescent="0.2">
      <c r="AB49575" s="1"/>
      <c r="AF49575"/>
    </row>
    <row r="49576" spans="28:32" x14ac:dyDescent="0.2">
      <c r="AB49576" s="1"/>
      <c r="AF49576"/>
    </row>
    <row r="49577" spans="28:32" x14ac:dyDescent="0.2">
      <c r="AB49577" s="1"/>
      <c r="AF49577"/>
    </row>
    <row r="49578" spans="28:32" x14ac:dyDescent="0.2">
      <c r="AB49578" s="1"/>
      <c r="AF49578"/>
    </row>
    <row r="49579" spans="28:32" x14ac:dyDescent="0.2">
      <c r="AB49579" s="1"/>
      <c r="AF49579"/>
    </row>
    <row r="49580" spans="28:32" x14ac:dyDescent="0.2">
      <c r="AB49580" s="1"/>
      <c r="AF49580"/>
    </row>
    <row r="49581" spans="28:32" x14ac:dyDescent="0.2">
      <c r="AB49581" s="1"/>
      <c r="AF49581"/>
    </row>
    <row r="49582" spans="28:32" x14ac:dyDescent="0.2">
      <c r="AB49582" s="1"/>
      <c r="AF49582"/>
    </row>
    <row r="49583" spans="28:32" x14ac:dyDescent="0.2">
      <c r="AB49583" s="1"/>
      <c r="AF49583"/>
    </row>
    <row r="49584" spans="28:32" x14ac:dyDescent="0.2">
      <c r="AB49584" s="1"/>
      <c r="AF49584"/>
    </row>
    <row r="49585" spans="28:32" x14ac:dyDescent="0.2">
      <c r="AB49585" s="1"/>
      <c r="AF49585"/>
    </row>
    <row r="49586" spans="28:32" x14ac:dyDescent="0.2">
      <c r="AB49586" s="1"/>
      <c r="AF49586"/>
    </row>
    <row r="49587" spans="28:32" x14ac:dyDescent="0.2">
      <c r="AB49587" s="1"/>
      <c r="AF49587"/>
    </row>
    <row r="49588" spans="28:32" x14ac:dyDescent="0.2">
      <c r="AB49588" s="1"/>
      <c r="AF49588"/>
    </row>
    <row r="49589" spans="28:32" x14ac:dyDescent="0.2">
      <c r="AB49589" s="1"/>
      <c r="AF49589"/>
    </row>
    <row r="49590" spans="28:32" x14ac:dyDescent="0.2">
      <c r="AB49590" s="1"/>
      <c r="AF49590"/>
    </row>
    <row r="49591" spans="28:32" x14ac:dyDescent="0.2">
      <c r="AB49591" s="1"/>
      <c r="AF49591"/>
    </row>
    <row r="49592" spans="28:32" x14ac:dyDescent="0.2">
      <c r="AB49592" s="1"/>
      <c r="AF49592"/>
    </row>
    <row r="49593" spans="28:32" x14ac:dyDescent="0.2">
      <c r="AB49593" s="1"/>
      <c r="AF49593"/>
    </row>
    <row r="49594" spans="28:32" x14ac:dyDescent="0.2">
      <c r="AB49594" s="1"/>
      <c r="AF49594"/>
    </row>
    <row r="49595" spans="28:32" x14ac:dyDescent="0.2">
      <c r="AB49595" s="1"/>
      <c r="AF49595"/>
    </row>
    <row r="49596" spans="28:32" x14ac:dyDescent="0.2">
      <c r="AB49596" s="1"/>
      <c r="AF49596"/>
    </row>
    <row r="49597" spans="28:32" x14ac:dyDescent="0.2">
      <c r="AB49597" s="1"/>
      <c r="AF49597"/>
    </row>
    <row r="49598" spans="28:32" x14ac:dyDescent="0.2">
      <c r="AB49598" s="1"/>
      <c r="AF49598"/>
    </row>
    <row r="49599" spans="28:32" x14ac:dyDescent="0.2">
      <c r="AB49599" s="1"/>
      <c r="AF49599"/>
    </row>
    <row r="49600" spans="28:32" x14ac:dyDescent="0.2">
      <c r="AB49600" s="1"/>
      <c r="AF49600"/>
    </row>
    <row r="49601" spans="28:32" x14ac:dyDescent="0.2">
      <c r="AB49601" s="1"/>
      <c r="AF49601"/>
    </row>
    <row r="49602" spans="28:32" x14ac:dyDescent="0.2">
      <c r="AB49602" s="1"/>
      <c r="AF49602"/>
    </row>
    <row r="49603" spans="28:32" x14ac:dyDescent="0.2">
      <c r="AB49603" s="1"/>
      <c r="AF49603"/>
    </row>
    <row r="49604" spans="28:32" x14ac:dyDescent="0.2">
      <c r="AB49604" s="1"/>
      <c r="AF49604"/>
    </row>
    <row r="49605" spans="28:32" x14ac:dyDescent="0.2">
      <c r="AB49605" s="1"/>
      <c r="AF49605"/>
    </row>
    <row r="49606" spans="28:32" x14ac:dyDescent="0.2">
      <c r="AB49606" s="1"/>
      <c r="AF49606"/>
    </row>
    <row r="49607" spans="28:32" x14ac:dyDescent="0.2">
      <c r="AB49607" s="1"/>
      <c r="AF49607"/>
    </row>
    <row r="49608" spans="28:32" x14ac:dyDescent="0.2">
      <c r="AB49608" s="1"/>
      <c r="AF49608"/>
    </row>
    <row r="49609" spans="28:32" x14ac:dyDescent="0.2">
      <c r="AB49609" s="1"/>
      <c r="AF49609"/>
    </row>
    <row r="49610" spans="28:32" x14ac:dyDescent="0.2">
      <c r="AB49610" s="1"/>
      <c r="AF49610"/>
    </row>
    <row r="49611" spans="28:32" x14ac:dyDescent="0.2">
      <c r="AB49611" s="1"/>
      <c r="AF49611"/>
    </row>
    <row r="49612" spans="28:32" x14ac:dyDescent="0.2">
      <c r="AB49612" s="1"/>
      <c r="AF49612"/>
    </row>
    <row r="49613" spans="28:32" x14ac:dyDescent="0.2">
      <c r="AB49613" s="1"/>
      <c r="AF49613"/>
    </row>
    <row r="49614" spans="28:32" x14ac:dyDescent="0.2">
      <c r="AB49614" s="1"/>
      <c r="AF49614"/>
    </row>
    <row r="49615" spans="28:32" x14ac:dyDescent="0.2">
      <c r="AB49615" s="1"/>
      <c r="AF49615"/>
    </row>
    <row r="49616" spans="28:32" x14ac:dyDescent="0.2">
      <c r="AB49616" s="1"/>
      <c r="AF49616"/>
    </row>
    <row r="49617" spans="28:32" x14ac:dyDescent="0.2">
      <c r="AB49617" s="1"/>
      <c r="AF49617"/>
    </row>
    <row r="49618" spans="28:32" x14ac:dyDescent="0.2">
      <c r="AB49618" s="1"/>
      <c r="AF49618"/>
    </row>
    <row r="49619" spans="28:32" x14ac:dyDescent="0.2">
      <c r="AB49619" s="1"/>
      <c r="AF49619"/>
    </row>
    <row r="49620" spans="28:32" x14ac:dyDescent="0.2">
      <c r="AB49620" s="1"/>
      <c r="AF49620"/>
    </row>
    <row r="49621" spans="28:32" x14ac:dyDescent="0.2">
      <c r="AB49621" s="1"/>
      <c r="AF49621"/>
    </row>
    <row r="49622" spans="28:32" x14ac:dyDescent="0.2">
      <c r="AB49622" s="1"/>
      <c r="AF49622"/>
    </row>
    <row r="49623" spans="28:32" x14ac:dyDescent="0.2">
      <c r="AB49623" s="1"/>
      <c r="AF49623"/>
    </row>
    <row r="49624" spans="28:32" x14ac:dyDescent="0.2">
      <c r="AB49624" s="1"/>
      <c r="AF49624"/>
    </row>
    <row r="49625" spans="28:32" x14ac:dyDescent="0.2">
      <c r="AB49625" s="1"/>
      <c r="AF49625"/>
    </row>
    <row r="49626" spans="28:32" x14ac:dyDescent="0.2">
      <c r="AB49626" s="1"/>
      <c r="AF49626"/>
    </row>
    <row r="49627" spans="28:32" x14ac:dyDescent="0.2">
      <c r="AB49627" s="1"/>
      <c r="AF49627"/>
    </row>
    <row r="49628" spans="28:32" x14ac:dyDescent="0.2">
      <c r="AB49628" s="1"/>
      <c r="AF49628"/>
    </row>
    <row r="49629" spans="28:32" x14ac:dyDescent="0.2">
      <c r="AB49629" s="1"/>
      <c r="AF49629"/>
    </row>
    <row r="49630" spans="28:32" x14ac:dyDescent="0.2">
      <c r="AB49630" s="1"/>
      <c r="AF49630"/>
    </row>
    <row r="49631" spans="28:32" x14ac:dyDescent="0.2">
      <c r="AB49631" s="1"/>
      <c r="AF49631"/>
    </row>
    <row r="49632" spans="28:32" x14ac:dyDescent="0.2">
      <c r="AB49632" s="1"/>
      <c r="AF49632"/>
    </row>
    <row r="49633" spans="28:32" x14ac:dyDescent="0.2">
      <c r="AB49633" s="1"/>
      <c r="AF49633"/>
    </row>
    <row r="49634" spans="28:32" x14ac:dyDescent="0.2">
      <c r="AB49634" s="1"/>
      <c r="AF49634"/>
    </row>
    <row r="49635" spans="28:32" x14ac:dyDescent="0.2">
      <c r="AB49635" s="1"/>
      <c r="AF49635"/>
    </row>
    <row r="49636" spans="28:32" x14ac:dyDescent="0.2">
      <c r="AB49636" s="1"/>
      <c r="AF49636"/>
    </row>
    <row r="49637" spans="28:32" x14ac:dyDescent="0.2">
      <c r="AB49637" s="1"/>
      <c r="AF49637"/>
    </row>
    <row r="49638" spans="28:32" x14ac:dyDescent="0.2">
      <c r="AB49638" s="1"/>
      <c r="AF49638"/>
    </row>
    <row r="49639" spans="28:32" x14ac:dyDescent="0.2">
      <c r="AB49639" s="1"/>
      <c r="AF49639"/>
    </row>
    <row r="49640" spans="28:32" x14ac:dyDescent="0.2">
      <c r="AB49640" s="1"/>
      <c r="AF49640"/>
    </row>
    <row r="49641" spans="28:32" x14ac:dyDescent="0.2">
      <c r="AB49641" s="1"/>
      <c r="AF49641"/>
    </row>
    <row r="49642" spans="28:32" x14ac:dyDescent="0.2">
      <c r="AB49642" s="1"/>
      <c r="AF49642"/>
    </row>
    <row r="49643" spans="28:32" x14ac:dyDescent="0.2">
      <c r="AB49643" s="1"/>
      <c r="AF49643"/>
    </row>
    <row r="49644" spans="28:32" x14ac:dyDescent="0.2">
      <c r="AB49644" s="1"/>
      <c r="AF49644"/>
    </row>
    <row r="49645" spans="28:32" x14ac:dyDescent="0.2">
      <c r="AB49645" s="1"/>
      <c r="AF49645"/>
    </row>
    <row r="49646" spans="28:32" x14ac:dyDescent="0.2">
      <c r="AB49646" s="1"/>
      <c r="AF49646"/>
    </row>
    <row r="49647" spans="28:32" x14ac:dyDescent="0.2">
      <c r="AB49647" s="1"/>
      <c r="AF49647"/>
    </row>
    <row r="49648" spans="28:32" x14ac:dyDescent="0.2">
      <c r="AB49648" s="1"/>
      <c r="AF49648"/>
    </row>
    <row r="49649" spans="28:32" x14ac:dyDescent="0.2">
      <c r="AB49649" s="1"/>
      <c r="AF49649"/>
    </row>
    <row r="49650" spans="28:32" x14ac:dyDescent="0.2">
      <c r="AB49650" s="1"/>
      <c r="AF49650"/>
    </row>
    <row r="49651" spans="28:32" x14ac:dyDescent="0.2">
      <c r="AB49651" s="1"/>
      <c r="AF49651"/>
    </row>
    <row r="49652" spans="28:32" x14ac:dyDescent="0.2">
      <c r="AB49652" s="1"/>
      <c r="AF49652"/>
    </row>
    <row r="49653" spans="28:32" x14ac:dyDescent="0.2">
      <c r="AB49653" s="1"/>
      <c r="AF49653"/>
    </row>
    <row r="49654" spans="28:32" x14ac:dyDescent="0.2">
      <c r="AB49654" s="1"/>
      <c r="AF49654"/>
    </row>
    <row r="49655" spans="28:32" x14ac:dyDescent="0.2">
      <c r="AB49655" s="1"/>
      <c r="AF49655"/>
    </row>
    <row r="49656" spans="28:32" x14ac:dyDescent="0.2">
      <c r="AB49656" s="1"/>
      <c r="AF49656"/>
    </row>
    <row r="49657" spans="28:32" x14ac:dyDescent="0.2">
      <c r="AB49657" s="1"/>
      <c r="AF49657"/>
    </row>
    <row r="49658" spans="28:32" x14ac:dyDescent="0.2">
      <c r="AB49658" s="1"/>
      <c r="AF49658"/>
    </row>
    <row r="49659" spans="28:32" x14ac:dyDescent="0.2">
      <c r="AB49659" s="1"/>
      <c r="AF49659"/>
    </row>
    <row r="49660" spans="28:32" x14ac:dyDescent="0.2">
      <c r="AB49660" s="1"/>
      <c r="AF49660"/>
    </row>
    <row r="49661" spans="28:32" x14ac:dyDescent="0.2">
      <c r="AB49661" s="1"/>
      <c r="AF49661"/>
    </row>
    <row r="49662" spans="28:32" x14ac:dyDescent="0.2">
      <c r="AB49662" s="1"/>
      <c r="AF49662"/>
    </row>
    <row r="49663" spans="28:32" x14ac:dyDescent="0.2">
      <c r="AB49663" s="1"/>
      <c r="AF49663"/>
    </row>
    <row r="49664" spans="28:32" x14ac:dyDescent="0.2">
      <c r="AB49664" s="1"/>
      <c r="AF49664"/>
    </row>
    <row r="49665" spans="28:32" x14ac:dyDescent="0.2">
      <c r="AB49665" s="1"/>
      <c r="AF49665"/>
    </row>
    <row r="49666" spans="28:32" x14ac:dyDescent="0.2">
      <c r="AB49666" s="1"/>
      <c r="AF49666"/>
    </row>
    <row r="49667" spans="28:32" x14ac:dyDescent="0.2">
      <c r="AB49667" s="1"/>
      <c r="AF49667"/>
    </row>
    <row r="49668" spans="28:32" x14ac:dyDescent="0.2">
      <c r="AB49668" s="1"/>
      <c r="AF49668"/>
    </row>
    <row r="49669" spans="28:32" x14ac:dyDescent="0.2">
      <c r="AB49669" s="1"/>
      <c r="AF49669"/>
    </row>
    <row r="49670" spans="28:32" x14ac:dyDescent="0.2">
      <c r="AB49670" s="1"/>
      <c r="AF49670"/>
    </row>
    <row r="49671" spans="28:32" x14ac:dyDescent="0.2">
      <c r="AB49671" s="1"/>
      <c r="AF49671"/>
    </row>
    <row r="49672" spans="28:32" x14ac:dyDescent="0.2">
      <c r="AB49672" s="1"/>
      <c r="AF49672"/>
    </row>
    <row r="49673" spans="28:32" x14ac:dyDescent="0.2">
      <c r="AB49673" s="1"/>
      <c r="AF49673"/>
    </row>
    <row r="49674" spans="28:32" x14ac:dyDescent="0.2">
      <c r="AB49674" s="1"/>
      <c r="AF49674"/>
    </row>
    <row r="49675" spans="28:32" x14ac:dyDescent="0.2">
      <c r="AB49675" s="1"/>
      <c r="AF49675"/>
    </row>
    <row r="49676" spans="28:32" x14ac:dyDescent="0.2">
      <c r="AB49676" s="1"/>
      <c r="AF49676"/>
    </row>
    <row r="49677" spans="28:32" x14ac:dyDescent="0.2">
      <c r="AB49677" s="1"/>
      <c r="AF49677"/>
    </row>
    <row r="49678" spans="28:32" x14ac:dyDescent="0.2">
      <c r="AB49678" s="1"/>
      <c r="AF49678"/>
    </row>
    <row r="49679" spans="28:32" x14ac:dyDescent="0.2">
      <c r="AB49679" s="1"/>
      <c r="AF49679"/>
    </row>
    <row r="49680" spans="28:32" x14ac:dyDescent="0.2">
      <c r="AB49680" s="1"/>
      <c r="AF49680"/>
    </row>
    <row r="49681" spans="28:32" x14ac:dyDescent="0.2">
      <c r="AB49681" s="1"/>
      <c r="AF49681"/>
    </row>
    <row r="49682" spans="28:32" x14ac:dyDescent="0.2">
      <c r="AB49682" s="1"/>
      <c r="AF49682"/>
    </row>
    <row r="49683" spans="28:32" x14ac:dyDescent="0.2">
      <c r="AB49683" s="1"/>
      <c r="AF49683"/>
    </row>
    <row r="49684" spans="28:32" x14ac:dyDescent="0.2">
      <c r="AB49684" s="1"/>
      <c r="AF49684"/>
    </row>
    <row r="49685" spans="28:32" x14ac:dyDescent="0.2">
      <c r="AB49685" s="1"/>
      <c r="AF49685"/>
    </row>
    <row r="49686" spans="28:32" x14ac:dyDescent="0.2">
      <c r="AB49686" s="1"/>
      <c r="AF49686"/>
    </row>
    <row r="49687" spans="28:32" x14ac:dyDescent="0.2">
      <c r="AB49687" s="1"/>
      <c r="AF49687"/>
    </row>
    <row r="49688" spans="28:32" x14ac:dyDescent="0.2">
      <c r="AB49688" s="1"/>
      <c r="AF49688"/>
    </row>
    <row r="49689" spans="28:32" x14ac:dyDescent="0.2">
      <c r="AB49689" s="1"/>
      <c r="AF49689"/>
    </row>
    <row r="49690" spans="28:32" x14ac:dyDescent="0.2">
      <c r="AB49690" s="1"/>
      <c r="AF49690"/>
    </row>
    <row r="49691" spans="28:32" x14ac:dyDescent="0.2">
      <c r="AB49691" s="1"/>
      <c r="AF49691"/>
    </row>
    <row r="49692" spans="28:32" x14ac:dyDescent="0.2">
      <c r="AB49692" s="1"/>
      <c r="AF49692"/>
    </row>
    <row r="49693" spans="28:32" x14ac:dyDescent="0.2">
      <c r="AB49693" s="1"/>
      <c r="AF49693"/>
    </row>
    <row r="49694" spans="28:32" x14ac:dyDescent="0.2">
      <c r="AB49694" s="1"/>
      <c r="AF49694"/>
    </row>
    <row r="49695" spans="28:32" x14ac:dyDescent="0.2">
      <c r="AB49695" s="1"/>
      <c r="AF49695"/>
    </row>
    <row r="49696" spans="28:32" x14ac:dyDescent="0.2">
      <c r="AB49696" s="1"/>
      <c r="AF49696"/>
    </row>
    <row r="49697" spans="28:32" x14ac:dyDescent="0.2">
      <c r="AB49697" s="1"/>
      <c r="AF49697"/>
    </row>
    <row r="49698" spans="28:32" x14ac:dyDescent="0.2">
      <c r="AB49698" s="1"/>
      <c r="AF49698"/>
    </row>
    <row r="49699" spans="28:32" x14ac:dyDescent="0.2">
      <c r="AB49699" s="1"/>
      <c r="AF49699"/>
    </row>
    <row r="49700" spans="28:32" x14ac:dyDescent="0.2">
      <c r="AB49700" s="1"/>
      <c r="AF49700"/>
    </row>
    <row r="49701" spans="28:32" x14ac:dyDescent="0.2">
      <c r="AB49701" s="1"/>
      <c r="AF49701"/>
    </row>
    <row r="49702" spans="28:32" x14ac:dyDescent="0.2">
      <c r="AB49702" s="1"/>
      <c r="AF49702"/>
    </row>
    <row r="49703" spans="28:32" x14ac:dyDescent="0.2">
      <c r="AB49703" s="1"/>
      <c r="AF49703"/>
    </row>
    <row r="49704" spans="28:32" x14ac:dyDescent="0.2">
      <c r="AB49704" s="1"/>
      <c r="AF49704"/>
    </row>
    <row r="49705" spans="28:32" x14ac:dyDescent="0.2">
      <c r="AB49705" s="1"/>
      <c r="AF49705"/>
    </row>
    <row r="49706" spans="28:32" x14ac:dyDescent="0.2">
      <c r="AB49706" s="1"/>
      <c r="AF49706"/>
    </row>
    <row r="49707" spans="28:32" x14ac:dyDescent="0.2">
      <c r="AB49707" s="1"/>
      <c r="AF49707"/>
    </row>
    <row r="49708" spans="28:32" x14ac:dyDescent="0.2">
      <c r="AB49708" s="1"/>
      <c r="AF49708"/>
    </row>
    <row r="49709" spans="28:32" x14ac:dyDescent="0.2">
      <c r="AB49709" s="1"/>
      <c r="AF49709"/>
    </row>
    <row r="49710" spans="28:32" x14ac:dyDescent="0.2">
      <c r="AB49710" s="1"/>
      <c r="AF49710"/>
    </row>
    <row r="49711" spans="28:32" x14ac:dyDescent="0.2">
      <c r="AB49711" s="1"/>
      <c r="AF49711"/>
    </row>
    <row r="49712" spans="28:32" x14ac:dyDescent="0.2">
      <c r="AB49712" s="1"/>
      <c r="AF49712"/>
    </row>
    <row r="49713" spans="28:32" x14ac:dyDescent="0.2">
      <c r="AB49713" s="1"/>
      <c r="AF49713"/>
    </row>
    <row r="49714" spans="28:32" x14ac:dyDescent="0.2">
      <c r="AB49714" s="1"/>
      <c r="AF49714"/>
    </row>
    <row r="49715" spans="28:32" x14ac:dyDescent="0.2">
      <c r="AB49715" s="1"/>
      <c r="AF49715"/>
    </row>
    <row r="49716" spans="28:32" x14ac:dyDescent="0.2">
      <c r="AB49716" s="1"/>
      <c r="AF49716"/>
    </row>
    <row r="49717" spans="28:32" x14ac:dyDescent="0.2">
      <c r="AB49717" s="1"/>
      <c r="AF49717"/>
    </row>
    <row r="49718" spans="28:32" x14ac:dyDescent="0.2">
      <c r="AB49718" s="1"/>
      <c r="AF49718"/>
    </row>
    <row r="49719" spans="28:32" x14ac:dyDescent="0.2">
      <c r="AB49719" s="1"/>
      <c r="AF49719"/>
    </row>
    <row r="49720" spans="28:32" x14ac:dyDescent="0.2">
      <c r="AB49720" s="1"/>
      <c r="AF49720"/>
    </row>
    <row r="49721" spans="28:32" x14ac:dyDescent="0.2">
      <c r="AB49721" s="1"/>
      <c r="AF49721"/>
    </row>
    <row r="49722" spans="28:32" x14ac:dyDescent="0.2">
      <c r="AB49722" s="1"/>
      <c r="AF49722"/>
    </row>
    <row r="49723" spans="28:32" x14ac:dyDescent="0.2">
      <c r="AB49723" s="1"/>
      <c r="AF49723"/>
    </row>
    <row r="49724" spans="28:32" x14ac:dyDescent="0.2">
      <c r="AB49724" s="1"/>
      <c r="AF49724"/>
    </row>
    <row r="49725" spans="28:32" x14ac:dyDescent="0.2">
      <c r="AB49725" s="1"/>
      <c r="AF49725"/>
    </row>
    <row r="49726" spans="28:32" x14ac:dyDescent="0.2">
      <c r="AB49726" s="1"/>
      <c r="AF49726"/>
    </row>
    <row r="49727" spans="28:32" x14ac:dyDescent="0.2">
      <c r="AB49727" s="1"/>
      <c r="AF49727"/>
    </row>
    <row r="49728" spans="28:32" x14ac:dyDescent="0.2">
      <c r="AB49728" s="1"/>
      <c r="AF49728"/>
    </row>
    <row r="49729" spans="28:32" x14ac:dyDescent="0.2">
      <c r="AB49729" s="1"/>
      <c r="AF49729"/>
    </row>
    <row r="49730" spans="28:32" x14ac:dyDescent="0.2">
      <c r="AB49730" s="1"/>
      <c r="AF49730"/>
    </row>
    <row r="49731" spans="28:32" x14ac:dyDescent="0.2">
      <c r="AB49731" s="1"/>
      <c r="AF49731"/>
    </row>
    <row r="49732" spans="28:32" x14ac:dyDescent="0.2">
      <c r="AB49732" s="1"/>
      <c r="AF49732"/>
    </row>
    <row r="49733" spans="28:32" x14ac:dyDescent="0.2">
      <c r="AB49733" s="1"/>
      <c r="AF49733"/>
    </row>
    <row r="49734" spans="28:32" x14ac:dyDescent="0.2">
      <c r="AB49734" s="1"/>
      <c r="AF49734"/>
    </row>
    <row r="49735" spans="28:32" x14ac:dyDescent="0.2">
      <c r="AB49735" s="1"/>
      <c r="AF49735"/>
    </row>
    <row r="49736" spans="28:32" x14ac:dyDescent="0.2">
      <c r="AB49736" s="1"/>
      <c r="AF49736"/>
    </row>
    <row r="49737" spans="28:32" x14ac:dyDescent="0.2">
      <c r="AB49737" s="1"/>
      <c r="AF49737"/>
    </row>
    <row r="49738" spans="28:32" x14ac:dyDescent="0.2">
      <c r="AB49738" s="1"/>
      <c r="AF49738"/>
    </row>
    <row r="49739" spans="28:32" x14ac:dyDescent="0.2">
      <c r="AB49739" s="1"/>
      <c r="AF49739"/>
    </row>
    <row r="49740" spans="28:32" x14ac:dyDescent="0.2">
      <c r="AB49740" s="1"/>
      <c r="AF49740"/>
    </row>
    <row r="49741" spans="28:32" x14ac:dyDescent="0.2">
      <c r="AB49741" s="1"/>
      <c r="AF49741"/>
    </row>
    <row r="49742" spans="28:32" x14ac:dyDescent="0.2">
      <c r="AB49742" s="1"/>
      <c r="AF49742"/>
    </row>
    <row r="49743" spans="28:32" x14ac:dyDescent="0.2">
      <c r="AB49743" s="1"/>
      <c r="AF49743"/>
    </row>
    <row r="49744" spans="28:32" x14ac:dyDescent="0.2">
      <c r="AB49744" s="1"/>
      <c r="AF49744"/>
    </row>
    <row r="49745" spans="28:32" x14ac:dyDescent="0.2">
      <c r="AB49745" s="1"/>
      <c r="AF49745"/>
    </row>
    <row r="49746" spans="28:32" x14ac:dyDescent="0.2">
      <c r="AB49746" s="1"/>
      <c r="AF49746"/>
    </row>
    <row r="49747" spans="28:32" x14ac:dyDescent="0.2">
      <c r="AB49747" s="1"/>
      <c r="AF49747"/>
    </row>
    <row r="49748" spans="28:32" x14ac:dyDescent="0.2">
      <c r="AB49748" s="1"/>
      <c r="AF49748"/>
    </row>
    <row r="49749" spans="28:32" x14ac:dyDescent="0.2">
      <c r="AB49749" s="1"/>
      <c r="AF49749"/>
    </row>
    <row r="49750" spans="28:32" x14ac:dyDescent="0.2">
      <c r="AB49750" s="1"/>
      <c r="AF49750"/>
    </row>
    <row r="49751" spans="28:32" x14ac:dyDescent="0.2">
      <c r="AB49751" s="1"/>
      <c r="AF49751"/>
    </row>
    <row r="49752" spans="28:32" x14ac:dyDescent="0.2">
      <c r="AB49752" s="1"/>
      <c r="AF49752"/>
    </row>
    <row r="49753" spans="28:32" x14ac:dyDescent="0.2">
      <c r="AB49753" s="1"/>
      <c r="AF49753"/>
    </row>
    <row r="49754" spans="28:32" x14ac:dyDescent="0.2">
      <c r="AB49754" s="1"/>
      <c r="AF49754"/>
    </row>
    <row r="49755" spans="28:32" x14ac:dyDescent="0.2">
      <c r="AB49755" s="1"/>
      <c r="AF49755"/>
    </row>
    <row r="49756" spans="28:32" x14ac:dyDescent="0.2">
      <c r="AB49756" s="1"/>
      <c r="AF49756"/>
    </row>
    <row r="49757" spans="28:32" x14ac:dyDescent="0.2">
      <c r="AB49757" s="1"/>
      <c r="AF49757"/>
    </row>
    <row r="49758" spans="28:32" x14ac:dyDescent="0.2">
      <c r="AB49758" s="1"/>
      <c r="AF49758"/>
    </row>
    <row r="49759" spans="28:32" x14ac:dyDescent="0.2">
      <c r="AB49759" s="1"/>
      <c r="AF49759"/>
    </row>
    <row r="49760" spans="28:32" x14ac:dyDescent="0.2">
      <c r="AB49760" s="1"/>
      <c r="AF49760"/>
    </row>
    <row r="49761" spans="28:32" x14ac:dyDescent="0.2">
      <c r="AB49761" s="1"/>
      <c r="AF49761"/>
    </row>
    <row r="49762" spans="28:32" x14ac:dyDescent="0.2">
      <c r="AB49762" s="1"/>
      <c r="AF49762"/>
    </row>
    <row r="49763" spans="28:32" x14ac:dyDescent="0.2">
      <c r="AB49763" s="1"/>
      <c r="AF49763"/>
    </row>
    <row r="49764" spans="28:32" x14ac:dyDescent="0.2">
      <c r="AB49764" s="1"/>
      <c r="AF49764"/>
    </row>
    <row r="49765" spans="28:32" x14ac:dyDescent="0.2">
      <c r="AB49765" s="1"/>
      <c r="AF49765"/>
    </row>
    <row r="49766" spans="28:32" x14ac:dyDescent="0.2">
      <c r="AB49766" s="1"/>
      <c r="AF49766"/>
    </row>
    <row r="49767" spans="28:32" x14ac:dyDescent="0.2">
      <c r="AB49767" s="1"/>
      <c r="AF49767"/>
    </row>
    <row r="49768" spans="28:32" x14ac:dyDescent="0.2">
      <c r="AB49768" s="1"/>
      <c r="AF49768"/>
    </row>
    <row r="49769" spans="28:32" x14ac:dyDescent="0.2">
      <c r="AB49769" s="1"/>
      <c r="AF49769"/>
    </row>
    <row r="49770" spans="28:32" x14ac:dyDescent="0.2">
      <c r="AB49770" s="1"/>
      <c r="AF49770"/>
    </row>
    <row r="49771" spans="28:32" x14ac:dyDescent="0.2">
      <c r="AB49771" s="1"/>
      <c r="AF49771"/>
    </row>
    <row r="49772" spans="28:32" x14ac:dyDescent="0.2">
      <c r="AB49772" s="1"/>
      <c r="AF49772"/>
    </row>
    <row r="49773" spans="28:32" x14ac:dyDescent="0.2">
      <c r="AB49773" s="1"/>
      <c r="AF49773"/>
    </row>
    <row r="49774" spans="28:32" x14ac:dyDescent="0.2">
      <c r="AB49774" s="1"/>
      <c r="AF49774"/>
    </row>
    <row r="49775" spans="28:32" x14ac:dyDescent="0.2">
      <c r="AB49775" s="1"/>
      <c r="AF49775"/>
    </row>
    <row r="49776" spans="28:32" x14ac:dyDescent="0.2">
      <c r="AB49776" s="1"/>
      <c r="AF49776"/>
    </row>
    <row r="49777" spans="28:32" x14ac:dyDescent="0.2">
      <c r="AB49777" s="1"/>
      <c r="AF49777"/>
    </row>
    <row r="49778" spans="28:32" x14ac:dyDescent="0.2">
      <c r="AB49778" s="1"/>
      <c r="AF49778"/>
    </row>
    <row r="49779" spans="28:32" x14ac:dyDescent="0.2">
      <c r="AB49779" s="1"/>
      <c r="AF49779"/>
    </row>
    <row r="49780" spans="28:32" x14ac:dyDescent="0.2">
      <c r="AB49780" s="1"/>
      <c r="AF49780"/>
    </row>
    <row r="49781" spans="28:32" x14ac:dyDescent="0.2">
      <c r="AB49781" s="1"/>
      <c r="AF49781"/>
    </row>
    <row r="49782" spans="28:32" x14ac:dyDescent="0.2">
      <c r="AB49782" s="1"/>
      <c r="AF49782"/>
    </row>
    <row r="49783" spans="28:32" x14ac:dyDescent="0.2">
      <c r="AB49783" s="1"/>
      <c r="AF49783"/>
    </row>
    <row r="49784" spans="28:32" x14ac:dyDescent="0.2">
      <c r="AB49784" s="1"/>
      <c r="AF49784"/>
    </row>
    <row r="49785" spans="28:32" x14ac:dyDescent="0.2">
      <c r="AB49785" s="1"/>
      <c r="AF49785"/>
    </row>
    <row r="49786" spans="28:32" x14ac:dyDescent="0.2">
      <c r="AB49786" s="1"/>
      <c r="AF49786"/>
    </row>
    <row r="49787" spans="28:32" x14ac:dyDescent="0.2">
      <c r="AB49787" s="1"/>
      <c r="AF49787"/>
    </row>
    <row r="49788" spans="28:32" x14ac:dyDescent="0.2">
      <c r="AB49788" s="1"/>
      <c r="AF49788"/>
    </row>
    <row r="49789" spans="28:32" x14ac:dyDescent="0.2">
      <c r="AB49789" s="1"/>
      <c r="AF49789"/>
    </row>
    <row r="49790" spans="28:32" x14ac:dyDescent="0.2">
      <c r="AB49790" s="1"/>
      <c r="AF49790"/>
    </row>
    <row r="49791" spans="28:32" x14ac:dyDescent="0.2">
      <c r="AB49791" s="1"/>
      <c r="AF49791"/>
    </row>
    <row r="49792" spans="28:32" x14ac:dyDescent="0.2">
      <c r="AB49792" s="1"/>
      <c r="AF49792"/>
    </row>
    <row r="49793" spans="28:32" x14ac:dyDescent="0.2">
      <c r="AB49793" s="1"/>
      <c r="AF49793"/>
    </row>
    <row r="49794" spans="28:32" x14ac:dyDescent="0.2">
      <c r="AB49794" s="1"/>
      <c r="AF49794"/>
    </row>
    <row r="49795" spans="28:32" x14ac:dyDescent="0.2">
      <c r="AB49795" s="1"/>
      <c r="AF49795"/>
    </row>
    <row r="49796" spans="28:32" x14ac:dyDescent="0.2">
      <c r="AB49796" s="1"/>
      <c r="AF49796"/>
    </row>
    <row r="49797" spans="28:32" x14ac:dyDescent="0.2">
      <c r="AB49797" s="1"/>
      <c r="AF49797"/>
    </row>
    <row r="49798" spans="28:32" x14ac:dyDescent="0.2">
      <c r="AB49798" s="1"/>
      <c r="AF49798"/>
    </row>
    <row r="49799" spans="28:32" x14ac:dyDescent="0.2">
      <c r="AB49799" s="1"/>
      <c r="AF49799"/>
    </row>
    <row r="49800" spans="28:32" x14ac:dyDescent="0.2">
      <c r="AB49800" s="1"/>
      <c r="AF49800"/>
    </row>
    <row r="49801" spans="28:32" x14ac:dyDescent="0.2">
      <c r="AB49801" s="1"/>
      <c r="AF49801"/>
    </row>
    <row r="49802" spans="28:32" x14ac:dyDescent="0.2">
      <c r="AB49802" s="1"/>
      <c r="AF49802"/>
    </row>
    <row r="49803" spans="28:32" x14ac:dyDescent="0.2">
      <c r="AB49803" s="1"/>
      <c r="AF49803"/>
    </row>
    <row r="49804" spans="28:32" x14ac:dyDescent="0.2">
      <c r="AB49804" s="1"/>
      <c r="AF49804"/>
    </row>
    <row r="49805" spans="28:32" x14ac:dyDescent="0.2">
      <c r="AB49805" s="1"/>
      <c r="AF49805"/>
    </row>
    <row r="49806" spans="28:32" x14ac:dyDescent="0.2">
      <c r="AB49806" s="1"/>
      <c r="AF49806"/>
    </row>
    <row r="49807" spans="28:32" x14ac:dyDescent="0.2">
      <c r="AB49807" s="1"/>
      <c r="AF49807"/>
    </row>
    <row r="49808" spans="28:32" x14ac:dyDescent="0.2">
      <c r="AB49808" s="1"/>
      <c r="AF49808"/>
    </row>
    <row r="49809" spans="28:32" x14ac:dyDescent="0.2">
      <c r="AB49809" s="1"/>
      <c r="AF49809"/>
    </row>
    <row r="49810" spans="28:32" x14ac:dyDescent="0.2">
      <c r="AB49810" s="1"/>
      <c r="AF49810"/>
    </row>
    <row r="49811" spans="28:32" x14ac:dyDescent="0.2">
      <c r="AB49811" s="1"/>
      <c r="AF49811"/>
    </row>
    <row r="49812" spans="28:32" x14ac:dyDescent="0.2">
      <c r="AB49812" s="1"/>
      <c r="AF49812"/>
    </row>
    <row r="49813" spans="28:32" x14ac:dyDescent="0.2">
      <c r="AB49813" s="1"/>
      <c r="AF49813"/>
    </row>
    <row r="49814" spans="28:32" x14ac:dyDescent="0.2">
      <c r="AB49814" s="1"/>
      <c r="AF49814"/>
    </row>
    <row r="49815" spans="28:32" x14ac:dyDescent="0.2">
      <c r="AB49815" s="1"/>
      <c r="AF49815"/>
    </row>
    <row r="49816" spans="28:32" x14ac:dyDescent="0.2">
      <c r="AB49816" s="1"/>
      <c r="AF49816"/>
    </row>
    <row r="49817" spans="28:32" x14ac:dyDescent="0.2">
      <c r="AB49817" s="1"/>
      <c r="AF49817"/>
    </row>
    <row r="49818" spans="28:32" x14ac:dyDescent="0.2">
      <c r="AB49818" s="1"/>
      <c r="AF49818"/>
    </row>
    <row r="49819" spans="28:32" x14ac:dyDescent="0.2">
      <c r="AB49819" s="1"/>
      <c r="AF49819"/>
    </row>
    <row r="49820" spans="28:32" x14ac:dyDescent="0.2">
      <c r="AB49820" s="1"/>
      <c r="AF49820"/>
    </row>
    <row r="49821" spans="28:32" x14ac:dyDescent="0.2">
      <c r="AB49821" s="1"/>
      <c r="AF49821"/>
    </row>
    <row r="49822" spans="28:32" x14ac:dyDescent="0.2">
      <c r="AB49822" s="1"/>
      <c r="AF49822"/>
    </row>
    <row r="49823" spans="28:32" x14ac:dyDescent="0.2">
      <c r="AB49823" s="1"/>
      <c r="AF49823"/>
    </row>
    <row r="49824" spans="28:32" x14ac:dyDescent="0.2">
      <c r="AB49824" s="1"/>
      <c r="AF49824"/>
    </row>
    <row r="49825" spans="28:32" x14ac:dyDescent="0.2">
      <c r="AB49825" s="1"/>
      <c r="AF49825"/>
    </row>
    <row r="49826" spans="28:32" x14ac:dyDescent="0.2">
      <c r="AB49826" s="1"/>
      <c r="AF49826"/>
    </row>
    <row r="49827" spans="28:32" x14ac:dyDescent="0.2">
      <c r="AB49827" s="1"/>
      <c r="AF49827"/>
    </row>
    <row r="49828" spans="28:32" x14ac:dyDescent="0.2">
      <c r="AB49828" s="1"/>
      <c r="AF49828"/>
    </row>
    <row r="49829" spans="28:32" x14ac:dyDescent="0.2">
      <c r="AB49829" s="1"/>
      <c r="AF49829"/>
    </row>
    <row r="49830" spans="28:32" x14ac:dyDescent="0.2">
      <c r="AB49830" s="1"/>
      <c r="AF49830"/>
    </row>
    <row r="49831" spans="28:32" x14ac:dyDescent="0.2">
      <c r="AB49831" s="1"/>
      <c r="AF49831"/>
    </row>
    <row r="49832" spans="28:32" x14ac:dyDescent="0.2">
      <c r="AB49832" s="1"/>
      <c r="AF49832"/>
    </row>
    <row r="49833" spans="28:32" x14ac:dyDescent="0.2">
      <c r="AB49833" s="1"/>
      <c r="AF49833"/>
    </row>
    <row r="49834" spans="28:32" x14ac:dyDescent="0.2">
      <c r="AB49834" s="1"/>
      <c r="AF49834"/>
    </row>
    <row r="49835" spans="28:32" x14ac:dyDescent="0.2">
      <c r="AB49835" s="1"/>
      <c r="AF49835"/>
    </row>
    <row r="49836" spans="28:32" x14ac:dyDescent="0.2">
      <c r="AB49836" s="1"/>
      <c r="AF49836"/>
    </row>
    <row r="49837" spans="28:32" x14ac:dyDescent="0.2">
      <c r="AB49837" s="1"/>
      <c r="AF49837"/>
    </row>
    <row r="49838" spans="28:32" x14ac:dyDescent="0.2">
      <c r="AB49838" s="1"/>
      <c r="AF49838"/>
    </row>
    <row r="49839" spans="28:32" x14ac:dyDescent="0.2">
      <c r="AB49839" s="1"/>
      <c r="AF49839"/>
    </row>
    <row r="49840" spans="28:32" x14ac:dyDescent="0.2">
      <c r="AB49840" s="1"/>
      <c r="AF49840"/>
    </row>
    <row r="49841" spans="28:32" x14ac:dyDescent="0.2">
      <c r="AB49841" s="1"/>
      <c r="AF49841"/>
    </row>
    <row r="49842" spans="28:32" x14ac:dyDescent="0.2">
      <c r="AB49842" s="1"/>
      <c r="AF49842"/>
    </row>
    <row r="49843" spans="28:32" x14ac:dyDescent="0.2">
      <c r="AB49843" s="1"/>
      <c r="AF49843"/>
    </row>
    <row r="49844" spans="28:32" x14ac:dyDescent="0.2">
      <c r="AB49844" s="1"/>
      <c r="AF49844"/>
    </row>
    <row r="49845" spans="28:32" x14ac:dyDescent="0.2">
      <c r="AB49845" s="1"/>
      <c r="AF49845"/>
    </row>
    <row r="49846" spans="28:32" x14ac:dyDescent="0.2">
      <c r="AB49846" s="1"/>
      <c r="AF49846"/>
    </row>
    <row r="49847" spans="28:32" x14ac:dyDescent="0.2">
      <c r="AB49847" s="1"/>
      <c r="AF49847"/>
    </row>
    <row r="49848" spans="28:32" x14ac:dyDescent="0.2">
      <c r="AB49848" s="1"/>
      <c r="AF49848"/>
    </row>
    <row r="49849" spans="28:32" x14ac:dyDescent="0.2">
      <c r="AB49849" s="1"/>
      <c r="AF49849"/>
    </row>
    <row r="49850" spans="28:32" x14ac:dyDescent="0.2">
      <c r="AB49850" s="1"/>
      <c r="AF49850"/>
    </row>
    <row r="49851" spans="28:32" x14ac:dyDescent="0.2">
      <c r="AB49851" s="1"/>
      <c r="AF49851"/>
    </row>
    <row r="49852" spans="28:32" x14ac:dyDescent="0.2">
      <c r="AB49852" s="1"/>
      <c r="AF49852"/>
    </row>
    <row r="49853" spans="28:32" x14ac:dyDescent="0.2">
      <c r="AB49853" s="1"/>
      <c r="AF49853"/>
    </row>
    <row r="49854" spans="28:32" x14ac:dyDescent="0.2">
      <c r="AB49854" s="1"/>
      <c r="AF49854"/>
    </row>
    <row r="49855" spans="28:32" x14ac:dyDescent="0.2">
      <c r="AB49855" s="1"/>
      <c r="AF49855"/>
    </row>
    <row r="49856" spans="28:32" x14ac:dyDescent="0.2">
      <c r="AB49856" s="1"/>
      <c r="AF49856"/>
    </row>
    <row r="49857" spans="28:32" x14ac:dyDescent="0.2">
      <c r="AB49857" s="1"/>
      <c r="AF49857"/>
    </row>
    <row r="49858" spans="28:32" x14ac:dyDescent="0.2">
      <c r="AB49858" s="1"/>
      <c r="AF49858"/>
    </row>
    <row r="49859" spans="28:32" x14ac:dyDescent="0.2">
      <c r="AB49859" s="1"/>
      <c r="AF49859"/>
    </row>
    <row r="49860" spans="28:32" x14ac:dyDescent="0.2">
      <c r="AB49860" s="1"/>
      <c r="AF49860"/>
    </row>
    <row r="49861" spans="28:32" x14ac:dyDescent="0.2">
      <c r="AB49861" s="1"/>
      <c r="AF49861"/>
    </row>
    <row r="49862" spans="28:32" x14ac:dyDescent="0.2">
      <c r="AB49862" s="1"/>
      <c r="AF49862"/>
    </row>
    <row r="49863" spans="28:32" x14ac:dyDescent="0.2">
      <c r="AB49863" s="1"/>
      <c r="AF49863"/>
    </row>
    <row r="49864" spans="28:32" x14ac:dyDescent="0.2">
      <c r="AB49864" s="1"/>
      <c r="AF49864"/>
    </row>
    <row r="49865" spans="28:32" x14ac:dyDescent="0.2">
      <c r="AB49865" s="1"/>
      <c r="AF49865"/>
    </row>
    <row r="49866" spans="28:32" x14ac:dyDescent="0.2">
      <c r="AB49866" s="1"/>
      <c r="AF49866"/>
    </row>
    <row r="49867" spans="28:32" x14ac:dyDescent="0.2">
      <c r="AB49867" s="1"/>
      <c r="AF49867"/>
    </row>
    <row r="49868" spans="28:32" x14ac:dyDescent="0.2">
      <c r="AB49868" s="1"/>
      <c r="AF49868"/>
    </row>
    <row r="49869" spans="28:32" x14ac:dyDescent="0.2">
      <c r="AB49869" s="1"/>
      <c r="AF49869"/>
    </row>
    <row r="49870" spans="28:32" x14ac:dyDescent="0.2">
      <c r="AB49870" s="1"/>
      <c r="AF49870"/>
    </row>
    <row r="49871" spans="28:32" x14ac:dyDescent="0.2">
      <c r="AB49871" s="1"/>
      <c r="AF49871"/>
    </row>
    <row r="49872" spans="28:32" x14ac:dyDescent="0.2">
      <c r="AB49872" s="1"/>
      <c r="AF49872"/>
    </row>
    <row r="49873" spans="28:32" x14ac:dyDescent="0.2">
      <c r="AB49873" s="1"/>
      <c r="AF49873"/>
    </row>
    <row r="49874" spans="28:32" x14ac:dyDescent="0.2">
      <c r="AB49874" s="1"/>
      <c r="AF49874"/>
    </row>
    <row r="49875" spans="28:32" x14ac:dyDescent="0.2">
      <c r="AB49875" s="1"/>
      <c r="AF49875"/>
    </row>
    <row r="49876" spans="28:32" x14ac:dyDescent="0.2">
      <c r="AB49876" s="1"/>
      <c r="AF49876"/>
    </row>
    <row r="49877" spans="28:32" x14ac:dyDescent="0.2">
      <c r="AB49877" s="1"/>
      <c r="AF49877"/>
    </row>
    <row r="49878" spans="28:32" x14ac:dyDescent="0.2">
      <c r="AB49878" s="1"/>
      <c r="AF49878"/>
    </row>
    <row r="49879" spans="28:32" x14ac:dyDescent="0.2">
      <c r="AB49879" s="1"/>
      <c r="AF49879"/>
    </row>
    <row r="49880" spans="28:32" x14ac:dyDescent="0.2">
      <c r="AB49880" s="1"/>
      <c r="AF49880"/>
    </row>
    <row r="49881" spans="28:32" x14ac:dyDescent="0.2">
      <c r="AB49881" s="1"/>
      <c r="AF49881"/>
    </row>
    <row r="49882" spans="28:32" x14ac:dyDescent="0.2">
      <c r="AB49882" s="1"/>
      <c r="AF49882"/>
    </row>
    <row r="49883" spans="28:32" x14ac:dyDescent="0.2">
      <c r="AB49883" s="1"/>
      <c r="AF49883"/>
    </row>
    <row r="49884" spans="28:32" x14ac:dyDescent="0.2">
      <c r="AB49884" s="1"/>
      <c r="AF49884"/>
    </row>
    <row r="49885" spans="28:32" x14ac:dyDescent="0.2">
      <c r="AB49885" s="1"/>
      <c r="AF49885"/>
    </row>
    <row r="49886" spans="28:32" x14ac:dyDescent="0.2">
      <c r="AB49886" s="1"/>
      <c r="AF49886"/>
    </row>
    <row r="49887" spans="28:32" x14ac:dyDescent="0.2">
      <c r="AB49887" s="1"/>
      <c r="AF49887"/>
    </row>
    <row r="49888" spans="28:32" x14ac:dyDescent="0.2">
      <c r="AB49888" s="1"/>
      <c r="AF49888"/>
    </row>
    <row r="49889" spans="28:32" x14ac:dyDescent="0.2">
      <c r="AB49889" s="1"/>
      <c r="AF49889"/>
    </row>
    <row r="49890" spans="28:32" x14ac:dyDescent="0.2">
      <c r="AB49890" s="1"/>
      <c r="AF49890"/>
    </row>
    <row r="49891" spans="28:32" x14ac:dyDescent="0.2">
      <c r="AB49891" s="1"/>
      <c r="AF49891"/>
    </row>
    <row r="49892" spans="28:32" x14ac:dyDescent="0.2">
      <c r="AB49892" s="1"/>
      <c r="AF49892"/>
    </row>
    <row r="49893" spans="28:32" x14ac:dyDescent="0.2">
      <c r="AB49893" s="1"/>
      <c r="AF49893"/>
    </row>
    <row r="49894" spans="28:32" x14ac:dyDescent="0.2">
      <c r="AB49894" s="1"/>
      <c r="AF49894"/>
    </row>
    <row r="49895" spans="28:32" x14ac:dyDescent="0.2">
      <c r="AB49895" s="1"/>
      <c r="AF49895"/>
    </row>
    <row r="49896" spans="28:32" x14ac:dyDescent="0.2">
      <c r="AB49896" s="1"/>
      <c r="AF49896"/>
    </row>
    <row r="49897" spans="28:32" x14ac:dyDescent="0.2">
      <c r="AB49897" s="1"/>
      <c r="AF49897"/>
    </row>
    <row r="49898" spans="28:32" x14ac:dyDescent="0.2">
      <c r="AB49898" s="1"/>
      <c r="AF49898"/>
    </row>
    <row r="49899" spans="28:32" x14ac:dyDescent="0.2">
      <c r="AB49899" s="1"/>
      <c r="AF49899"/>
    </row>
    <row r="49900" spans="28:32" x14ac:dyDescent="0.2">
      <c r="AB49900" s="1"/>
      <c r="AF49900"/>
    </row>
    <row r="49901" spans="28:32" x14ac:dyDescent="0.2">
      <c r="AB49901" s="1"/>
      <c r="AF49901"/>
    </row>
    <row r="49902" spans="28:32" x14ac:dyDescent="0.2">
      <c r="AB49902" s="1"/>
      <c r="AF49902"/>
    </row>
    <row r="49903" spans="28:32" x14ac:dyDescent="0.2">
      <c r="AB49903" s="1"/>
      <c r="AF49903"/>
    </row>
    <row r="49904" spans="28:32" x14ac:dyDescent="0.2">
      <c r="AB49904" s="1"/>
      <c r="AF49904"/>
    </row>
    <row r="49905" spans="28:32" x14ac:dyDescent="0.2">
      <c r="AB49905" s="1"/>
      <c r="AF49905"/>
    </row>
    <row r="49906" spans="28:32" x14ac:dyDescent="0.2">
      <c r="AB49906" s="1"/>
      <c r="AF49906"/>
    </row>
    <row r="49907" spans="28:32" x14ac:dyDescent="0.2">
      <c r="AB49907" s="1"/>
      <c r="AF49907"/>
    </row>
    <row r="49908" spans="28:32" x14ac:dyDescent="0.2">
      <c r="AB49908" s="1"/>
      <c r="AF49908"/>
    </row>
    <row r="49909" spans="28:32" x14ac:dyDescent="0.2">
      <c r="AB49909" s="1"/>
      <c r="AF49909"/>
    </row>
    <row r="49910" spans="28:32" x14ac:dyDescent="0.2">
      <c r="AB49910" s="1"/>
      <c r="AF49910"/>
    </row>
    <row r="49911" spans="28:32" x14ac:dyDescent="0.2">
      <c r="AB49911" s="1"/>
      <c r="AF49911"/>
    </row>
    <row r="49912" spans="28:32" x14ac:dyDescent="0.2">
      <c r="AB49912" s="1"/>
      <c r="AF49912"/>
    </row>
    <row r="49913" spans="28:32" x14ac:dyDescent="0.2">
      <c r="AB49913" s="1"/>
      <c r="AF49913"/>
    </row>
    <row r="49914" spans="28:32" x14ac:dyDescent="0.2">
      <c r="AB49914" s="1"/>
      <c r="AF49914"/>
    </row>
    <row r="49915" spans="28:32" x14ac:dyDescent="0.2">
      <c r="AB49915" s="1"/>
      <c r="AF49915"/>
    </row>
    <row r="49916" spans="28:32" x14ac:dyDescent="0.2">
      <c r="AB49916" s="1"/>
      <c r="AF49916"/>
    </row>
    <row r="49917" spans="28:32" x14ac:dyDescent="0.2">
      <c r="AB49917" s="1"/>
      <c r="AF49917"/>
    </row>
    <row r="49918" spans="28:32" x14ac:dyDescent="0.2">
      <c r="AB49918" s="1"/>
      <c r="AF49918"/>
    </row>
    <row r="49919" spans="28:32" x14ac:dyDescent="0.2">
      <c r="AB49919" s="1"/>
      <c r="AF49919"/>
    </row>
    <row r="49920" spans="28:32" x14ac:dyDescent="0.2">
      <c r="AB49920" s="1"/>
      <c r="AF49920"/>
    </row>
    <row r="49921" spans="28:32" x14ac:dyDescent="0.2">
      <c r="AB49921" s="1"/>
      <c r="AF49921"/>
    </row>
    <row r="49922" spans="28:32" x14ac:dyDescent="0.2">
      <c r="AB49922" s="1"/>
      <c r="AF49922"/>
    </row>
    <row r="49923" spans="28:32" x14ac:dyDescent="0.2">
      <c r="AB49923" s="1"/>
      <c r="AF49923"/>
    </row>
    <row r="49924" spans="28:32" x14ac:dyDescent="0.2">
      <c r="AB49924" s="1"/>
      <c r="AF49924"/>
    </row>
    <row r="49925" spans="28:32" x14ac:dyDescent="0.2">
      <c r="AB49925" s="1"/>
      <c r="AF49925"/>
    </row>
    <row r="49926" spans="28:32" x14ac:dyDescent="0.2">
      <c r="AB49926" s="1"/>
      <c r="AF49926"/>
    </row>
    <row r="49927" spans="28:32" x14ac:dyDescent="0.2">
      <c r="AB49927" s="1"/>
      <c r="AF49927"/>
    </row>
    <row r="49928" spans="28:32" x14ac:dyDescent="0.2">
      <c r="AB49928" s="1"/>
      <c r="AF49928"/>
    </row>
    <row r="49929" spans="28:32" x14ac:dyDescent="0.2">
      <c r="AB49929" s="1"/>
      <c r="AF49929"/>
    </row>
    <row r="49930" spans="28:32" x14ac:dyDescent="0.2">
      <c r="AB49930" s="1"/>
      <c r="AF49930"/>
    </row>
    <row r="49931" spans="28:32" x14ac:dyDescent="0.2">
      <c r="AB49931" s="1"/>
      <c r="AF49931"/>
    </row>
    <row r="49932" spans="28:32" x14ac:dyDescent="0.2">
      <c r="AB49932" s="1"/>
      <c r="AF49932"/>
    </row>
    <row r="49933" spans="28:32" x14ac:dyDescent="0.2">
      <c r="AB49933" s="1"/>
      <c r="AF49933"/>
    </row>
    <row r="49934" spans="28:32" x14ac:dyDescent="0.2">
      <c r="AB49934" s="1"/>
      <c r="AF49934"/>
    </row>
    <row r="49935" spans="28:32" x14ac:dyDescent="0.2">
      <c r="AB49935" s="1"/>
      <c r="AF49935"/>
    </row>
    <row r="49936" spans="28:32" x14ac:dyDescent="0.2">
      <c r="AB49936" s="1"/>
      <c r="AF49936"/>
    </row>
    <row r="49937" spans="28:32" x14ac:dyDescent="0.2">
      <c r="AB49937" s="1"/>
      <c r="AF49937"/>
    </row>
    <row r="49938" spans="28:32" x14ac:dyDescent="0.2">
      <c r="AB49938" s="1"/>
      <c r="AF49938"/>
    </row>
    <row r="49939" spans="28:32" x14ac:dyDescent="0.2">
      <c r="AB49939" s="1"/>
      <c r="AF49939"/>
    </row>
    <row r="49940" spans="28:32" x14ac:dyDescent="0.2">
      <c r="AB49940" s="1"/>
      <c r="AF49940"/>
    </row>
    <row r="49941" spans="28:32" x14ac:dyDescent="0.2">
      <c r="AB49941" s="1"/>
      <c r="AF49941"/>
    </row>
    <row r="49942" spans="28:32" x14ac:dyDescent="0.2">
      <c r="AB49942" s="1"/>
      <c r="AF49942"/>
    </row>
    <row r="49943" spans="28:32" x14ac:dyDescent="0.2">
      <c r="AB49943" s="1"/>
      <c r="AF49943"/>
    </row>
    <row r="49944" spans="28:32" x14ac:dyDescent="0.2">
      <c r="AB49944" s="1"/>
      <c r="AF49944"/>
    </row>
    <row r="49945" spans="28:32" x14ac:dyDescent="0.2">
      <c r="AB49945" s="1"/>
      <c r="AF49945"/>
    </row>
    <row r="49946" spans="28:32" x14ac:dyDescent="0.2">
      <c r="AB49946" s="1"/>
      <c r="AF49946"/>
    </row>
    <row r="49947" spans="28:32" x14ac:dyDescent="0.2">
      <c r="AB49947" s="1"/>
      <c r="AF49947"/>
    </row>
    <row r="49948" spans="28:32" x14ac:dyDescent="0.2">
      <c r="AB49948" s="1"/>
      <c r="AF49948"/>
    </row>
    <row r="49949" spans="28:32" x14ac:dyDescent="0.2">
      <c r="AB49949" s="1"/>
      <c r="AF49949"/>
    </row>
    <row r="49950" spans="28:32" x14ac:dyDescent="0.2">
      <c r="AB49950" s="1"/>
      <c r="AF49950"/>
    </row>
    <row r="49951" spans="28:32" x14ac:dyDescent="0.2">
      <c r="AB49951" s="1"/>
      <c r="AF49951"/>
    </row>
    <row r="49952" spans="28:32" x14ac:dyDescent="0.2">
      <c r="AB49952" s="1"/>
      <c r="AF49952"/>
    </row>
    <row r="49953" spans="28:32" x14ac:dyDescent="0.2">
      <c r="AB49953" s="1"/>
      <c r="AF49953"/>
    </row>
    <row r="49954" spans="28:32" x14ac:dyDescent="0.2">
      <c r="AB49954" s="1"/>
      <c r="AF49954"/>
    </row>
    <row r="49955" spans="28:32" x14ac:dyDescent="0.2">
      <c r="AB49955" s="1"/>
      <c r="AF49955"/>
    </row>
    <row r="49956" spans="28:32" x14ac:dyDescent="0.2">
      <c r="AB49956" s="1"/>
      <c r="AF49956"/>
    </row>
    <row r="49957" spans="28:32" x14ac:dyDescent="0.2">
      <c r="AB49957" s="1"/>
      <c r="AF49957"/>
    </row>
    <row r="49958" spans="28:32" x14ac:dyDescent="0.2">
      <c r="AB49958" s="1"/>
      <c r="AF49958"/>
    </row>
    <row r="49959" spans="28:32" x14ac:dyDescent="0.2">
      <c r="AB49959" s="1"/>
      <c r="AF49959"/>
    </row>
    <row r="49960" spans="28:32" x14ac:dyDescent="0.2">
      <c r="AB49960" s="1"/>
      <c r="AF49960"/>
    </row>
    <row r="49961" spans="28:32" x14ac:dyDescent="0.2">
      <c r="AB49961" s="1"/>
      <c r="AF49961"/>
    </row>
    <row r="49962" spans="28:32" x14ac:dyDescent="0.2">
      <c r="AB49962" s="1"/>
      <c r="AF49962"/>
    </row>
    <row r="49963" spans="28:32" x14ac:dyDescent="0.2">
      <c r="AB49963" s="1"/>
      <c r="AF49963"/>
    </row>
    <row r="49964" spans="28:32" x14ac:dyDescent="0.2">
      <c r="AB49964" s="1"/>
      <c r="AF49964"/>
    </row>
    <row r="49965" spans="28:32" x14ac:dyDescent="0.2">
      <c r="AB49965" s="1"/>
      <c r="AF49965"/>
    </row>
    <row r="49966" spans="28:32" x14ac:dyDescent="0.2">
      <c r="AB49966" s="1"/>
      <c r="AF49966"/>
    </row>
    <row r="49967" spans="28:32" x14ac:dyDescent="0.2">
      <c r="AB49967" s="1"/>
      <c r="AF49967"/>
    </row>
    <row r="49968" spans="28:32" x14ac:dyDescent="0.2">
      <c r="AB49968" s="1"/>
      <c r="AF49968"/>
    </row>
    <row r="49969" spans="28:32" x14ac:dyDescent="0.2">
      <c r="AB49969" s="1"/>
      <c r="AF49969"/>
    </row>
    <row r="49970" spans="28:32" x14ac:dyDescent="0.2">
      <c r="AB49970" s="1"/>
      <c r="AF49970"/>
    </row>
    <row r="49971" spans="28:32" x14ac:dyDescent="0.2">
      <c r="AB49971" s="1"/>
      <c r="AF49971"/>
    </row>
    <row r="49972" spans="28:32" x14ac:dyDescent="0.2">
      <c r="AB49972" s="1"/>
      <c r="AF49972"/>
    </row>
    <row r="49973" spans="28:32" x14ac:dyDescent="0.2">
      <c r="AB49973" s="1"/>
      <c r="AF49973"/>
    </row>
    <row r="49974" spans="28:32" x14ac:dyDescent="0.2">
      <c r="AB49974" s="1"/>
      <c r="AF49974"/>
    </row>
    <row r="49975" spans="28:32" x14ac:dyDescent="0.2">
      <c r="AB49975" s="1"/>
      <c r="AF49975"/>
    </row>
    <row r="49976" spans="28:32" x14ac:dyDescent="0.2">
      <c r="AB49976" s="1"/>
      <c r="AF49976"/>
    </row>
    <row r="49977" spans="28:32" x14ac:dyDescent="0.2">
      <c r="AB49977" s="1"/>
      <c r="AF49977"/>
    </row>
    <row r="49978" spans="28:32" x14ac:dyDescent="0.2">
      <c r="AB49978" s="1"/>
      <c r="AF49978"/>
    </row>
    <row r="49979" spans="28:32" x14ac:dyDescent="0.2">
      <c r="AB49979" s="1"/>
      <c r="AF49979"/>
    </row>
    <row r="49980" spans="28:32" x14ac:dyDescent="0.2">
      <c r="AB49980" s="1"/>
      <c r="AF49980"/>
    </row>
    <row r="49981" spans="28:32" x14ac:dyDescent="0.2">
      <c r="AB49981" s="1"/>
      <c r="AF49981"/>
    </row>
    <row r="49982" spans="28:32" x14ac:dyDescent="0.2">
      <c r="AB49982" s="1"/>
      <c r="AF49982"/>
    </row>
    <row r="49983" spans="28:32" x14ac:dyDescent="0.2">
      <c r="AB49983" s="1"/>
      <c r="AF49983"/>
    </row>
    <row r="49984" spans="28:32" x14ac:dyDescent="0.2">
      <c r="AB49984" s="1"/>
      <c r="AF49984"/>
    </row>
    <row r="49985" spans="28:32" x14ac:dyDescent="0.2">
      <c r="AB49985" s="1"/>
      <c r="AF49985"/>
    </row>
    <row r="49986" spans="28:32" x14ac:dyDescent="0.2">
      <c r="AB49986" s="1"/>
      <c r="AF49986"/>
    </row>
    <row r="49987" spans="28:32" x14ac:dyDescent="0.2">
      <c r="AB49987" s="1"/>
      <c r="AF49987"/>
    </row>
    <row r="49988" spans="28:32" x14ac:dyDescent="0.2">
      <c r="AB49988" s="1"/>
      <c r="AF49988"/>
    </row>
    <row r="49989" spans="28:32" x14ac:dyDescent="0.2">
      <c r="AB49989" s="1"/>
      <c r="AF49989"/>
    </row>
    <row r="49990" spans="28:32" x14ac:dyDescent="0.2">
      <c r="AB49990" s="1"/>
      <c r="AF49990"/>
    </row>
    <row r="49991" spans="28:32" x14ac:dyDescent="0.2">
      <c r="AB49991" s="1"/>
      <c r="AF49991"/>
    </row>
    <row r="49992" spans="28:32" x14ac:dyDescent="0.2">
      <c r="AB49992" s="1"/>
      <c r="AF49992"/>
    </row>
    <row r="49993" spans="28:32" x14ac:dyDescent="0.2">
      <c r="AB49993" s="1"/>
      <c r="AF49993"/>
    </row>
    <row r="49994" spans="28:32" x14ac:dyDescent="0.2">
      <c r="AB49994" s="1"/>
      <c r="AF49994"/>
    </row>
    <row r="49995" spans="28:32" x14ac:dyDescent="0.2">
      <c r="AB49995" s="1"/>
      <c r="AF49995"/>
    </row>
    <row r="49996" spans="28:32" x14ac:dyDescent="0.2">
      <c r="AB49996" s="1"/>
      <c r="AF49996"/>
    </row>
    <row r="49997" spans="28:32" x14ac:dyDescent="0.2">
      <c r="AB49997" s="1"/>
      <c r="AF49997"/>
    </row>
    <row r="49998" spans="28:32" x14ac:dyDescent="0.2">
      <c r="AB49998" s="1"/>
      <c r="AF49998"/>
    </row>
    <row r="49999" spans="28:32" x14ac:dyDescent="0.2">
      <c r="AB49999" s="1"/>
      <c r="AF49999"/>
    </row>
    <row r="50000" spans="28:32" x14ac:dyDescent="0.2">
      <c r="AB50000" s="1"/>
      <c r="AF50000"/>
    </row>
    <row r="50001" spans="28:32" x14ac:dyDescent="0.2">
      <c r="AB50001" s="1"/>
      <c r="AF50001"/>
    </row>
    <row r="50002" spans="28:32" x14ac:dyDescent="0.2">
      <c r="AB50002" s="1"/>
      <c r="AF50002"/>
    </row>
    <row r="50003" spans="28:32" x14ac:dyDescent="0.2">
      <c r="AB50003" s="1"/>
      <c r="AF50003"/>
    </row>
    <row r="50004" spans="28:32" x14ac:dyDescent="0.2">
      <c r="AB50004" s="1"/>
      <c r="AF50004"/>
    </row>
    <row r="50005" spans="28:32" x14ac:dyDescent="0.2">
      <c r="AB50005" s="1"/>
      <c r="AF50005"/>
    </row>
    <row r="50006" spans="28:32" x14ac:dyDescent="0.2">
      <c r="AB50006" s="1"/>
      <c r="AF50006"/>
    </row>
    <row r="50007" spans="28:32" x14ac:dyDescent="0.2">
      <c r="AB50007" s="1"/>
      <c r="AF50007"/>
    </row>
    <row r="50008" spans="28:32" x14ac:dyDescent="0.2">
      <c r="AB50008" s="1"/>
      <c r="AF50008"/>
    </row>
    <row r="50009" spans="28:32" x14ac:dyDescent="0.2">
      <c r="AB50009" s="1"/>
      <c r="AF50009"/>
    </row>
    <row r="50010" spans="28:32" x14ac:dyDescent="0.2">
      <c r="AB50010" s="1"/>
      <c r="AF50010"/>
    </row>
    <row r="50011" spans="28:32" x14ac:dyDescent="0.2">
      <c r="AB50011" s="1"/>
      <c r="AF50011"/>
    </row>
    <row r="50012" spans="28:32" x14ac:dyDescent="0.2">
      <c r="AB50012" s="1"/>
      <c r="AF50012"/>
    </row>
    <row r="50013" spans="28:32" x14ac:dyDescent="0.2">
      <c r="AB50013" s="1"/>
      <c r="AF50013"/>
    </row>
    <row r="50014" spans="28:32" x14ac:dyDescent="0.2">
      <c r="AB50014" s="1"/>
      <c r="AF50014"/>
    </row>
    <row r="50015" spans="28:32" x14ac:dyDescent="0.2">
      <c r="AB50015" s="1"/>
      <c r="AF50015"/>
    </row>
    <row r="50016" spans="28:32" x14ac:dyDescent="0.2">
      <c r="AB50016" s="1"/>
      <c r="AF50016"/>
    </row>
    <row r="50017" spans="28:32" x14ac:dyDescent="0.2">
      <c r="AB50017" s="1"/>
      <c r="AF50017"/>
    </row>
    <row r="50018" spans="28:32" x14ac:dyDescent="0.2">
      <c r="AB50018" s="1"/>
      <c r="AF50018"/>
    </row>
    <row r="50019" spans="28:32" x14ac:dyDescent="0.2">
      <c r="AB50019" s="1"/>
      <c r="AF50019"/>
    </row>
    <row r="50020" spans="28:32" x14ac:dyDescent="0.2">
      <c r="AB50020" s="1"/>
      <c r="AF50020"/>
    </row>
    <row r="50021" spans="28:32" x14ac:dyDescent="0.2">
      <c r="AB50021" s="1"/>
      <c r="AF50021"/>
    </row>
    <row r="50022" spans="28:32" x14ac:dyDescent="0.2">
      <c r="AB50022" s="1"/>
      <c r="AF50022"/>
    </row>
    <row r="50023" spans="28:32" x14ac:dyDescent="0.2">
      <c r="AB50023" s="1"/>
      <c r="AF50023"/>
    </row>
    <row r="50024" spans="28:32" x14ac:dyDescent="0.2">
      <c r="AB50024" s="1"/>
      <c r="AF50024"/>
    </row>
    <row r="50025" spans="28:32" x14ac:dyDescent="0.2">
      <c r="AB50025" s="1"/>
      <c r="AF50025"/>
    </row>
    <row r="50026" spans="28:32" x14ac:dyDescent="0.2">
      <c r="AB50026" s="1"/>
      <c r="AF50026"/>
    </row>
    <row r="50027" spans="28:32" x14ac:dyDescent="0.2">
      <c r="AB50027" s="1"/>
      <c r="AF50027"/>
    </row>
    <row r="50028" spans="28:32" x14ac:dyDescent="0.2">
      <c r="AB50028" s="1"/>
      <c r="AF50028"/>
    </row>
    <row r="50029" spans="28:32" x14ac:dyDescent="0.2">
      <c r="AB50029" s="1"/>
      <c r="AF50029"/>
    </row>
    <row r="50030" spans="28:32" x14ac:dyDescent="0.2">
      <c r="AB50030" s="1"/>
      <c r="AF50030"/>
    </row>
    <row r="50031" spans="28:32" x14ac:dyDescent="0.2">
      <c r="AB50031" s="1"/>
      <c r="AF50031"/>
    </row>
    <row r="50032" spans="28:32" x14ac:dyDescent="0.2">
      <c r="AB50032" s="1"/>
      <c r="AF50032"/>
    </row>
    <row r="50033" spans="28:32" x14ac:dyDescent="0.2">
      <c r="AB50033" s="1"/>
      <c r="AF50033"/>
    </row>
    <row r="50034" spans="28:32" x14ac:dyDescent="0.2">
      <c r="AB50034" s="1"/>
      <c r="AF50034"/>
    </row>
    <row r="50035" spans="28:32" x14ac:dyDescent="0.2">
      <c r="AB50035" s="1"/>
      <c r="AF50035"/>
    </row>
    <row r="50036" spans="28:32" x14ac:dyDescent="0.2">
      <c r="AB50036" s="1"/>
      <c r="AF50036"/>
    </row>
    <row r="50037" spans="28:32" x14ac:dyDescent="0.2">
      <c r="AB50037" s="1"/>
      <c r="AF50037"/>
    </row>
    <row r="50038" spans="28:32" x14ac:dyDescent="0.2">
      <c r="AB50038" s="1"/>
      <c r="AF50038"/>
    </row>
    <row r="50039" spans="28:32" x14ac:dyDescent="0.2">
      <c r="AB50039" s="1"/>
      <c r="AF50039"/>
    </row>
    <row r="50040" spans="28:32" x14ac:dyDescent="0.2">
      <c r="AB50040" s="1"/>
      <c r="AF50040"/>
    </row>
    <row r="50041" spans="28:32" x14ac:dyDescent="0.2">
      <c r="AB50041" s="1"/>
      <c r="AF50041"/>
    </row>
    <row r="50042" spans="28:32" x14ac:dyDescent="0.2">
      <c r="AB50042" s="1"/>
      <c r="AF50042"/>
    </row>
    <row r="50043" spans="28:32" x14ac:dyDescent="0.2">
      <c r="AB50043" s="1"/>
      <c r="AF50043"/>
    </row>
    <row r="50044" spans="28:32" x14ac:dyDescent="0.2">
      <c r="AB50044" s="1"/>
      <c r="AF50044"/>
    </row>
    <row r="50045" spans="28:32" x14ac:dyDescent="0.2">
      <c r="AB50045" s="1"/>
      <c r="AF50045"/>
    </row>
    <row r="50046" spans="28:32" x14ac:dyDescent="0.2">
      <c r="AB50046" s="1"/>
      <c r="AF50046"/>
    </row>
    <row r="50047" spans="28:32" x14ac:dyDescent="0.2">
      <c r="AB50047" s="1"/>
      <c r="AF50047"/>
    </row>
    <row r="50048" spans="28:32" x14ac:dyDescent="0.2">
      <c r="AB50048" s="1"/>
      <c r="AF50048"/>
    </row>
    <row r="50049" spans="28:32" x14ac:dyDescent="0.2">
      <c r="AB50049" s="1"/>
      <c r="AF50049"/>
    </row>
    <row r="50050" spans="28:32" x14ac:dyDescent="0.2">
      <c r="AB50050" s="1"/>
      <c r="AF50050"/>
    </row>
    <row r="50051" spans="28:32" x14ac:dyDescent="0.2">
      <c r="AB50051" s="1"/>
      <c r="AF50051"/>
    </row>
    <row r="50052" spans="28:32" x14ac:dyDescent="0.2">
      <c r="AB50052" s="1"/>
      <c r="AF50052"/>
    </row>
    <row r="50053" spans="28:32" x14ac:dyDescent="0.2">
      <c r="AB50053" s="1"/>
      <c r="AF50053"/>
    </row>
    <row r="50054" spans="28:32" x14ac:dyDescent="0.2">
      <c r="AB50054" s="1"/>
      <c r="AF50054"/>
    </row>
    <row r="50055" spans="28:32" x14ac:dyDescent="0.2">
      <c r="AB50055" s="1"/>
      <c r="AF50055"/>
    </row>
    <row r="50056" spans="28:32" x14ac:dyDescent="0.2">
      <c r="AB50056" s="1"/>
      <c r="AF50056"/>
    </row>
    <row r="50057" spans="28:32" x14ac:dyDescent="0.2">
      <c r="AB50057" s="1"/>
      <c r="AF50057"/>
    </row>
    <row r="50058" spans="28:32" x14ac:dyDescent="0.2">
      <c r="AB50058" s="1"/>
      <c r="AF50058"/>
    </row>
    <row r="50059" spans="28:32" x14ac:dyDescent="0.2">
      <c r="AB50059" s="1"/>
      <c r="AF50059"/>
    </row>
    <row r="50060" spans="28:32" x14ac:dyDescent="0.2">
      <c r="AB50060" s="1"/>
      <c r="AF50060"/>
    </row>
    <row r="50061" spans="28:32" x14ac:dyDescent="0.2">
      <c r="AB50061" s="1"/>
      <c r="AF50061"/>
    </row>
    <row r="50062" spans="28:32" x14ac:dyDescent="0.2">
      <c r="AB50062" s="1"/>
      <c r="AF50062"/>
    </row>
    <row r="50063" spans="28:32" x14ac:dyDescent="0.2">
      <c r="AB50063" s="1"/>
      <c r="AF50063"/>
    </row>
    <row r="50064" spans="28:32" x14ac:dyDescent="0.2">
      <c r="AB50064" s="1"/>
      <c r="AF50064"/>
    </row>
    <row r="50065" spans="28:32" x14ac:dyDescent="0.2">
      <c r="AB50065" s="1"/>
      <c r="AF50065"/>
    </row>
    <row r="50066" spans="28:32" x14ac:dyDescent="0.2">
      <c r="AB50066" s="1"/>
      <c r="AF50066"/>
    </row>
    <row r="50067" spans="28:32" x14ac:dyDescent="0.2">
      <c r="AB50067" s="1"/>
      <c r="AF50067"/>
    </row>
    <row r="50068" spans="28:32" x14ac:dyDescent="0.2">
      <c r="AB50068" s="1"/>
      <c r="AF50068"/>
    </row>
    <row r="50069" spans="28:32" x14ac:dyDescent="0.2">
      <c r="AB50069" s="1"/>
      <c r="AF50069"/>
    </row>
    <row r="50070" spans="28:32" x14ac:dyDescent="0.2">
      <c r="AB50070" s="1"/>
      <c r="AF50070"/>
    </row>
    <row r="50071" spans="28:32" x14ac:dyDescent="0.2">
      <c r="AB50071" s="1"/>
      <c r="AF50071"/>
    </row>
    <row r="50072" spans="28:32" x14ac:dyDescent="0.2">
      <c r="AB50072" s="1"/>
      <c r="AF50072"/>
    </row>
    <row r="50073" spans="28:32" x14ac:dyDescent="0.2">
      <c r="AB50073" s="1"/>
      <c r="AF50073"/>
    </row>
    <row r="50074" spans="28:32" x14ac:dyDescent="0.2">
      <c r="AB50074" s="1"/>
      <c r="AF50074"/>
    </row>
    <row r="50075" spans="28:32" x14ac:dyDescent="0.2">
      <c r="AB50075" s="1"/>
      <c r="AF50075"/>
    </row>
    <row r="50076" spans="28:32" x14ac:dyDescent="0.2">
      <c r="AB50076" s="1"/>
      <c r="AF50076"/>
    </row>
    <row r="50077" spans="28:32" x14ac:dyDescent="0.2">
      <c r="AB50077" s="1"/>
      <c r="AF50077"/>
    </row>
    <row r="50078" spans="28:32" x14ac:dyDescent="0.2">
      <c r="AB50078" s="1"/>
      <c r="AF50078"/>
    </row>
    <row r="50079" spans="28:32" x14ac:dyDescent="0.2">
      <c r="AB50079" s="1"/>
      <c r="AF50079"/>
    </row>
    <row r="50080" spans="28:32" x14ac:dyDescent="0.2">
      <c r="AB50080" s="1"/>
      <c r="AF50080"/>
    </row>
    <row r="50081" spans="28:32" x14ac:dyDescent="0.2">
      <c r="AB50081" s="1"/>
      <c r="AF50081"/>
    </row>
    <row r="50082" spans="28:32" x14ac:dyDescent="0.2">
      <c r="AB50082" s="1"/>
      <c r="AF50082"/>
    </row>
    <row r="50083" spans="28:32" x14ac:dyDescent="0.2">
      <c r="AB50083" s="1"/>
      <c r="AF50083"/>
    </row>
    <row r="50084" spans="28:32" x14ac:dyDescent="0.2">
      <c r="AB50084" s="1"/>
      <c r="AF50084"/>
    </row>
    <row r="50085" spans="28:32" x14ac:dyDescent="0.2">
      <c r="AB50085" s="1"/>
      <c r="AF50085"/>
    </row>
    <row r="50086" spans="28:32" x14ac:dyDescent="0.2">
      <c r="AB50086" s="1"/>
      <c r="AF50086"/>
    </row>
    <row r="50087" spans="28:32" x14ac:dyDescent="0.2">
      <c r="AB50087" s="1"/>
      <c r="AF50087"/>
    </row>
    <row r="50088" spans="28:32" x14ac:dyDescent="0.2">
      <c r="AB50088" s="1"/>
      <c r="AF50088"/>
    </row>
    <row r="50089" spans="28:32" x14ac:dyDescent="0.2">
      <c r="AB50089" s="1"/>
      <c r="AF50089"/>
    </row>
    <row r="50090" spans="28:32" x14ac:dyDescent="0.2">
      <c r="AB50090" s="1"/>
      <c r="AF50090"/>
    </row>
    <row r="50091" spans="28:32" x14ac:dyDescent="0.2">
      <c r="AB50091" s="1"/>
      <c r="AF50091"/>
    </row>
    <row r="50092" spans="28:32" x14ac:dyDescent="0.2">
      <c r="AB50092" s="1"/>
      <c r="AF50092"/>
    </row>
    <row r="50093" spans="28:32" x14ac:dyDescent="0.2">
      <c r="AB50093" s="1"/>
      <c r="AF50093"/>
    </row>
    <row r="50094" spans="28:32" x14ac:dyDescent="0.2">
      <c r="AB50094" s="1"/>
      <c r="AF50094"/>
    </row>
    <row r="50095" spans="28:32" x14ac:dyDescent="0.2">
      <c r="AB50095" s="1"/>
      <c r="AF50095"/>
    </row>
    <row r="50096" spans="28:32" x14ac:dyDescent="0.2">
      <c r="AB50096" s="1"/>
      <c r="AF50096"/>
    </row>
    <row r="50097" spans="28:32" x14ac:dyDescent="0.2">
      <c r="AB50097" s="1"/>
      <c r="AF50097"/>
    </row>
    <row r="50098" spans="28:32" x14ac:dyDescent="0.2">
      <c r="AB50098" s="1"/>
      <c r="AF50098"/>
    </row>
    <row r="50099" spans="28:32" x14ac:dyDescent="0.2">
      <c r="AB50099" s="1"/>
      <c r="AF50099"/>
    </row>
    <row r="50100" spans="28:32" x14ac:dyDescent="0.2">
      <c r="AB50100" s="1"/>
      <c r="AF50100"/>
    </row>
    <row r="50101" spans="28:32" x14ac:dyDescent="0.2">
      <c r="AB50101" s="1"/>
      <c r="AF50101"/>
    </row>
    <row r="50102" spans="28:32" x14ac:dyDescent="0.2">
      <c r="AB50102" s="1"/>
      <c r="AF50102"/>
    </row>
    <row r="50103" spans="28:32" x14ac:dyDescent="0.2">
      <c r="AB50103" s="1"/>
      <c r="AF50103"/>
    </row>
    <row r="50104" spans="28:32" x14ac:dyDescent="0.2">
      <c r="AB50104" s="1"/>
      <c r="AF50104"/>
    </row>
    <row r="50105" spans="28:32" x14ac:dyDescent="0.2">
      <c r="AB50105" s="1"/>
      <c r="AF50105"/>
    </row>
    <row r="50106" spans="28:32" x14ac:dyDescent="0.2">
      <c r="AB50106" s="1"/>
      <c r="AF50106"/>
    </row>
    <row r="50107" spans="28:32" x14ac:dyDescent="0.2">
      <c r="AB50107" s="1"/>
      <c r="AF50107"/>
    </row>
    <row r="50108" spans="28:32" x14ac:dyDescent="0.2">
      <c r="AB50108" s="1"/>
      <c r="AF50108"/>
    </row>
    <row r="50109" spans="28:32" x14ac:dyDescent="0.2">
      <c r="AB50109" s="1"/>
      <c r="AF50109"/>
    </row>
    <row r="50110" spans="28:32" x14ac:dyDescent="0.2">
      <c r="AB50110" s="1"/>
      <c r="AF50110"/>
    </row>
    <row r="50111" spans="28:32" x14ac:dyDescent="0.2">
      <c r="AB50111" s="1"/>
      <c r="AF50111"/>
    </row>
    <row r="50112" spans="28:32" x14ac:dyDescent="0.2">
      <c r="AB50112" s="1"/>
      <c r="AF50112"/>
    </row>
    <row r="50113" spans="28:32" x14ac:dyDescent="0.2">
      <c r="AB50113" s="1"/>
      <c r="AF50113"/>
    </row>
    <row r="50114" spans="28:32" x14ac:dyDescent="0.2">
      <c r="AB50114" s="1"/>
      <c r="AF50114"/>
    </row>
    <row r="50115" spans="28:32" x14ac:dyDescent="0.2">
      <c r="AB50115" s="1"/>
      <c r="AF50115"/>
    </row>
    <row r="50116" spans="28:32" x14ac:dyDescent="0.2">
      <c r="AB50116" s="1"/>
      <c r="AF50116"/>
    </row>
    <row r="50117" spans="28:32" x14ac:dyDescent="0.2">
      <c r="AB50117" s="1"/>
      <c r="AF50117"/>
    </row>
    <row r="50118" spans="28:32" x14ac:dyDescent="0.2">
      <c r="AB50118" s="1"/>
      <c r="AF50118"/>
    </row>
    <row r="50119" spans="28:32" x14ac:dyDescent="0.2">
      <c r="AB50119" s="1"/>
      <c r="AF50119"/>
    </row>
    <row r="50120" spans="28:32" x14ac:dyDescent="0.2">
      <c r="AB50120" s="1"/>
      <c r="AF50120"/>
    </row>
    <row r="50121" spans="28:32" x14ac:dyDescent="0.2">
      <c r="AB50121" s="1"/>
      <c r="AF50121"/>
    </row>
    <row r="50122" spans="28:32" x14ac:dyDescent="0.2">
      <c r="AB50122" s="1"/>
      <c r="AF50122"/>
    </row>
    <row r="50123" spans="28:32" x14ac:dyDescent="0.2">
      <c r="AB50123" s="1"/>
      <c r="AF50123"/>
    </row>
    <row r="50124" spans="28:32" x14ac:dyDescent="0.2">
      <c r="AB50124" s="1"/>
      <c r="AF50124"/>
    </row>
    <row r="50125" spans="28:32" x14ac:dyDescent="0.2">
      <c r="AB50125" s="1"/>
      <c r="AF50125"/>
    </row>
    <row r="50126" spans="28:32" x14ac:dyDescent="0.2">
      <c r="AB50126" s="1"/>
      <c r="AF50126"/>
    </row>
    <row r="50127" spans="28:32" x14ac:dyDescent="0.2">
      <c r="AB50127" s="1"/>
      <c r="AF50127"/>
    </row>
    <row r="50128" spans="28:32" x14ac:dyDescent="0.2">
      <c r="AB50128" s="1"/>
      <c r="AF50128"/>
    </row>
    <row r="50129" spans="28:32" x14ac:dyDescent="0.2">
      <c r="AB50129" s="1"/>
      <c r="AF50129"/>
    </row>
    <row r="50130" spans="28:32" x14ac:dyDescent="0.2">
      <c r="AB50130" s="1"/>
      <c r="AF50130"/>
    </row>
    <row r="50131" spans="28:32" x14ac:dyDescent="0.2">
      <c r="AB50131" s="1"/>
      <c r="AF50131"/>
    </row>
    <row r="50132" spans="28:32" x14ac:dyDescent="0.2">
      <c r="AB50132" s="1"/>
      <c r="AF50132"/>
    </row>
    <row r="50133" spans="28:32" x14ac:dyDescent="0.2">
      <c r="AB50133" s="1"/>
      <c r="AF50133"/>
    </row>
    <row r="50134" spans="28:32" x14ac:dyDescent="0.2">
      <c r="AB50134" s="1"/>
      <c r="AF50134"/>
    </row>
    <row r="50135" spans="28:32" x14ac:dyDescent="0.2">
      <c r="AB50135" s="1"/>
      <c r="AF50135"/>
    </row>
    <row r="50136" spans="28:32" x14ac:dyDescent="0.2">
      <c r="AB50136" s="1"/>
      <c r="AF50136"/>
    </row>
    <row r="50137" spans="28:32" x14ac:dyDescent="0.2">
      <c r="AB50137" s="1"/>
      <c r="AF50137"/>
    </row>
    <row r="50138" spans="28:32" x14ac:dyDescent="0.2">
      <c r="AB50138" s="1"/>
      <c r="AF50138"/>
    </row>
    <row r="50139" spans="28:32" x14ac:dyDescent="0.2">
      <c r="AB50139" s="1"/>
      <c r="AF50139"/>
    </row>
    <row r="50140" spans="28:32" x14ac:dyDescent="0.2">
      <c r="AB50140" s="1"/>
      <c r="AF50140"/>
    </row>
    <row r="50141" spans="28:32" x14ac:dyDescent="0.2">
      <c r="AB50141" s="1"/>
      <c r="AF50141"/>
    </row>
    <row r="50142" spans="28:32" x14ac:dyDescent="0.2">
      <c r="AB50142" s="1"/>
      <c r="AF50142"/>
    </row>
    <row r="50143" spans="28:32" x14ac:dyDescent="0.2">
      <c r="AB50143" s="1"/>
      <c r="AF50143"/>
    </row>
    <row r="50144" spans="28:32" x14ac:dyDescent="0.2">
      <c r="AB50144" s="1"/>
      <c r="AF50144"/>
    </row>
    <row r="50145" spans="28:32" x14ac:dyDescent="0.2">
      <c r="AB50145" s="1"/>
      <c r="AF50145"/>
    </row>
    <row r="50146" spans="28:32" x14ac:dyDescent="0.2">
      <c r="AB50146" s="1"/>
      <c r="AF50146"/>
    </row>
    <row r="50147" spans="28:32" x14ac:dyDescent="0.2">
      <c r="AB50147" s="1"/>
      <c r="AF50147"/>
    </row>
    <row r="50148" spans="28:32" x14ac:dyDescent="0.2">
      <c r="AB50148" s="1"/>
      <c r="AF50148"/>
    </row>
    <row r="50149" spans="28:32" x14ac:dyDescent="0.2">
      <c r="AB50149" s="1"/>
      <c r="AF50149"/>
    </row>
    <row r="50150" spans="28:32" x14ac:dyDescent="0.2">
      <c r="AB50150" s="1"/>
      <c r="AF50150"/>
    </row>
    <row r="50151" spans="28:32" x14ac:dyDescent="0.2">
      <c r="AB50151" s="1"/>
      <c r="AF50151"/>
    </row>
    <row r="50152" spans="28:32" x14ac:dyDescent="0.2">
      <c r="AB50152" s="1"/>
      <c r="AF50152"/>
    </row>
    <row r="50153" spans="28:32" x14ac:dyDescent="0.2">
      <c r="AB50153" s="1"/>
      <c r="AF50153"/>
    </row>
    <row r="50154" spans="28:32" x14ac:dyDescent="0.2">
      <c r="AB50154" s="1"/>
      <c r="AF50154"/>
    </row>
    <row r="50155" spans="28:32" x14ac:dyDescent="0.2">
      <c r="AB50155" s="1"/>
      <c r="AF50155"/>
    </row>
    <row r="50156" spans="28:32" x14ac:dyDescent="0.2">
      <c r="AB50156" s="1"/>
      <c r="AF50156"/>
    </row>
    <row r="50157" spans="28:32" x14ac:dyDescent="0.2">
      <c r="AB50157" s="1"/>
      <c r="AF50157"/>
    </row>
    <row r="50158" spans="28:32" x14ac:dyDescent="0.2">
      <c r="AB50158" s="1"/>
      <c r="AF50158"/>
    </row>
    <row r="50159" spans="28:32" x14ac:dyDescent="0.2">
      <c r="AB50159" s="1"/>
      <c r="AF50159"/>
    </row>
    <row r="50160" spans="28:32" x14ac:dyDescent="0.2">
      <c r="AB50160" s="1"/>
      <c r="AF50160"/>
    </row>
    <row r="50161" spans="28:32" x14ac:dyDescent="0.2">
      <c r="AB50161" s="1"/>
      <c r="AF50161"/>
    </row>
    <row r="50162" spans="28:32" x14ac:dyDescent="0.2">
      <c r="AB50162" s="1"/>
      <c r="AF50162"/>
    </row>
    <row r="50163" spans="28:32" x14ac:dyDescent="0.2">
      <c r="AB50163" s="1"/>
      <c r="AF50163"/>
    </row>
    <row r="50164" spans="28:32" x14ac:dyDescent="0.2">
      <c r="AB50164" s="1"/>
      <c r="AF50164"/>
    </row>
    <row r="50165" spans="28:32" x14ac:dyDescent="0.2">
      <c r="AB50165" s="1"/>
      <c r="AF50165"/>
    </row>
    <row r="50166" spans="28:32" x14ac:dyDescent="0.2">
      <c r="AB50166" s="1"/>
      <c r="AF50166"/>
    </row>
    <row r="50167" spans="28:32" x14ac:dyDescent="0.2">
      <c r="AB50167" s="1"/>
      <c r="AF50167"/>
    </row>
    <row r="50168" spans="28:32" x14ac:dyDescent="0.2">
      <c r="AB50168" s="1"/>
      <c r="AF50168"/>
    </row>
    <row r="50169" spans="28:32" x14ac:dyDescent="0.2">
      <c r="AB50169" s="1"/>
      <c r="AF50169"/>
    </row>
    <row r="50170" spans="28:32" x14ac:dyDescent="0.2">
      <c r="AB50170" s="1"/>
      <c r="AF50170"/>
    </row>
    <row r="50171" spans="28:32" x14ac:dyDescent="0.2">
      <c r="AB50171" s="1"/>
      <c r="AF50171"/>
    </row>
    <row r="50172" spans="28:32" x14ac:dyDescent="0.2">
      <c r="AB50172" s="1"/>
      <c r="AF50172"/>
    </row>
    <row r="50173" spans="28:32" x14ac:dyDescent="0.2">
      <c r="AB50173" s="1"/>
      <c r="AF50173"/>
    </row>
    <row r="50174" spans="28:32" x14ac:dyDescent="0.2">
      <c r="AB50174" s="1"/>
      <c r="AF50174"/>
    </row>
    <row r="50175" spans="28:32" x14ac:dyDescent="0.2">
      <c r="AB50175" s="1"/>
      <c r="AF50175"/>
    </row>
    <row r="50176" spans="28:32" x14ac:dyDescent="0.2">
      <c r="AB50176" s="1"/>
      <c r="AF50176"/>
    </row>
    <row r="50177" spans="28:32" x14ac:dyDescent="0.2">
      <c r="AB50177" s="1"/>
      <c r="AF50177"/>
    </row>
    <row r="50178" spans="28:32" x14ac:dyDescent="0.2">
      <c r="AB50178" s="1"/>
      <c r="AF50178"/>
    </row>
    <row r="50179" spans="28:32" x14ac:dyDescent="0.2">
      <c r="AB50179" s="1"/>
      <c r="AF50179"/>
    </row>
    <row r="50180" spans="28:32" x14ac:dyDescent="0.2">
      <c r="AB50180" s="1"/>
      <c r="AF50180"/>
    </row>
    <row r="50181" spans="28:32" x14ac:dyDescent="0.2">
      <c r="AB50181" s="1"/>
      <c r="AF50181"/>
    </row>
    <row r="50182" spans="28:32" x14ac:dyDescent="0.2">
      <c r="AB50182" s="1"/>
      <c r="AF50182"/>
    </row>
    <row r="50183" spans="28:32" x14ac:dyDescent="0.2">
      <c r="AB50183" s="1"/>
      <c r="AF50183"/>
    </row>
    <row r="50184" spans="28:32" x14ac:dyDescent="0.2">
      <c r="AB50184" s="1"/>
      <c r="AF50184"/>
    </row>
    <row r="50185" spans="28:32" x14ac:dyDescent="0.2">
      <c r="AB50185" s="1"/>
      <c r="AF50185"/>
    </row>
    <row r="50186" spans="28:32" x14ac:dyDescent="0.2">
      <c r="AB50186" s="1"/>
      <c r="AF50186"/>
    </row>
    <row r="50187" spans="28:32" x14ac:dyDescent="0.2">
      <c r="AB50187" s="1"/>
      <c r="AF50187"/>
    </row>
    <row r="50188" spans="28:32" x14ac:dyDescent="0.2">
      <c r="AB50188" s="1"/>
      <c r="AF50188"/>
    </row>
    <row r="50189" spans="28:32" x14ac:dyDescent="0.2">
      <c r="AB50189" s="1"/>
      <c r="AF50189"/>
    </row>
    <row r="50190" spans="28:32" x14ac:dyDescent="0.2">
      <c r="AB50190" s="1"/>
      <c r="AF50190"/>
    </row>
    <row r="50191" spans="28:32" x14ac:dyDescent="0.2">
      <c r="AB50191" s="1"/>
      <c r="AF50191"/>
    </row>
    <row r="50192" spans="28:32" x14ac:dyDescent="0.2">
      <c r="AB50192" s="1"/>
      <c r="AF50192"/>
    </row>
    <row r="50193" spans="28:32" x14ac:dyDescent="0.2">
      <c r="AB50193" s="1"/>
      <c r="AF50193"/>
    </row>
    <row r="50194" spans="28:32" x14ac:dyDescent="0.2">
      <c r="AB50194" s="1"/>
      <c r="AF50194"/>
    </row>
    <row r="50195" spans="28:32" x14ac:dyDescent="0.2">
      <c r="AB50195" s="1"/>
      <c r="AF50195"/>
    </row>
    <row r="50196" spans="28:32" x14ac:dyDescent="0.2">
      <c r="AB50196" s="1"/>
      <c r="AF50196"/>
    </row>
    <row r="50197" spans="28:32" x14ac:dyDescent="0.2">
      <c r="AB50197" s="1"/>
      <c r="AF50197"/>
    </row>
    <row r="50198" spans="28:32" x14ac:dyDescent="0.2">
      <c r="AB50198" s="1"/>
      <c r="AF50198"/>
    </row>
    <row r="50199" spans="28:32" x14ac:dyDescent="0.2">
      <c r="AB50199" s="1"/>
      <c r="AF50199"/>
    </row>
    <row r="50200" spans="28:32" x14ac:dyDescent="0.2">
      <c r="AB50200" s="1"/>
      <c r="AF50200"/>
    </row>
    <row r="50201" spans="28:32" x14ac:dyDescent="0.2">
      <c r="AB50201" s="1"/>
      <c r="AF50201"/>
    </row>
    <row r="50202" spans="28:32" x14ac:dyDescent="0.2">
      <c r="AB50202" s="1"/>
      <c r="AF50202"/>
    </row>
    <row r="50203" spans="28:32" x14ac:dyDescent="0.2">
      <c r="AB50203" s="1"/>
      <c r="AF50203"/>
    </row>
    <row r="50204" spans="28:32" x14ac:dyDescent="0.2">
      <c r="AB50204" s="1"/>
      <c r="AF50204"/>
    </row>
    <row r="50205" spans="28:32" x14ac:dyDescent="0.2">
      <c r="AB50205" s="1"/>
      <c r="AF50205"/>
    </row>
    <row r="50206" spans="28:32" x14ac:dyDescent="0.2">
      <c r="AB50206" s="1"/>
      <c r="AF50206"/>
    </row>
    <row r="50207" spans="28:32" x14ac:dyDescent="0.2">
      <c r="AB50207" s="1"/>
      <c r="AF50207"/>
    </row>
    <row r="50208" spans="28:32" x14ac:dyDescent="0.2">
      <c r="AB50208" s="1"/>
      <c r="AF50208"/>
    </row>
    <row r="50209" spans="28:32" x14ac:dyDescent="0.2">
      <c r="AB50209" s="1"/>
      <c r="AF50209"/>
    </row>
    <row r="50210" spans="28:32" x14ac:dyDescent="0.2">
      <c r="AB50210" s="1"/>
      <c r="AF50210"/>
    </row>
    <row r="50211" spans="28:32" x14ac:dyDescent="0.2">
      <c r="AB50211" s="1"/>
      <c r="AF50211"/>
    </row>
    <row r="50212" spans="28:32" x14ac:dyDescent="0.2">
      <c r="AB50212" s="1"/>
      <c r="AF50212"/>
    </row>
    <row r="50213" spans="28:32" x14ac:dyDescent="0.2">
      <c r="AB50213" s="1"/>
      <c r="AF50213"/>
    </row>
    <row r="50214" spans="28:32" x14ac:dyDescent="0.2">
      <c r="AB50214" s="1"/>
      <c r="AF50214"/>
    </row>
    <row r="50215" spans="28:32" x14ac:dyDescent="0.2">
      <c r="AB50215" s="1"/>
      <c r="AF50215"/>
    </row>
    <row r="50216" spans="28:32" x14ac:dyDescent="0.2">
      <c r="AB50216" s="1"/>
      <c r="AF50216"/>
    </row>
    <row r="50217" spans="28:32" x14ac:dyDescent="0.2">
      <c r="AB50217" s="1"/>
      <c r="AF50217"/>
    </row>
    <row r="50218" spans="28:32" x14ac:dyDescent="0.2">
      <c r="AB50218" s="1"/>
      <c r="AF50218"/>
    </row>
    <row r="50219" spans="28:32" x14ac:dyDescent="0.2">
      <c r="AB50219" s="1"/>
      <c r="AF50219"/>
    </row>
    <row r="50220" spans="28:32" x14ac:dyDescent="0.2">
      <c r="AB50220" s="1"/>
      <c r="AF50220"/>
    </row>
    <row r="50221" spans="28:32" x14ac:dyDescent="0.2">
      <c r="AB50221" s="1"/>
      <c r="AF50221"/>
    </row>
    <row r="50222" spans="28:32" x14ac:dyDescent="0.2">
      <c r="AB50222" s="1"/>
      <c r="AF50222"/>
    </row>
    <row r="50223" spans="28:32" x14ac:dyDescent="0.2">
      <c r="AB50223" s="1"/>
      <c r="AF50223"/>
    </row>
    <row r="50224" spans="28:32" x14ac:dyDescent="0.2">
      <c r="AB50224" s="1"/>
      <c r="AF50224"/>
    </row>
    <row r="50225" spans="28:32" x14ac:dyDescent="0.2">
      <c r="AB50225" s="1"/>
      <c r="AF50225"/>
    </row>
    <row r="50226" spans="28:32" x14ac:dyDescent="0.2">
      <c r="AB50226" s="1"/>
      <c r="AF50226"/>
    </row>
    <row r="50227" spans="28:32" x14ac:dyDescent="0.2">
      <c r="AB50227" s="1"/>
      <c r="AF50227"/>
    </row>
    <row r="50228" spans="28:32" x14ac:dyDescent="0.2">
      <c r="AB50228" s="1"/>
      <c r="AF50228"/>
    </row>
    <row r="50229" spans="28:32" x14ac:dyDescent="0.2">
      <c r="AB50229" s="1"/>
      <c r="AF50229"/>
    </row>
    <row r="50230" spans="28:32" x14ac:dyDescent="0.2">
      <c r="AB50230" s="1"/>
      <c r="AF50230"/>
    </row>
    <row r="50231" spans="28:32" x14ac:dyDescent="0.2">
      <c r="AB50231" s="1"/>
      <c r="AF50231"/>
    </row>
    <row r="50232" spans="28:32" x14ac:dyDescent="0.2">
      <c r="AB50232" s="1"/>
      <c r="AF50232"/>
    </row>
    <row r="50233" spans="28:32" x14ac:dyDescent="0.2">
      <c r="AB50233" s="1"/>
      <c r="AF50233"/>
    </row>
    <row r="50234" spans="28:32" x14ac:dyDescent="0.2">
      <c r="AB50234" s="1"/>
      <c r="AF50234"/>
    </row>
    <row r="50235" spans="28:32" x14ac:dyDescent="0.2">
      <c r="AB50235" s="1"/>
      <c r="AF50235"/>
    </row>
    <row r="50236" spans="28:32" x14ac:dyDescent="0.2">
      <c r="AB50236" s="1"/>
      <c r="AF50236"/>
    </row>
    <row r="50237" spans="28:32" x14ac:dyDescent="0.2">
      <c r="AB50237" s="1"/>
      <c r="AF50237"/>
    </row>
    <row r="50238" spans="28:32" x14ac:dyDescent="0.2">
      <c r="AB50238" s="1"/>
      <c r="AF50238"/>
    </row>
    <row r="50239" spans="28:32" x14ac:dyDescent="0.2">
      <c r="AB50239" s="1"/>
      <c r="AF50239"/>
    </row>
    <row r="50240" spans="28:32" x14ac:dyDescent="0.2">
      <c r="AB50240" s="1"/>
      <c r="AF50240"/>
    </row>
    <row r="50241" spans="28:32" x14ac:dyDescent="0.2">
      <c r="AB50241" s="1"/>
      <c r="AF50241"/>
    </row>
    <row r="50242" spans="28:32" x14ac:dyDescent="0.2">
      <c r="AB50242" s="1"/>
      <c r="AF50242"/>
    </row>
    <row r="50243" spans="28:32" x14ac:dyDescent="0.2">
      <c r="AB50243" s="1"/>
      <c r="AF50243"/>
    </row>
    <row r="50244" spans="28:32" x14ac:dyDescent="0.2">
      <c r="AB50244" s="1"/>
      <c r="AF50244"/>
    </row>
    <row r="50245" spans="28:32" x14ac:dyDescent="0.2">
      <c r="AB50245" s="1"/>
      <c r="AF50245"/>
    </row>
    <row r="50246" spans="28:32" x14ac:dyDescent="0.2">
      <c r="AB50246" s="1"/>
      <c r="AF50246"/>
    </row>
    <row r="50247" spans="28:32" x14ac:dyDescent="0.2">
      <c r="AB50247" s="1"/>
      <c r="AF50247"/>
    </row>
    <row r="50248" spans="28:32" x14ac:dyDescent="0.2">
      <c r="AB50248" s="1"/>
      <c r="AF50248"/>
    </row>
    <row r="50249" spans="28:32" x14ac:dyDescent="0.2">
      <c r="AB50249" s="1"/>
      <c r="AF50249"/>
    </row>
    <row r="50250" spans="28:32" x14ac:dyDescent="0.2">
      <c r="AB50250" s="1"/>
      <c r="AF50250"/>
    </row>
    <row r="50251" spans="28:32" x14ac:dyDescent="0.2">
      <c r="AB50251" s="1"/>
      <c r="AF50251"/>
    </row>
    <row r="50252" spans="28:32" x14ac:dyDescent="0.2">
      <c r="AB50252" s="1"/>
      <c r="AF50252"/>
    </row>
    <row r="50253" spans="28:32" x14ac:dyDescent="0.2">
      <c r="AB50253" s="1"/>
      <c r="AF50253"/>
    </row>
    <row r="50254" spans="28:32" x14ac:dyDescent="0.2">
      <c r="AB50254" s="1"/>
      <c r="AF50254"/>
    </row>
    <row r="50255" spans="28:32" x14ac:dyDescent="0.2">
      <c r="AB50255" s="1"/>
      <c r="AF50255"/>
    </row>
    <row r="50256" spans="28:32" x14ac:dyDescent="0.2">
      <c r="AB50256" s="1"/>
      <c r="AF50256"/>
    </row>
    <row r="50257" spans="28:32" x14ac:dyDescent="0.2">
      <c r="AB50257" s="1"/>
      <c r="AF50257"/>
    </row>
    <row r="50258" spans="28:32" x14ac:dyDescent="0.2">
      <c r="AB50258" s="1"/>
      <c r="AF50258"/>
    </row>
    <row r="50259" spans="28:32" x14ac:dyDescent="0.2">
      <c r="AB50259" s="1"/>
      <c r="AF50259"/>
    </row>
    <row r="50260" spans="28:32" x14ac:dyDescent="0.2">
      <c r="AB50260" s="1"/>
      <c r="AF50260"/>
    </row>
    <row r="50261" spans="28:32" x14ac:dyDescent="0.2">
      <c r="AB50261" s="1"/>
      <c r="AF50261"/>
    </row>
    <row r="50262" spans="28:32" x14ac:dyDescent="0.2">
      <c r="AB50262" s="1"/>
      <c r="AF50262"/>
    </row>
    <row r="50263" spans="28:32" x14ac:dyDescent="0.2">
      <c r="AB50263" s="1"/>
      <c r="AF50263"/>
    </row>
    <row r="50264" spans="28:32" x14ac:dyDescent="0.2">
      <c r="AB50264" s="1"/>
      <c r="AF50264"/>
    </row>
    <row r="50265" spans="28:32" x14ac:dyDescent="0.2">
      <c r="AB50265" s="1"/>
      <c r="AF50265"/>
    </row>
    <row r="50266" spans="28:32" x14ac:dyDescent="0.2">
      <c r="AB50266" s="1"/>
      <c r="AF50266"/>
    </row>
    <row r="50267" spans="28:32" x14ac:dyDescent="0.2">
      <c r="AB50267" s="1"/>
      <c r="AF50267"/>
    </row>
    <row r="50268" spans="28:32" x14ac:dyDescent="0.2">
      <c r="AB50268" s="1"/>
      <c r="AF50268"/>
    </row>
    <row r="50269" spans="28:32" x14ac:dyDescent="0.2">
      <c r="AB50269" s="1"/>
      <c r="AF50269"/>
    </row>
    <row r="50270" spans="28:32" x14ac:dyDescent="0.2">
      <c r="AB50270" s="1"/>
      <c r="AF50270"/>
    </row>
    <row r="50271" spans="28:32" x14ac:dyDescent="0.2">
      <c r="AB50271" s="1"/>
      <c r="AF50271"/>
    </row>
    <row r="50272" spans="28:32" x14ac:dyDescent="0.2">
      <c r="AB50272" s="1"/>
      <c r="AF50272"/>
    </row>
    <row r="50273" spans="28:32" x14ac:dyDescent="0.2">
      <c r="AB50273" s="1"/>
      <c r="AF50273"/>
    </row>
    <row r="50274" spans="28:32" x14ac:dyDescent="0.2">
      <c r="AB50274" s="1"/>
      <c r="AF50274"/>
    </row>
    <row r="50275" spans="28:32" x14ac:dyDescent="0.2">
      <c r="AB50275" s="1"/>
      <c r="AF50275"/>
    </row>
    <row r="50276" spans="28:32" x14ac:dyDescent="0.2">
      <c r="AB50276" s="1"/>
      <c r="AF50276"/>
    </row>
    <row r="50277" spans="28:32" x14ac:dyDescent="0.2">
      <c r="AB50277" s="1"/>
      <c r="AF50277"/>
    </row>
    <row r="50278" spans="28:32" x14ac:dyDescent="0.2">
      <c r="AB50278" s="1"/>
      <c r="AF50278"/>
    </row>
    <row r="50279" spans="28:32" x14ac:dyDescent="0.2">
      <c r="AB50279" s="1"/>
      <c r="AF50279"/>
    </row>
    <row r="50280" spans="28:32" x14ac:dyDescent="0.2">
      <c r="AB50280" s="1"/>
      <c r="AF50280"/>
    </row>
    <row r="50281" spans="28:32" x14ac:dyDescent="0.2">
      <c r="AB50281" s="1"/>
      <c r="AF50281"/>
    </row>
    <row r="50282" spans="28:32" x14ac:dyDescent="0.2">
      <c r="AB50282" s="1"/>
      <c r="AF50282"/>
    </row>
    <row r="50283" spans="28:32" x14ac:dyDescent="0.2">
      <c r="AB50283" s="1"/>
      <c r="AF50283"/>
    </row>
    <row r="50284" spans="28:32" x14ac:dyDescent="0.2">
      <c r="AB50284" s="1"/>
      <c r="AF50284"/>
    </row>
    <row r="50285" spans="28:32" x14ac:dyDescent="0.2">
      <c r="AB50285" s="1"/>
      <c r="AF50285"/>
    </row>
    <row r="50286" spans="28:32" x14ac:dyDescent="0.2">
      <c r="AB50286" s="1"/>
      <c r="AF50286"/>
    </row>
    <row r="50287" spans="28:32" x14ac:dyDescent="0.2">
      <c r="AB50287" s="1"/>
      <c r="AF50287"/>
    </row>
    <row r="50288" spans="28:32" x14ac:dyDescent="0.2">
      <c r="AB50288" s="1"/>
      <c r="AF50288"/>
    </row>
    <row r="50289" spans="28:32" x14ac:dyDescent="0.2">
      <c r="AB50289" s="1"/>
      <c r="AF50289"/>
    </row>
    <row r="50290" spans="28:32" x14ac:dyDescent="0.2">
      <c r="AB50290" s="1"/>
      <c r="AF50290"/>
    </row>
    <row r="50291" spans="28:32" x14ac:dyDescent="0.2">
      <c r="AB50291" s="1"/>
      <c r="AF50291"/>
    </row>
    <row r="50292" spans="28:32" x14ac:dyDescent="0.2">
      <c r="AB50292" s="1"/>
      <c r="AF50292"/>
    </row>
    <row r="50293" spans="28:32" x14ac:dyDescent="0.2">
      <c r="AB50293" s="1"/>
      <c r="AF50293"/>
    </row>
    <row r="50294" spans="28:32" x14ac:dyDescent="0.2">
      <c r="AB50294" s="1"/>
      <c r="AF50294"/>
    </row>
    <row r="50295" spans="28:32" x14ac:dyDescent="0.2">
      <c r="AB50295" s="1"/>
      <c r="AF50295"/>
    </row>
    <row r="50296" spans="28:32" x14ac:dyDescent="0.2">
      <c r="AB50296" s="1"/>
      <c r="AF50296"/>
    </row>
    <row r="50297" spans="28:32" x14ac:dyDescent="0.2">
      <c r="AB50297" s="1"/>
      <c r="AF50297"/>
    </row>
    <row r="50298" spans="28:32" x14ac:dyDescent="0.2">
      <c r="AB50298" s="1"/>
      <c r="AF50298"/>
    </row>
    <row r="50299" spans="28:32" x14ac:dyDescent="0.2">
      <c r="AB50299" s="1"/>
      <c r="AF50299"/>
    </row>
    <row r="50300" spans="28:32" x14ac:dyDescent="0.2">
      <c r="AB50300" s="1"/>
      <c r="AF50300"/>
    </row>
    <row r="50301" spans="28:32" x14ac:dyDescent="0.2">
      <c r="AB50301" s="1"/>
      <c r="AF50301"/>
    </row>
    <row r="50302" spans="28:32" x14ac:dyDescent="0.2">
      <c r="AB50302" s="1"/>
      <c r="AF50302"/>
    </row>
    <row r="50303" spans="28:32" x14ac:dyDescent="0.2">
      <c r="AB50303" s="1"/>
      <c r="AF50303"/>
    </row>
    <row r="50304" spans="28:32" x14ac:dyDescent="0.2">
      <c r="AB50304" s="1"/>
      <c r="AF50304"/>
    </row>
    <row r="50305" spans="28:32" x14ac:dyDescent="0.2">
      <c r="AB50305" s="1"/>
      <c r="AF50305"/>
    </row>
    <row r="50306" spans="28:32" x14ac:dyDescent="0.2">
      <c r="AB50306" s="1"/>
      <c r="AF50306"/>
    </row>
    <row r="50307" spans="28:32" x14ac:dyDescent="0.2">
      <c r="AB50307" s="1"/>
      <c r="AF50307"/>
    </row>
    <row r="50308" spans="28:32" x14ac:dyDescent="0.2">
      <c r="AB50308" s="1"/>
      <c r="AF50308"/>
    </row>
    <row r="50309" spans="28:32" x14ac:dyDescent="0.2">
      <c r="AB50309" s="1"/>
      <c r="AF50309"/>
    </row>
    <row r="50310" spans="28:32" x14ac:dyDescent="0.2">
      <c r="AB50310" s="1"/>
      <c r="AF50310"/>
    </row>
    <row r="50311" spans="28:32" x14ac:dyDescent="0.2">
      <c r="AB50311" s="1"/>
      <c r="AF50311"/>
    </row>
    <row r="50312" spans="28:32" x14ac:dyDescent="0.2">
      <c r="AB50312" s="1"/>
      <c r="AF50312"/>
    </row>
    <row r="50313" spans="28:32" x14ac:dyDescent="0.2">
      <c r="AB50313" s="1"/>
      <c r="AF50313"/>
    </row>
    <row r="50314" spans="28:32" x14ac:dyDescent="0.2">
      <c r="AB50314" s="1"/>
      <c r="AF50314"/>
    </row>
    <row r="50315" spans="28:32" x14ac:dyDescent="0.2">
      <c r="AB50315" s="1"/>
      <c r="AF50315"/>
    </row>
    <row r="50316" spans="28:32" x14ac:dyDescent="0.2">
      <c r="AB50316" s="1"/>
      <c r="AF50316"/>
    </row>
    <row r="50317" spans="28:32" x14ac:dyDescent="0.2">
      <c r="AB50317" s="1"/>
      <c r="AF50317"/>
    </row>
    <row r="50318" spans="28:32" x14ac:dyDescent="0.2">
      <c r="AB50318" s="1"/>
      <c r="AF50318"/>
    </row>
    <row r="50319" spans="28:32" x14ac:dyDescent="0.2">
      <c r="AB50319" s="1"/>
      <c r="AF50319"/>
    </row>
    <row r="50320" spans="28:32" x14ac:dyDescent="0.2">
      <c r="AB50320" s="1"/>
      <c r="AF50320"/>
    </row>
    <row r="50321" spans="28:32" x14ac:dyDescent="0.2">
      <c r="AB50321" s="1"/>
      <c r="AF50321"/>
    </row>
    <row r="50322" spans="28:32" x14ac:dyDescent="0.2">
      <c r="AB50322" s="1"/>
      <c r="AF50322"/>
    </row>
    <row r="50323" spans="28:32" x14ac:dyDescent="0.2">
      <c r="AB50323" s="1"/>
      <c r="AF50323"/>
    </row>
    <row r="50324" spans="28:32" x14ac:dyDescent="0.2">
      <c r="AB50324" s="1"/>
      <c r="AF50324"/>
    </row>
    <row r="50325" spans="28:32" x14ac:dyDescent="0.2">
      <c r="AB50325" s="1"/>
      <c r="AF50325"/>
    </row>
    <row r="50326" spans="28:32" x14ac:dyDescent="0.2">
      <c r="AB50326" s="1"/>
      <c r="AF50326"/>
    </row>
    <row r="50327" spans="28:32" x14ac:dyDescent="0.2">
      <c r="AB50327" s="1"/>
      <c r="AF50327"/>
    </row>
    <row r="50328" spans="28:32" x14ac:dyDescent="0.2">
      <c r="AB50328" s="1"/>
      <c r="AF50328"/>
    </row>
    <row r="50329" spans="28:32" x14ac:dyDescent="0.2">
      <c r="AB50329" s="1"/>
      <c r="AF50329"/>
    </row>
    <row r="50330" spans="28:32" x14ac:dyDescent="0.2">
      <c r="AB50330" s="1"/>
      <c r="AF50330"/>
    </row>
    <row r="50331" spans="28:32" x14ac:dyDescent="0.2">
      <c r="AB50331" s="1"/>
      <c r="AF50331"/>
    </row>
    <row r="50332" spans="28:32" x14ac:dyDescent="0.2">
      <c r="AB50332" s="1"/>
      <c r="AF50332"/>
    </row>
    <row r="50333" spans="28:32" x14ac:dyDescent="0.2">
      <c r="AB50333" s="1"/>
      <c r="AF50333"/>
    </row>
    <row r="50334" spans="28:32" x14ac:dyDescent="0.2">
      <c r="AB50334" s="1"/>
      <c r="AF50334"/>
    </row>
    <row r="50335" spans="28:32" x14ac:dyDescent="0.2">
      <c r="AB50335" s="1"/>
      <c r="AF50335"/>
    </row>
    <row r="50336" spans="28:32" x14ac:dyDescent="0.2">
      <c r="AB50336" s="1"/>
      <c r="AF50336"/>
    </row>
    <row r="50337" spans="28:32" x14ac:dyDescent="0.2">
      <c r="AB50337" s="1"/>
      <c r="AF50337"/>
    </row>
    <row r="50338" spans="28:32" x14ac:dyDescent="0.2">
      <c r="AB50338" s="1"/>
      <c r="AF50338"/>
    </row>
    <row r="50339" spans="28:32" x14ac:dyDescent="0.2">
      <c r="AB50339" s="1"/>
      <c r="AF50339"/>
    </row>
    <row r="50340" spans="28:32" x14ac:dyDescent="0.2">
      <c r="AB50340" s="1"/>
      <c r="AF50340"/>
    </row>
    <row r="50341" spans="28:32" x14ac:dyDescent="0.2">
      <c r="AB50341" s="1"/>
      <c r="AF50341"/>
    </row>
    <row r="50342" spans="28:32" x14ac:dyDescent="0.2">
      <c r="AB50342" s="1"/>
      <c r="AF50342"/>
    </row>
    <row r="50343" spans="28:32" x14ac:dyDescent="0.2">
      <c r="AB50343" s="1"/>
      <c r="AF50343"/>
    </row>
    <row r="50344" spans="28:32" x14ac:dyDescent="0.2">
      <c r="AB50344" s="1"/>
      <c r="AF50344"/>
    </row>
    <row r="50345" spans="28:32" x14ac:dyDescent="0.2">
      <c r="AB50345" s="1"/>
      <c r="AF50345"/>
    </row>
    <row r="50346" spans="28:32" x14ac:dyDescent="0.2">
      <c r="AB50346" s="1"/>
      <c r="AF50346"/>
    </row>
    <row r="50347" spans="28:32" x14ac:dyDescent="0.2">
      <c r="AB50347" s="1"/>
      <c r="AF50347"/>
    </row>
    <row r="50348" spans="28:32" x14ac:dyDescent="0.2">
      <c r="AB50348" s="1"/>
      <c r="AF50348"/>
    </row>
    <row r="50349" spans="28:32" x14ac:dyDescent="0.2">
      <c r="AB50349" s="1"/>
      <c r="AF50349"/>
    </row>
    <row r="50350" spans="28:32" x14ac:dyDescent="0.2">
      <c r="AB50350" s="1"/>
      <c r="AF50350"/>
    </row>
    <row r="50351" spans="28:32" x14ac:dyDescent="0.2">
      <c r="AB50351" s="1"/>
      <c r="AF50351"/>
    </row>
    <row r="50352" spans="28:32" x14ac:dyDescent="0.2">
      <c r="AB50352" s="1"/>
      <c r="AF50352"/>
    </row>
    <row r="50353" spans="28:32" x14ac:dyDescent="0.2">
      <c r="AB50353" s="1"/>
      <c r="AF50353"/>
    </row>
    <row r="50354" spans="28:32" x14ac:dyDescent="0.2">
      <c r="AB50354" s="1"/>
      <c r="AF50354"/>
    </row>
    <row r="50355" spans="28:32" x14ac:dyDescent="0.2">
      <c r="AB50355" s="1"/>
      <c r="AF50355"/>
    </row>
    <row r="50356" spans="28:32" x14ac:dyDescent="0.2">
      <c r="AB50356" s="1"/>
      <c r="AF50356"/>
    </row>
    <row r="50357" spans="28:32" x14ac:dyDescent="0.2">
      <c r="AB50357" s="1"/>
      <c r="AF50357"/>
    </row>
    <row r="50358" spans="28:32" x14ac:dyDescent="0.2">
      <c r="AB50358" s="1"/>
      <c r="AF50358"/>
    </row>
    <row r="50359" spans="28:32" x14ac:dyDescent="0.2">
      <c r="AB50359" s="1"/>
      <c r="AF50359"/>
    </row>
    <row r="50360" spans="28:32" x14ac:dyDescent="0.2">
      <c r="AB50360" s="1"/>
      <c r="AF50360"/>
    </row>
    <row r="50361" spans="28:32" x14ac:dyDescent="0.2">
      <c r="AB50361" s="1"/>
      <c r="AF50361"/>
    </row>
    <row r="50362" spans="28:32" x14ac:dyDescent="0.2">
      <c r="AB50362" s="1"/>
      <c r="AF50362"/>
    </row>
    <row r="50363" spans="28:32" x14ac:dyDescent="0.2">
      <c r="AB50363" s="1"/>
      <c r="AF50363"/>
    </row>
    <row r="50364" spans="28:32" x14ac:dyDescent="0.2">
      <c r="AB50364" s="1"/>
      <c r="AF50364"/>
    </row>
    <row r="50365" spans="28:32" x14ac:dyDescent="0.2">
      <c r="AB50365" s="1"/>
      <c r="AF50365"/>
    </row>
    <row r="50366" spans="28:32" x14ac:dyDescent="0.2">
      <c r="AB50366" s="1"/>
      <c r="AF50366"/>
    </row>
    <row r="50367" spans="28:32" x14ac:dyDescent="0.2">
      <c r="AB50367" s="1"/>
      <c r="AF50367"/>
    </row>
    <row r="50368" spans="28:32" x14ac:dyDescent="0.2">
      <c r="AB50368" s="1"/>
      <c r="AF50368"/>
    </row>
    <row r="50369" spans="28:32" x14ac:dyDescent="0.2">
      <c r="AB50369" s="1"/>
      <c r="AF50369"/>
    </row>
    <row r="50370" spans="28:32" x14ac:dyDescent="0.2">
      <c r="AB50370" s="1"/>
      <c r="AF50370"/>
    </row>
    <row r="50371" spans="28:32" x14ac:dyDescent="0.2">
      <c r="AB50371" s="1"/>
      <c r="AF50371"/>
    </row>
    <row r="50372" spans="28:32" x14ac:dyDescent="0.2">
      <c r="AB50372" s="1"/>
      <c r="AF50372"/>
    </row>
    <row r="50373" spans="28:32" x14ac:dyDescent="0.2">
      <c r="AB50373" s="1"/>
      <c r="AF50373"/>
    </row>
    <row r="50374" spans="28:32" x14ac:dyDescent="0.2">
      <c r="AB50374" s="1"/>
      <c r="AF50374"/>
    </row>
    <row r="50375" spans="28:32" x14ac:dyDescent="0.2">
      <c r="AB50375" s="1"/>
      <c r="AF50375"/>
    </row>
    <row r="50376" spans="28:32" x14ac:dyDescent="0.2">
      <c r="AB50376" s="1"/>
      <c r="AF50376"/>
    </row>
    <row r="50377" spans="28:32" x14ac:dyDescent="0.2">
      <c r="AB50377" s="1"/>
      <c r="AF50377"/>
    </row>
    <row r="50378" spans="28:32" x14ac:dyDescent="0.2">
      <c r="AB50378" s="1"/>
      <c r="AF50378"/>
    </row>
    <row r="50379" spans="28:32" x14ac:dyDescent="0.2">
      <c r="AB50379" s="1"/>
      <c r="AF50379"/>
    </row>
    <row r="50380" spans="28:32" x14ac:dyDescent="0.2">
      <c r="AB50380" s="1"/>
      <c r="AF50380"/>
    </row>
    <row r="50381" spans="28:32" x14ac:dyDescent="0.2">
      <c r="AB50381" s="1"/>
      <c r="AF50381"/>
    </row>
    <row r="50382" spans="28:32" x14ac:dyDescent="0.2">
      <c r="AB50382" s="1"/>
      <c r="AF50382"/>
    </row>
    <row r="50383" spans="28:32" x14ac:dyDescent="0.2">
      <c r="AB50383" s="1"/>
      <c r="AF50383"/>
    </row>
    <row r="50384" spans="28:32" x14ac:dyDescent="0.2">
      <c r="AB50384" s="1"/>
      <c r="AF50384"/>
    </row>
    <row r="50385" spans="28:32" x14ac:dyDescent="0.2">
      <c r="AB50385" s="1"/>
      <c r="AF50385"/>
    </row>
    <row r="50386" spans="28:32" x14ac:dyDescent="0.2">
      <c r="AB50386" s="1"/>
      <c r="AF50386"/>
    </row>
    <row r="50387" spans="28:32" x14ac:dyDescent="0.2">
      <c r="AB50387" s="1"/>
      <c r="AF50387"/>
    </row>
    <row r="50388" spans="28:32" x14ac:dyDescent="0.2">
      <c r="AB50388" s="1"/>
      <c r="AF50388"/>
    </row>
    <row r="50389" spans="28:32" x14ac:dyDescent="0.2">
      <c r="AB50389" s="1"/>
      <c r="AF50389"/>
    </row>
    <row r="50390" spans="28:32" x14ac:dyDescent="0.2">
      <c r="AB50390" s="1"/>
      <c r="AF50390"/>
    </row>
    <row r="50391" spans="28:32" x14ac:dyDescent="0.2">
      <c r="AB50391" s="1"/>
      <c r="AF50391"/>
    </row>
    <row r="50392" spans="28:32" x14ac:dyDescent="0.2">
      <c r="AB50392" s="1"/>
      <c r="AF50392"/>
    </row>
    <row r="50393" spans="28:32" x14ac:dyDescent="0.2">
      <c r="AB50393" s="1"/>
      <c r="AF50393"/>
    </row>
    <row r="50394" spans="28:32" x14ac:dyDescent="0.2">
      <c r="AB50394" s="1"/>
      <c r="AF50394"/>
    </row>
    <row r="50395" spans="28:32" x14ac:dyDescent="0.2">
      <c r="AB50395" s="1"/>
      <c r="AF50395"/>
    </row>
    <row r="50396" spans="28:32" x14ac:dyDescent="0.2">
      <c r="AB50396" s="1"/>
      <c r="AF50396"/>
    </row>
    <row r="50397" spans="28:32" x14ac:dyDescent="0.2">
      <c r="AB50397" s="1"/>
      <c r="AF50397"/>
    </row>
    <row r="50398" spans="28:32" x14ac:dyDescent="0.2">
      <c r="AB50398" s="1"/>
      <c r="AF50398"/>
    </row>
    <row r="50399" spans="28:32" x14ac:dyDescent="0.2">
      <c r="AB50399" s="1"/>
      <c r="AF50399"/>
    </row>
    <row r="50400" spans="28:32" x14ac:dyDescent="0.2">
      <c r="AB50400" s="1"/>
      <c r="AF50400"/>
    </row>
    <row r="50401" spans="28:32" x14ac:dyDescent="0.2">
      <c r="AB50401" s="1"/>
      <c r="AF50401"/>
    </row>
    <row r="50402" spans="28:32" x14ac:dyDescent="0.2">
      <c r="AB50402" s="1"/>
      <c r="AF50402"/>
    </row>
    <row r="50403" spans="28:32" x14ac:dyDescent="0.2">
      <c r="AB50403" s="1"/>
      <c r="AF50403"/>
    </row>
    <row r="50404" spans="28:32" x14ac:dyDescent="0.2">
      <c r="AB50404" s="1"/>
      <c r="AF50404"/>
    </row>
    <row r="50405" spans="28:32" x14ac:dyDescent="0.2">
      <c r="AB50405" s="1"/>
      <c r="AF50405"/>
    </row>
    <row r="50406" spans="28:32" x14ac:dyDescent="0.2">
      <c r="AB50406" s="1"/>
      <c r="AF50406"/>
    </row>
    <row r="50407" spans="28:32" x14ac:dyDescent="0.2">
      <c r="AB50407" s="1"/>
      <c r="AF50407"/>
    </row>
    <row r="50408" spans="28:32" x14ac:dyDescent="0.2">
      <c r="AB50408" s="1"/>
      <c r="AF50408"/>
    </row>
    <row r="50409" spans="28:32" x14ac:dyDescent="0.2">
      <c r="AB50409" s="1"/>
      <c r="AF50409"/>
    </row>
    <row r="50410" spans="28:32" x14ac:dyDescent="0.2">
      <c r="AB50410" s="1"/>
      <c r="AF50410"/>
    </row>
    <row r="50411" spans="28:32" x14ac:dyDescent="0.2">
      <c r="AB50411" s="1"/>
      <c r="AF50411"/>
    </row>
    <row r="50412" spans="28:32" x14ac:dyDescent="0.2">
      <c r="AB50412" s="1"/>
      <c r="AF50412"/>
    </row>
    <row r="50413" spans="28:32" x14ac:dyDescent="0.2">
      <c r="AB50413" s="1"/>
      <c r="AF50413"/>
    </row>
    <row r="50414" spans="28:32" x14ac:dyDescent="0.2">
      <c r="AB50414" s="1"/>
      <c r="AF50414"/>
    </row>
    <row r="50415" spans="28:32" x14ac:dyDescent="0.2">
      <c r="AB50415" s="1"/>
      <c r="AF50415"/>
    </row>
    <row r="50416" spans="28:32" x14ac:dyDescent="0.2">
      <c r="AB50416" s="1"/>
      <c r="AF50416"/>
    </row>
    <row r="50417" spans="28:32" x14ac:dyDescent="0.2">
      <c r="AB50417" s="1"/>
      <c r="AF50417"/>
    </row>
    <row r="50418" spans="28:32" x14ac:dyDescent="0.2">
      <c r="AB50418" s="1"/>
      <c r="AF50418"/>
    </row>
    <row r="50419" spans="28:32" x14ac:dyDescent="0.2">
      <c r="AB50419" s="1"/>
      <c r="AF50419"/>
    </row>
    <row r="50420" spans="28:32" x14ac:dyDescent="0.2">
      <c r="AB50420" s="1"/>
      <c r="AF50420"/>
    </row>
    <row r="50421" spans="28:32" x14ac:dyDescent="0.2">
      <c r="AB50421" s="1"/>
      <c r="AF50421"/>
    </row>
    <row r="50422" spans="28:32" x14ac:dyDescent="0.2">
      <c r="AB50422" s="1"/>
      <c r="AF50422"/>
    </row>
    <row r="50423" spans="28:32" x14ac:dyDescent="0.2">
      <c r="AB50423" s="1"/>
      <c r="AF50423"/>
    </row>
    <row r="50424" spans="28:32" x14ac:dyDescent="0.2">
      <c r="AB50424" s="1"/>
      <c r="AF50424"/>
    </row>
    <row r="50425" spans="28:32" x14ac:dyDescent="0.2">
      <c r="AB50425" s="1"/>
      <c r="AF50425"/>
    </row>
    <row r="50426" spans="28:32" x14ac:dyDescent="0.2">
      <c r="AB50426" s="1"/>
      <c r="AF50426"/>
    </row>
    <row r="50427" spans="28:32" x14ac:dyDescent="0.2">
      <c r="AB50427" s="1"/>
      <c r="AF50427"/>
    </row>
    <row r="50428" spans="28:32" x14ac:dyDescent="0.2">
      <c r="AB50428" s="1"/>
      <c r="AF50428"/>
    </row>
    <row r="50429" spans="28:32" x14ac:dyDescent="0.2">
      <c r="AB50429" s="1"/>
      <c r="AF50429"/>
    </row>
    <row r="50430" spans="28:32" x14ac:dyDescent="0.2">
      <c r="AB50430" s="1"/>
      <c r="AF50430"/>
    </row>
    <row r="50431" spans="28:32" x14ac:dyDescent="0.2">
      <c r="AB50431" s="1"/>
      <c r="AF50431"/>
    </row>
    <row r="50432" spans="28:32" x14ac:dyDescent="0.2">
      <c r="AB50432" s="1"/>
      <c r="AF50432"/>
    </row>
    <row r="50433" spans="28:32" x14ac:dyDescent="0.2">
      <c r="AB50433" s="1"/>
      <c r="AF50433"/>
    </row>
    <row r="50434" spans="28:32" x14ac:dyDescent="0.2">
      <c r="AB50434" s="1"/>
      <c r="AF50434"/>
    </row>
    <row r="50435" spans="28:32" x14ac:dyDescent="0.2">
      <c r="AB50435" s="1"/>
      <c r="AF50435"/>
    </row>
    <row r="50436" spans="28:32" x14ac:dyDescent="0.2">
      <c r="AB50436" s="1"/>
      <c r="AF50436"/>
    </row>
    <row r="50437" spans="28:32" x14ac:dyDescent="0.2">
      <c r="AB50437" s="1"/>
      <c r="AF50437"/>
    </row>
    <row r="50438" spans="28:32" x14ac:dyDescent="0.2">
      <c r="AB50438" s="1"/>
      <c r="AF50438"/>
    </row>
    <row r="50439" spans="28:32" x14ac:dyDescent="0.2">
      <c r="AB50439" s="1"/>
      <c r="AF50439"/>
    </row>
    <row r="50440" spans="28:32" x14ac:dyDescent="0.2">
      <c r="AB50440" s="1"/>
      <c r="AF50440"/>
    </row>
    <row r="50441" spans="28:32" x14ac:dyDescent="0.2">
      <c r="AB50441" s="1"/>
      <c r="AF50441"/>
    </row>
    <row r="50442" spans="28:32" x14ac:dyDescent="0.2">
      <c r="AB50442" s="1"/>
      <c r="AF50442"/>
    </row>
    <row r="50443" spans="28:32" x14ac:dyDescent="0.2">
      <c r="AB50443" s="1"/>
      <c r="AF50443"/>
    </row>
    <row r="50444" spans="28:32" x14ac:dyDescent="0.2">
      <c r="AB50444" s="1"/>
      <c r="AF50444"/>
    </row>
    <row r="50445" spans="28:32" x14ac:dyDescent="0.2">
      <c r="AB50445" s="1"/>
      <c r="AF50445"/>
    </row>
    <row r="50446" spans="28:32" x14ac:dyDescent="0.2">
      <c r="AB50446" s="1"/>
      <c r="AF50446"/>
    </row>
    <row r="50447" spans="28:32" x14ac:dyDescent="0.2">
      <c r="AB50447" s="1"/>
      <c r="AF50447"/>
    </row>
    <row r="50448" spans="28:32" x14ac:dyDescent="0.2">
      <c r="AB50448" s="1"/>
      <c r="AF50448"/>
    </row>
    <row r="50449" spans="28:32" x14ac:dyDescent="0.2">
      <c r="AB50449" s="1"/>
      <c r="AF50449"/>
    </row>
    <row r="50450" spans="28:32" x14ac:dyDescent="0.2">
      <c r="AB50450" s="1"/>
      <c r="AF50450"/>
    </row>
    <row r="50451" spans="28:32" x14ac:dyDescent="0.2">
      <c r="AB50451" s="1"/>
      <c r="AF50451"/>
    </row>
    <row r="50452" spans="28:32" x14ac:dyDescent="0.2">
      <c r="AB50452" s="1"/>
      <c r="AF50452"/>
    </row>
    <row r="50453" spans="28:32" x14ac:dyDescent="0.2">
      <c r="AB50453" s="1"/>
      <c r="AF50453"/>
    </row>
    <row r="50454" spans="28:32" x14ac:dyDescent="0.2">
      <c r="AB50454" s="1"/>
      <c r="AF50454"/>
    </row>
    <row r="50455" spans="28:32" x14ac:dyDescent="0.2">
      <c r="AB50455" s="1"/>
      <c r="AF50455"/>
    </row>
    <row r="50456" spans="28:32" x14ac:dyDescent="0.2">
      <c r="AB50456" s="1"/>
      <c r="AF50456"/>
    </row>
    <row r="50457" spans="28:32" x14ac:dyDescent="0.2">
      <c r="AB50457" s="1"/>
      <c r="AF50457"/>
    </row>
    <row r="50458" spans="28:32" x14ac:dyDescent="0.2">
      <c r="AB50458" s="1"/>
      <c r="AF50458"/>
    </row>
    <row r="50459" spans="28:32" x14ac:dyDescent="0.2">
      <c r="AB50459" s="1"/>
      <c r="AF50459"/>
    </row>
    <row r="50460" spans="28:32" x14ac:dyDescent="0.2">
      <c r="AB50460" s="1"/>
      <c r="AF50460"/>
    </row>
    <row r="50461" spans="28:32" x14ac:dyDescent="0.2">
      <c r="AB50461" s="1"/>
      <c r="AF50461"/>
    </row>
    <row r="50462" spans="28:32" x14ac:dyDescent="0.2">
      <c r="AB50462" s="1"/>
      <c r="AF50462"/>
    </row>
    <row r="50463" spans="28:32" x14ac:dyDescent="0.2">
      <c r="AB50463" s="1"/>
      <c r="AF50463"/>
    </row>
    <row r="50464" spans="28:32" x14ac:dyDescent="0.2">
      <c r="AB50464" s="1"/>
      <c r="AF50464"/>
    </row>
    <row r="50465" spans="28:32" x14ac:dyDescent="0.2">
      <c r="AB50465" s="1"/>
      <c r="AF50465"/>
    </row>
    <row r="50466" spans="28:32" x14ac:dyDescent="0.2">
      <c r="AB50466" s="1"/>
      <c r="AF50466"/>
    </row>
    <row r="50467" spans="28:32" x14ac:dyDescent="0.2">
      <c r="AB50467" s="1"/>
      <c r="AF50467"/>
    </row>
    <row r="50468" spans="28:32" x14ac:dyDescent="0.2">
      <c r="AB50468" s="1"/>
      <c r="AF50468"/>
    </row>
    <row r="50469" spans="28:32" x14ac:dyDescent="0.2">
      <c r="AB50469" s="1"/>
      <c r="AF50469"/>
    </row>
    <row r="50470" spans="28:32" x14ac:dyDescent="0.2">
      <c r="AB50470" s="1"/>
      <c r="AF50470"/>
    </row>
    <row r="50471" spans="28:32" x14ac:dyDescent="0.2">
      <c r="AB50471" s="1"/>
      <c r="AF50471"/>
    </row>
    <row r="50472" spans="28:32" x14ac:dyDescent="0.2">
      <c r="AB50472" s="1"/>
      <c r="AF50472"/>
    </row>
    <row r="50473" spans="28:32" x14ac:dyDescent="0.2">
      <c r="AB50473" s="1"/>
      <c r="AF50473"/>
    </row>
    <row r="50474" spans="28:32" x14ac:dyDescent="0.2">
      <c r="AB50474" s="1"/>
      <c r="AF50474"/>
    </row>
    <row r="50475" spans="28:32" x14ac:dyDescent="0.2">
      <c r="AB50475" s="1"/>
      <c r="AF50475"/>
    </row>
    <row r="50476" spans="28:32" x14ac:dyDescent="0.2">
      <c r="AB50476" s="1"/>
      <c r="AF50476"/>
    </row>
    <row r="50477" spans="28:32" x14ac:dyDescent="0.2">
      <c r="AB50477" s="1"/>
      <c r="AF50477"/>
    </row>
    <row r="50478" spans="28:32" x14ac:dyDescent="0.2">
      <c r="AB50478" s="1"/>
      <c r="AF50478"/>
    </row>
    <row r="50479" spans="28:32" x14ac:dyDescent="0.2">
      <c r="AB50479" s="1"/>
      <c r="AF50479"/>
    </row>
    <row r="50480" spans="28:32" x14ac:dyDescent="0.2">
      <c r="AB50480" s="1"/>
      <c r="AF50480"/>
    </row>
    <row r="50481" spans="28:32" x14ac:dyDescent="0.2">
      <c r="AB50481" s="1"/>
      <c r="AF50481"/>
    </row>
    <row r="50482" spans="28:32" x14ac:dyDescent="0.2">
      <c r="AB50482" s="1"/>
      <c r="AF50482"/>
    </row>
    <row r="50483" spans="28:32" x14ac:dyDescent="0.2">
      <c r="AB50483" s="1"/>
      <c r="AF50483"/>
    </row>
    <row r="50484" spans="28:32" x14ac:dyDescent="0.2">
      <c r="AB50484" s="1"/>
      <c r="AF50484"/>
    </row>
    <row r="50485" spans="28:32" x14ac:dyDescent="0.2">
      <c r="AB50485" s="1"/>
      <c r="AF50485"/>
    </row>
    <row r="50486" spans="28:32" x14ac:dyDescent="0.2">
      <c r="AB50486" s="1"/>
      <c r="AF50486"/>
    </row>
    <row r="50487" spans="28:32" x14ac:dyDescent="0.2">
      <c r="AB50487" s="1"/>
      <c r="AF50487"/>
    </row>
    <row r="50488" spans="28:32" x14ac:dyDescent="0.2">
      <c r="AB50488" s="1"/>
      <c r="AF50488"/>
    </row>
    <row r="50489" spans="28:32" x14ac:dyDescent="0.2">
      <c r="AB50489" s="1"/>
      <c r="AF50489"/>
    </row>
    <row r="50490" spans="28:32" x14ac:dyDescent="0.2">
      <c r="AB50490" s="1"/>
      <c r="AF50490"/>
    </row>
    <row r="50491" spans="28:32" x14ac:dyDescent="0.2">
      <c r="AB50491" s="1"/>
      <c r="AF50491"/>
    </row>
    <row r="50492" spans="28:32" x14ac:dyDescent="0.2">
      <c r="AB50492" s="1"/>
      <c r="AF50492"/>
    </row>
    <row r="50493" spans="28:32" x14ac:dyDescent="0.2">
      <c r="AB50493" s="1"/>
      <c r="AF50493"/>
    </row>
    <row r="50494" spans="28:32" x14ac:dyDescent="0.2">
      <c r="AB50494" s="1"/>
      <c r="AF50494"/>
    </row>
    <row r="50495" spans="28:32" x14ac:dyDescent="0.2">
      <c r="AB50495" s="1"/>
      <c r="AF50495"/>
    </row>
    <row r="50496" spans="28:32" x14ac:dyDescent="0.2">
      <c r="AB50496" s="1"/>
      <c r="AF50496"/>
    </row>
    <row r="50497" spans="28:32" x14ac:dyDescent="0.2">
      <c r="AB50497" s="1"/>
      <c r="AF50497"/>
    </row>
    <row r="50498" spans="28:32" x14ac:dyDescent="0.2">
      <c r="AB50498" s="1"/>
      <c r="AF50498"/>
    </row>
    <row r="50499" spans="28:32" x14ac:dyDescent="0.2">
      <c r="AB50499" s="1"/>
      <c r="AF50499"/>
    </row>
    <row r="50500" spans="28:32" x14ac:dyDescent="0.2">
      <c r="AB50500" s="1"/>
      <c r="AF50500"/>
    </row>
    <row r="50501" spans="28:32" x14ac:dyDescent="0.2">
      <c r="AB50501" s="1"/>
      <c r="AF50501"/>
    </row>
    <row r="50502" spans="28:32" x14ac:dyDescent="0.2">
      <c r="AB50502" s="1"/>
      <c r="AF50502"/>
    </row>
    <row r="50503" spans="28:32" x14ac:dyDescent="0.2">
      <c r="AB50503" s="1"/>
      <c r="AF50503"/>
    </row>
    <row r="50504" spans="28:32" x14ac:dyDescent="0.2">
      <c r="AB50504" s="1"/>
      <c r="AF50504"/>
    </row>
    <row r="50505" spans="28:32" x14ac:dyDescent="0.2">
      <c r="AB50505" s="1"/>
      <c r="AF50505"/>
    </row>
    <row r="50506" spans="28:32" x14ac:dyDescent="0.2">
      <c r="AB50506" s="1"/>
      <c r="AF50506"/>
    </row>
    <row r="50507" spans="28:32" x14ac:dyDescent="0.2">
      <c r="AB50507" s="1"/>
      <c r="AF50507"/>
    </row>
    <row r="50508" spans="28:32" x14ac:dyDescent="0.2">
      <c r="AB50508" s="1"/>
      <c r="AF50508"/>
    </row>
    <row r="50509" spans="28:32" x14ac:dyDescent="0.2">
      <c r="AB50509" s="1"/>
      <c r="AF50509"/>
    </row>
    <row r="50510" spans="28:32" x14ac:dyDescent="0.2">
      <c r="AB50510" s="1"/>
      <c r="AF50510"/>
    </row>
    <row r="50511" spans="28:32" x14ac:dyDescent="0.2">
      <c r="AB50511" s="1"/>
      <c r="AF50511"/>
    </row>
    <row r="50512" spans="28:32" x14ac:dyDescent="0.2">
      <c r="AB50512" s="1"/>
      <c r="AF50512"/>
    </row>
    <row r="50513" spans="28:32" x14ac:dyDescent="0.2">
      <c r="AB50513" s="1"/>
      <c r="AF50513"/>
    </row>
    <row r="50514" spans="28:32" x14ac:dyDescent="0.2">
      <c r="AB50514" s="1"/>
      <c r="AF50514"/>
    </row>
    <row r="50515" spans="28:32" x14ac:dyDescent="0.2">
      <c r="AB50515" s="1"/>
      <c r="AF50515"/>
    </row>
    <row r="50516" spans="28:32" x14ac:dyDescent="0.2">
      <c r="AB50516" s="1"/>
      <c r="AF50516"/>
    </row>
    <row r="50517" spans="28:32" x14ac:dyDescent="0.2">
      <c r="AB50517" s="1"/>
      <c r="AF50517"/>
    </row>
    <row r="50518" spans="28:32" x14ac:dyDescent="0.2">
      <c r="AB50518" s="1"/>
      <c r="AF50518"/>
    </row>
    <row r="50519" spans="28:32" x14ac:dyDescent="0.2">
      <c r="AB50519" s="1"/>
      <c r="AF50519"/>
    </row>
    <row r="50520" spans="28:32" x14ac:dyDescent="0.2">
      <c r="AB50520" s="1"/>
      <c r="AF50520"/>
    </row>
    <row r="50521" spans="28:32" x14ac:dyDescent="0.2">
      <c r="AB50521" s="1"/>
      <c r="AF50521"/>
    </row>
    <row r="50522" spans="28:32" x14ac:dyDescent="0.2">
      <c r="AB50522" s="1"/>
      <c r="AF50522"/>
    </row>
    <row r="50523" spans="28:32" x14ac:dyDescent="0.2">
      <c r="AB50523" s="1"/>
      <c r="AF50523"/>
    </row>
    <row r="50524" spans="28:32" x14ac:dyDescent="0.2">
      <c r="AB50524" s="1"/>
      <c r="AF50524"/>
    </row>
    <row r="50525" spans="28:32" x14ac:dyDescent="0.2">
      <c r="AB50525" s="1"/>
      <c r="AF50525"/>
    </row>
    <row r="50526" spans="28:32" x14ac:dyDescent="0.2">
      <c r="AB50526" s="1"/>
      <c r="AF50526"/>
    </row>
    <row r="50527" spans="28:32" x14ac:dyDescent="0.2">
      <c r="AB50527" s="1"/>
      <c r="AF50527"/>
    </row>
    <row r="50528" spans="28:32" x14ac:dyDescent="0.2">
      <c r="AB50528" s="1"/>
      <c r="AF50528"/>
    </row>
    <row r="50529" spans="28:32" x14ac:dyDescent="0.2">
      <c r="AB50529" s="1"/>
      <c r="AF50529"/>
    </row>
    <row r="50530" spans="28:32" x14ac:dyDescent="0.2">
      <c r="AB50530" s="1"/>
      <c r="AF50530"/>
    </row>
    <row r="50531" spans="28:32" x14ac:dyDescent="0.2">
      <c r="AB50531" s="1"/>
      <c r="AF50531"/>
    </row>
    <row r="50532" spans="28:32" x14ac:dyDescent="0.2">
      <c r="AB50532" s="1"/>
      <c r="AF50532"/>
    </row>
    <row r="50533" spans="28:32" x14ac:dyDescent="0.2">
      <c r="AB50533" s="1"/>
      <c r="AF50533"/>
    </row>
    <row r="50534" spans="28:32" x14ac:dyDescent="0.2">
      <c r="AB50534" s="1"/>
      <c r="AF50534"/>
    </row>
    <row r="50535" spans="28:32" x14ac:dyDescent="0.2">
      <c r="AB50535" s="1"/>
      <c r="AF50535"/>
    </row>
    <row r="50536" spans="28:32" x14ac:dyDescent="0.2">
      <c r="AB50536" s="1"/>
      <c r="AF50536"/>
    </row>
    <row r="50537" spans="28:32" x14ac:dyDescent="0.2">
      <c r="AB50537" s="1"/>
      <c r="AF50537"/>
    </row>
    <row r="50538" spans="28:32" x14ac:dyDescent="0.2">
      <c r="AB50538" s="1"/>
      <c r="AF50538"/>
    </row>
    <row r="50539" spans="28:32" x14ac:dyDescent="0.2">
      <c r="AB50539" s="1"/>
      <c r="AF50539"/>
    </row>
    <row r="50540" spans="28:32" x14ac:dyDescent="0.2">
      <c r="AB50540" s="1"/>
      <c r="AF50540"/>
    </row>
    <row r="50541" spans="28:32" x14ac:dyDescent="0.2">
      <c r="AB50541" s="1"/>
      <c r="AF50541"/>
    </row>
    <row r="50542" spans="28:32" x14ac:dyDescent="0.2">
      <c r="AB50542" s="1"/>
      <c r="AF50542"/>
    </row>
    <row r="50543" spans="28:32" x14ac:dyDescent="0.2">
      <c r="AB50543" s="1"/>
      <c r="AF50543"/>
    </row>
    <row r="50544" spans="28:32" x14ac:dyDescent="0.2">
      <c r="AB50544" s="1"/>
      <c r="AF50544"/>
    </row>
    <row r="50545" spans="28:32" x14ac:dyDescent="0.2">
      <c r="AB50545" s="1"/>
      <c r="AF50545"/>
    </row>
    <row r="50546" spans="28:32" x14ac:dyDescent="0.2">
      <c r="AB50546" s="1"/>
      <c r="AF50546"/>
    </row>
    <row r="50547" spans="28:32" x14ac:dyDescent="0.2">
      <c r="AB50547" s="1"/>
      <c r="AF50547"/>
    </row>
    <row r="50548" spans="28:32" x14ac:dyDescent="0.2">
      <c r="AB50548" s="1"/>
      <c r="AF50548"/>
    </row>
    <row r="50549" spans="28:32" x14ac:dyDescent="0.2">
      <c r="AB50549" s="1"/>
      <c r="AF50549"/>
    </row>
    <row r="50550" spans="28:32" x14ac:dyDescent="0.2">
      <c r="AB50550" s="1"/>
      <c r="AF50550"/>
    </row>
    <row r="50551" spans="28:32" x14ac:dyDescent="0.2">
      <c r="AB50551" s="1"/>
      <c r="AF50551"/>
    </row>
    <row r="50552" spans="28:32" x14ac:dyDescent="0.2">
      <c r="AB50552" s="1"/>
      <c r="AF50552"/>
    </row>
    <row r="50553" spans="28:32" x14ac:dyDescent="0.2">
      <c r="AB50553" s="1"/>
      <c r="AF50553"/>
    </row>
    <row r="50554" spans="28:32" x14ac:dyDescent="0.2">
      <c r="AB50554" s="1"/>
      <c r="AF50554"/>
    </row>
    <row r="50555" spans="28:32" x14ac:dyDescent="0.2">
      <c r="AB50555" s="1"/>
      <c r="AF50555"/>
    </row>
    <row r="50556" spans="28:32" x14ac:dyDescent="0.2">
      <c r="AB50556" s="1"/>
      <c r="AF50556"/>
    </row>
    <row r="50557" spans="28:32" x14ac:dyDescent="0.2">
      <c r="AB50557" s="1"/>
      <c r="AF50557"/>
    </row>
    <row r="50558" spans="28:32" x14ac:dyDescent="0.2">
      <c r="AB50558" s="1"/>
      <c r="AF50558"/>
    </row>
    <row r="50559" spans="28:32" x14ac:dyDescent="0.2">
      <c r="AB50559" s="1"/>
      <c r="AF50559"/>
    </row>
    <row r="50560" spans="28:32" x14ac:dyDescent="0.2">
      <c r="AB50560" s="1"/>
      <c r="AF50560"/>
    </row>
    <row r="50561" spans="28:32" x14ac:dyDescent="0.2">
      <c r="AB50561" s="1"/>
      <c r="AF50561"/>
    </row>
    <row r="50562" spans="28:32" x14ac:dyDescent="0.2">
      <c r="AB50562" s="1"/>
      <c r="AF50562"/>
    </row>
    <row r="50563" spans="28:32" x14ac:dyDescent="0.2">
      <c r="AB50563" s="1"/>
      <c r="AF50563"/>
    </row>
    <row r="50564" spans="28:32" x14ac:dyDescent="0.2">
      <c r="AB50564" s="1"/>
      <c r="AF50564"/>
    </row>
    <row r="50565" spans="28:32" x14ac:dyDescent="0.2">
      <c r="AB50565" s="1"/>
      <c r="AF50565"/>
    </row>
    <row r="50566" spans="28:32" x14ac:dyDescent="0.2">
      <c r="AB50566" s="1"/>
      <c r="AF50566"/>
    </row>
    <row r="50567" spans="28:32" x14ac:dyDescent="0.2">
      <c r="AB50567" s="1"/>
      <c r="AF50567"/>
    </row>
    <row r="50568" spans="28:32" x14ac:dyDescent="0.2">
      <c r="AB50568" s="1"/>
      <c r="AF50568"/>
    </row>
    <row r="50569" spans="28:32" x14ac:dyDescent="0.2">
      <c r="AB50569" s="1"/>
      <c r="AF50569"/>
    </row>
    <row r="50570" spans="28:32" x14ac:dyDescent="0.2">
      <c r="AB50570" s="1"/>
      <c r="AF50570"/>
    </row>
    <row r="50571" spans="28:32" x14ac:dyDescent="0.2">
      <c r="AB50571" s="1"/>
      <c r="AF50571"/>
    </row>
    <row r="50572" spans="28:32" x14ac:dyDescent="0.2">
      <c r="AB50572" s="1"/>
      <c r="AF50572"/>
    </row>
    <row r="50573" spans="28:32" x14ac:dyDescent="0.2">
      <c r="AB50573" s="1"/>
      <c r="AF50573"/>
    </row>
    <row r="50574" spans="28:32" x14ac:dyDescent="0.2">
      <c r="AB50574" s="1"/>
      <c r="AF50574"/>
    </row>
    <row r="50575" spans="28:32" x14ac:dyDescent="0.2">
      <c r="AB50575" s="1"/>
      <c r="AF50575"/>
    </row>
    <row r="50576" spans="28:32" x14ac:dyDescent="0.2">
      <c r="AB50576" s="1"/>
      <c r="AF50576"/>
    </row>
    <row r="50577" spans="28:32" x14ac:dyDescent="0.2">
      <c r="AB50577" s="1"/>
      <c r="AF50577"/>
    </row>
    <row r="50578" spans="28:32" x14ac:dyDescent="0.2">
      <c r="AB50578" s="1"/>
      <c r="AF50578"/>
    </row>
    <row r="50579" spans="28:32" x14ac:dyDescent="0.2">
      <c r="AB50579" s="1"/>
      <c r="AF50579"/>
    </row>
    <row r="50580" spans="28:32" x14ac:dyDescent="0.2">
      <c r="AB50580" s="1"/>
      <c r="AF50580"/>
    </row>
    <row r="50581" spans="28:32" x14ac:dyDescent="0.2">
      <c r="AB50581" s="1"/>
      <c r="AF50581"/>
    </row>
    <row r="50582" spans="28:32" x14ac:dyDescent="0.2">
      <c r="AB50582" s="1"/>
      <c r="AF50582"/>
    </row>
    <row r="50583" spans="28:32" x14ac:dyDescent="0.2">
      <c r="AB50583" s="1"/>
      <c r="AF50583"/>
    </row>
    <row r="50584" spans="28:32" x14ac:dyDescent="0.2">
      <c r="AB50584" s="1"/>
      <c r="AF50584"/>
    </row>
    <row r="50585" spans="28:32" x14ac:dyDescent="0.2">
      <c r="AB50585" s="1"/>
      <c r="AF50585"/>
    </row>
    <row r="50586" spans="28:32" x14ac:dyDescent="0.2">
      <c r="AB50586" s="1"/>
      <c r="AF50586"/>
    </row>
    <row r="50587" spans="28:32" x14ac:dyDescent="0.2">
      <c r="AB50587" s="1"/>
      <c r="AF50587"/>
    </row>
    <row r="50588" spans="28:32" x14ac:dyDescent="0.2">
      <c r="AB50588" s="1"/>
      <c r="AF50588"/>
    </row>
    <row r="50589" spans="28:32" x14ac:dyDescent="0.2">
      <c r="AB50589" s="1"/>
      <c r="AF50589"/>
    </row>
    <row r="50590" spans="28:32" x14ac:dyDescent="0.2">
      <c r="AB50590" s="1"/>
      <c r="AF50590"/>
    </row>
    <row r="50591" spans="28:32" x14ac:dyDescent="0.2">
      <c r="AB50591" s="1"/>
      <c r="AF50591"/>
    </row>
    <row r="50592" spans="28:32" x14ac:dyDescent="0.2">
      <c r="AB50592" s="1"/>
      <c r="AF50592"/>
    </row>
    <row r="50593" spans="28:32" x14ac:dyDescent="0.2">
      <c r="AB50593" s="1"/>
      <c r="AF50593"/>
    </row>
    <row r="50594" spans="28:32" x14ac:dyDescent="0.2">
      <c r="AB50594" s="1"/>
      <c r="AF50594"/>
    </row>
    <row r="50595" spans="28:32" x14ac:dyDescent="0.2">
      <c r="AB50595" s="1"/>
      <c r="AF50595"/>
    </row>
    <row r="50596" spans="28:32" x14ac:dyDescent="0.2">
      <c r="AB50596" s="1"/>
      <c r="AF50596"/>
    </row>
    <row r="50597" spans="28:32" x14ac:dyDescent="0.2">
      <c r="AB50597" s="1"/>
      <c r="AF50597"/>
    </row>
    <row r="50598" spans="28:32" x14ac:dyDescent="0.2">
      <c r="AB50598" s="1"/>
      <c r="AF50598"/>
    </row>
    <row r="50599" spans="28:32" x14ac:dyDescent="0.2">
      <c r="AB50599" s="1"/>
      <c r="AF50599"/>
    </row>
    <row r="50600" spans="28:32" x14ac:dyDescent="0.2">
      <c r="AB50600" s="1"/>
      <c r="AF50600"/>
    </row>
    <row r="50601" spans="28:32" x14ac:dyDescent="0.2">
      <c r="AB50601" s="1"/>
      <c r="AF50601"/>
    </row>
    <row r="50602" spans="28:32" x14ac:dyDescent="0.2">
      <c r="AB50602" s="1"/>
      <c r="AF50602"/>
    </row>
    <row r="50603" spans="28:32" x14ac:dyDescent="0.2">
      <c r="AB50603" s="1"/>
      <c r="AF50603"/>
    </row>
    <row r="50604" spans="28:32" x14ac:dyDescent="0.2">
      <c r="AB50604" s="1"/>
      <c r="AF50604"/>
    </row>
    <row r="50605" spans="28:32" x14ac:dyDescent="0.2">
      <c r="AB50605" s="1"/>
      <c r="AF50605"/>
    </row>
    <row r="50606" spans="28:32" x14ac:dyDescent="0.2">
      <c r="AB50606" s="1"/>
      <c r="AF50606"/>
    </row>
    <row r="50607" spans="28:32" x14ac:dyDescent="0.2">
      <c r="AB50607" s="1"/>
      <c r="AF50607"/>
    </row>
    <row r="50608" spans="28:32" x14ac:dyDescent="0.2">
      <c r="AB50608" s="1"/>
      <c r="AF50608"/>
    </row>
    <row r="50609" spans="28:32" x14ac:dyDescent="0.2">
      <c r="AB50609" s="1"/>
      <c r="AF50609"/>
    </row>
    <row r="50610" spans="28:32" x14ac:dyDescent="0.2">
      <c r="AB50610" s="1"/>
      <c r="AF50610"/>
    </row>
    <row r="50611" spans="28:32" x14ac:dyDescent="0.2">
      <c r="AB50611" s="1"/>
      <c r="AF50611"/>
    </row>
    <row r="50612" spans="28:32" x14ac:dyDescent="0.2">
      <c r="AB50612" s="1"/>
      <c r="AF50612"/>
    </row>
    <row r="50613" spans="28:32" x14ac:dyDescent="0.2">
      <c r="AB50613" s="1"/>
      <c r="AF50613"/>
    </row>
    <row r="50614" spans="28:32" x14ac:dyDescent="0.2">
      <c r="AB50614" s="1"/>
      <c r="AF50614"/>
    </row>
    <row r="50615" spans="28:32" x14ac:dyDescent="0.2">
      <c r="AB50615" s="1"/>
      <c r="AF50615"/>
    </row>
    <row r="50616" spans="28:32" x14ac:dyDescent="0.2">
      <c r="AB50616" s="1"/>
      <c r="AF50616"/>
    </row>
    <row r="50617" spans="28:32" x14ac:dyDescent="0.2">
      <c r="AB50617" s="1"/>
      <c r="AF50617"/>
    </row>
    <row r="50618" spans="28:32" x14ac:dyDescent="0.2">
      <c r="AB50618" s="1"/>
      <c r="AF50618"/>
    </row>
    <row r="50619" spans="28:32" x14ac:dyDescent="0.2">
      <c r="AB50619" s="1"/>
      <c r="AF50619"/>
    </row>
    <row r="50620" spans="28:32" x14ac:dyDescent="0.2">
      <c r="AB50620" s="1"/>
      <c r="AF50620"/>
    </row>
    <row r="50621" spans="28:32" x14ac:dyDescent="0.2">
      <c r="AB50621" s="1"/>
      <c r="AF50621"/>
    </row>
    <row r="50622" spans="28:32" x14ac:dyDescent="0.2">
      <c r="AB50622" s="1"/>
      <c r="AF50622"/>
    </row>
    <row r="50623" spans="28:32" x14ac:dyDescent="0.2">
      <c r="AB50623" s="1"/>
      <c r="AF50623"/>
    </row>
    <row r="50624" spans="28:32" x14ac:dyDescent="0.2">
      <c r="AB50624" s="1"/>
      <c r="AF50624"/>
    </row>
    <row r="50625" spans="28:32" x14ac:dyDescent="0.2">
      <c r="AB50625" s="1"/>
      <c r="AF50625"/>
    </row>
    <row r="50626" spans="28:32" x14ac:dyDescent="0.2">
      <c r="AB50626" s="1"/>
      <c r="AF50626"/>
    </row>
    <row r="50627" spans="28:32" x14ac:dyDescent="0.2">
      <c r="AB50627" s="1"/>
      <c r="AF50627"/>
    </row>
    <row r="50628" spans="28:32" x14ac:dyDescent="0.2">
      <c r="AB50628" s="1"/>
      <c r="AF50628"/>
    </row>
    <row r="50629" spans="28:32" x14ac:dyDescent="0.2">
      <c r="AB50629" s="1"/>
      <c r="AF50629"/>
    </row>
    <row r="50630" spans="28:32" x14ac:dyDescent="0.2">
      <c r="AB50630" s="1"/>
      <c r="AF50630"/>
    </row>
    <row r="50631" spans="28:32" x14ac:dyDescent="0.2">
      <c r="AB50631" s="1"/>
      <c r="AF50631"/>
    </row>
    <row r="50632" spans="28:32" x14ac:dyDescent="0.2">
      <c r="AB50632" s="1"/>
      <c r="AF50632"/>
    </row>
    <row r="50633" spans="28:32" x14ac:dyDescent="0.2">
      <c r="AB50633" s="1"/>
      <c r="AF50633"/>
    </row>
    <row r="50634" spans="28:32" x14ac:dyDescent="0.2">
      <c r="AB50634" s="1"/>
      <c r="AF50634"/>
    </row>
    <row r="50635" spans="28:32" x14ac:dyDescent="0.2">
      <c r="AB50635" s="1"/>
      <c r="AF50635"/>
    </row>
    <row r="50636" spans="28:32" x14ac:dyDescent="0.2">
      <c r="AB50636" s="1"/>
      <c r="AF50636"/>
    </row>
    <row r="50637" spans="28:32" x14ac:dyDescent="0.2">
      <c r="AB50637" s="1"/>
      <c r="AF50637"/>
    </row>
    <row r="50638" spans="28:32" x14ac:dyDescent="0.2">
      <c r="AB50638" s="1"/>
      <c r="AF50638"/>
    </row>
    <row r="50639" spans="28:32" x14ac:dyDescent="0.2">
      <c r="AB50639" s="1"/>
      <c r="AF50639"/>
    </row>
    <row r="50640" spans="28:32" x14ac:dyDescent="0.2">
      <c r="AB50640" s="1"/>
      <c r="AF50640"/>
    </row>
    <row r="50641" spans="28:32" x14ac:dyDescent="0.2">
      <c r="AB50641" s="1"/>
      <c r="AF50641"/>
    </row>
    <row r="50642" spans="28:32" x14ac:dyDescent="0.2">
      <c r="AB50642" s="1"/>
      <c r="AF50642"/>
    </row>
    <row r="50643" spans="28:32" x14ac:dyDescent="0.2">
      <c r="AB50643" s="1"/>
      <c r="AF50643"/>
    </row>
    <row r="50644" spans="28:32" x14ac:dyDescent="0.2">
      <c r="AB50644" s="1"/>
      <c r="AF50644"/>
    </row>
    <row r="50645" spans="28:32" x14ac:dyDescent="0.2">
      <c r="AB50645" s="1"/>
      <c r="AF50645"/>
    </row>
    <row r="50646" spans="28:32" x14ac:dyDescent="0.2">
      <c r="AB50646" s="1"/>
      <c r="AF50646"/>
    </row>
    <row r="50647" spans="28:32" x14ac:dyDescent="0.2">
      <c r="AB50647" s="1"/>
      <c r="AF50647"/>
    </row>
    <row r="50648" spans="28:32" x14ac:dyDescent="0.2">
      <c r="AB50648" s="1"/>
      <c r="AF50648"/>
    </row>
    <row r="50649" spans="28:32" x14ac:dyDescent="0.2">
      <c r="AB50649" s="1"/>
      <c r="AF50649"/>
    </row>
    <row r="50650" spans="28:32" x14ac:dyDescent="0.2">
      <c r="AB50650" s="1"/>
      <c r="AF50650"/>
    </row>
    <row r="50651" spans="28:32" x14ac:dyDescent="0.2">
      <c r="AB50651" s="1"/>
      <c r="AF50651"/>
    </row>
    <row r="50652" spans="28:32" x14ac:dyDescent="0.2">
      <c r="AB50652" s="1"/>
      <c r="AF50652"/>
    </row>
    <row r="50653" spans="28:32" x14ac:dyDescent="0.2">
      <c r="AB50653" s="1"/>
      <c r="AF50653"/>
    </row>
    <row r="50654" spans="28:32" x14ac:dyDescent="0.2">
      <c r="AB50654" s="1"/>
      <c r="AF50654"/>
    </row>
    <row r="50655" spans="28:32" x14ac:dyDescent="0.2">
      <c r="AB50655" s="1"/>
      <c r="AF50655"/>
    </row>
    <row r="50656" spans="28:32" x14ac:dyDescent="0.2">
      <c r="AB50656" s="1"/>
      <c r="AF50656"/>
    </row>
    <row r="50657" spans="28:32" x14ac:dyDescent="0.2">
      <c r="AB50657" s="1"/>
      <c r="AF50657"/>
    </row>
    <row r="50658" spans="28:32" x14ac:dyDescent="0.2">
      <c r="AB50658" s="1"/>
      <c r="AF50658"/>
    </row>
    <row r="50659" spans="28:32" x14ac:dyDescent="0.2">
      <c r="AB50659" s="1"/>
      <c r="AF50659"/>
    </row>
    <row r="50660" spans="28:32" x14ac:dyDescent="0.2">
      <c r="AB50660" s="1"/>
      <c r="AF50660"/>
    </row>
    <row r="50661" spans="28:32" x14ac:dyDescent="0.2">
      <c r="AB50661" s="1"/>
      <c r="AF50661"/>
    </row>
    <row r="50662" spans="28:32" x14ac:dyDescent="0.2">
      <c r="AB50662" s="1"/>
      <c r="AF50662"/>
    </row>
    <row r="50663" spans="28:32" x14ac:dyDescent="0.2">
      <c r="AB50663" s="1"/>
      <c r="AF50663"/>
    </row>
    <row r="50664" spans="28:32" x14ac:dyDescent="0.2">
      <c r="AB50664" s="1"/>
      <c r="AF50664"/>
    </row>
    <row r="50665" spans="28:32" x14ac:dyDescent="0.2">
      <c r="AB50665" s="1"/>
      <c r="AF50665"/>
    </row>
    <row r="50666" spans="28:32" x14ac:dyDescent="0.2">
      <c r="AB50666" s="1"/>
      <c r="AF50666"/>
    </row>
    <row r="50667" spans="28:32" x14ac:dyDescent="0.2">
      <c r="AB50667" s="1"/>
      <c r="AF50667"/>
    </row>
    <row r="50668" spans="28:32" x14ac:dyDescent="0.2">
      <c r="AB50668" s="1"/>
      <c r="AF50668"/>
    </row>
    <row r="50669" spans="28:32" x14ac:dyDescent="0.2">
      <c r="AB50669" s="1"/>
      <c r="AF50669"/>
    </row>
    <row r="50670" spans="28:32" x14ac:dyDescent="0.2">
      <c r="AB50670" s="1"/>
      <c r="AF50670"/>
    </row>
    <row r="50671" spans="28:32" x14ac:dyDescent="0.2">
      <c r="AB50671" s="1"/>
      <c r="AF50671"/>
    </row>
    <row r="50672" spans="28:32" x14ac:dyDescent="0.2">
      <c r="AB50672" s="1"/>
      <c r="AF50672"/>
    </row>
    <row r="50673" spans="28:32" x14ac:dyDescent="0.2">
      <c r="AB50673" s="1"/>
      <c r="AF50673"/>
    </row>
    <row r="50674" spans="28:32" x14ac:dyDescent="0.2">
      <c r="AB50674" s="1"/>
      <c r="AF50674"/>
    </row>
    <row r="50675" spans="28:32" x14ac:dyDescent="0.2">
      <c r="AB50675" s="1"/>
      <c r="AF50675"/>
    </row>
    <row r="50676" spans="28:32" x14ac:dyDescent="0.2">
      <c r="AB50676" s="1"/>
      <c r="AF50676"/>
    </row>
    <row r="50677" spans="28:32" x14ac:dyDescent="0.2">
      <c r="AB50677" s="1"/>
      <c r="AF50677"/>
    </row>
    <row r="50678" spans="28:32" x14ac:dyDescent="0.2">
      <c r="AB50678" s="1"/>
      <c r="AF50678"/>
    </row>
    <row r="50679" spans="28:32" x14ac:dyDescent="0.2">
      <c r="AB50679" s="1"/>
      <c r="AF50679"/>
    </row>
    <row r="50680" spans="28:32" x14ac:dyDescent="0.2">
      <c r="AB50680" s="1"/>
      <c r="AF50680"/>
    </row>
    <row r="50681" spans="28:32" x14ac:dyDescent="0.2">
      <c r="AB50681" s="1"/>
      <c r="AF50681"/>
    </row>
    <row r="50682" spans="28:32" x14ac:dyDescent="0.2">
      <c r="AB50682" s="1"/>
      <c r="AF50682"/>
    </row>
    <row r="50683" spans="28:32" x14ac:dyDescent="0.2">
      <c r="AB50683" s="1"/>
      <c r="AF50683"/>
    </row>
    <row r="50684" spans="28:32" x14ac:dyDescent="0.2">
      <c r="AB50684" s="1"/>
      <c r="AF50684"/>
    </row>
    <row r="50685" spans="28:32" x14ac:dyDescent="0.2">
      <c r="AB50685" s="1"/>
      <c r="AF50685"/>
    </row>
    <row r="50686" spans="28:32" x14ac:dyDescent="0.2">
      <c r="AB50686" s="1"/>
      <c r="AF50686"/>
    </row>
    <row r="50687" spans="28:32" x14ac:dyDescent="0.2">
      <c r="AB50687" s="1"/>
      <c r="AF50687"/>
    </row>
    <row r="50688" spans="28:32" x14ac:dyDescent="0.2">
      <c r="AB50688" s="1"/>
      <c r="AF50688"/>
    </row>
    <row r="50689" spans="28:32" x14ac:dyDescent="0.2">
      <c r="AB50689" s="1"/>
      <c r="AF50689"/>
    </row>
    <row r="50690" spans="28:32" x14ac:dyDescent="0.2">
      <c r="AB50690" s="1"/>
      <c r="AF50690"/>
    </row>
    <row r="50691" spans="28:32" x14ac:dyDescent="0.2">
      <c r="AB50691" s="1"/>
      <c r="AF50691"/>
    </row>
    <row r="50692" spans="28:32" x14ac:dyDescent="0.2">
      <c r="AB50692" s="1"/>
      <c r="AF50692"/>
    </row>
    <row r="50693" spans="28:32" x14ac:dyDescent="0.2">
      <c r="AB50693" s="1"/>
      <c r="AF50693"/>
    </row>
    <row r="50694" spans="28:32" x14ac:dyDescent="0.2">
      <c r="AB50694" s="1"/>
      <c r="AF50694"/>
    </row>
    <row r="50695" spans="28:32" x14ac:dyDescent="0.2">
      <c r="AB50695" s="1"/>
      <c r="AF50695"/>
    </row>
    <row r="50696" spans="28:32" x14ac:dyDescent="0.2">
      <c r="AB50696" s="1"/>
      <c r="AF50696"/>
    </row>
    <row r="50697" spans="28:32" x14ac:dyDescent="0.2">
      <c r="AB50697" s="1"/>
      <c r="AF50697"/>
    </row>
    <row r="50698" spans="28:32" x14ac:dyDescent="0.2">
      <c r="AB50698" s="1"/>
      <c r="AF50698"/>
    </row>
    <row r="50699" spans="28:32" x14ac:dyDescent="0.2">
      <c r="AB50699" s="1"/>
      <c r="AF50699"/>
    </row>
    <row r="50700" spans="28:32" x14ac:dyDescent="0.2">
      <c r="AB50700" s="1"/>
      <c r="AF50700"/>
    </row>
    <row r="50701" spans="28:32" x14ac:dyDescent="0.2">
      <c r="AB50701" s="1"/>
      <c r="AF50701"/>
    </row>
    <row r="50702" spans="28:32" x14ac:dyDescent="0.2">
      <c r="AB50702" s="1"/>
      <c r="AF50702"/>
    </row>
    <row r="50703" spans="28:32" x14ac:dyDescent="0.2">
      <c r="AB50703" s="1"/>
      <c r="AF50703"/>
    </row>
    <row r="50704" spans="28:32" x14ac:dyDescent="0.2">
      <c r="AB50704" s="1"/>
      <c r="AF50704"/>
    </row>
    <row r="50705" spans="28:32" x14ac:dyDescent="0.2">
      <c r="AB50705" s="1"/>
      <c r="AF50705"/>
    </row>
    <row r="50706" spans="28:32" x14ac:dyDescent="0.2">
      <c r="AB50706" s="1"/>
      <c r="AF50706"/>
    </row>
    <row r="50707" spans="28:32" x14ac:dyDescent="0.2">
      <c r="AB50707" s="1"/>
      <c r="AF50707"/>
    </row>
    <row r="50708" spans="28:32" x14ac:dyDescent="0.2">
      <c r="AB50708" s="1"/>
      <c r="AF50708"/>
    </row>
    <row r="50709" spans="28:32" x14ac:dyDescent="0.2">
      <c r="AB50709" s="1"/>
      <c r="AF50709"/>
    </row>
    <row r="50710" spans="28:32" x14ac:dyDescent="0.2">
      <c r="AB50710" s="1"/>
      <c r="AF50710"/>
    </row>
    <row r="50711" spans="28:32" x14ac:dyDescent="0.2">
      <c r="AB50711" s="1"/>
      <c r="AF50711"/>
    </row>
    <row r="50712" spans="28:32" x14ac:dyDescent="0.2">
      <c r="AB50712" s="1"/>
      <c r="AF50712"/>
    </row>
    <row r="50713" spans="28:32" x14ac:dyDescent="0.2">
      <c r="AB50713" s="1"/>
      <c r="AF50713"/>
    </row>
    <row r="50714" spans="28:32" x14ac:dyDescent="0.2">
      <c r="AB50714" s="1"/>
      <c r="AF50714"/>
    </row>
    <row r="50715" spans="28:32" x14ac:dyDescent="0.2">
      <c r="AB50715" s="1"/>
      <c r="AF50715"/>
    </row>
    <row r="50716" spans="28:32" x14ac:dyDescent="0.2">
      <c r="AB50716" s="1"/>
      <c r="AF50716"/>
    </row>
    <row r="50717" spans="28:32" x14ac:dyDescent="0.2">
      <c r="AB50717" s="1"/>
      <c r="AF50717"/>
    </row>
    <row r="50718" spans="28:32" x14ac:dyDescent="0.2">
      <c r="AB50718" s="1"/>
      <c r="AF50718"/>
    </row>
    <row r="50719" spans="28:32" x14ac:dyDescent="0.2">
      <c r="AB50719" s="1"/>
      <c r="AF50719"/>
    </row>
    <row r="50720" spans="28:32" x14ac:dyDescent="0.2">
      <c r="AB50720" s="1"/>
      <c r="AF50720"/>
    </row>
    <row r="50721" spans="28:32" x14ac:dyDescent="0.2">
      <c r="AB50721" s="1"/>
      <c r="AF50721"/>
    </row>
    <row r="50722" spans="28:32" x14ac:dyDescent="0.2">
      <c r="AB50722" s="1"/>
      <c r="AF50722"/>
    </row>
    <row r="50723" spans="28:32" x14ac:dyDescent="0.2">
      <c r="AB50723" s="1"/>
      <c r="AF50723"/>
    </row>
    <row r="50724" spans="28:32" x14ac:dyDescent="0.2">
      <c r="AB50724" s="1"/>
      <c r="AF50724"/>
    </row>
    <row r="50725" spans="28:32" x14ac:dyDescent="0.2">
      <c r="AB50725" s="1"/>
      <c r="AF50725"/>
    </row>
    <row r="50726" spans="28:32" x14ac:dyDescent="0.2">
      <c r="AB50726" s="1"/>
      <c r="AF50726"/>
    </row>
    <row r="50727" spans="28:32" x14ac:dyDescent="0.2">
      <c r="AB50727" s="1"/>
      <c r="AF50727"/>
    </row>
    <row r="50728" spans="28:32" x14ac:dyDescent="0.2">
      <c r="AB50728" s="1"/>
      <c r="AF50728"/>
    </row>
    <row r="50729" spans="28:32" x14ac:dyDescent="0.2">
      <c r="AB50729" s="1"/>
      <c r="AF50729"/>
    </row>
    <row r="50730" spans="28:32" x14ac:dyDescent="0.2">
      <c r="AB50730" s="1"/>
      <c r="AF50730"/>
    </row>
    <row r="50731" spans="28:32" x14ac:dyDescent="0.2">
      <c r="AB50731" s="1"/>
      <c r="AF50731"/>
    </row>
    <row r="50732" spans="28:32" x14ac:dyDescent="0.2">
      <c r="AB50732" s="1"/>
      <c r="AF50732"/>
    </row>
    <row r="50733" spans="28:32" x14ac:dyDescent="0.2">
      <c r="AB50733" s="1"/>
      <c r="AF50733"/>
    </row>
    <row r="50734" spans="28:32" x14ac:dyDescent="0.2">
      <c r="AB50734" s="1"/>
      <c r="AF50734"/>
    </row>
    <row r="50735" spans="28:32" x14ac:dyDescent="0.2">
      <c r="AB50735" s="1"/>
      <c r="AF50735"/>
    </row>
    <row r="50736" spans="28:32" x14ac:dyDescent="0.2">
      <c r="AB50736" s="1"/>
      <c r="AF50736"/>
    </row>
    <row r="50737" spans="28:32" x14ac:dyDescent="0.2">
      <c r="AB50737" s="1"/>
      <c r="AF50737"/>
    </row>
    <row r="50738" spans="28:32" x14ac:dyDescent="0.2">
      <c r="AB50738" s="1"/>
      <c r="AF50738"/>
    </row>
    <row r="50739" spans="28:32" x14ac:dyDescent="0.2">
      <c r="AB50739" s="1"/>
      <c r="AF50739"/>
    </row>
    <row r="50740" spans="28:32" x14ac:dyDescent="0.2">
      <c r="AB50740" s="1"/>
      <c r="AF50740"/>
    </row>
    <row r="50741" spans="28:32" x14ac:dyDescent="0.2">
      <c r="AB50741" s="1"/>
      <c r="AF50741"/>
    </row>
    <row r="50742" spans="28:32" x14ac:dyDescent="0.2">
      <c r="AB50742" s="1"/>
      <c r="AF50742"/>
    </row>
    <row r="50743" spans="28:32" x14ac:dyDescent="0.2">
      <c r="AB50743" s="1"/>
      <c r="AF50743"/>
    </row>
    <row r="50744" spans="28:32" x14ac:dyDescent="0.2">
      <c r="AB50744" s="1"/>
      <c r="AF50744"/>
    </row>
    <row r="50745" spans="28:32" x14ac:dyDescent="0.2">
      <c r="AB50745" s="1"/>
      <c r="AF50745"/>
    </row>
    <row r="50746" spans="28:32" x14ac:dyDescent="0.2">
      <c r="AB50746" s="1"/>
      <c r="AF50746"/>
    </row>
    <row r="50747" spans="28:32" x14ac:dyDescent="0.2">
      <c r="AB50747" s="1"/>
      <c r="AF50747"/>
    </row>
    <row r="50748" spans="28:32" x14ac:dyDescent="0.2">
      <c r="AB50748" s="1"/>
      <c r="AF50748"/>
    </row>
    <row r="50749" spans="28:32" x14ac:dyDescent="0.2">
      <c r="AB50749" s="1"/>
      <c r="AF50749"/>
    </row>
    <row r="50750" spans="28:32" x14ac:dyDescent="0.2">
      <c r="AB50750" s="1"/>
      <c r="AF50750"/>
    </row>
    <row r="50751" spans="28:32" x14ac:dyDescent="0.2">
      <c r="AB50751" s="1"/>
      <c r="AF50751"/>
    </row>
    <row r="50752" spans="28:32" x14ac:dyDescent="0.2">
      <c r="AB50752" s="1"/>
      <c r="AF50752"/>
    </row>
    <row r="50753" spans="28:32" x14ac:dyDescent="0.2">
      <c r="AB50753" s="1"/>
      <c r="AF50753"/>
    </row>
    <row r="50754" spans="28:32" x14ac:dyDescent="0.2">
      <c r="AB50754" s="1"/>
      <c r="AF50754"/>
    </row>
    <row r="50755" spans="28:32" x14ac:dyDescent="0.2">
      <c r="AB50755" s="1"/>
      <c r="AF50755"/>
    </row>
    <row r="50756" spans="28:32" x14ac:dyDescent="0.2">
      <c r="AB50756" s="1"/>
      <c r="AF50756"/>
    </row>
    <row r="50757" spans="28:32" x14ac:dyDescent="0.2">
      <c r="AB50757" s="1"/>
      <c r="AF50757"/>
    </row>
    <row r="50758" spans="28:32" x14ac:dyDescent="0.2">
      <c r="AB50758" s="1"/>
      <c r="AF50758"/>
    </row>
    <row r="50759" spans="28:32" x14ac:dyDescent="0.2">
      <c r="AB50759" s="1"/>
      <c r="AF50759"/>
    </row>
    <row r="50760" spans="28:32" x14ac:dyDescent="0.2">
      <c r="AB50760" s="1"/>
      <c r="AF50760"/>
    </row>
    <row r="50761" spans="28:32" x14ac:dyDescent="0.2">
      <c r="AB50761" s="1"/>
      <c r="AF50761"/>
    </row>
    <row r="50762" spans="28:32" x14ac:dyDescent="0.2">
      <c r="AB50762" s="1"/>
      <c r="AF50762"/>
    </row>
    <row r="50763" spans="28:32" x14ac:dyDescent="0.2">
      <c r="AB50763" s="1"/>
      <c r="AF50763"/>
    </row>
    <row r="50764" spans="28:32" x14ac:dyDescent="0.2">
      <c r="AB50764" s="1"/>
      <c r="AF50764"/>
    </row>
    <row r="50765" spans="28:32" x14ac:dyDescent="0.2">
      <c r="AB50765" s="1"/>
      <c r="AF50765"/>
    </row>
    <row r="50766" spans="28:32" x14ac:dyDescent="0.2">
      <c r="AB50766" s="1"/>
      <c r="AF50766"/>
    </row>
    <row r="50767" spans="28:32" x14ac:dyDescent="0.2">
      <c r="AB50767" s="1"/>
      <c r="AF50767"/>
    </row>
    <row r="50768" spans="28:32" x14ac:dyDescent="0.2">
      <c r="AB50768" s="1"/>
      <c r="AF50768"/>
    </row>
    <row r="50769" spans="28:32" x14ac:dyDescent="0.2">
      <c r="AB50769" s="1"/>
      <c r="AF50769"/>
    </row>
    <row r="50770" spans="28:32" x14ac:dyDescent="0.2">
      <c r="AB50770" s="1"/>
      <c r="AF50770"/>
    </row>
    <row r="50771" spans="28:32" x14ac:dyDescent="0.2">
      <c r="AB50771" s="1"/>
      <c r="AF50771"/>
    </row>
    <row r="50772" spans="28:32" x14ac:dyDescent="0.2">
      <c r="AB50772" s="1"/>
      <c r="AF50772"/>
    </row>
    <row r="50773" spans="28:32" x14ac:dyDescent="0.2">
      <c r="AB50773" s="1"/>
      <c r="AF50773"/>
    </row>
    <row r="50774" spans="28:32" x14ac:dyDescent="0.2">
      <c r="AB50774" s="1"/>
      <c r="AF50774"/>
    </row>
    <row r="50775" spans="28:32" x14ac:dyDescent="0.2">
      <c r="AB50775" s="1"/>
      <c r="AF50775"/>
    </row>
    <row r="50776" spans="28:32" x14ac:dyDescent="0.2">
      <c r="AB50776" s="1"/>
      <c r="AF50776"/>
    </row>
    <row r="50777" spans="28:32" x14ac:dyDescent="0.2">
      <c r="AB50777" s="1"/>
      <c r="AF50777"/>
    </row>
    <row r="50778" spans="28:32" x14ac:dyDescent="0.2">
      <c r="AB50778" s="1"/>
      <c r="AF50778"/>
    </row>
    <row r="50779" spans="28:32" x14ac:dyDescent="0.2">
      <c r="AB50779" s="1"/>
      <c r="AF50779"/>
    </row>
    <row r="50780" spans="28:32" x14ac:dyDescent="0.2">
      <c r="AB50780" s="1"/>
      <c r="AF50780"/>
    </row>
    <row r="50781" spans="28:32" x14ac:dyDescent="0.2">
      <c r="AB50781" s="1"/>
      <c r="AF50781"/>
    </row>
    <row r="50782" spans="28:32" x14ac:dyDescent="0.2">
      <c r="AB50782" s="1"/>
      <c r="AF50782"/>
    </row>
    <row r="50783" spans="28:32" x14ac:dyDescent="0.2">
      <c r="AB50783" s="1"/>
      <c r="AF50783"/>
    </row>
    <row r="50784" spans="28:32" x14ac:dyDescent="0.2">
      <c r="AB50784" s="1"/>
      <c r="AF50784"/>
    </row>
    <row r="50785" spans="28:32" x14ac:dyDescent="0.2">
      <c r="AB50785" s="1"/>
      <c r="AF50785"/>
    </row>
    <row r="50786" spans="28:32" x14ac:dyDescent="0.2">
      <c r="AB50786" s="1"/>
      <c r="AF50786"/>
    </row>
    <row r="50787" spans="28:32" x14ac:dyDescent="0.2">
      <c r="AB50787" s="1"/>
      <c r="AF50787"/>
    </row>
    <row r="50788" spans="28:32" x14ac:dyDescent="0.2">
      <c r="AB50788" s="1"/>
      <c r="AF50788"/>
    </row>
    <row r="50789" spans="28:32" x14ac:dyDescent="0.2">
      <c r="AB50789" s="1"/>
      <c r="AF50789"/>
    </row>
    <row r="50790" spans="28:32" x14ac:dyDescent="0.2">
      <c r="AB50790" s="1"/>
      <c r="AF50790"/>
    </row>
    <row r="50791" spans="28:32" x14ac:dyDescent="0.2">
      <c r="AB50791" s="1"/>
      <c r="AF50791"/>
    </row>
    <row r="50792" spans="28:32" x14ac:dyDescent="0.2">
      <c r="AB50792" s="1"/>
      <c r="AF50792"/>
    </row>
    <row r="50793" spans="28:32" x14ac:dyDescent="0.2">
      <c r="AB50793" s="1"/>
      <c r="AF50793"/>
    </row>
    <row r="50794" spans="28:32" x14ac:dyDescent="0.2">
      <c r="AB50794" s="1"/>
      <c r="AF50794"/>
    </row>
    <row r="50795" spans="28:32" x14ac:dyDescent="0.2">
      <c r="AB50795" s="1"/>
      <c r="AF50795"/>
    </row>
    <row r="50796" spans="28:32" x14ac:dyDescent="0.2">
      <c r="AB50796" s="1"/>
      <c r="AF50796"/>
    </row>
    <row r="50797" spans="28:32" x14ac:dyDescent="0.2">
      <c r="AB50797" s="1"/>
      <c r="AF50797"/>
    </row>
    <row r="50798" spans="28:32" x14ac:dyDescent="0.2">
      <c r="AB50798" s="1"/>
      <c r="AF50798"/>
    </row>
    <row r="50799" spans="28:32" x14ac:dyDescent="0.2">
      <c r="AB50799" s="1"/>
      <c r="AF50799"/>
    </row>
    <row r="50800" spans="28:32" x14ac:dyDescent="0.2">
      <c r="AB50800" s="1"/>
      <c r="AF50800"/>
    </row>
    <row r="50801" spans="28:32" x14ac:dyDescent="0.2">
      <c r="AB50801" s="1"/>
      <c r="AF50801"/>
    </row>
    <row r="50802" spans="28:32" x14ac:dyDescent="0.2">
      <c r="AB50802" s="1"/>
      <c r="AF50802"/>
    </row>
    <row r="50803" spans="28:32" x14ac:dyDescent="0.2">
      <c r="AB50803" s="1"/>
      <c r="AF50803"/>
    </row>
    <row r="50804" spans="28:32" x14ac:dyDescent="0.2">
      <c r="AB50804" s="1"/>
      <c r="AF50804"/>
    </row>
    <row r="50805" spans="28:32" x14ac:dyDescent="0.2">
      <c r="AB50805" s="1"/>
      <c r="AF50805"/>
    </row>
    <row r="50806" spans="28:32" x14ac:dyDescent="0.2">
      <c r="AB50806" s="1"/>
      <c r="AF50806"/>
    </row>
    <row r="50807" spans="28:32" x14ac:dyDescent="0.2">
      <c r="AB50807" s="1"/>
      <c r="AF50807"/>
    </row>
    <row r="50808" spans="28:32" x14ac:dyDescent="0.2">
      <c r="AB50808" s="1"/>
      <c r="AF50808"/>
    </row>
    <row r="50809" spans="28:32" x14ac:dyDescent="0.2">
      <c r="AB50809" s="1"/>
      <c r="AF50809"/>
    </row>
    <row r="50810" spans="28:32" x14ac:dyDescent="0.2">
      <c r="AB50810" s="1"/>
      <c r="AF50810"/>
    </row>
    <row r="50811" spans="28:32" x14ac:dyDescent="0.2">
      <c r="AB50811" s="1"/>
      <c r="AF50811"/>
    </row>
    <row r="50812" spans="28:32" x14ac:dyDescent="0.2">
      <c r="AB50812" s="1"/>
      <c r="AF50812"/>
    </row>
    <row r="50813" spans="28:32" x14ac:dyDescent="0.2">
      <c r="AB50813" s="1"/>
      <c r="AF50813"/>
    </row>
    <row r="50814" spans="28:32" x14ac:dyDescent="0.2">
      <c r="AB50814" s="1"/>
      <c r="AF50814"/>
    </row>
    <row r="50815" spans="28:32" x14ac:dyDescent="0.2">
      <c r="AB50815" s="1"/>
      <c r="AF50815"/>
    </row>
    <row r="50816" spans="28:32" x14ac:dyDescent="0.2">
      <c r="AB50816" s="1"/>
      <c r="AF50816"/>
    </row>
    <row r="50817" spans="28:32" x14ac:dyDescent="0.2">
      <c r="AB50817" s="1"/>
      <c r="AF50817"/>
    </row>
    <row r="50818" spans="28:32" x14ac:dyDescent="0.2">
      <c r="AB50818" s="1"/>
      <c r="AF50818"/>
    </row>
    <row r="50819" spans="28:32" x14ac:dyDescent="0.2">
      <c r="AB50819" s="1"/>
      <c r="AF50819"/>
    </row>
    <row r="50820" spans="28:32" x14ac:dyDescent="0.2">
      <c r="AB50820" s="1"/>
      <c r="AF50820"/>
    </row>
    <row r="50821" spans="28:32" x14ac:dyDescent="0.2">
      <c r="AB50821" s="1"/>
      <c r="AF50821"/>
    </row>
    <row r="50822" spans="28:32" x14ac:dyDescent="0.2">
      <c r="AB50822" s="1"/>
      <c r="AF50822"/>
    </row>
    <row r="50823" spans="28:32" x14ac:dyDescent="0.2">
      <c r="AB50823" s="1"/>
      <c r="AF50823"/>
    </row>
    <row r="50824" spans="28:32" x14ac:dyDescent="0.2">
      <c r="AB50824" s="1"/>
      <c r="AF50824"/>
    </row>
    <row r="50825" spans="28:32" x14ac:dyDescent="0.2">
      <c r="AB50825" s="1"/>
      <c r="AF50825"/>
    </row>
    <row r="50826" spans="28:32" x14ac:dyDescent="0.2">
      <c r="AB50826" s="1"/>
      <c r="AF50826"/>
    </row>
    <row r="50827" spans="28:32" x14ac:dyDescent="0.2">
      <c r="AB50827" s="1"/>
      <c r="AF50827"/>
    </row>
    <row r="50828" spans="28:32" x14ac:dyDescent="0.2">
      <c r="AB50828" s="1"/>
      <c r="AF50828"/>
    </row>
    <row r="50829" spans="28:32" x14ac:dyDescent="0.2">
      <c r="AB50829" s="1"/>
      <c r="AF50829"/>
    </row>
    <row r="50830" spans="28:32" x14ac:dyDescent="0.2">
      <c r="AB50830" s="1"/>
      <c r="AF50830"/>
    </row>
    <row r="50831" spans="28:32" x14ac:dyDescent="0.2">
      <c r="AB50831" s="1"/>
      <c r="AF50831"/>
    </row>
    <row r="50832" spans="28:32" x14ac:dyDescent="0.2">
      <c r="AB50832" s="1"/>
      <c r="AF50832"/>
    </row>
    <row r="50833" spans="28:32" x14ac:dyDescent="0.2">
      <c r="AB50833" s="1"/>
      <c r="AF50833"/>
    </row>
    <row r="50834" spans="28:32" x14ac:dyDescent="0.2">
      <c r="AB50834" s="1"/>
      <c r="AF50834"/>
    </row>
    <row r="50835" spans="28:32" x14ac:dyDescent="0.2">
      <c r="AB50835" s="1"/>
      <c r="AF50835"/>
    </row>
    <row r="50836" spans="28:32" x14ac:dyDescent="0.2">
      <c r="AB50836" s="1"/>
      <c r="AF50836"/>
    </row>
    <row r="50837" spans="28:32" x14ac:dyDescent="0.2">
      <c r="AB50837" s="1"/>
      <c r="AF50837"/>
    </row>
    <row r="50838" spans="28:32" x14ac:dyDescent="0.2">
      <c r="AB50838" s="1"/>
      <c r="AF50838"/>
    </row>
    <row r="50839" spans="28:32" x14ac:dyDescent="0.2">
      <c r="AB50839" s="1"/>
      <c r="AF50839"/>
    </row>
    <row r="50840" spans="28:32" x14ac:dyDescent="0.2">
      <c r="AB50840" s="1"/>
      <c r="AF50840"/>
    </row>
    <row r="50841" spans="28:32" x14ac:dyDescent="0.2">
      <c r="AB50841" s="1"/>
      <c r="AF50841"/>
    </row>
    <row r="50842" spans="28:32" x14ac:dyDescent="0.2">
      <c r="AB50842" s="1"/>
      <c r="AF50842"/>
    </row>
    <row r="50843" spans="28:32" x14ac:dyDescent="0.2">
      <c r="AB50843" s="1"/>
      <c r="AF50843"/>
    </row>
    <row r="50844" spans="28:32" x14ac:dyDescent="0.2">
      <c r="AB50844" s="1"/>
      <c r="AF50844"/>
    </row>
    <row r="50845" spans="28:32" x14ac:dyDescent="0.2">
      <c r="AB50845" s="1"/>
      <c r="AF50845"/>
    </row>
    <row r="50846" spans="28:32" x14ac:dyDescent="0.2">
      <c r="AB50846" s="1"/>
      <c r="AF50846"/>
    </row>
    <row r="50847" spans="28:32" x14ac:dyDescent="0.2">
      <c r="AB50847" s="1"/>
      <c r="AF50847"/>
    </row>
    <row r="50848" spans="28:32" x14ac:dyDescent="0.2">
      <c r="AB50848" s="1"/>
      <c r="AF50848"/>
    </row>
    <row r="50849" spans="28:32" x14ac:dyDescent="0.2">
      <c r="AB50849" s="1"/>
      <c r="AF50849"/>
    </row>
    <row r="50850" spans="28:32" x14ac:dyDescent="0.2">
      <c r="AB50850" s="1"/>
      <c r="AF50850"/>
    </row>
    <row r="50851" spans="28:32" x14ac:dyDescent="0.2">
      <c r="AB50851" s="1"/>
      <c r="AF50851"/>
    </row>
    <row r="50852" spans="28:32" x14ac:dyDescent="0.2">
      <c r="AB50852" s="1"/>
      <c r="AF50852"/>
    </row>
    <row r="50853" spans="28:32" x14ac:dyDescent="0.2">
      <c r="AB50853" s="1"/>
      <c r="AF50853"/>
    </row>
    <row r="50854" spans="28:32" x14ac:dyDescent="0.2">
      <c r="AB50854" s="1"/>
      <c r="AF50854"/>
    </row>
    <row r="50855" spans="28:32" x14ac:dyDescent="0.2">
      <c r="AB50855" s="1"/>
      <c r="AF50855"/>
    </row>
    <row r="50856" spans="28:32" x14ac:dyDescent="0.2">
      <c r="AB50856" s="1"/>
      <c r="AF50856"/>
    </row>
    <row r="50857" spans="28:32" x14ac:dyDescent="0.2">
      <c r="AB50857" s="1"/>
      <c r="AF50857"/>
    </row>
    <row r="50858" spans="28:32" x14ac:dyDescent="0.2">
      <c r="AB50858" s="1"/>
      <c r="AF50858"/>
    </row>
    <row r="50859" spans="28:32" x14ac:dyDescent="0.2">
      <c r="AB50859" s="1"/>
      <c r="AF50859"/>
    </row>
    <row r="50860" spans="28:32" x14ac:dyDescent="0.2">
      <c r="AB50860" s="1"/>
      <c r="AF50860"/>
    </row>
    <row r="50861" spans="28:32" x14ac:dyDescent="0.2">
      <c r="AB50861" s="1"/>
      <c r="AF50861"/>
    </row>
    <row r="50862" spans="28:32" x14ac:dyDescent="0.2">
      <c r="AB50862" s="1"/>
      <c r="AF50862"/>
    </row>
    <row r="50863" spans="28:32" x14ac:dyDescent="0.2">
      <c r="AB50863" s="1"/>
      <c r="AF50863"/>
    </row>
    <row r="50864" spans="28:32" x14ac:dyDescent="0.2">
      <c r="AB50864" s="1"/>
      <c r="AF50864"/>
    </row>
    <row r="50865" spans="28:32" x14ac:dyDescent="0.2">
      <c r="AB50865" s="1"/>
      <c r="AF50865"/>
    </row>
    <row r="50866" spans="28:32" x14ac:dyDescent="0.2">
      <c r="AB50866" s="1"/>
      <c r="AF50866"/>
    </row>
    <row r="50867" spans="28:32" x14ac:dyDescent="0.2">
      <c r="AB50867" s="1"/>
      <c r="AF50867"/>
    </row>
    <row r="50868" spans="28:32" x14ac:dyDescent="0.2">
      <c r="AB50868" s="1"/>
      <c r="AF50868"/>
    </row>
    <row r="50869" spans="28:32" x14ac:dyDescent="0.2">
      <c r="AB50869" s="1"/>
      <c r="AF50869"/>
    </row>
    <row r="50870" spans="28:32" x14ac:dyDescent="0.2">
      <c r="AB50870" s="1"/>
      <c r="AF50870"/>
    </row>
    <row r="50871" spans="28:32" x14ac:dyDescent="0.2">
      <c r="AB50871" s="1"/>
      <c r="AF50871"/>
    </row>
    <row r="50872" spans="28:32" x14ac:dyDescent="0.2">
      <c r="AB50872" s="1"/>
      <c r="AF50872"/>
    </row>
    <row r="50873" spans="28:32" x14ac:dyDescent="0.2">
      <c r="AB50873" s="1"/>
      <c r="AF50873"/>
    </row>
    <row r="50874" spans="28:32" x14ac:dyDescent="0.2">
      <c r="AB50874" s="1"/>
      <c r="AF50874"/>
    </row>
    <row r="50875" spans="28:32" x14ac:dyDescent="0.2">
      <c r="AB50875" s="1"/>
      <c r="AF50875"/>
    </row>
    <row r="50876" spans="28:32" x14ac:dyDescent="0.2">
      <c r="AB50876" s="1"/>
      <c r="AF50876"/>
    </row>
    <row r="50877" spans="28:32" x14ac:dyDescent="0.2">
      <c r="AB50877" s="1"/>
      <c r="AF50877"/>
    </row>
    <row r="50878" spans="28:32" x14ac:dyDescent="0.2">
      <c r="AB50878" s="1"/>
      <c r="AF50878"/>
    </row>
    <row r="50879" spans="28:32" x14ac:dyDescent="0.2">
      <c r="AB50879" s="1"/>
      <c r="AF50879"/>
    </row>
    <row r="50880" spans="28:32" x14ac:dyDescent="0.2">
      <c r="AB50880" s="1"/>
      <c r="AF50880"/>
    </row>
    <row r="50881" spans="28:32" x14ac:dyDescent="0.2">
      <c r="AB50881" s="1"/>
      <c r="AF50881"/>
    </row>
    <row r="50882" spans="28:32" x14ac:dyDescent="0.2">
      <c r="AB50882" s="1"/>
      <c r="AF50882"/>
    </row>
    <row r="50883" spans="28:32" x14ac:dyDescent="0.2">
      <c r="AB50883" s="1"/>
      <c r="AF50883"/>
    </row>
    <row r="50884" spans="28:32" x14ac:dyDescent="0.2">
      <c r="AB50884" s="1"/>
      <c r="AF50884"/>
    </row>
    <row r="50885" spans="28:32" x14ac:dyDescent="0.2">
      <c r="AB50885" s="1"/>
      <c r="AF50885"/>
    </row>
    <row r="50886" spans="28:32" x14ac:dyDescent="0.2">
      <c r="AB50886" s="1"/>
      <c r="AF50886"/>
    </row>
    <row r="50887" spans="28:32" x14ac:dyDescent="0.2">
      <c r="AB50887" s="1"/>
      <c r="AF50887"/>
    </row>
    <row r="50888" spans="28:32" x14ac:dyDescent="0.2">
      <c r="AB50888" s="1"/>
      <c r="AF50888"/>
    </row>
    <row r="50889" spans="28:32" x14ac:dyDescent="0.2">
      <c r="AB50889" s="1"/>
      <c r="AF50889"/>
    </row>
    <row r="50890" spans="28:32" x14ac:dyDescent="0.2">
      <c r="AB50890" s="1"/>
      <c r="AF50890"/>
    </row>
    <row r="50891" spans="28:32" x14ac:dyDescent="0.2">
      <c r="AB50891" s="1"/>
      <c r="AF50891"/>
    </row>
    <row r="50892" spans="28:32" x14ac:dyDescent="0.2">
      <c r="AB50892" s="1"/>
      <c r="AF50892"/>
    </row>
    <row r="50893" spans="28:32" x14ac:dyDescent="0.2">
      <c r="AB50893" s="1"/>
      <c r="AF50893"/>
    </row>
    <row r="50894" spans="28:32" x14ac:dyDescent="0.2">
      <c r="AB50894" s="1"/>
      <c r="AF50894"/>
    </row>
    <row r="50895" spans="28:32" x14ac:dyDescent="0.2">
      <c r="AB50895" s="1"/>
      <c r="AF50895"/>
    </row>
    <row r="50896" spans="28:32" x14ac:dyDescent="0.2">
      <c r="AB50896" s="1"/>
      <c r="AF50896"/>
    </row>
    <row r="50897" spans="28:32" x14ac:dyDescent="0.2">
      <c r="AB50897" s="1"/>
      <c r="AF50897"/>
    </row>
    <row r="50898" spans="28:32" x14ac:dyDescent="0.2">
      <c r="AB50898" s="1"/>
      <c r="AF50898"/>
    </row>
    <row r="50899" spans="28:32" x14ac:dyDescent="0.2">
      <c r="AB50899" s="1"/>
      <c r="AF50899"/>
    </row>
    <row r="50900" spans="28:32" x14ac:dyDescent="0.2">
      <c r="AB50900" s="1"/>
      <c r="AF50900"/>
    </row>
    <row r="50901" spans="28:32" x14ac:dyDescent="0.2">
      <c r="AB50901" s="1"/>
      <c r="AF50901"/>
    </row>
    <row r="50902" spans="28:32" x14ac:dyDescent="0.2">
      <c r="AB50902" s="1"/>
      <c r="AF50902"/>
    </row>
    <row r="50903" spans="28:32" x14ac:dyDescent="0.2">
      <c r="AB50903" s="1"/>
      <c r="AF50903"/>
    </row>
    <row r="50904" spans="28:32" x14ac:dyDescent="0.2">
      <c r="AB50904" s="1"/>
      <c r="AF50904"/>
    </row>
    <row r="50905" spans="28:32" x14ac:dyDescent="0.2">
      <c r="AB50905" s="1"/>
      <c r="AF50905"/>
    </row>
    <row r="50906" spans="28:32" x14ac:dyDescent="0.2">
      <c r="AB50906" s="1"/>
      <c r="AF50906"/>
    </row>
    <row r="50907" spans="28:32" x14ac:dyDescent="0.2">
      <c r="AB50907" s="1"/>
      <c r="AF50907"/>
    </row>
    <row r="50908" spans="28:32" x14ac:dyDescent="0.2">
      <c r="AB50908" s="1"/>
      <c r="AF50908"/>
    </row>
    <row r="50909" spans="28:32" x14ac:dyDescent="0.2">
      <c r="AB50909" s="1"/>
      <c r="AF50909"/>
    </row>
    <row r="50910" spans="28:32" x14ac:dyDescent="0.2">
      <c r="AB50910" s="1"/>
      <c r="AF50910"/>
    </row>
    <row r="50911" spans="28:32" x14ac:dyDescent="0.2">
      <c r="AB50911" s="1"/>
      <c r="AF50911"/>
    </row>
    <row r="50912" spans="28:32" x14ac:dyDescent="0.2">
      <c r="AB50912" s="1"/>
      <c r="AF50912"/>
    </row>
    <row r="50913" spans="28:32" x14ac:dyDescent="0.2">
      <c r="AB50913" s="1"/>
      <c r="AF50913"/>
    </row>
    <row r="50914" spans="28:32" x14ac:dyDescent="0.2">
      <c r="AB50914" s="1"/>
      <c r="AF50914"/>
    </row>
    <row r="50915" spans="28:32" x14ac:dyDescent="0.2">
      <c r="AB50915" s="1"/>
      <c r="AF50915"/>
    </row>
    <row r="50916" spans="28:32" x14ac:dyDescent="0.2">
      <c r="AB50916" s="1"/>
      <c r="AF50916"/>
    </row>
    <row r="50917" spans="28:32" x14ac:dyDescent="0.2">
      <c r="AB50917" s="1"/>
      <c r="AF50917"/>
    </row>
    <row r="50918" spans="28:32" x14ac:dyDescent="0.2">
      <c r="AB50918" s="1"/>
      <c r="AF50918"/>
    </row>
    <row r="50919" spans="28:32" x14ac:dyDescent="0.2">
      <c r="AB50919" s="1"/>
      <c r="AF50919"/>
    </row>
    <row r="50920" spans="28:32" x14ac:dyDescent="0.2">
      <c r="AB50920" s="1"/>
      <c r="AF50920"/>
    </row>
    <row r="50921" spans="28:32" x14ac:dyDescent="0.2">
      <c r="AB50921" s="1"/>
      <c r="AF50921"/>
    </row>
    <row r="50922" spans="28:32" x14ac:dyDescent="0.2">
      <c r="AB50922" s="1"/>
      <c r="AF50922"/>
    </row>
    <row r="50923" spans="28:32" x14ac:dyDescent="0.2">
      <c r="AB50923" s="1"/>
      <c r="AF50923"/>
    </row>
    <row r="50924" spans="28:32" x14ac:dyDescent="0.2">
      <c r="AB50924" s="1"/>
      <c r="AF50924"/>
    </row>
    <row r="50925" spans="28:32" x14ac:dyDescent="0.2">
      <c r="AB50925" s="1"/>
      <c r="AF50925"/>
    </row>
    <row r="50926" spans="28:32" x14ac:dyDescent="0.2">
      <c r="AB50926" s="1"/>
      <c r="AF50926"/>
    </row>
    <row r="50927" spans="28:32" x14ac:dyDescent="0.2">
      <c r="AB50927" s="1"/>
      <c r="AF50927"/>
    </row>
    <row r="50928" spans="28:32" x14ac:dyDescent="0.2">
      <c r="AB50928" s="1"/>
      <c r="AF50928"/>
    </row>
    <row r="50929" spans="28:32" x14ac:dyDescent="0.2">
      <c r="AB50929" s="1"/>
      <c r="AF50929"/>
    </row>
    <row r="50930" spans="28:32" x14ac:dyDescent="0.2">
      <c r="AB50930" s="1"/>
      <c r="AF50930"/>
    </row>
    <row r="50931" spans="28:32" x14ac:dyDescent="0.2">
      <c r="AB50931" s="1"/>
      <c r="AF50931"/>
    </row>
    <row r="50932" spans="28:32" x14ac:dyDescent="0.2">
      <c r="AB50932" s="1"/>
      <c r="AF50932"/>
    </row>
    <row r="50933" spans="28:32" x14ac:dyDescent="0.2">
      <c r="AB50933" s="1"/>
      <c r="AF50933"/>
    </row>
    <row r="50934" spans="28:32" x14ac:dyDescent="0.2">
      <c r="AB50934" s="1"/>
      <c r="AF50934"/>
    </row>
    <row r="50935" spans="28:32" x14ac:dyDescent="0.2">
      <c r="AB50935" s="1"/>
      <c r="AF50935"/>
    </row>
    <row r="50936" spans="28:32" x14ac:dyDescent="0.2">
      <c r="AB50936" s="1"/>
      <c r="AF50936"/>
    </row>
    <row r="50937" spans="28:32" x14ac:dyDescent="0.2">
      <c r="AB50937" s="1"/>
      <c r="AF50937"/>
    </row>
    <row r="50938" spans="28:32" x14ac:dyDescent="0.2">
      <c r="AB50938" s="1"/>
      <c r="AF50938"/>
    </row>
    <row r="50939" spans="28:32" x14ac:dyDescent="0.2">
      <c r="AB50939" s="1"/>
      <c r="AF50939"/>
    </row>
    <row r="50940" spans="28:32" x14ac:dyDescent="0.2">
      <c r="AB50940" s="1"/>
      <c r="AF50940"/>
    </row>
    <row r="50941" spans="28:32" x14ac:dyDescent="0.2">
      <c r="AB50941" s="1"/>
      <c r="AF50941"/>
    </row>
    <row r="50942" spans="28:32" x14ac:dyDescent="0.2">
      <c r="AB50942" s="1"/>
      <c r="AF50942"/>
    </row>
    <row r="50943" spans="28:32" x14ac:dyDescent="0.2">
      <c r="AB50943" s="1"/>
      <c r="AF50943"/>
    </row>
    <row r="50944" spans="28:32" x14ac:dyDescent="0.2">
      <c r="AB50944" s="1"/>
      <c r="AF50944"/>
    </row>
    <row r="50945" spans="28:32" x14ac:dyDescent="0.2">
      <c r="AB50945" s="1"/>
      <c r="AF50945"/>
    </row>
    <row r="50946" spans="28:32" x14ac:dyDescent="0.2">
      <c r="AB50946" s="1"/>
      <c r="AF50946"/>
    </row>
    <row r="50947" spans="28:32" x14ac:dyDescent="0.2">
      <c r="AB50947" s="1"/>
      <c r="AF50947"/>
    </row>
    <row r="50948" spans="28:32" x14ac:dyDescent="0.2">
      <c r="AB50948" s="1"/>
      <c r="AF50948"/>
    </row>
    <row r="50949" spans="28:32" x14ac:dyDescent="0.2">
      <c r="AB50949" s="1"/>
      <c r="AF50949"/>
    </row>
    <row r="50950" spans="28:32" x14ac:dyDescent="0.2">
      <c r="AB50950" s="1"/>
      <c r="AF50950"/>
    </row>
    <row r="50951" spans="28:32" x14ac:dyDescent="0.2">
      <c r="AB50951" s="1"/>
      <c r="AF50951"/>
    </row>
    <row r="50952" spans="28:32" x14ac:dyDescent="0.2">
      <c r="AB50952" s="1"/>
      <c r="AF50952"/>
    </row>
    <row r="50953" spans="28:32" x14ac:dyDescent="0.2">
      <c r="AB50953" s="1"/>
      <c r="AF50953"/>
    </row>
    <row r="50954" spans="28:32" x14ac:dyDescent="0.2">
      <c r="AB50954" s="1"/>
      <c r="AF50954"/>
    </row>
    <row r="50955" spans="28:32" x14ac:dyDescent="0.2">
      <c r="AB50955" s="1"/>
      <c r="AF50955"/>
    </row>
    <row r="50956" spans="28:32" x14ac:dyDescent="0.2">
      <c r="AB50956" s="1"/>
      <c r="AF50956"/>
    </row>
    <row r="50957" spans="28:32" x14ac:dyDescent="0.2">
      <c r="AB50957" s="1"/>
      <c r="AF50957"/>
    </row>
    <row r="50958" spans="28:32" x14ac:dyDescent="0.2">
      <c r="AB50958" s="1"/>
      <c r="AF50958"/>
    </row>
    <row r="50959" spans="28:32" x14ac:dyDescent="0.2">
      <c r="AB50959" s="1"/>
      <c r="AF50959"/>
    </row>
    <row r="50960" spans="28:32" x14ac:dyDescent="0.2">
      <c r="AB50960" s="1"/>
      <c r="AF50960"/>
    </row>
    <row r="50961" spans="28:32" x14ac:dyDescent="0.2">
      <c r="AB50961" s="1"/>
      <c r="AF50961"/>
    </row>
    <row r="50962" spans="28:32" x14ac:dyDescent="0.2">
      <c r="AB50962" s="1"/>
      <c r="AF50962"/>
    </row>
    <row r="50963" spans="28:32" x14ac:dyDescent="0.2">
      <c r="AB50963" s="1"/>
      <c r="AF50963"/>
    </row>
    <row r="50964" spans="28:32" x14ac:dyDescent="0.2">
      <c r="AB50964" s="1"/>
      <c r="AF50964"/>
    </row>
    <row r="50965" spans="28:32" x14ac:dyDescent="0.2">
      <c r="AB50965" s="1"/>
      <c r="AF50965"/>
    </row>
    <row r="50966" spans="28:32" x14ac:dyDescent="0.2">
      <c r="AB50966" s="1"/>
      <c r="AF50966"/>
    </row>
    <row r="50967" spans="28:32" x14ac:dyDescent="0.2">
      <c r="AB50967" s="1"/>
      <c r="AF50967"/>
    </row>
    <row r="50968" spans="28:32" x14ac:dyDescent="0.2">
      <c r="AB50968" s="1"/>
      <c r="AF50968"/>
    </row>
    <row r="50969" spans="28:32" x14ac:dyDescent="0.2">
      <c r="AB50969" s="1"/>
      <c r="AF50969"/>
    </row>
    <row r="50970" spans="28:32" x14ac:dyDescent="0.2">
      <c r="AB50970" s="1"/>
      <c r="AF50970"/>
    </row>
    <row r="50971" spans="28:32" x14ac:dyDescent="0.2">
      <c r="AB50971" s="1"/>
      <c r="AF50971"/>
    </row>
    <row r="50972" spans="28:32" x14ac:dyDescent="0.2">
      <c r="AB50972" s="1"/>
      <c r="AF50972"/>
    </row>
    <row r="50973" spans="28:32" x14ac:dyDescent="0.2">
      <c r="AB50973" s="1"/>
      <c r="AF50973"/>
    </row>
    <row r="50974" spans="28:32" x14ac:dyDescent="0.2">
      <c r="AB50974" s="1"/>
      <c r="AF50974"/>
    </row>
    <row r="50975" spans="28:32" x14ac:dyDescent="0.2">
      <c r="AB50975" s="1"/>
      <c r="AF50975"/>
    </row>
    <row r="50976" spans="28:32" x14ac:dyDescent="0.2">
      <c r="AB50976" s="1"/>
      <c r="AF50976"/>
    </row>
    <row r="50977" spans="28:32" x14ac:dyDescent="0.2">
      <c r="AB50977" s="1"/>
      <c r="AF50977"/>
    </row>
    <row r="50978" spans="28:32" x14ac:dyDescent="0.2">
      <c r="AB50978" s="1"/>
      <c r="AF50978"/>
    </row>
    <row r="50979" spans="28:32" x14ac:dyDescent="0.2">
      <c r="AB50979" s="1"/>
      <c r="AF50979"/>
    </row>
    <row r="50980" spans="28:32" x14ac:dyDescent="0.2">
      <c r="AB50980" s="1"/>
      <c r="AF50980"/>
    </row>
    <row r="50981" spans="28:32" x14ac:dyDescent="0.2">
      <c r="AB50981" s="1"/>
      <c r="AF50981"/>
    </row>
    <row r="50982" spans="28:32" x14ac:dyDescent="0.2">
      <c r="AB50982" s="1"/>
      <c r="AF50982"/>
    </row>
    <row r="50983" spans="28:32" x14ac:dyDescent="0.2">
      <c r="AB50983" s="1"/>
      <c r="AF50983"/>
    </row>
    <row r="50984" spans="28:32" x14ac:dyDescent="0.2">
      <c r="AB50984" s="1"/>
      <c r="AF50984"/>
    </row>
    <row r="50985" spans="28:32" x14ac:dyDescent="0.2">
      <c r="AB50985" s="1"/>
      <c r="AF50985"/>
    </row>
    <row r="50986" spans="28:32" x14ac:dyDescent="0.2">
      <c r="AB50986" s="1"/>
      <c r="AF50986"/>
    </row>
    <row r="50987" spans="28:32" x14ac:dyDescent="0.2">
      <c r="AB50987" s="1"/>
      <c r="AF50987"/>
    </row>
    <row r="50988" spans="28:32" x14ac:dyDescent="0.2">
      <c r="AB50988" s="1"/>
      <c r="AF50988"/>
    </row>
    <row r="50989" spans="28:32" x14ac:dyDescent="0.2">
      <c r="AB50989" s="1"/>
      <c r="AF50989"/>
    </row>
    <row r="50990" spans="28:32" x14ac:dyDescent="0.2">
      <c r="AB50990" s="1"/>
      <c r="AF50990"/>
    </row>
    <row r="50991" spans="28:32" x14ac:dyDescent="0.2">
      <c r="AB50991" s="1"/>
      <c r="AF50991"/>
    </row>
    <row r="50992" spans="28:32" x14ac:dyDescent="0.2">
      <c r="AB50992" s="1"/>
      <c r="AF50992"/>
    </row>
    <row r="50993" spans="28:32" x14ac:dyDescent="0.2">
      <c r="AB50993" s="1"/>
      <c r="AF50993"/>
    </row>
    <row r="50994" spans="28:32" x14ac:dyDescent="0.2">
      <c r="AB50994" s="1"/>
      <c r="AF50994"/>
    </row>
    <row r="50995" spans="28:32" x14ac:dyDescent="0.2">
      <c r="AB50995" s="1"/>
      <c r="AF50995"/>
    </row>
    <row r="50996" spans="28:32" x14ac:dyDescent="0.2">
      <c r="AB50996" s="1"/>
      <c r="AF50996"/>
    </row>
    <row r="50997" spans="28:32" x14ac:dyDescent="0.2">
      <c r="AB50997" s="1"/>
      <c r="AF50997"/>
    </row>
    <row r="50998" spans="28:32" x14ac:dyDescent="0.2">
      <c r="AB50998" s="1"/>
      <c r="AF50998"/>
    </row>
    <row r="50999" spans="28:32" x14ac:dyDescent="0.2">
      <c r="AB50999" s="1"/>
      <c r="AF50999"/>
    </row>
    <row r="51000" spans="28:32" x14ac:dyDescent="0.2">
      <c r="AB51000" s="1"/>
      <c r="AF51000"/>
    </row>
    <row r="51001" spans="28:32" x14ac:dyDescent="0.2">
      <c r="AB51001" s="1"/>
      <c r="AF51001"/>
    </row>
    <row r="51002" spans="28:32" x14ac:dyDescent="0.2">
      <c r="AB51002" s="1"/>
      <c r="AF51002"/>
    </row>
    <row r="51003" spans="28:32" x14ac:dyDescent="0.2">
      <c r="AB51003" s="1"/>
      <c r="AF51003"/>
    </row>
    <row r="51004" spans="28:32" x14ac:dyDescent="0.2">
      <c r="AB51004" s="1"/>
      <c r="AF51004"/>
    </row>
    <row r="51005" spans="28:32" x14ac:dyDescent="0.2">
      <c r="AB51005" s="1"/>
      <c r="AF51005"/>
    </row>
    <row r="51006" spans="28:32" x14ac:dyDescent="0.2">
      <c r="AB51006" s="1"/>
      <c r="AF51006"/>
    </row>
    <row r="51007" spans="28:32" x14ac:dyDescent="0.2">
      <c r="AB51007" s="1"/>
      <c r="AF51007"/>
    </row>
    <row r="51008" spans="28:32" x14ac:dyDescent="0.2">
      <c r="AB51008" s="1"/>
      <c r="AF51008"/>
    </row>
    <row r="51009" spans="28:32" x14ac:dyDescent="0.2">
      <c r="AB51009" s="1"/>
      <c r="AF51009"/>
    </row>
    <row r="51010" spans="28:32" x14ac:dyDescent="0.2">
      <c r="AB51010" s="1"/>
      <c r="AF51010"/>
    </row>
    <row r="51011" spans="28:32" x14ac:dyDescent="0.2">
      <c r="AB51011" s="1"/>
      <c r="AF51011"/>
    </row>
    <row r="51012" spans="28:32" x14ac:dyDescent="0.2">
      <c r="AB51012" s="1"/>
      <c r="AF51012"/>
    </row>
    <row r="51013" spans="28:32" x14ac:dyDescent="0.2">
      <c r="AB51013" s="1"/>
      <c r="AF51013"/>
    </row>
    <row r="51014" spans="28:32" x14ac:dyDescent="0.2">
      <c r="AB51014" s="1"/>
      <c r="AF51014"/>
    </row>
    <row r="51015" spans="28:32" x14ac:dyDescent="0.2">
      <c r="AB51015" s="1"/>
      <c r="AF51015"/>
    </row>
    <row r="51016" spans="28:32" x14ac:dyDescent="0.2">
      <c r="AB51016" s="1"/>
      <c r="AF51016"/>
    </row>
    <row r="51017" spans="28:32" x14ac:dyDescent="0.2">
      <c r="AB51017" s="1"/>
      <c r="AF51017"/>
    </row>
    <row r="51018" spans="28:32" x14ac:dyDescent="0.2">
      <c r="AB51018" s="1"/>
      <c r="AF51018"/>
    </row>
    <row r="51019" spans="28:32" x14ac:dyDescent="0.2">
      <c r="AB51019" s="1"/>
      <c r="AF51019"/>
    </row>
    <row r="51020" spans="28:32" x14ac:dyDescent="0.2">
      <c r="AB51020" s="1"/>
      <c r="AF51020"/>
    </row>
    <row r="51021" spans="28:32" x14ac:dyDescent="0.2">
      <c r="AB51021" s="1"/>
      <c r="AF51021"/>
    </row>
    <row r="51022" spans="28:32" x14ac:dyDescent="0.2">
      <c r="AB51022" s="1"/>
      <c r="AF51022"/>
    </row>
    <row r="51023" spans="28:32" x14ac:dyDescent="0.2">
      <c r="AB51023" s="1"/>
      <c r="AF51023"/>
    </row>
    <row r="51024" spans="28:32" x14ac:dyDescent="0.2">
      <c r="AB51024" s="1"/>
      <c r="AF51024"/>
    </row>
    <row r="51025" spans="28:32" x14ac:dyDescent="0.2">
      <c r="AB51025" s="1"/>
      <c r="AF51025"/>
    </row>
    <row r="51026" spans="28:32" x14ac:dyDescent="0.2">
      <c r="AB51026" s="1"/>
      <c r="AF51026"/>
    </row>
    <row r="51027" spans="28:32" x14ac:dyDescent="0.2">
      <c r="AB51027" s="1"/>
      <c r="AF51027"/>
    </row>
    <row r="51028" spans="28:32" x14ac:dyDescent="0.2">
      <c r="AB51028" s="1"/>
      <c r="AF51028"/>
    </row>
    <row r="51029" spans="28:32" x14ac:dyDescent="0.2">
      <c r="AB51029" s="1"/>
      <c r="AF51029"/>
    </row>
    <row r="51030" spans="28:32" x14ac:dyDescent="0.2">
      <c r="AB51030" s="1"/>
      <c r="AF51030"/>
    </row>
    <row r="51031" spans="28:32" x14ac:dyDescent="0.2">
      <c r="AB51031" s="1"/>
      <c r="AF51031"/>
    </row>
    <row r="51032" spans="28:32" x14ac:dyDescent="0.2">
      <c r="AB51032" s="1"/>
      <c r="AF51032"/>
    </row>
    <row r="51033" spans="28:32" x14ac:dyDescent="0.2">
      <c r="AB51033" s="1"/>
      <c r="AF51033"/>
    </row>
    <row r="51034" spans="28:32" x14ac:dyDescent="0.2">
      <c r="AB51034" s="1"/>
      <c r="AF51034"/>
    </row>
    <row r="51035" spans="28:32" x14ac:dyDescent="0.2">
      <c r="AB51035" s="1"/>
      <c r="AF51035"/>
    </row>
    <row r="51036" spans="28:32" x14ac:dyDescent="0.2">
      <c r="AB51036" s="1"/>
      <c r="AF51036"/>
    </row>
    <row r="51037" spans="28:32" x14ac:dyDescent="0.2">
      <c r="AB51037" s="1"/>
      <c r="AF51037"/>
    </row>
    <row r="51038" spans="28:32" x14ac:dyDescent="0.2">
      <c r="AB51038" s="1"/>
      <c r="AF51038"/>
    </row>
    <row r="51039" spans="28:32" x14ac:dyDescent="0.2">
      <c r="AB51039" s="1"/>
      <c r="AF51039"/>
    </row>
    <row r="51040" spans="28:32" x14ac:dyDescent="0.2">
      <c r="AB51040" s="1"/>
      <c r="AF51040"/>
    </row>
    <row r="51041" spans="28:32" x14ac:dyDescent="0.2">
      <c r="AB51041" s="1"/>
      <c r="AF51041"/>
    </row>
    <row r="51042" spans="28:32" x14ac:dyDescent="0.2">
      <c r="AB51042" s="1"/>
      <c r="AF51042"/>
    </row>
    <row r="51043" spans="28:32" x14ac:dyDescent="0.2">
      <c r="AB51043" s="1"/>
      <c r="AF51043"/>
    </row>
    <row r="51044" spans="28:32" x14ac:dyDescent="0.2">
      <c r="AB51044" s="1"/>
      <c r="AF51044"/>
    </row>
    <row r="51045" spans="28:32" x14ac:dyDescent="0.2">
      <c r="AB51045" s="1"/>
      <c r="AF51045"/>
    </row>
    <row r="51046" spans="28:32" x14ac:dyDescent="0.2">
      <c r="AB51046" s="1"/>
      <c r="AF51046"/>
    </row>
    <row r="51047" spans="28:32" x14ac:dyDescent="0.2">
      <c r="AB51047" s="1"/>
      <c r="AF51047"/>
    </row>
    <row r="51048" spans="28:32" x14ac:dyDescent="0.2">
      <c r="AB51048" s="1"/>
      <c r="AF51048"/>
    </row>
    <row r="51049" spans="28:32" x14ac:dyDescent="0.2">
      <c r="AB51049" s="1"/>
      <c r="AF51049"/>
    </row>
    <row r="51050" spans="28:32" x14ac:dyDescent="0.2">
      <c r="AB51050" s="1"/>
      <c r="AF51050"/>
    </row>
    <row r="51051" spans="28:32" x14ac:dyDescent="0.2">
      <c r="AB51051" s="1"/>
      <c r="AF51051"/>
    </row>
    <row r="51052" spans="28:32" x14ac:dyDescent="0.2">
      <c r="AB51052" s="1"/>
      <c r="AF51052"/>
    </row>
    <row r="51053" spans="28:32" x14ac:dyDescent="0.2">
      <c r="AB51053" s="1"/>
      <c r="AF51053"/>
    </row>
    <row r="51054" spans="28:32" x14ac:dyDescent="0.2">
      <c r="AB51054" s="1"/>
      <c r="AF51054"/>
    </row>
    <row r="51055" spans="28:32" x14ac:dyDescent="0.2">
      <c r="AB51055" s="1"/>
      <c r="AF51055"/>
    </row>
    <row r="51056" spans="28:32" x14ac:dyDescent="0.2">
      <c r="AB51056" s="1"/>
      <c r="AF51056"/>
    </row>
    <row r="51057" spans="28:32" x14ac:dyDescent="0.2">
      <c r="AB51057" s="1"/>
      <c r="AF51057"/>
    </row>
    <row r="51058" spans="28:32" x14ac:dyDescent="0.2">
      <c r="AB51058" s="1"/>
      <c r="AF51058"/>
    </row>
    <row r="51059" spans="28:32" x14ac:dyDescent="0.2">
      <c r="AB51059" s="1"/>
      <c r="AF51059"/>
    </row>
    <row r="51060" spans="28:32" x14ac:dyDescent="0.2">
      <c r="AB51060" s="1"/>
      <c r="AF51060"/>
    </row>
    <row r="51061" spans="28:32" x14ac:dyDescent="0.2">
      <c r="AB51061" s="1"/>
      <c r="AF51061"/>
    </row>
    <row r="51062" spans="28:32" x14ac:dyDescent="0.2">
      <c r="AB51062" s="1"/>
      <c r="AF51062"/>
    </row>
    <row r="51063" spans="28:32" x14ac:dyDescent="0.2">
      <c r="AB51063" s="1"/>
      <c r="AF51063"/>
    </row>
    <row r="51064" spans="28:32" x14ac:dyDescent="0.2">
      <c r="AB51064" s="1"/>
      <c r="AF51064"/>
    </row>
    <row r="51065" spans="28:32" x14ac:dyDescent="0.2">
      <c r="AB51065" s="1"/>
      <c r="AF51065"/>
    </row>
    <row r="51066" spans="28:32" x14ac:dyDescent="0.2">
      <c r="AB51066" s="1"/>
      <c r="AF51066"/>
    </row>
    <row r="51067" spans="28:32" x14ac:dyDescent="0.2">
      <c r="AB51067" s="1"/>
      <c r="AF51067"/>
    </row>
    <row r="51068" spans="28:32" x14ac:dyDescent="0.2">
      <c r="AB51068" s="1"/>
      <c r="AF51068"/>
    </row>
    <row r="51069" spans="28:32" x14ac:dyDescent="0.2">
      <c r="AB51069" s="1"/>
      <c r="AF51069"/>
    </row>
    <row r="51070" spans="28:32" x14ac:dyDescent="0.2">
      <c r="AB51070" s="1"/>
      <c r="AF51070"/>
    </row>
    <row r="51071" spans="28:32" x14ac:dyDescent="0.2">
      <c r="AB51071" s="1"/>
      <c r="AF51071"/>
    </row>
    <row r="51072" spans="28:32" x14ac:dyDescent="0.2">
      <c r="AB51072" s="1"/>
      <c r="AF51072"/>
    </row>
    <row r="51073" spans="28:32" x14ac:dyDescent="0.2">
      <c r="AB51073" s="1"/>
      <c r="AF51073"/>
    </row>
    <row r="51074" spans="28:32" x14ac:dyDescent="0.2">
      <c r="AB51074" s="1"/>
      <c r="AF51074"/>
    </row>
    <row r="51075" spans="28:32" x14ac:dyDescent="0.2">
      <c r="AB51075" s="1"/>
      <c r="AF51075"/>
    </row>
    <row r="51076" spans="28:32" x14ac:dyDescent="0.2">
      <c r="AB51076" s="1"/>
      <c r="AF51076"/>
    </row>
    <row r="51077" spans="28:32" x14ac:dyDescent="0.2">
      <c r="AB51077" s="1"/>
      <c r="AF51077"/>
    </row>
    <row r="51078" spans="28:32" x14ac:dyDescent="0.2">
      <c r="AB51078" s="1"/>
      <c r="AF51078"/>
    </row>
    <row r="51079" spans="28:32" x14ac:dyDescent="0.2">
      <c r="AB51079" s="1"/>
      <c r="AF51079"/>
    </row>
    <row r="51080" spans="28:32" x14ac:dyDescent="0.2">
      <c r="AB51080" s="1"/>
      <c r="AF51080"/>
    </row>
    <row r="51081" spans="28:32" x14ac:dyDescent="0.2">
      <c r="AB51081" s="1"/>
      <c r="AF51081"/>
    </row>
    <row r="51082" spans="28:32" x14ac:dyDescent="0.2">
      <c r="AB51082" s="1"/>
      <c r="AF51082"/>
    </row>
    <row r="51083" spans="28:32" x14ac:dyDescent="0.2">
      <c r="AB51083" s="1"/>
      <c r="AF51083"/>
    </row>
    <row r="51084" spans="28:32" x14ac:dyDescent="0.2">
      <c r="AB51084" s="1"/>
      <c r="AF51084"/>
    </row>
    <row r="51085" spans="28:32" x14ac:dyDescent="0.2">
      <c r="AB51085" s="1"/>
      <c r="AF51085"/>
    </row>
    <row r="51086" spans="28:32" x14ac:dyDescent="0.2">
      <c r="AB51086" s="1"/>
      <c r="AF51086"/>
    </row>
    <row r="51087" spans="28:32" x14ac:dyDescent="0.2">
      <c r="AB51087" s="1"/>
      <c r="AF51087"/>
    </row>
    <row r="51088" spans="28:32" x14ac:dyDescent="0.2">
      <c r="AB51088" s="1"/>
      <c r="AF51088"/>
    </row>
    <row r="51089" spans="28:32" x14ac:dyDescent="0.2">
      <c r="AB51089" s="1"/>
      <c r="AF51089"/>
    </row>
    <row r="51090" spans="28:32" x14ac:dyDescent="0.2">
      <c r="AB51090" s="1"/>
      <c r="AF51090"/>
    </row>
    <row r="51091" spans="28:32" x14ac:dyDescent="0.2">
      <c r="AB51091" s="1"/>
      <c r="AF51091"/>
    </row>
    <row r="51092" spans="28:32" x14ac:dyDescent="0.2">
      <c r="AB51092" s="1"/>
      <c r="AF51092"/>
    </row>
    <row r="51093" spans="28:32" x14ac:dyDescent="0.2">
      <c r="AB51093" s="1"/>
      <c r="AF51093"/>
    </row>
    <row r="51094" spans="28:32" x14ac:dyDescent="0.2">
      <c r="AB51094" s="1"/>
      <c r="AF51094"/>
    </row>
    <row r="51095" spans="28:32" x14ac:dyDescent="0.2">
      <c r="AB51095" s="1"/>
      <c r="AF51095"/>
    </row>
    <row r="51096" spans="28:32" x14ac:dyDescent="0.2">
      <c r="AB51096" s="1"/>
      <c r="AF51096"/>
    </row>
    <row r="51097" spans="28:32" x14ac:dyDescent="0.2">
      <c r="AB51097" s="1"/>
      <c r="AF51097"/>
    </row>
    <row r="51098" spans="28:32" x14ac:dyDescent="0.2">
      <c r="AB51098" s="1"/>
      <c r="AF51098"/>
    </row>
    <row r="51099" spans="28:32" x14ac:dyDescent="0.2">
      <c r="AB51099" s="1"/>
      <c r="AF51099"/>
    </row>
    <row r="51100" spans="28:32" x14ac:dyDescent="0.2">
      <c r="AB51100" s="1"/>
      <c r="AF51100"/>
    </row>
    <row r="51101" spans="28:32" x14ac:dyDescent="0.2">
      <c r="AB51101" s="1"/>
      <c r="AF51101"/>
    </row>
    <row r="51102" spans="28:32" x14ac:dyDescent="0.2">
      <c r="AB51102" s="1"/>
      <c r="AF51102"/>
    </row>
    <row r="51103" spans="28:32" x14ac:dyDescent="0.2">
      <c r="AB51103" s="1"/>
      <c r="AF51103"/>
    </row>
    <row r="51104" spans="28:32" x14ac:dyDescent="0.2">
      <c r="AB51104" s="1"/>
      <c r="AF51104"/>
    </row>
    <row r="51105" spans="28:32" x14ac:dyDescent="0.2">
      <c r="AB51105" s="1"/>
      <c r="AF51105"/>
    </row>
    <row r="51106" spans="28:32" x14ac:dyDescent="0.2">
      <c r="AB51106" s="1"/>
      <c r="AF51106"/>
    </row>
    <row r="51107" spans="28:32" x14ac:dyDescent="0.2">
      <c r="AB51107" s="1"/>
      <c r="AF51107"/>
    </row>
    <row r="51108" spans="28:32" x14ac:dyDescent="0.2">
      <c r="AB51108" s="1"/>
      <c r="AF51108"/>
    </row>
    <row r="51109" spans="28:32" x14ac:dyDescent="0.2">
      <c r="AB51109" s="1"/>
      <c r="AF51109"/>
    </row>
    <row r="51110" spans="28:32" x14ac:dyDescent="0.2">
      <c r="AB51110" s="1"/>
      <c r="AF51110"/>
    </row>
    <row r="51111" spans="28:32" x14ac:dyDescent="0.2">
      <c r="AB51111" s="1"/>
      <c r="AF51111"/>
    </row>
    <row r="51112" spans="28:32" x14ac:dyDescent="0.2">
      <c r="AB51112" s="1"/>
      <c r="AF51112"/>
    </row>
    <row r="51113" spans="28:32" x14ac:dyDescent="0.2">
      <c r="AB51113" s="1"/>
      <c r="AF51113"/>
    </row>
    <row r="51114" spans="28:32" x14ac:dyDescent="0.2">
      <c r="AB51114" s="1"/>
      <c r="AF51114"/>
    </row>
    <row r="51115" spans="28:32" x14ac:dyDescent="0.2">
      <c r="AB51115" s="1"/>
      <c r="AF51115"/>
    </row>
    <row r="51116" spans="28:32" x14ac:dyDescent="0.2">
      <c r="AB51116" s="1"/>
      <c r="AF51116"/>
    </row>
    <row r="51117" spans="28:32" x14ac:dyDescent="0.2">
      <c r="AB51117" s="1"/>
      <c r="AF51117"/>
    </row>
    <row r="51118" spans="28:32" x14ac:dyDescent="0.2">
      <c r="AB51118" s="1"/>
      <c r="AF51118"/>
    </row>
    <row r="51119" spans="28:32" x14ac:dyDescent="0.2">
      <c r="AB51119" s="1"/>
      <c r="AF51119"/>
    </row>
    <row r="51120" spans="28:32" x14ac:dyDescent="0.2">
      <c r="AB51120" s="1"/>
      <c r="AF51120"/>
    </row>
    <row r="51121" spans="28:32" x14ac:dyDescent="0.2">
      <c r="AB51121" s="1"/>
      <c r="AF51121"/>
    </row>
    <row r="51122" spans="28:32" x14ac:dyDescent="0.2">
      <c r="AB51122" s="1"/>
      <c r="AF51122"/>
    </row>
    <row r="51123" spans="28:32" x14ac:dyDescent="0.2">
      <c r="AB51123" s="1"/>
      <c r="AF51123"/>
    </row>
    <row r="51124" spans="28:32" x14ac:dyDescent="0.2">
      <c r="AB51124" s="1"/>
      <c r="AF51124"/>
    </row>
    <row r="51125" spans="28:32" x14ac:dyDescent="0.2">
      <c r="AB51125" s="1"/>
      <c r="AF51125"/>
    </row>
    <row r="51126" spans="28:32" x14ac:dyDescent="0.2">
      <c r="AB51126" s="1"/>
      <c r="AF51126"/>
    </row>
    <row r="51127" spans="28:32" x14ac:dyDescent="0.2">
      <c r="AB51127" s="1"/>
      <c r="AF51127"/>
    </row>
    <row r="51128" spans="28:32" x14ac:dyDescent="0.2">
      <c r="AB51128" s="1"/>
      <c r="AF51128"/>
    </row>
    <row r="51129" spans="28:32" x14ac:dyDescent="0.2">
      <c r="AB51129" s="1"/>
      <c r="AF51129"/>
    </row>
    <row r="51130" spans="28:32" x14ac:dyDescent="0.2">
      <c r="AB51130" s="1"/>
      <c r="AF51130"/>
    </row>
    <row r="51131" spans="28:32" x14ac:dyDescent="0.2">
      <c r="AB51131" s="1"/>
      <c r="AF51131"/>
    </row>
    <row r="51132" spans="28:32" x14ac:dyDescent="0.2">
      <c r="AB51132" s="1"/>
      <c r="AF51132"/>
    </row>
    <row r="51133" spans="28:32" x14ac:dyDescent="0.2">
      <c r="AB51133" s="1"/>
      <c r="AF51133"/>
    </row>
    <row r="51134" spans="28:32" x14ac:dyDescent="0.2">
      <c r="AB51134" s="1"/>
      <c r="AF51134"/>
    </row>
    <row r="51135" spans="28:32" x14ac:dyDescent="0.2">
      <c r="AB51135" s="1"/>
      <c r="AF51135"/>
    </row>
    <row r="51136" spans="28:32" x14ac:dyDescent="0.2">
      <c r="AB51136" s="1"/>
      <c r="AF51136"/>
    </row>
    <row r="51137" spans="28:32" x14ac:dyDescent="0.2">
      <c r="AB51137" s="1"/>
      <c r="AF51137"/>
    </row>
    <row r="51138" spans="28:32" x14ac:dyDescent="0.2">
      <c r="AB51138" s="1"/>
      <c r="AF51138"/>
    </row>
    <row r="51139" spans="28:32" x14ac:dyDescent="0.2">
      <c r="AB51139" s="1"/>
      <c r="AF51139"/>
    </row>
    <row r="51140" spans="28:32" x14ac:dyDescent="0.2">
      <c r="AB51140" s="1"/>
      <c r="AF51140"/>
    </row>
    <row r="51141" spans="28:32" x14ac:dyDescent="0.2">
      <c r="AB51141" s="1"/>
      <c r="AF51141"/>
    </row>
    <row r="51142" spans="28:32" x14ac:dyDescent="0.2">
      <c r="AB51142" s="1"/>
      <c r="AF51142"/>
    </row>
    <row r="51143" spans="28:32" x14ac:dyDescent="0.2">
      <c r="AB51143" s="1"/>
      <c r="AF51143"/>
    </row>
    <row r="51144" spans="28:32" x14ac:dyDescent="0.2">
      <c r="AB51144" s="1"/>
      <c r="AF51144"/>
    </row>
    <row r="51145" spans="28:32" x14ac:dyDescent="0.2">
      <c r="AB51145" s="1"/>
      <c r="AF51145"/>
    </row>
    <row r="51146" spans="28:32" x14ac:dyDescent="0.2">
      <c r="AB51146" s="1"/>
      <c r="AF51146"/>
    </row>
    <row r="51147" spans="28:32" x14ac:dyDescent="0.2">
      <c r="AB51147" s="1"/>
      <c r="AF51147"/>
    </row>
    <row r="51148" spans="28:32" x14ac:dyDescent="0.2">
      <c r="AB51148" s="1"/>
      <c r="AF51148"/>
    </row>
    <row r="51149" spans="28:32" x14ac:dyDescent="0.2">
      <c r="AB51149" s="1"/>
      <c r="AF51149"/>
    </row>
    <row r="51150" spans="28:32" x14ac:dyDescent="0.2">
      <c r="AB51150" s="1"/>
      <c r="AF51150"/>
    </row>
    <row r="51151" spans="28:32" x14ac:dyDescent="0.2">
      <c r="AB51151" s="1"/>
      <c r="AF51151"/>
    </row>
    <row r="51152" spans="28:32" x14ac:dyDescent="0.2">
      <c r="AB51152" s="1"/>
      <c r="AF51152"/>
    </row>
    <row r="51153" spans="28:32" x14ac:dyDescent="0.2">
      <c r="AB51153" s="1"/>
      <c r="AF51153"/>
    </row>
    <row r="51154" spans="28:32" x14ac:dyDescent="0.2">
      <c r="AB51154" s="1"/>
      <c r="AF51154"/>
    </row>
    <row r="51155" spans="28:32" x14ac:dyDescent="0.2">
      <c r="AB51155" s="1"/>
      <c r="AF51155"/>
    </row>
    <row r="51156" spans="28:32" x14ac:dyDescent="0.2">
      <c r="AB51156" s="1"/>
      <c r="AF51156"/>
    </row>
    <row r="51157" spans="28:32" x14ac:dyDescent="0.2">
      <c r="AB51157" s="1"/>
      <c r="AF51157"/>
    </row>
    <row r="51158" spans="28:32" x14ac:dyDescent="0.2">
      <c r="AB51158" s="1"/>
      <c r="AF51158"/>
    </row>
    <row r="51159" spans="28:32" x14ac:dyDescent="0.2">
      <c r="AB51159" s="1"/>
      <c r="AF51159"/>
    </row>
    <row r="51160" spans="28:32" x14ac:dyDescent="0.2">
      <c r="AB51160" s="1"/>
      <c r="AF51160"/>
    </row>
    <row r="51161" spans="28:32" x14ac:dyDescent="0.2">
      <c r="AB51161" s="1"/>
      <c r="AF51161"/>
    </row>
    <row r="51162" spans="28:32" x14ac:dyDescent="0.2">
      <c r="AB51162" s="1"/>
      <c r="AF51162"/>
    </row>
    <row r="51163" spans="28:32" x14ac:dyDescent="0.2">
      <c r="AB51163" s="1"/>
      <c r="AF51163"/>
    </row>
    <row r="51164" spans="28:32" x14ac:dyDescent="0.2">
      <c r="AB51164" s="1"/>
      <c r="AF51164"/>
    </row>
    <row r="51165" spans="28:32" x14ac:dyDescent="0.2">
      <c r="AB51165" s="1"/>
      <c r="AF51165"/>
    </row>
    <row r="51166" spans="28:32" x14ac:dyDescent="0.2">
      <c r="AB51166" s="1"/>
      <c r="AF51166"/>
    </row>
    <row r="51167" spans="28:32" x14ac:dyDescent="0.2">
      <c r="AB51167" s="1"/>
      <c r="AF51167"/>
    </row>
    <row r="51168" spans="28:32" x14ac:dyDescent="0.2">
      <c r="AB51168" s="1"/>
      <c r="AF51168"/>
    </row>
    <row r="51169" spans="28:32" x14ac:dyDescent="0.2">
      <c r="AB51169" s="1"/>
      <c r="AF51169"/>
    </row>
    <row r="51170" spans="28:32" x14ac:dyDescent="0.2">
      <c r="AB51170" s="1"/>
      <c r="AF51170"/>
    </row>
    <row r="51171" spans="28:32" x14ac:dyDescent="0.2">
      <c r="AB51171" s="1"/>
      <c r="AF51171"/>
    </row>
    <row r="51172" spans="28:32" x14ac:dyDescent="0.2">
      <c r="AB51172" s="1"/>
      <c r="AF51172"/>
    </row>
    <row r="51173" spans="28:32" x14ac:dyDescent="0.2">
      <c r="AB51173" s="1"/>
      <c r="AF51173"/>
    </row>
    <row r="51174" spans="28:32" x14ac:dyDescent="0.2">
      <c r="AB51174" s="1"/>
      <c r="AF51174"/>
    </row>
    <row r="51175" spans="28:32" x14ac:dyDescent="0.2">
      <c r="AB51175" s="1"/>
      <c r="AF51175"/>
    </row>
    <row r="51176" spans="28:32" x14ac:dyDescent="0.2">
      <c r="AB51176" s="1"/>
      <c r="AF51176"/>
    </row>
    <row r="51177" spans="28:32" x14ac:dyDescent="0.2">
      <c r="AB51177" s="1"/>
      <c r="AF51177"/>
    </row>
    <row r="51178" spans="28:32" x14ac:dyDescent="0.2">
      <c r="AB51178" s="1"/>
      <c r="AF51178"/>
    </row>
    <row r="51179" spans="28:32" x14ac:dyDescent="0.2">
      <c r="AB51179" s="1"/>
      <c r="AF51179"/>
    </row>
    <row r="51180" spans="28:32" x14ac:dyDescent="0.2">
      <c r="AB51180" s="1"/>
      <c r="AF51180"/>
    </row>
    <row r="51181" spans="28:32" x14ac:dyDescent="0.2">
      <c r="AB51181" s="1"/>
      <c r="AF51181"/>
    </row>
    <row r="51182" spans="28:32" x14ac:dyDescent="0.2">
      <c r="AB51182" s="1"/>
      <c r="AF51182"/>
    </row>
    <row r="51183" spans="28:32" x14ac:dyDescent="0.2">
      <c r="AB51183" s="1"/>
      <c r="AF51183"/>
    </row>
    <row r="51184" spans="28:32" x14ac:dyDescent="0.2">
      <c r="AB51184" s="1"/>
      <c r="AF51184"/>
    </row>
    <row r="51185" spans="28:32" x14ac:dyDescent="0.2">
      <c r="AB51185" s="1"/>
      <c r="AF51185"/>
    </row>
    <row r="51186" spans="28:32" x14ac:dyDescent="0.2">
      <c r="AB51186" s="1"/>
      <c r="AF51186"/>
    </row>
    <row r="51187" spans="28:32" x14ac:dyDescent="0.2">
      <c r="AB51187" s="1"/>
      <c r="AF51187"/>
    </row>
    <row r="51188" spans="28:32" x14ac:dyDescent="0.2">
      <c r="AB51188" s="1"/>
      <c r="AF51188"/>
    </row>
    <row r="51189" spans="28:32" x14ac:dyDescent="0.2">
      <c r="AB51189" s="1"/>
      <c r="AF51189"/>
    </row>
    <row r="51190" spans="28:32" x14ac:dyDescent="0.2">
      <c r="AB51190" s="1"/>
      <c r="AF51190"/>
    </row>
    <row r="51191" spans="28:32" x14ac:dyDescent="0.2">
      <c r="AB51191" s="1"/>
      <c r="AF51191"/>
    </row>
    <row r="51192" spans="28:32" x14ac:dyDescent="0.2">
      <c r="AB51192" s="1"/>
      <c r="AF51192"/>
    </row>
    <row r="51193" spans="28:32" x14ac:dyDescent="0.2">
      <c r="AB51193" s="1"/>
      <c r="AF51193"/>
    </row>
    <row r="51194" spans="28:32" x14ac:dyDescent="0.2">
      <c r="AB51194" s="1"/>
      <c r="AF51194"/>
    </row>
    <row r="51195" spans="28:32" x14ac:dyDescent="0.2">
      <c r="AB51195" s="1"/>
      <c r="AF51195"/>
    </row>
    <row r="51196" spans="28:32" x14ac:dyDescent="0.2">
      <c r="AB51196" s="1"/>
      <c r="AF51196"/>
    </row>
    <row r="51197" spans="28:32" x14ac:dyDescent="0.2">
      <c r="AB51197" s="1"/>
      <c r="AF51197"/>
    </row>
    <row r="51198" spans="28:32" x14ac:dyDescent="0.2">
      <c r="AB51198" s="1"/>
      <c r="AF51198"/>
    </row>
    <row r="51199" spans="28:32" x14ac:dyDescent="0.2">
      <c r="AB51199" s="1"/>
      <c r="AF51199"/>
    </row>
    <row r="51200" spans="28:32" x14ac:dyDescent="0.2">
      <c r="AB51200" s="1"/>
      <c r="AF51200"/>
    </row>
    <row r="51201" spans="28:32" x14ac:dyDescent="0.2">
      <c r="AB51201" s="1"/>
      <c r="AF51201"/>
    </row>
    <row r="51202" spans="28:32" x14ac:dyDescent="0.2">
      <c r="AB51202" s="1"/>
      <c r="AF51202"/>
    </row>
    <row r="51203" spans="28:32" x14ac:dyDescent="0.2">
      <c r="AB51203" s="1"/>
      <c r="AF51203"/>
    </row>
    <row r="51204" spans="28:32" x14ac:dyDescent="0.2">
      <c r="AB51204" s="1"/>
      <c r="AF51204"/>
    </row>
    <row r="51205" spans="28:32" x14ac:dyDescent="0.2">
      <c r="AB51205" s="1"/>
      <c r="AF51205"/>
    </row>
    <row r="51206" spans="28:32" x14ac:dyDescent="0.2">
      <c r="AB51206" s="1"/>
      <c r="AF51206"/>
    </row>
    <row r="51207" spans="28:32" x14ac:dyDescent="0.2">
      <c r="AB51207" s="1"/>
      <c r="AF51207"/>
    </row>
    <row r="51208" spans="28:32" x14ac:dyDescent="0.2">
      <c r="AB51208" s="1"/>
      <c r="AF51208"/>
    </row>
    <row r="51209" spans="28:32" x14ac:dyDescent="0.2">
      <c r="AB51209" s="1"/>
      <c r="AF51209"/>
    </row>
    <row r="51210" spans="28:32" x14ac:dyDescent="0.2">
      <c r="AB51210" s="1"/>
      <c r="AF51210"/>
    </row>
    <row r="51211" spans="28:32" x14ac:dyDescent="0.2">
      <c r="AB51211" s="1"/>
      <c r="AF51211"/>
    </row>
    <row r="51212" spans="28:32" x14ac:dyDescent="0.2">
      <c r="AB51212" s="1"/>
      <c r="AF51212"/>
    </row>
    <row r="51213" spans="28:32" x14ac:dyDescent="0.2">
      <c r="AB51213" s="1"/>
      <c r="AF51213"/>
    </row>
    <row r="51214" spans="28:32" x14ac:dyDescent="0.2">
      <c r="AB51214" s="1"/>
      <c r="AF51214"/>
    </row>
    <row r="51215" spans="28:32" x14ac:dyDescent="0.2">
      <c r="AB51215" s="1"/>
      <c r="AF51215"/>
    </row>
    <row r="51216" spans="28:32" x14ac:dyDescent="0.2">
      <c r="AB51216" s="1"/>
      <c r="AF51216"/>
    </row>
    <row r="51217" spans="28:32" x14ac:dyDescent="0.2">
      <c r="AB51217" s="1"/>
      <c r="AF51217"/>
    </row>
    <row r="51218" spans="28:32" x14ac:dyDescent="0.2">
      <c r="AB51218" s="1"/>
      <c r="AF51218"/>
    </row>
    <row r="51219" spans="28:32" x14ac:dyDescent="0.2">
      <c r="AB51219" s="1"/>
      <c r="AF51219"/>
    </row>
    <row r="51220" spans="28:32" x14ac:dyDescent="0.2">
      <c r="AB51220" s="1"/>
      <c r="AF51220"/>
    </row>
    <row r="51221" spans="28:32" x14ac:dyDescent="0.2">
      <c r="AB51221" s="1"/>
      <c r="AF51221"/>
    </row>
    <row r="51222" spans="28:32" x14ac:dyDescent="0.2">
      <c r="AB51222" s="1"/>
      <c r="AF51222"/>
    </row>
    <row r="51223" spans="28:32" x14ac:dyDescent="0.2">
      <c r="AB51223" s="1"/>
      <c r="AF51223"/>
    </row>
    <row r="51224" spans="28:32" x14ac:dyDescent="0.2">
      <c r="AB51224" s="1"/>
      <c r="AF51224"/>
    </row>
    <row r="51225" spans="28:32" x14ac:dyDescent="0.2">
      <c r="AB51225" s="1"/>
      <c r="AF51225"/>
    </row>
    <row r="51226" spans="28:32" x14ac:dyDescent="0.2">
      <c r="AB51226" s="1"/>
      <c r="AF51226"/>
    </row>
    <row r="51227" spans="28:32" x14ac:dyDescent="0.2">
      <c r="AB51227" s="1"/>
      <c r="AF51227"/>
    </row>
    <row r="51228" spans="28:32" x14ac:dyDescent="0.2">
      <c r="AB51228" s="1"/>
      <c r="AF51228"/>
    </row>
    <row r="51229" spans="28:32" x14ac:dyDescent="0.2">
      <c r="AB51229" s="1"/>
      <c r="AF51229"/>
    </row>
    <row r="51230" spans="28:32" x14ac:dyDescent="0.2">
      <c r="AB51230" s="1"/>
      <c r="AF51230"/>
    </row>
    <row r="51231" spans="28:32" x14ac:dyDescent="0.2">
      <c r="AB51231" s="1"/>
      <c r="AF51231"/>
    </row>
    <row r="51232" spans="28:32" x14ac:dyDescent="0.2">
      <c r="AB51232" s="1"/>
      <c r="AF51232"/>
    </row>
    <row r="51233" spans="28:32" x14ac:dyDescent="0.2">
      <c r="AB51233" s="1"/>
      <c r="AF51233"/>
    </row>
    <row r="51234" spans="28:32" x14ac:dyDescent="0.2">
      <c r="AB51234" s="1"/>
      <c r="AF51234"/>
    </row>
    <row r="51235" spans="28:32" x14ac:dyDescent="0.2">
      <c r="AB51235" s="1"/>
      <c r="AF51235"/>
    </row>
    <row r="51236" spans="28:32" x14ac:dyDescent="0.2">
      <c r="AB51236" s="1"/>
      <c r="AF51236"/>
    </row>
    <row r="51237" spans="28:32" x14ac:dyDescent="0.2">
      <c r="AB51237" s="1"/>
      <c r="AF51237"/>
    </row>
    <row r="51238" spans="28:32" x14ac:dyDescent="0.2">
      <c r="AB51238" s="1"/>
      <c r="AF51238"/>
    </row>
    <row r="51239" spans="28:32" x14ac:dyDescent="0.2">
      <c r="AB51239" s="1"/>
      <c r="AF51239"/>
    </row>
    <row r="51240" spans="28:32" x14ac:dyDescent="0.2">
      <c r="AB51240" s="1"/>
      <c r="AF51240"/>
    </row>
    <row r="51241" spans="28:32" x14ac:dyDescent="0.2">
      <c r="AB51241" s="1"/>
      <c r="AF51241"/>
    </row>
    <row r="51242" spans="28:32" x14ac:dyDescent="0.2">
      <c r="AB51242" s="1"/>
      <c r="AF51242"/>
    </row>
    <row r="51243" spans="28:32" x14ac:dyDescent="0.2">
      <c r="AB51243" s="1"/>
      <c r="AF51243"/>
    </row>
    <row r="51244" spans="28:32" x14ac:dyDescent="0.2">
      <c r="AB51244" s="1"/>
      <c r="AF51244"/>
    </row>
    <row r="51245" spans="28:32" x14ac:dyDescent="0.2">
      <c r="AB51245" s="1"/>
      <c r="AF51245"/>
    </row>
    <row r="51246" spans="28:32" x14ac:dyDescent="0.2">
      <c r="AB51246" s="1"/>
      <c r="AF51246"/>
    </row>
    <row r="51247" spans="28:32" x14ac:dyDescent="0.2">
      <c r="AB51247" s="1"/>
      <c r="AF51247"/>
    </row>
    <row r="51248" spans="28:32" x14ac:dyDescent="0.2">
      <c r="AB51248" s="1"/>
      <c r="AF51248"/>
    </row>
    <row r="51249" spans="28:32" x14ac:dyDescent="0.2">
      <c r="AB51249" s="1"/>
      <c r="AF51249"/>
    </row>
    <row r="51250" spans="28:32" x14ac:dyDescent="0.2">
      <c r="AB51250" s="1"/>
      <c r="AF51250"/>
    </row>
    <row r="51251" spans="28:32" x14ac:dyDescent="0.2">
      <c r="AB51251" s="1"/>
      <c r="AF51251"/>
    </row>
    <row r="51252" spans="28:32" x14ac:dyDescent="0.2">
      <c r="AB51252" s="1"/>
      <c r="AF51252"/>
    </row>
    <row r="51253" spans="28:32" x14ac:dyDescent="0.2">
      <c r="AB51253" s="1"/>
      <c r="AF51253"/>
    </row>
    <row r="51254" spans="28:32" x14ac:dyDescent="0.2">
      <c r="AB51254" s="1"/>
      <c r="AF51254"/>
    </row>
    <row r="51255" spans="28:32" x14ac:dyDescent="0.2">
      <c r="AB51255" s="1"/>
      <c r="AF51255"/>
    </row>
    <row r="51256" spans="28:32" x14ac:dyDescent="0.2">
      <c r="AB51256" s="1"/>
      <c r="AF51256"/>
    </row>
    <row r="51257" spans="28:32" x14ac:dyDescent="0.2">
      <c r="AB51257" s="1"/>
      <c r="AF51257"/>
    </row>
    <row r="51258" spans="28:32" x14ac:dyDescent="0.2">
      <c r="AB51258" s="1"/>
      <c r="AF51258"/>
    </row>
    <row r="51259" spans="28:32" x14ac:dyDescent="0.2">
      <c r="AB51259" s="1"/>
      <c r="AF51259"/>
    </row>
    <row r="51260" spans="28:32" x14ac:dyDescent="0.2">
      <c r="AB51260" s="1"/>
      <c r="AF51260"/>
    </row>
    <row r="51261" spans="28:32" x14ac:dyDescent="0.2">
      <c r="AB51261" s="1"/>
      <c r="AF51261"/>
    </row>
    <row r="51262" spans="28:32" x14ac:dyDescent="0.2">
      <c r="AB51262" s="1"/>
      <c r="AF51262"/>
    </row>
    <row r="51263" spans="28:32" x14ac:dyDescent="0.2">
      <c r="AB51263" s="1"/>
      <c r="AF51263"/>
    </row>
    <row r="51264" spans="28:32" x14ac:dyDescent="0.2">
      <c r="AB51264" s="1"/>
      <c r="AF51264"/>
    </row>
    <row r="51265" spans="28:32" x14ac:dyDescent="0.2">
      <c r="AB51265" s="1"/>
      <c r="AF51265"/>
    </row>
    <row r="51266" spans="28:32" x14ac:dyDescent="0.2">
      <c r="AB51266" s="1"/>
      <c r="AF51266"/>
    </row>
    <row r="51267" spans="28:32" x14ac:dyDescent="0.2">
      <c r="AB51267" s="1"/>
      <c r="AF51267"/>
    </row>
    <row r="51268" spans="28:32" x14ac:dyDescent="0.2">
      <c r="AB51268" s="1"/>
      <c r="AF51268"/>
    </row>
    <row r="51269" spans="28:32" x14ac:dyDescent="0.2">
      <c r="AB51269" s="1"/>
      <c r="AF51269"/>
    </row>
    <row r="51270" spans="28:32" x14ac:dyDescent="0.2">
      <c r="AB51270" s="1"/>
      <c r="AF51270"/>
    </row>
    <row r="51271" spans="28:32" x14ac:dyDescent="0.2">
      <c r="AB51271" s="1"/>
      <c r="AF51271"/>
    </row>
    <row r="51272" spans="28:32" x14ac:dyDescent="0.2">
      <c r="AB51272" s="1"/>
      <c r="AF51272"/>
    </row>
    <row r="51273" spans="28:32" x14ac:dyDescent="0.2">
      <c r="AB51273" s="1"/>
      <c r="AF51273"/>
    </row>
    <row r="51274" spans="28:32" x14ac:dyDescent="0.2">
      <c r="AB51274" s="1"/>
      <c r="AF51274"/>
    </row>
    <row r="51275" spans="28:32" x14ac:dyDescent="0.2">
      <c r="AB51275" s="1"/>
      <c r="AF51275"/>
    </row>
    <row r="51276" spans="28:32" x14ac:dyDescent="0.2">
      <c r="AB51276" s="1"/>
      <c r="AF51276"/>
    </row>
    <row r="51277" spans="28:32" x14ac:dyDescent="0.2">
      <c r="AB51277" s="1"/>
      <c r="AF51277"/>
    </row>
    <row r="51278" spans="28:32" x14ac:dyDescent="0.2">
      <c r="AB51278" s="1"/>
      <c r="AF51278"/>
    </row>
    <row r="51279" spans="28:32" x14ac:dyDescent="0.2">
      <c r="AB51279" s="1"/>
      <c r="AF51279"/>
    </row>
    <row r="51280" spans="28:32" x14ac:dyDescent="0.2">
      <c r="AB51280" s="1"/>
      <c r="AF51280"/>
    </row>
    <row r="51281" spans="28:32" x14ac:dyDescent="0.2">
      <c r="AB51281" s="1"/>
      <c r="AF51281"/>
    </row>
    <row r="51282" spans="28:32" x14ac:dyDescent="0.2">
      <c r="AB51282" s="1"/>
      <c r="AF51282"/>
    </row>
    <row r="51283" spans="28:32" x14ac:dyDescent="0.2">
      <c r="AB51283" s="1"/>
      <c r="AF51283"/>
    </row>
    <row r="51284" spans="28:32" x14ac:dyDescent="0.2">
      <c r="AB51284" s="1"/>
      <c r="AF51284"/>
    </row>
    <row r="51285" spans="28:32" x14ac:dyDescent="0.2">
      <c r="AB51285" s="1"/>
      <c r="AF51285"/>
    </row>
    <row r="51286" spans="28:32" x14ac:dyDescent="0.2">
      <c r="AB51286" s="1"/>
      <c r="AF51286"/>
    </row>
    <row r="51287" spans="28:32" x14ac:dyDescent="0.2">
      <c r="AB51287" s="1"/>
      <c r="AF51287"/>
    </row>
    <row r="51288" spans="28:32" x14ac:dyDescent="0.2">
      <c r="AB51288" s="1"/>
      <c r="AF51288"/>
    </row>
    <row r="51289" spans="28:32" x14ac:dyDescent="0.2">
      <c r="AB51289" s="1"/>
      <c r="AF51289"/>
    </row>
    <row r="51290" spans="28:32" x14ac:dyDescent="0.2">
      <c r="AB51290" s="1"/>
      <c r="AF51290"/>
    </row>
    <row r="51291" spans="28:32" x14ac:dyDescent="0.2">
      <c r="AB51291" s="1"/>
      <c r="AF51291"/>
    </row>
    <row r="51292" spans="28:32" x14ac:dyDescent="0.2">
      <c r="AB51292" s="1"/>
      <c r="AF51292"/>
    </row>
    <row r="51293" spans="28:32" x14ac:dyDescent="0.2">
      <c r="AB51293" s="1"/>
      <c r="AF51293"/>
    </row>
    <row r="51294" spans="28:32" x14ac:dyDescent="0.2">
      <c r="AB51294" s="1"/>
      <c r="AF51294"/>
    </row>
    <row r="51295" spans="28:32" x14ac:dyDescent="0.2">
      <c r="AB51295" s="1"/>
      <c r="AF51295"/>
    </row>
    <row r="51296" spans="28:32" x14ac:dyDescent="0.2">
      <c r="AB51296" s="1"/>
      <c r="AF51296"/>
    </row>
    <row r="51297" spans="28:32" x14ac:dyDescent="0.2">
      <c r="AB51297" s="1"/>
      <c r="AF51297"/>
    </row>
    <row r="51298" spans="28:32" x14ac:dyDescent="0.2">
      <c r="AB51298" s="1"/>
      <c r="AF51298"/>
    </row>
    <row r="51299" spans="28:32" x14ac:dyDescent="0.2">
      <c r="AB51299" s="1"/>
      <c r="AF51299"/>
    </row>
    <row r="51300" spans="28:32" x14ac:dyDescent="0.2">
      <c r="AB51300" s="1"/>
      <c r="AF51300"/>
    </row>
    <row r="51301" spans="28:32" x14ac:dyDescent="0.2">
      <c r="AB51301" s="1"/>
      <c r="AF51301"/>
    </row>
    <row r="51302" spans="28:32" x14ac:dyDescent="0.2">
      <c r="AB51302" s="1"/>
      <c r="AF51302"/>
    </row>
    <row r="51303" spans="28:32" x14ac:dyDescent="0.2">
      <c r="AB51303" s="1"/>
      <c r="AF51303"/>
    </row>
    <row r="51304" spans="28:32" x14ac:dyDescent="0.2">
      <c r="AB51304" s="1"/>
      <c r="AF51304"/>
    </row>
    <row r="51305" spans="28:32" x14ac:dyDescent="0.2">
      <c r="AB51305" s="1"/>
      <c r="AF51305"/>
    </row>
    <row r="51306" spans="28:32" x14ac:dyDescent="0.2">
      <c r="AB51306" s="1"/>
      <c r="AF51306"/>
    </row>
    <row r="51307" spans="28:32" x14ac:dyDescent="0.2">
      <c r="AB51307" s="1"/>
      <c r="AF51307"/>
    </row>
    <row r="51308" spans="28:32" x14ac:dyDescent="0.2">
      <c r="AB51308" s="1"/>
      <c r="AF51308"/>
    </row>
    <row r="51309" spans="28:32" x14ac:dyDescent="0.2">
      <c r="AB51309" s="1"/>
      <c r="AF51309"/>
    </row>
    <row r="51310" spans="28:32" x14ac:dyDescent="0.2">
      <c r="AB51310" s="1"/>
      <c r="AF51310"/>
    </row>
    <row r="51311" spans="28:32" x14ac:dyDescent="0.2">
      <c r="AB51311" s="1"/>
      <c r="AF51311"/>
    </row>
    <row r="51312" spans="28:32" x14ac:dyDescent="0.2">
      <c r="AB51312" s="1"/>
      <c r="AF51312"/>
    </row>
    <row r="51313" spans="28:32" x14ac:dyDescent="0.2">
      <c r="AB51313" s="1"/>
      <c r="AF51313"/>
    </row>
    <row r="51314" spans="28:32" x14ac:dyDescent="0.2">
      <c r="AB51314" s="1"/>
      <c r="AF51314"/>
    </row>
    <row r="51315" spans="28:32" x14ac:dyDescent="0.2">
      <c r="AB51315" s="1"/>
      <c r="AF51315"/>
    </row>
    <row r="51316" spans="28:32" x14ac:dyDescent="0.2">
      <c r="AB51316" s="1"/>
      <c r="AF51316"/>
    </row>
    <row r="51317" spans="28:32" x14ac:dyDescent="0.2">
      <c r="AB51317" s="1"/>
      <c r="AF51317"/>
    </row>
    <row r="51318" spans="28:32" x14ac:dyDescent="0.2">
      <c r="AB51318" s="1"/>
      <c r="AF51318"/>
    </row>
    <row r="51319" spans="28:32" x14ac:dyDescent="0.2">
      <c r="AB51319" s="1"/>
      <c r="AF51319"/>
    </row>
    <row r="51320" spans="28:32" x14ac:dyDescent="0.2">
      <c r="AB51320" s="1"/>
      <c r="AF51320"/>
    </row>
    <row r="51321" spans="28:32" x14ac:dyDescent="0.2">
      <c r="AB51321" s="1"/>
      <c r="AF51321"/>
    </row>
    <row r="51322" spans="28:32" x14ac:dyDescent="0.2">
      <c r="AB51322" s="1"/>
      <c r="AF51322"/>
    </row>
    <row r="51323" spans="28:32" x14ac:dyDescent="0.2">
      <c r="AB51323" s="1"/>
      <c r="AF51323"/>
    </row>
    <row r="51324" spans="28:32" x14ac:dyDescent="0.2">
      <c r="AB51324" s="1"/>
      <c r="AF51324"/>
    </row>
    <row r="51325" spans="28:32" x14ac:dyDescent="0.2">
      <c r="AB51325" s="1"/>
      <c r="AF51325"/>
    </row>
    <row r="51326" spans="28:32" x14ac:dyDescent="0.2">
      <c r="AB51326" s="1"/>
      <c r="AF51326"/>
    </row>
    <row r="51327" spans="28:32" x14ac:dyDescent="0.2">
      <c r="AB51327" s="1"/>
      <c r="AF51327"/>
    </row>
    <row r="51328" spans="28:32" x14ac:dyDescent="0.2">
      <c r="AB51328" s="1"/>
      <c r="AF51328"/>
    </row>
    <row r="51329" spans="28:32" x14ac:dyDescent="0.2">
      <c r="AB51329" s="1"/>
      <c r="AF51329"/>
    </row>
    <row r="51330" spans="28:32" x14ac:dyDescent="0.2">
      <c r="AB51330" s="1"/>
      <c r="AF51330"/>
    </row>
    <row r="51331" spans="28:32" x14ac:dyDescent="0.2">
      <c r="AB51331" s="1"/>
      <c r="AF51331"/>
    </row>
    <row r="51332" spans="28:32" x14ac:dyDescent="0.2">
      <c r="AB51332" s="1"/>
      <c r="AF51332"/>
    </row>
    <row r="51333" spans="28:32" x14ac:dyDescent="0.2">
      <c r="AB51333" s="1"/>
      <c r="AF51333"/>
    </row>
    <row r="51334" spans="28:32" x14ac:dyDescent="0.2">
      <c r="AB51334" s="1"/>
      <c r="AF51334"/>
    </row>
    <row r="51335" spans="28:32" x14ac:dyDescent="0.2">
      <c r="AB51335" s="1"/>
      <c r="AF51335"/>
    </row>
    <row r="51336" spans="28:32" x14ac:dyDescent="0.2">
      <c r="AB51336" s="1"/>
      <c r="AF51336"/>
    </row>
    <row r="51337" spans="28:32" x14ac:dyDescent="0.2">
      <c r="AB51337" s="1"/>
      <c r="AF51337"/>
    </row>
    <row r="51338" spans="28:32" x14ac:dyDescent="0.2">
      <c r="AB51338" s="1"/>
      <c r="AF51338"/>
    </row>
    <row r="51339" spans="28:32" x14ac:dyDescent="0.2">
      <c r="AB51339" s="1"/>
      <c r="AF51339"/>
    </row>
    <row r="51340" spans="28:32" x14ac:dyDescent="0.2">
      <c r="AB51340" s="1"/>
      <c r="AF51340"/>
    </row>
    <row r="51341" spans="28:32" x14ac:dyDescent="0.2">
      <c r="AB51341" s="1"/>
      <c r="AF51341"/>
    </row>
    <row r="51342" spans="28:32" x14ac:dyDescent="0.2">
      <c r="AB51342" s="1"/>
      <c r="AF51342"/>
    </row>
    <row r="51343" spans="28:32" x14ac:dyDescent="0.2">
      <c r="AB51343" s="1"/>
      <c r="AF51343"/>
    </row>
    <row r="51344" spans="28:32" x14ac:dyDescent="0.2">
      <c r="AB51344" s="1"/>
      <c r="AF51344"/>
    </row>
    <row r="51345" spans="28:32" x14ac:dyDescent="0.2">
      <c r="AB51345" s="1"/>
      <c r="AF51345"/>
    </row>
    <row r="51346" spans="28:32" x14ac:dyDescent="0.2">
      <c r="AB51346" s="1"/>
      <c r="AF51346"/>
    </row>
    <row r="51347" spans="28:32" x14ac:dyDescent="0.2">
      <c r="AB51347" s="1"/>
      <c r="AF51347"/>
    </row>
    <row r="51348" spans="28:32" x14ac:dyDescent="0.2">
      <c r="AB51348" s="1"/>
      <c r="AF51348"/>
    </row>
    <row r="51349" spans="28:32" x14ac:dyDescent="0.2">
      <c r="AB51349" s="1"/>
      <c r="AF51349"/>
    </row>
    <row r="51350" spans="28:32" x14ac:dyDescent="0.2">
      <c r="AB51350" s="1"/>
      <c r="AF51350"/>
    </row>
    <row r="51351" spans="28:32" x14ac:dyDescent="0.2">
      <c r="AB51351" s="1"/>
      <c r="AF51351"/>
    </row>
    <row r="51352" spans="28:32" x14ac:dyDescent="0.2">
      <c r="AB51352" s="1"/>
      <c r="AF51352"/>
    </row>
    <row r="51353" spans="28:32" x14ac:dyDescent="0.2">
      <c r="AB51353" s="1"/>
      <c r="AF51353"/>
    </row>
    <row r="51354" spans="28:32" x14ac:dyDescent="0.2">
      <c r="AB51354" s="1"/>
      <c r="AF51354"/>
    </row>
    <row r="51355" spans="28:32" x14ac:dyDescent="0.2">
      <c r="AB51355" s="1"/>
      <c r="AF51355"/>
    </row>
    <row r="51356" spans="28:32" x14ac:dyDescent="0.2">
      <c r="AB51356" s="1"/>
      <c r="AF51356"/>
    </row>
    <row r="51357" spans="28:32" x14ac:dyDescent="0.2">
      <c r="AB51357" s="1"/>
      <c r="AF51357"/>
    </row>
    <row r="51358" spans="28:32" x14ac:dyDescent="0.2">
      <c r="AB51358" s="1"/>
      <c r="AF51358"/>
    </row>
    <row r="51359" spans="28:32" x14ac:dyDescent="0.2">
      <c r="AB51359" s="1"/>
      <c r="AF51359"/>
    </row>
    <row r="51360" spans="28:32" x14ac:dyDescent="0.2">
      <c r="AB51360" s="1"/>
      <c r="AF51360"/>
    </row>
    <row r="51361" spans="28:32" x14ac:dyDescent="0.2">
      <c r="AB51361" s="1"/>
      <c r="AF51361"/>
    </row>
    <row r="51362" spans="28:32" x14ac:dyDescent="0.2">
      <c r="AB51362" s="1"/>
      <c r="AF51362"/>
    </row>
    <row r="51363" spans="28:32" x14ac:dyDescent="0.2">
      <c r="AB51363" s="1"/>
      <c r="AF51363"/>
    </row>
    <row r="51364" spans="28:32" x14ac:dyDescent="0.2">
      <c r="AB51364" s="1"/>
      <c r="AF51364"/>
    </row>
    <row r="51365" spans="28:32" x14ac:dyDescent="0.2">
      <c r="AB51365" s="1"/>
      <c r="AF51365"/>
    </row>
    <row r="51366" spans="28:32" x14ac:dyDescent="0.2">
      <c r="AB51366" s="1"/>
      <c r="AF51366"/>
    </row>
    <row r="51367" spans="28:32" x14ac:dyDescent="0.2">
      <c r="AB51367" s="1"/>
      <c r="AF51367"/>
    </row>
    <row r="51368" spans="28:32" x14ac:dyDescent="0.2">
      <c r="AB51368" s="1"/>
      <c r="AF51368"/>
    </row>
    <row r="51369" spans="28:32" x14ac:dyDescent="0.2">
      <c r="AB51369" s="1"/>
      <c r="AF51369"/>
    </row>
    <row r="51370" spans="28:32" x14ac:dyDescent="0.2">
      <c r="AB51370" s="1"/>
      <c r="AF51370"/>
    </row>
    <row r="51371" spans="28:32" x14ac:dyDescent="0.2">
      <c r="AB51371" s="1"/>
      <c r="AF51371"/>
    </row>
    <row r="51372" spans="28:32" x14ac:dyDescent="0.2">
      <c r="AB51372" s="1"/>
      <c r="AF51372"/>
    </row>
    <row r="51373" spans="28:32" x14ac:dyDescent="0.2">
      <c r="AB51373" s="1"/>
      <c r="AF51373"/>
    </row>
    <row r="51374" spans="28:32" x14ac:dyDescent="0.2">
      <c r="AB51374" s="1"/>
      <c r="AF51374"/>
    </row>
    <row r="51375" spans="28:32" x14ac:dyDescent="0.2">
      <c r="AB51375" s="1"/>
      <c r="AF51375"/>
    </row>
    <row r="51376" spans="28:32" x14ac:dyDescent="0.2">
      <c r="AB51376" s="1"/>
      <c r="AF51376"/>
    </row>
    <row r="51377" spans="28:32" x14ac:dyDescent="0.2">
      <c r="AB51377" s="1"/>
      <c r="AF51377"/>
    </row>
    <row r="51378" spans="28:32" x14ac:dyDescent="0.2">
      <c r="AB51378" s="1"/>
      <c r="AF51378"/>
    </row>
    <row r="51379" spans="28:32" x14ac:dyDescent="0.2">
      <c r="AB51379" s="1"/>
      <c r="AF51379"/>
    </row>
    <row r="51380" spans="28:32" x14ac:dyDescent="0.2">
      <c r="AB51380" s="1"/>
      <c r="AF51380"/>
    </row>
    <row r="51381" spans="28:32" x14ac:dyDescent="0.2">
      <c r="AB51381" s="1"/>
      <c r="AF51381"/>
    </row>
    <row r="51382" spans="28:32" x14ac:dyDescent="0.2">
      <c r="AB51382" s="1"/>
      <c r="AF51382"/>
    </row>
    <row r="51383" spans="28:32" x14ac:dyDescent="0.2">
      <c r="AB51383" s="1"/>
      <c r="AF51383"/>
    </row>
    <row r="51384" spans="28:32" x14ac:dyDescent="0.2">
      <c r="AB51384" s="1"/>
      <c r="AF51384"/>
    </row>
    <row r="51385" spans="28:32" x14ac:dyDescent="0.2">
      <c r="AB51385" s="1"/>
      <c r="AF51385"/>
    </row>
    <row r="51386" spans="28:32" x14ac:dyDescent="0.2">
      <c r="AB51386" s="1"/>
      <c r="AF51386"/>
    </row>
    <row r="51387" spans="28:32" x14ac:dyDescent="0.2">
      <c r="AB51387" s="1"/>
      <c r="AF51387"/>
    </row>
    <row r="51388" spans="28:32" x14ac:dyDescent="0.2">
      <c r="AB51388" s="1"/>
      <c r="AF51388"/>
    </row>
    <row r="51389" spans="28:32" x14ac:dyDescent="0.2">
      <c r="AB51389" s="1"/>
      <c r="AF51389"/>
    </row>
    <row r="51390" spans="28:32" x14ac:dyDescent="0.2">
      <c r="AB51390" s="1"/>
      <c r="AF51390"/>
    </row>
    <row r="51391" spans="28:32" x14ac:dyDescent="0.2">
      <c r="AB51391" s="1"/>
      <c r="AF51391"/>
    </row>
    <row r="51392" spans="28:32" x14ac:dyDescent="0.2">
      <c r="AB51392" s="1"/>
      <c r="AF51392"/>
    </row>
    <row r="51393" spans="28:32" x14ac:dyDescent="0.2">
      <c r="AB51393" s="1"/>
      <c r="AF51393"/>
    </row>
    <row r="51394" spans="28:32" x14ac:dyDescent="0.2">
      <c r="AB51394" s="1"/>
      <c r="AF51394"/>
    </row>
    <row r="51395" spans="28:32" x14ac:dyDescent="0.2">
      <c r="AB51395" s="1"/>
      <c r="AF51395"/>
    </row>
    <row r="51396" spans="28:32" x14ac:dyDescent="0.2">
      <c r="AB51396" s="1"/>
      <c r="AF51396"/>
    </row>
    <row r="51397" spans="28:32" x14ac:dyDescent="0.2">
      <c r="AB51397" s="1"/>
      <c r="AF51397"/>
    </row>
    <row r="51398" spans="28:32" x14ac:dyDescent="0.2">
      <c r="AB51398" s="1"/>
      <c r="AF51398"/>
    </row>
    <row r="51399" spans="28:32" x14ac:dyDescent="0.2">
      <c r="AB51399" s="1"/>
      <c r="AF51399"/>
    </row>
    <row r="51400" spans="28:32" x14ac:dyDescent="0.2">
      <c r="AB51400" s="1"/>
      <c r="AF51400"/>
    </row>
    <row r="51401" spans="28:32" x14ac:dyDescent="0.2">
      <c r="AB51401" s="1"/>
      <c r="AF51401"/>
    </row>
    <row r="51402" spans="28:32" x14ac:dyDescent="0.2">
      <c r="AB51402" s="1"/>
      <c r="AF51402"/>
    </row>
    <row r="51403" spans="28:32" x14ac:dyDescent="0.2">
      <c r="AB51403" s="1"/>
      <c r="AF51403"/>
    </row>
    <row r="51404" spans="28:32" x14ac:dyDescent="0.2">
      <c r="AB51404" s="1"/>
      <c r="AF51404"/>
    </row>
    <row r="51405" spans="28:32" x14ac:dyDescent="0.2">
      <c r="AB51405" s="1"/>
      <c r="AF51405"/>
    </row>
    <row r="51406" spans="28:32" x14ac:dyDescent="0.2">
      <c r="AB51406" s="1"/>
      <c r="AF51406"/>
    </row>
    <row r="51407" spans="28:32" x14ac:dyDescent="0.2">
      <c r="AB51407" s="1"/>
      <c r="AF51407"/>
    </row>
    <row r="51408" spans="28:32" x14ac:dyDescent="0.2">
      <c r="AB51408" s="1"/>
      <c r="AF51408"/>
    </row>
    <row r="51409" spans="28:32" x14ac:dyDescent="0.2">
      <c r="AB51409" s="1"/>
      <c r="AF51409"/>
    </row>
    <row r="51410" spans="28:32" x14ac:dyDescent="0.2">
      <c r="AB51410" s="1"/>
      <c r="AF51410"/>
    </row>
    <row r="51411" spans="28:32" x14ac:dyDescent="0.2">
      <c r="AB51411" s="1"/>
      <c r="AF51411"/>
    </row>
    <row r="51412" spans="28:32" x14ac:dyDescent="0.2">
      <c r="AB51412" s="1"/>
      <c r="AF51412"/>
    </row>
    <row r="51413" spans="28:32" x14ac:dyDescent="0.2">
      <c r="AB51413" s="1"/>
      <c r="AF51413"/>
    </row>
    <row r="51414" spans="28:32" x14ac:dyDescent="0.2">
      <c r="AB51414" s="1"/>
      <c r="AF51414"/>
    </row>
    <row r="51415" spans="28:32" x14ac:dyDescent="0.2">
      <c r="AB51415" s="1"/>
      <c r="AF51415"/>
    </row>
    <row r="51416" spans="28:32" x14ac:dyDescent="0.2">
      <c r="AB51416" s="1"/>
      <c r="AF51416"/>
    </row>
    <row r="51417" spans="28:32" x14ac:dyDescent="0.2">
      <c r="AB51417" s="1"/>
      <c r="AF51417"/>
    </row>
    <row r="51418" spans="28:32" x14ac:dyDescent="0.2">
      <c r="AB51418" s="1"/>
      <c r="AF51418"/>
    </row>
    <row r="51419" spans="28:32" x14ac:dyDescent="0.2">
      <c r="AB51419" s="1"/>
      <c r="AF51419"/>
    </row>
    <row r="51420" spans="28:32" x14ac:dyDescent="0.2">
      <c r="AB51420" s="1"/>
      <c r="AF51420"/>
    </row>
    <row r="51421" spans="28:32" x14ac:dyDescent="0.2">
      <c r="AB51421" s="1"/>
      <c r="AF51421"/>
    </row>
    <row r="51422" spans="28:32" x14ac:dyDescent="0.2">
      <c r="AB51422" s="1"/>
      <c r="AF51422"/>
    </row>
    <row r="51423" spans="28:32" x14ac:dyDescent="0.2">
      <c r="AB51423" s="1"/>
      <c r="AF51423"/>
    </row>
    <row r="51424" spans="28:32" x14ac:dyDescent="0.2">
      <c r="AB51424" s="1"/>
      <c r="AF51424"/>
    </row>
    <row r="51425" spans="28:32" x14ac:dyDescent="0.2">
      <c r="AB51425" s="1"/>
      <c r="AF51425"/>
    </row>
    <row r="51426" spans="28:32" x14ac:dyDescent="0.2">
      <c r="AB51426" s="1"/>
      <c r="AF51426"/>
    </row>
    <row r="51427" spans="28:32" x14ac:dyDescent="0.2">
      <c r="AB51427" s="1"/>
      <c r="AF51427"/>
    </row>
    <row r="51428" spans="28:32" x14ac:dyDescent="0.2">
      <c r="AB51428" s="1"/>
      <c r="AF51428"/>
    </row>
    <row r="51429" spans="28:32" x14ac:dyDescent="0.2">
      <c r="AB51429" s="1"/>
      <c r="AF51429"/>
    </row>
    <row r="51430" spans="28:32" x14ac:dyDescent="0.2">
      <c r="AB51430" s="1"/>
      <c r="AF51430"/>
    </row>
    <row r="51431" spans="28:32" x14ac:dyDescent="0.2">
      <c r="AB51431" s="1"/>
      <c r="AF51431"/>
    </row>
    <row r="51432" spans="28:32" x14ac:dyDescent="0.2">
      <c r="AB51432" s="1"/>
      <c r="AF51432"/>
    </row>
    <row r="51433" spans="28:32" x14ac:dyDescent="0.2">
      <c r="AB51433" s="1"/>
      <c r="AF51433"/>
    </row>
    <row r="51434" spans="28:32" x14ac:dyDescent="0.2">
      <c r="AB51434" s="1"/>
      <c r="AF51434"/>
    </row>
    <row r="51435" spans="28:32" x14ac:dyDescent="0.2">
      <c r="AB51435" s="1"/>
      <c r="AF51435"/>
    </row>
    <row r="51436" spans="28:32" x14ac:dyDescent="0.2">
      <c r="AB51436" s="1"/>
      <c r="AF51436"/>
    </row>
    <row r="51437" spans="28:32" x14ac:dyDescent="0.2">
      <c r="AB51437" s="1"/>
      <c r="AF51437"/>
    </row>
    <row r="51438" spans="28:32" x14ac:dyDescent="0.2">
      <c r="AB51438" s="1"/>
      <c r="AF51438"/>
    </row>
    <row r="51439" spans="28:32" x14ac:dyDescent="0.2">
      <c r="AB51439" s="1"/>
      <c r="AF51439"/>
    </row>
    <row r="51440" spans="28:32" x14ac:dyDescent="0.2">
      <c r="AB51440" s="1"/>
      <c r="AF51440"/>
    </row>
    <row r="51441" spans="28:32" x14ac:dyDescent="0.2">
      <c r="AB51441" s="1"/>
      <c r="AF51441"/>
    </row>
    <row r="51442" spans="28:32" x14ac:dyDescent="0.2">
      <c r="AB51442" s="1"/>
      <c r="AF51442"/>
    </row>
    <row r="51443" spans="28:32" x14ac:dyDescent="0.2">
      <c r="AB51443" s="1"/>
      <c r="AF51443"/>
    </row>
    <row r="51444" spans="28:32" x14ac:dyDescent="0.2">
      <c r="AB51444" s="1"/>
      <c r="AF51444"/>
    </row>
    <row r="51445" spans="28:32" x14ac:dyDescent="0.2">
      <c r="AB51445" s="1"/>
      <c r="AF51445"/>
    </row>
    <row r="51446" spans="28:32" x14ac:dyDescent="0.2">
      <c r="AB51446" s="1"/>
      <c r="AF51446"/>
    </row>
    <row r="51447" spans="28:32" x14ac:dyDescent="0.2">
      <c r="AB51447" s="1"/>
      <c r="AF51447"/>
    </row>
    <row r="51448" spans="28:32" x14ac:dyDescent="0.2">
      <c r="AB51448" s="1"/>
      <c r="AF51448"/>
    </row>
    <row r="51449" spans="28:32" x14ac:dyDescent="0.2">
      <c r="AB51449" s="1"/>
      <c r="AF51449"/>
    </row>
    <row r="51450" spans="28:32" x14ac:dyDescent="0.2">
      <c r="AB51450" s="1"/>
      <c r="AF51450"/>
    </row>
    <row r="51451" spans="28:32" x14ac:dyDescent="0.2">
      <c r="AB51451" s="1"/>
      <c r="AF51451"/>
    </row>
    <row r="51452" spans="28:32" x14ac:dyDescent="0.2">
      <c r="AB51452" s="1"/>
      <c r="AF51452"/>
    </row>
    <row r="51453" spans="28:32" x14ac:dyDescent="0.2">
      <c r="AB51453" s="1"/>
      <c r="AF51453"/>
    </row>
    <row r="51454" spans="28:32" x14ac:dyDescent="0.2">
      <c r="AB51454" s="1"/>
      <c r="AF51454"/>
    </row>
    <row r="51455" spans="28:32" x14ac:dyDescent="0.2">
      <c r="AB51455" s="1"/>
      <c r="AF51455"/>
    </row>
    <row r="51456" spans="28:32" x14ac:dyDescent="0.2">
      <c r="AB51456" s="1"/>
      <c r="AF51456"/>
    </row>
    <row r="51457" spans="28:32" x14ac:dyDescent="0.2">
      <c r="AB51457" s="1"/>
      <c r="AF51457"/>
    </row>
    <row r="51458" spans="28:32" x14ac:dyDescent="0.2">
      <c r="AB51458" s="1"/>
      <c r="AF51458"/>
    </row>
    <row r="51459" spans="28:32" x14ac:dyDescent="0.2">
      <c r="AB51459" s="1"/>
      <c r="AF51459"/>
    </row>
    <row r="51460" spans="28:32" x14ac:dyDescent="0.2">
      <c r="AB51460" s="1"/>
      <c r="AF51460"/>
    </row>
    <row r="51461" spans="28:32" x14ac:dyDescent="0.2">
      <c r="AB51461" s="1"/>
      <c r="AF51461"/>
    </row>
    <row r="51462" spans="28:32" x14ac:dyDescent="0.2">
      <c r="AB51462" s="1"/>
      <c r="AF51462"/>
    </row>
    <row r="51463" spans="28:32" x14ac:dyDescent="0.2">
      <c r="AB51463" s="1"/>
      <c r="AF51463"/>
    </row>
    <row r="51464" spans="28:32" x14ac:dyDescent="0.2">
      <c r="AB51464" s="1"/>
      <c r="AF51464"/>
    </row>
    <row r="51465" spans="28:32" x14ac:dyDescent="0.2">
      <c r="AB51465" s="1"/>
      <c r="AF51465"/>
    </row>
    <row r="51466" spans="28:32" x14ac:dyDescent="0.2">
      <c r="AB51466" s="1"/>
      <c r="AF51466"/>
    </row>
    <row r="51467" spans="28:32" x14ac:dyDescent="0.2">
      <c r="AB51467" s="1"/>
      <c r="AF51467"/>
    </row>
    <row r="51468" spans="28:32" x14ac:dyDescent="0.2">
      <c r="AB51468" s="1"/>
      <c r="AF51468"/>
    </row>
    <row r="51469" spans="28:32" x14ac:dyDescent="0.2">
      <c r="AB51469" s="1"/>
      <c r="AF51469"/>
    </row>
    <row r="51470" spans="28:32" x14ac:dyDescent="0.2">
      <c r="AB51470" s="1"/>
      <c r="AF51470"/>
    </row>
    <row r="51471" spans="28:32" x14ac:dyDescent="0.2">
      <c r="AB51471" s="1"/>
      <c r="AF51471"/>
    </row>
    <row r="51472" spans="28:32" x14ac:dyDescent="0.2">
      <c r="AB51472" s="1"/>
      <c r="AF51472"/>
    </row>
    <row r="51473" spans="28:32" x14ac:dyDescent="0.2">
      <c r="AB51473" s="1"/>
      <c r="AF51473"/>
    </row>
    <row r="51474" spans="28:32" x14ac:dyDescent="0.2">
      <c r="AB51474" s="1"/>
      <c r="AF51474"/>
    </row>
    <row r="51475" spans="28:32" x14ac:dyDescent="0.2">
      <c r="AB51475" s="1"/>
      <c r="AF51475"/>
    </row>
    <row r="51476" spans="28:32" x14ac:dyDescent="0.2">
      <c r="AB51476" s="1"/>
      <c r="AF51476"/>
    </row>
    <row r="51477" spans="28:32" x14ac:dyDescent="0.2">
      <c r="AB51477" s="1"/>
      <c r="AF51477"/>
    </row>
    <row r="51478" spans="28:32" x14ac:dyDescent="0.2">
      <c r="AB51478" s="1"/>
      <c r="AF51478"/>
    </row>
    <row r="51479" spans="28:32" x14ac:dyDescent="0.2">
      <c r="AB51479" s="1"/>
      <c r="AF51479"/>
    </row>
    <row r="51480" spans="28:32" x14ac:dyDescent="0.2">
      <c r="AB51480" s="1"/>
      <c r="AF51480"/>
    </row>
    <row r="51481" spans="28:32" x14ac:dyDescent="0.2">
      <c r="AB51481" s="1"/>
      <c r="AF51481"/>
    </row>
    <row r="51482" spans="28:32" x14ac:dyDescent="0.2">
      <c r="AB51482" s="1"/>
      <c r="AF51482"/>
    </row>
    <row r="51483" spans="28:32" x14ac:dyDescent="0.2">
      <c r="AB51483" s="1"/>
      <c r="AF51483"/>
    </row>
    <row r="51484" spans="28:32" x14ac:dyDescent="0.2">
      <c r="AB51484" s="1"/>
      <c r="AF51484"/>
    </row>
    <row r="51485" spans="28:32" x14ac:dyDescent="0.2">
      <c r="AB51485" s="1"/>
      <c r="AF51485"/>
    </row>
    <row r="51486" spans="28:32" x14ac:dyDescent="0.2">
      <c r="AB51486" s="1"/>
      <c r="AF51486"/>
    </row>
    <row r="51487" spans="28:32" x14ac:dyDescent="0.2">
      <c r="AB51487" s="1"/>
      <c r="AF51487"/>
    </row>
    <row r="51488" spans="28:32" x14ac:dyDescent="0.2">
      <c r="AB51488" s="1"/>
      <c r="AF51488"/>
    </row>
    <row r="51489" spans="28:32" x14ac:dyDescent="0.2">
      <c r="AB51489" s="1"/>
      <c r="AF51489"/>
    </row>
    <row r="51490" spans="28:32" x14ac:dyDescent="0.2">
      <c r="AB51490" s="1"/>
      <c r="AF51490"/>
    </row>
    <row r="51491" spans="28:32" x14ac:dyDescent="0.2">
      <c r="AB51491" s="1"/>
      <c r="AF51491"/>
    </row>
    <row r="51492" spans="28:32" x14ac:dyDescent="0.2">
      <c r="AB51492" s="1"/>
      <c r="AF51492"/>
    </row>
    <row r="51493" spans="28:32" x14ac:dyDescent="0.2">
      <c r="AB51493" s="1"/>
      <c r="AF51493"/>
    </row>
    <row r="51494" spans="28:32" x14ac:dyDescent="0.2">
      <c r="AB51494" s="1"/>
      <c r="AF51494"/>
    </row>
    <row r="51495" spans="28:32" x14ac:dyDescent="0.2">
      <c r="AB51495" s="1"/>
      <c r="AF51495"/>
    </row>
    <row r="51496" spans="28:32" x14ac:dyDescent="0.2">
      <c r="AB51496" s="1"/>
      <c r="AF51496"/>
    </row>
    <row r="51497" spans="28:32" x14ac:dyDescent="0.2">
      <c r="AB51497" s="1"/>
      <c r="AF51497"/>
    </row>
    <row r="51498" spans="28:32" x14ac:dyDescent="0.2">
      <c r="AB51498" s="1"/>
      <c r="AF51498"/>
    </row>
    <row r="51499" spans="28:32" x14ac:dyDescent="0.2">
      <c r="AB51499" s="1"/>
      <c r="AF51499"/>
    </row>
    <row r="51500" spans="28:32" x14ac:dyDescent="0.2">
      <c r="AB51500" s="1"/>
      <c r="AF51500"/>
    </row>
    <row r="51501" spans="28:32" x14ac:dyDescent="0.2">
      <c r="AB51501" s="1"/>
      <c r="AF51501"/>
    </row>
    <row r="51502" spans="28:32" x14ac:dyDescent="0.2">
      <c r="AB51502" s="1"/>
      <c r="AF51502"/>
    </row>
    <row r="51503" spans="28:32" x14ac:dyDescent="0.2">
      <c r="AB51503" s="1"/>
      <c r="AF51503"/>
    </row>
    <row r="51504" spans="28:32" x14ac:dyDescent="0.2">
      <c r="AB51504" s="1"/>
      <c r="AF51504"/>
    </row>
    <row r="51505" spans="28:32" x14ac:dyDescent="0.2">
      <c r="AB51505" s="1"/>
      <c r="AF51505"/>
    </row>
    <row r="51506" spans="28:32" x14ac:dyDescent="0.2">
      <c r="AB51506" s="1"/>
      <c r="AF51506"/>
    </row>
    <row r="51507" spans="28:32" x14ac:dyDescent="0.2">
      <c r="AB51507" s="1"/>
      <c r="AF51507"/>
    </row>
    <row r="51508" spans="28:32" x14ac:dyDescent="0.2">
      <c r="AB51508" s="1"/>
      <c r="AF51508"/>
    </row>
    <row r="51509" spans="28:32" x14ac:dyDescent="0.2">
      <c r="AB51509" s="1"/>
      <c r="AF51509"/>
    </row>
    <row r="51510" spans="28:32" x14ac:dyDescent="0.2">
      <c r="AB51510" s="1"/>
      <c r="AF51510"/>
    </row>
    <row r="51511" spans="28:32" x14ac:dyDescent="0.2">
      <c r="AB51511" s="1"/>
      <c r="AF51511"/>
    </row>
    <row r="51512" spans="28:32" x14ac:dyDescent="0.2">
      <c r="AB51512" s="1"/>
      <c r="AF51512"/>
    </row>
    <row r="51513" spans="28:32" x14ac:dyDescent="0.2">
      <c r="AB51513" s="1"/>
      <c r="AF51513"/>
    </row>
    <row r="51514" spans="28:32" x14ac:dyDescent="0.2">
      <c r="AB51514" s="1"/>
      <c r="AF51514"/>
    </row>
    <row r="51515" spans="28:32" x14ac:dyDescent="0.2">
      <c r="AB51515" s="1"/>
      <c r="AF51515"/>
    </row>
    <row r="51516" spans="28:32" x14ac:dyDescent="0.2">
      <c r="AB51516" s="1"/>
      <c r="AF51516"/>
    </row>
    <row r="51517" spans="28:32" x14ac:dyDescent="0.2">
      <c r="AB51517" s="1"/>
      <c r="AF51517"/>
    </row>
    <row r="51518" spans="28:32" x14ac:dyDescent="0.2">
      <c r="AB51518" s="1"/>
      <c r="AF51518"/>
    </row>
    <row r="51519" spans="28:32" x14ac:dyDescent="0.2">
      <c r="AB51519" s="1"/>
      <c r="AF51519"/>
    </row>
    <row r="51520" spans="28:32" x14ac:dyDescent="0.2">
      <c r="AB51520" s="1"/>
      <c r="AF51520"/>
    </row>
    <row r="51521" spans="28:32" x14ac:dyDescent="0.2">
      <c r="AB51521" s="1"/>
      <c r="AF51521"/>
    </row>
    <row r="51522" spans="28:32" x14ac:dyDescent="0.2">
      <c r="AB51522" s="1"/>
      <c r="AF51522"/>
    </row>
    <row r="51523" spans="28:32" x14ac:dyDescent="0.2">
      <c r="AB51523" s="1"/>
      <c r="AF51523"/>
    </row>
    <row r="51524" spans="28:32" x14ac:dyDescent="0.2">
      <c r="AB51524" s="1"/>
      <c r="AF51524"/>
    </row>
    <row r="51525" spans="28:32" x14ac:dyDescent="0.2">
      <c r="AB51525" s="1"/>
      <c r="AF51525"/>
    </row>
    <row r="51526" spans="28:32" x14ac:dyDescent="0.2">
      <c r="AB51526" s="1"/>
      <c r="AF51526"/>
    </row>
    <row r="51527" spans="28:32" x14ac:dyDescent="0.2">
      <c r="AB51527" s="1"/>
      <c r="AF51527"/>
    </row>
    <row r="51528" spans="28:32" x14ac:dyDescent="0.2">
      <c r="AB51528" s="1"/>
      <c r="AF51528"/>
    </row>
    <row r="51529" spans="28:32" x14ac:dyDescent="0.2">
      <c r="AB51529" s="1"/>
      <c r="AF51529"/>
    </row>
    <row r="51530" spans="28:32" x14ac:dyDescent="0.2">
      <c r="AB51530" s="1"/>
      <c r="AF51530"/>
    </row>
    <row r="51531" spans="28:32" x14ac:dyDescent="0.2">
      <c r="AB51531" s="1"/>
      <c r="AF51531"/>
    </row>
    <row r="51532" spans="28:32" x14ac:dyDescent="0.2">
      <c r="AB51532" s="1"/>
      <c r="AF51532"/>
    </row>
    <row r="51533" spans="28:32" x14ac:dyDescent="0.2">
      <c r="AB51533" s="1"/>
      <c r="AF51533"/>
    </row>
    <row r="51534" spans="28:32" x14ac:dyDescent="0.2">
      <c r="AB51534" s="1"/>
      <c r="AF51534"/>
    </row>
    <row r="51535" spans="28:32" x14ac:dyDescent="0.2">
      <c r="AB51535" s="1"/>
      <c r="AF51535"/>
    </row>
    <row r="51536" spans="28:32" x14ac:dyDescent="0.2">
      <c r="AB51536" s="1"/>
      <c r="AF51536"/>
    </row>
    <row r="51537" spans="28:32" x14ac:dyDescent="0.2">
      <c r="AB51537" s="1"/>
      <c r="AF51537"/>
    </row>
    <row r="51538" spans="28:32" x14ac:dyDescent="0.2">
      <c r="AB51538" s="1"/>
      <c r="AF51538"/>
    </row>
    <row r="51539" spans="28:32" x14ac:dyDescent="0.2">
      <c r="AB51539" s="1"/>
      <c r="AF51539"/>
    </row>
    <row r="51540" spans="28:32" x14ac:dyDescent="0.2">
      <c r="AB51540" s="1"/>
      <c r="AF51540"/>
    </row>
    <row r="51541" spans="28:32" x14ac:dyDescent="0.2">
      <c r="AB51541" s="1"/>
      <c r="AF51541"/>
    </row>
    <row r="51542" spans="28:32" x14ac:dyDescent="0.2">
      <c r="AB51542" s="1"/>
      <c r="AF51542"/>
    </row>
    <row r="51543" spans="28:32" x14ac:dyDescent="0.2">
      <c r="AB51543" s="1"/>
      <c r="AF51543"/>
    </row>
    <row r="51544" spans="28:32" x14ac:dyDescent="0.2">
      <c r="AB51544" s="1"/>
      <c r="AF51544"/>
    </row>
    <row r="51545" spans="28:32" x14ac:dyDescent="0.2">
      <c r="AB51545" s="1"/>
      <c r="AF51545"/>
    </row>
    <row r="51546" spans="28:32" x14ac:dyDescent="0.2">
      <c r="AB51546" s="1"/>
      <c r="AF51546"/>
    </row>
    <row r="51547" spans="28:32" x14ac:dyDescent="0.2">
      <c r="AB51547" s="1"/>
      <c r="AF51547"/>
    </row>
    <row r="51548" spans="28:32" x14ac:dyDescent="0.2">
      <c r="AB51548" s="1"/>
      <c r="AF51548"/>
    </row>
    <row r="51549" spans="28:32" x14ac:dyDescent="0.2">
      <c r="AB51549" s="1"/>
      <c r="AF51549"/>
    </row>
    <row r="51550" spans="28:32" x14ac:dyDescent="0.2">
      <c r="AB51550" s="1"/>
      <c r="AF51550"/>
    </row>
    <row r="51551" spans="28:32" x14ac:dyDescent="0.2">
      <c r="AB51551" s="1"/>
      <c r="AF51551"/>
    </row>
    <row r="51552" spans="28:32" x14ac:dyDescent="0.2">
      <c r="AB51552" s="1"/>
      <c r="AF51552"/>
    </row>
    <row r="51553" spans="28:32" x14ac:dyDescent="0.2">
      <c r="AB51553" s="1"/>
      <c r="AF51553"/>
    </row>
    <row r="51554" spans="28:32" x14ac:dyDescent="0.2">
      <c r="AB51554" s="1"/>
      <c r="AF51554"/>
    </row>
    <row r="51555" spans="28:32" x14ac:dyDescent="0.2">
      <c r="AB51555" s="1"/>
      <c r="AF51555"/>
    </row>
    <row r="51556" spans="28:32" x14ac:dyDescent="0.2">
      <c r="AB51556" s="1"/>
      <c r="AF51556"/>
    </row>
    <row r="51557" spans="28:32" x14ac:dyDescent="0.2">
      <c r="AB51557" s="1"/>
      <c r="AF51557"/>
    </row>
    <row r="51558" spans="28:32" x14ac:dyDescent="0.2">
      <c r="AB51558" s="1"/>
      <c r="AF51558"/>
    </row>
    <row r="51559" spans="28:32" x14ac:dyDescent="0.2">
      <c r="AB51559" s="1"/>
      <c r="AF51559"/>
    </row>
    <row r="51560" spans="28:32" x14ac:dyDescent="0.2">
      <c r="AB51560" s="1"/>
      <c r="AF51560"/>
    </row>
    <row r="51561" spans="28:32" x14ac:dyDescent="0.2">
      <c r="AB51561" s="1"/>
      <c r="AF51561"/>
    </row>
    <row r="51562" spans="28:32" x14ac:dyDescent="0.2">
      <c r="AB51562" s="1"/>
      <c r="AF51562"/>
    </row>
    <row r="51563" spans="28:32" x14ac:dyDescent="0.2">
      <c r="AB51563" s="1"/>
      <c r="AF51563"/>
    </row>
    <row r="51564" spans="28:32" x14ac:dyDescent="0.2">
      <c r="AB51564" s="1"/>
      <c r="AF51564"/>
    </row>
    <row r="51565" spans="28:32" x14ac:dyDescent="0.2">
      <c r="AB51565" s="1"/>
      <c r="AF51565"/>
    </row>
    <row r="51566" spans="28:32" x14ac:dyDescent="0.2">
      <c r="AB51566" s="1"/>
      <c r="AF51566"/>
    </row>
    <row r="51567" spans="28:32" x14ac:dyDescent="0.2">
      <c r="AB51567" s="1"/>
      <c r="AF51567"/>
    </row>
    <row r="51568" spans="28:32" x14ac:dyDescent="0.2">
      <c r="AB51568" s="1"/>
      <c r="AF51568"/>
    </row>
    <row r="51569" spans="28:32" x14ac:dyDescent="0.2">
      <c r="AB51569" s="1"/>
      <c r="AF51569"/>
    </row>
    <row r="51570" spans="28:32" x14ac:dyDescent="0.2">
      <c r="AB51570" s="1"/>
      <c r="AF51570"/>
    </row>
    <row r="51571" spans="28:32" x14ac:dyDescent="0.2">
      <c r="AB51571" s="1"/>
      <c r="AF51571"/>
    </row>
    <row r="51572" spans="28:32" x14ac:dyDescent="0.2">
      <c r="AB51572" s="1"/>
      <c r="AF51572"/>
    </row>
    <row r="51573" spans="28:32" x14ac:dyDescent="0.2">
      <c r="AB51573" s="1"/>
      <c r="AF51573"/>
    </row>
    <row r="51574" spans="28:32" x14ac:dyDescent="0.2">
      <c r="AB51574" s="1"/>
      <c r="AF51574"/>
    </row>
    <row r="51575" spans="28:32" x14ac:dyDescent="0.2">
      <c r="AB51575" s="1"/>
      <c r="AF51575"/>
    </row>
    <row r="51576" spans="28:32" x14ac:dyDescent="0.2">
      <c r="AB51576" s="1"/>
      <c r="AF51576"/>
    </row>
    <row r="51577" spans="28:32" x14ac:dyDescent="0.2">
      <c r="AB51577" s="1"/>
      <c r="AF51577"/>
    </row>
    <row r="51578" spans="28:32" x14ac:dyDescent="0.2">
      <c r="AB51578" s="1"/>
      <c r="AF51578"/>
    </row>
    <row r="51579" spans="28:32" x14ac:dyDescent="0.2">
      <c r="AB51579" s="1"/>
      <c r="AF51579"/>
    </row>
    <row r="51580" spans="28:32" x14ac:dyDescent="0.2">
      <c r="AB51580" s="1"/>
      <c r="AF51580"/>
    </row>
    <row r="51581" spans="28:32" x14ac:dyDescent="0.2">
      <c r="AB51581" s="1"/>
      <c r="AF51581"/>
    </row>
    <row r="51582" spans="28:32" x14ac:dyDescent="0.2">
      <c r="AB51582" s="1"/>
      <c r="AF51582"/>
    </row>
    <row r="51583" spans="28:32" x14ac:dyDescent="0.2">
      <c r="AB51583" s="1"/>
      <c r="AF51583"/>
    </row>
    <row r="51584" spans="28:32" x14ac:dyDescent="0.2">
      <c r="AB51584" s="1"/>
      <c r="AF51584"/>
    </row>
    <row r="51585" spans="28:32" x14ac:dyDescent="0.2">
      <c r="AB51585" s="1"/>
      <c r="AF51585"/>
    </row>
    <row r="51586" spans="28:32" x14ac:dyDescent="0.2">
      <c r="AB51586" s="1"/>
      <c r="AF51586"/>
    </row>
    <row r="51587" spans="28:32" x14ac:dyDescent="0.2">
      <c r="AB51587" s="1"/>
      <c r="AF51587"/>
    </row>
    <row r="51588" spans="28:32" x14ac:dyDescent="0.2">
      <c r="AB51588" s="1"/>
      <c r="AF51588"/>
    </row>
    <row r="51589" spans="28:32" x14ac:dyDescent="0.2">
      <c r="AB51589" s="1"/>
      <c r="AF51589"/>
    </row>
    <row r="51590" spans="28:32" x14ac:dyDescent="0.2">
      <c r="AB51590" s="1"/>
      <c r="AF51590"/>
    </row>
    <row r="51591" spans="28:32" x14ac:dyDescent="0.2">
      <c r="AB51591" s="1"/>
      <c r="AF51591"/>
    </row>
    <row r="51592" spans="28:32" x14ac:dyDescent="0.2">
      <c r="AB51592" s="1"/>
      <c r="AF51592"/>
    </row>
    <row r="51593" spans="28:32" x14ac:dyDescent="0.2">
      <c r="AB51593" s="1"/>
      <c r="AF51593"/>
    </row>
    <row r="51594" spans="28:32" x14ac:dyDescent="0.2">
      <c r="AB51594" s="1"/>
      <c r="AF51594"/>
    </row>
    <row r="51595" spans="28:32" x14ac:dyDescent="0.2">
      <c r="AB51595" s="1"/>
      <c r="AF51595"/>
    </row>
    <row r="51596" spans="28:32" x14ac:dyDescent="0.2">
      <c r="AB51596" s="1"/>
      <c r="AF51596"/>
    </row>
    <row r="51597" spans="28:32" x14ac:dyDescent="0.2">
      <c r="AB51597" s="1"/>
      <c r="AF51597"/>
    </row>
    <row r="51598" spans="28:32" x14ac:dyDescent="0.2">
      <c r="AB51598" s="1"/>
      <c r="AF51598"/>
    </row>
    <row r="51599" spans="28:32" x14ac:dyDescent="0.2">
      <c r="AB51599" s="1"/>
      <c r="AF51599"/>
    </row>
    <row r="51600" spans="28:32" x14ac:dyDescent="0.2">
      <c r="AB51600" s="1"/>
      <c r="AF51600"/>
    </row>
    <row r="51601" spans="28:32" x14ac:dyDescent="0.2">
      <c r="AB51601" s="1"/>
      <c r="AF51601"/>
    </row>
    <row r="51602" spans="28:32" x14ac:dyDescent="0.2">
      <c r="AB51602" s="1"/>
      <c r="AF51602"/>
    </row>
    <row r="51603" spans="28:32" x14ac:dyDescent="0.2">
      <c r="AB51603" s="1"/>
      <c r="AF51603"/>
    </row>
    <row r="51604" spans="28:32" x14ac:dyDescent="0.2">
      <c r="AB51604" s="1"/>
      <c r="AF51604"/>
    </row>
    <row r="51605" spans="28:32" x14ac:dyDescent="0.2">
      <c r="AB51605" s="1"/>
      <c r="AF51605"/>
    </row>
    <row r="51606" spans="28:32" x14ac:dyDescent="0.2">
      <c r="AB51606" s="1"/>
      <c r="AF51606"/>
    </row>
    <row r="51607" spans="28:32" x14ac:dyDescent="0.2">
      <c r="AB51607" s="1"/>
      <c r="AF51607"/>
    </row>
    <row r="51608" spans="28:32" x14ac:dyDescent="0.2">
      <c r="AB51608" s="1"/>
      <c r="AF51608"/>
    </row>
    <row r="51609" spans="28:32" x14ac:dyDescent="0.2">
      <c r="AB51609" s="1"/>
      <c r="AF51609"/>
    </row>
    <row r="51610" spans="28:32" x14ac:dyDescent="0.2">
      <c r="AB51610" s="1"/>
      <c r="AF51610"/>
    </row>
    <row r="51611" spans="28:32" x14ac:dyDescent="0.2">
      <c r="AB51611" s="1"/>
      <c r="AF51611"/>
    </row>
    <row r="51612" spans="28:32" x14ac:dyDescent="0.2">
      <c r="AB51612" s="1"/>
      <c r="AF51612"/>
    </row>
    <row r="51613" spans="28:32" x14ac:dyDescent="0.2">
      <c r="AB51613" s="1"/>
      <c r="AF51613"/>
    </row>
    <row r="51614" spans="28:32" x14ac:dyDescent="0.2">
      <c r="AB51614" s="1"/>
      <c r="AF51614"/>
    </row>
    <row r="51615" spans="28:32" x14ac:dyDescent="0.2">
      <c r="AB51615" s="1"/>
      <c r="AF51615"/>
    </row>
    <row r="51616" spans="28:32" x14ac:dyDescent="0.2">
      <c r="AB51616" s="1"/>
      <c r="AF51616"/>
    </row>
    <row r="51617" spans="28:32" x14ac:dyDescent="0.2">
      <c r="AB51617" s="1"/>
      <c r="AF51617"/>
    </row>
    <row r="51618" spans="28:32" x14ac:dyDescent="0.2">
      <c r="AB51618" s="1"/>
      <c r="AF51618"/>
    </row>
    <row r="51619" spans="28:32" x14ac:dyDescent="0.2">
      <c r="AB51619" s="1"/>
      <c r="AF51619"/>
    </row>
    <row r="51620" spans="28:32" x14ac:dyDescent="0.2">
      <c r="AB51620" s="1"/>
      <c r="AF51620"/>
    </row>
    <row r="51621" spans="28:32" x14ac:dyDescent="0.2">
      <c r="AB51621" s="1"/>
      <c r="AF51621"/>
    </row>
    <row r="51622" spans="28:32" x14ac:dyDescent="0.2">
      <c r="AB51622" s="1"/>
      <c r="AF51622"/>
    </row>
    <row r="51623" spans="28:32" x14ac:dyDescent="0.2">
      <c r="AB51623" s="1"/>
      <c r="AF51623"/>
    </row>
    <row r="51624" spans="28:32" x14ac:dyDescent="0.2">
      <c r="AB51624" s="1"/>
      <c r="AF51624"/>
    </row>
    <row r="51625" spans="28:32" x14ac:dyDescent="0.2">
      <c r="AB51625" s="1"/>
      <c r="AF51625"/>
    </row>
    <row r="51626" spans="28:32" x14ac:dyDescent="0.2">
      <c r="AB51626" s="1"/>
      <c r="AF51626"/>
    </row>
    <row r="51627" spans="28:32" x14ac:dyDescent="0.2">
      <c r="AB51627" s="1"/>
      <c r="AF51627"/>
    </row>
    <row r="51628" spans="28:32" x14ac:dyDescent="0.2">
      <c r="AB51628" s="1"/>
      <c r="AF51628"/>
    </row>
    <row r="51629" spans="28:32" x14ac:dyDescent="0.2">
      <c r="AB51629" s="1"/>
      <c r="AF51629"/>
    </row>
    <row r="51630" spans="28:32" x14ac:dyDescent="0.2">
      <c r="AB51630" s="1"/>
      <c r="AF51630"/>
    </row>
    <row r="51631" spans="28:32" x14ac:dyDescent="0.2">
      <c r="AB51631" s="1"/>
      <c r="AF51631"/>
    </row>
    <row r="51632" spans="28:32" x14ac:dyDescent="0.2">
      <c r="AB51632" s="1"/>
      <c r="AF51632"/>
    </row>
    <row r="51633" spans="28:32" x14ac:dyDescent="0.2">
      <c r="AB51633" s="1"/>
      <c r="AF51633"/>
    </row>
    <row r="51634" spans="28:32" x14ac:dyDescent="0.2">
      <c r="AB51634" s="1"/>
      <c r="AF51634"/>
    </row>
    <row r="51635" spans="28:32" x14ac:dyDescent="0.2">
      <c r="AB51635" s="1"/>
      <c r="AF51635"/>
    </row>
    <row r="51636" spans="28:32" x14ac:dyDescent="0.2">
      <c r="AB51636" s="1"/>
      <c r="AF51636"/>
    </row>
    <row r="51637" spans="28:32" x14ac:dyDescent="0.2">
      <c r="AB51637" s="1"/>
      <c r="AF51637"/>
    </row>
    <row r="51638" spans="28:32" x14ac:dyDescent="0.2">
      <c r="AB51638" s="1"/>
      <c r="AF51638"/>
    </row>
    <row r="51639" spans="28:32" x14ac:dyDescent="0.2">
      <c r="AB51639" s="1"/>
      <c r="AF51639"/>
    </row>
    <row r="51640" spans="28:32" x14ac:dyDescent="0.2">
      <c r="AB51640" s="1"/>
      <c r="AF51640"/>
    </row>
    <row r="51641" spans="28:32" x14ac:dyDescent="0.2">
      <c r="AB51641" s="1"/>
      <c r="AF51641"/>
    </row>
    <row r="51642" spans="28:32" x14ac:dyDescent="0.2">
      <c r="AB51642" s="1"/>
      <c r="AF51642"/>
    </row>
    <row r="51643" spans="28:32" x14ac:dyDescent="0.2">
      <c r="AB51643" s="1"/>
      <c r="AF51643"/>
    </row>
    <row r="51644" spans="28:32" x14ac:dyDescent="0.2">
      <c r="AB51644" s="1"/>
      <c r="AF51644"/>
    </row>
    <row r="51645" spans="28:32" x14ac:dyDescent="0.2">
      <c r="AB51645" s="1"/>
      <c r="AF51645"/>
    </row>
    <row r="51646" spans="28:32" x14ac:dyDescent="0.2">
      <c r="AB51646" s="1"/>
      <c r="AF51646"/>
    </row>
    <row r="51647" spans="28:32" x14ac:dyDescent="0.2">
      <c r="AB51647" s="1"/>
      <c r="AF51647"/>
    </row>
    <row r="51648" spans="28:32" x14ac:dyDescent="0.2">
      <c r="AB51648" s="1"/>
      <c r="AF51648"/>
    </row>
    <row r="51649" spans="28:32" x14ac:dyDescent="0.2">
      <c r="AB51649" s="1"/>
      <c r="AF51649"/>
    </row>
    <row r="51650" spans="28:32" x14ac:dyDescent="0.2">
      <c r="AB51650" s="1"/>
      <c r="AF51650"/>
    </row>
    <row r="51651" spans="28:32" x14ac:dyDescent="0.2">
      <c r="AB51651" s="1"/>
      <c r="AF51651"/>
    </row>
    <row r="51652" spans="28:32" x14ac:dyDescent="0.2">
      <c r="AB51652" s="1"/>
      <c r="AF51652"/>
    </row>
    <row r="51653" spans="28:32" x14ac:dyDescent="0.2">
      <c r="AB51653" s="1"/>
      <c r="AF51653"/>
    </row>
    <row r="51654" spans="28:32" x14ac:dyDescent="0.2">
      <c r="AB51654" s="1"/>
      <c r="AF51654"/>
    </row>
    <row r="51655" spans="28:32" x14ac:dyDescent="0.2">
      <c r="AB51655" s="1"/>
      <c r="AF51655"/>
    </row>
    <row r="51656" spans="28:32" x14ac:dyDescent="0.2">
      <c r="AB51656" s="1"/>
      <c r="AF51656"/>
    </row>
    <row r="51657" spans="28:32" x14ac:dyDescent="0.2">
      <c r="AB51657" s="1"/>
      <c r="AF51657"/>
    </row>
    <row r="51658" spans="28:32" x14ac:dyDescent="0.2">
      <c r="AB51658" s="1"/>
      <c r="AF51658"/>
    </row>
    <row r="51659" spans="28:32" x14ac:dyDescent="0.2">
      <c r="AB51659" s="1"/>
      <c r="AF51659"/>
    </row>
    <row r="51660" spans="28:32" x14ac:dyDescent="0.2">
      <c r="AB51660" s="1"/>
      <c r="AF51660"/>
    </row>
    <row r="51661" spans="28:32" x14ac:dyDescent="0.2">
      <c r="AB51661" s="1"/>
      <c r="AF51661"/>
    </row>
    <row r="51662" spans="28:32" x14ac:dyDescent="0.2">
      <c r="AB51662" s="1"/>
      <c r="AF51662"/>
    </row>
    <row r="51663" spans="28:32" x14ac:dyDescent="0.2">
      <c r="AB51663" s="1"/>
      <c r="AF51663"/>
    </row>
    <row r="51664" spans="28:32" x14ac:dyDescent="0.2">
      <c r="AB51664" s="1"/>
      <c r="AF51664"/>
    </row>
    <row r="51665" spans="28:32" x14ac:dyDescent="0.2">
      <c r="AB51665" s="1"/>
      <c r="AF51665"/>
    </row>
    <row r="51666" spans="28:32" x14ac:dyDescent="0.2">
      <c r="AB51666" s="1"/>
      <c r="AF51666"/>
    </row>
    <row r="51667" spans="28:32" x14ac:dyDescent="0.2">
      <c r="AB51667" s="1"/>
      <c r="AF51667"/>
    </row>
    <row r="51668" spans="28:32" x14ac:dyDescent="0.2">
      <c r="AB51668" s="1"/>
      <c r="AF51668"/>
    </row>
    <row r="51669" spans="28:32" x14ac:dyDescent="0.2">
      <c r="AB51669" s="1"/>
      <c r="AF51669"/>
    </row>
    <row r="51670" spans="28:32" x14ac:dyDescent="0.2">
      <c r="AB51670" s="1"/>
      <c r="AF51670"/>
    </row>
    <row r="51671" spans="28:32" x14ac:dyDescent="0.2">
      <c r="AB51671" s="1"/>
      <c r="AF51671"/>
    </row>
    <row r="51672" spans="28:32" x14ac:dyDescent="0.2">
      <c r="AB51672" s="1"/>
      <c r="AF51672"/>
    </row>
    <row r="51673" spans="28:32" x14ac:dyDescent="0.2">
      <c r="AB51673" s="1"/>
      <c r="AF51673"/>
    </row>
    <row r="51674" spans="28:32" x14ac:dyDescent="0.2">
      <c r="AB51674" s="1"/>
      <c r="AF51674"/>
    </row>
    <row r="51675" spans="28:32" x14ac:dyDescent="0.2">
      <c r="AB51675" s="1"/>
      <c r="AF51675"/>
    </row>
    <row r="51676" spans="28:32" x14ac:dyDescent="0.2">
      <c r="AB51676" s="1"/>
      <c r="AF51676"/>
    </row>
    <row r="51677" spans="28:32" x14ac:dyDescent="0.2">
      <c r="AB51677" s="1"/>
      <c r="AF51677"/>
    </row>
    <row r="51678" spans="28:32" x14ac:dyDescent="0.2">
      <c r="AB51678" s="1"/>
      <c r="AF51678"/>
    </row>
    <row r="51679" spans="28:32" x14ac:dyDescent="0.2">
      <c r="AB51679" s="1"/>
      <c r="AF51679"/>
    </row>
    <row r="51680" spans="28:32" x14ac:dyDescent="0.2">
      <c r="AB51680" s="1"/>
      <c r="AF51680"/>
    </row>
    <row r="51681" spans="28:32" x14ac:dyDescent="0.2">
      <c r="AB51681" s="1"/>
      <c r="AF51681"/>
    </row>
    <row r="51682" spans="28:32" x14ac:dyDescent="0.2">
      <c r="AB51682" s="1"/>
      <c r="AF51682"/>
    </row>
    <row r="51683" spans="28:32" x14ac:dyDescent="0.2">
      <c r="AB51683" s="1"/>
      <c r="AF51683"/>
    </row>
    <row r="51684" spans="28:32" x14ac:dyDescent="0.2">
      <c r="AB51684" s="1"/>
      <c r="AF51684"/>
    </row>
    <row r="51685" spans="28:32" x14ac:dyDescent="0.2">
      <c r="AB51685" s="1"/>
      <c r="AF51685"/>
    </row>
    <row r="51686" spans="28:32" x14ac:dyDescent="0.2">
      <c r="AB51686" s="1"/>
      <c r="AF51686"/>
    </row>
    <row r="51687" spans="28:32" x14ac:dyDescent="0.2">
      <c r="AB51687" s="1"/>
      <c r="AF51687"/>
    </row>
    <row r="51688" spans="28:32" x14ac:dyDescent="0.2">
      <c r="AB51688" s="1"/>
      <c r="AF51688"/>
    </row>
    <row r="51689" spans="28:32" x14ac:dyDescent="0.2">
      <c r="AB51689" s="1"/>
      <c r="AF51689"/>
    </row>
    <row r="51690" spans="28:32" x14ac:dyDescent="0.2">
      <c r="AB51690" s="1"/>
      <c r="AF51690"/>
    </row>
    <row r="51691" spans="28:32" x14ac:dyDescent="0.2">
      <c r="AB51691" s="1"/>
      <c r="AF51691"/>
    </row>
    <row r="51692" spans="28:32" x14ac:dyDescent="0.2">
      <c r="AB51692" s="1"/>
      <c r="AF51692"/>
    </row>
    <row r="51693" spans="28:32" x14ac:dyDescent="0.2">
      <c r="AB51693" s="1"/>
      <c r="AF51693"/>
    </row>
    <row r="51694" spans="28:32" x14ac:dyDescent="0.2">
      <c r="AB51694" s="1"/>
      <c r="AF51694"/>
    </row>
    <row r="51695" spans="28:32" x14ac:dyDescent="0.2">
      <c r="AB51695" s="1"/>
      <c r="AF51695"/>
    </row>
    <row r="51696" spans="28:32" x14ac:dyDescent="0.2">
      <c r="AB51696" s="1"/>
      <c r="AF51696"/>
    </row>
    <row r="51697" spans="28:32" x14ac:dyDescent="0.2">
      <c r="AB51697" s="1"/>
      <c r="AF51697"/>
    </row>
    <row r="51698" spans="28:32" x14ac:dyDescent="0.2">
      <c r="AB51698" s="1"/>
      <c r="AF51698"/>
    </row>
    <row r="51699" spans="28:32" x14ac:dyDescent="0.2">
      <c r="AB51699" s="1"/>
      <c r="AF51699"/>
    </row>
    <row r="51700" spans="28:32" x14ac:dyDescent="0.2">
      <c r="AB51700" s="1"/>
      <c r="AF51700"/>
    </row>
    <row r="51701" spans="28:32" x14ac:dyDescent="0.2">
      <c r="AB51701" s="1"/>
      <c r="AF51701"/>
    </row>
    <row r="51702" spans="28:32" x14ac:dyDescent="0.2">
      <c r="AB51702" s="1"/>
      <c r="AF51702"/>
    </row>
    <row r="51703" spans="28:32" x14ac:dyDescent="0.2">
      <c r="AB51703" s="1"/>
      <c r="AF51703"/>
    </row>
    <row r="51704" spans="28:32" x14ac:dyDescent="0.2">
      <c r="AB51704" s="1"/>
      <c r="AF51704"/>
    </row>
    <row r="51705" spans="28:32" x14ac:dyDescent="0.2">
      <c r="AB51705" s="1"/>
      <c r="AF51705"/>
    </row>
    <row r="51706" spans="28:32" x14ac:dyDescent="0.2">
      <c r="AB51706" s="1"/>
      <c r="AF51706"/>
    </row>
    <row r="51707" spans="28:32" x14ac:dyDescent="0.2">
      <c r="AB51707" s="1"/>
      <c r="AF51707"/>
    </row>
    <row r="51708" spans="28:32" x14ac:dyDescent="0.2">
      <c r="AB51708" s="1"/>
      <c r="AF51708"/>
    </row>
    <row r="51709" spans="28:32" x14ac:dyDescent="0.2">
      <c r="AB51709" s="1"/>
      <c r="AF51709"/>
    </row>
    <row r="51710" spans="28:32" x14ac:dyDescent="0.2">
      <c r="AB51710" s="1"/>
      <c r="AF51710"/>
    </row>
    <row r="51711" spans="28:32" x14ac:dyDescent="0.2">
      <c r="AB51711" s="1"/>
      <c r="AF51711"/>
    </row>
    <row r="51712" spans="28:32" x14ac:dyDescent="0.2">
      <c r="AB51712" s="1"/>
      <c r="AF51712"/>
    </row>
    <row r="51713" spans="28:32" x14ac:dyDescent="0.2">
      <c r="AB51713" s="1"/>
      <c r="AF51713"/>
    </row>
    <row r="51714" spans="28:32" x14ac:dyDescent="0.2">
      <c r="AB51714" s="1"/>
      <c r="AF51714"/>
    </row>
    <row r="51715" spans="28:32" x14ac:dyDescent="0.2">
      <c r="AB51715" s="1"/>
      <c r="AF51715"/>
    </row>
    <row r="51716" spans="28:32" x14ac:dyDescent="0.2">
      <c r="AB51716" s="1"/>
      <c r="AF51716"/>
    </row>
    <row r="51717" spans="28:32" x14ac:dyDescent="0.2">
      <c r="AB51717" s="1"/>
      <c r="AF51717"/>
    </row>
    <row r="51718" spans="28:32" x14ac:dyDescent="0.2">
      <c r="AB51718" s="1"/>
      <c r="AF51718"/>
    </row>
    <row r="51719" spans="28:32" x14ac:dyDescent="0.2">
      <c r="AB51719" s="1"/>
      <c r="AF51719"/>
    </row>
    <row r="51720" spans="28:32" x14ac:dyDescent="0.2">
      <c r="AB51720" s="1"/>
      <c r="AF51720"/>
    </row>
    <row r="51721" spans="28:32" x14ac:dyDescent="0.2">
      <c r="AB51721" s="1"/>
      <c r="AF51721"/>
    </row>
    <row r="51722" spans="28:32" x14ac:dyDescent="0.2">
      <c r="AB51722" s="1"/>
      <c r="AF51722"/>
    </row>
    <row r="51723" spans="28:32" x14ac:dyDescent="0.2">
      <c r="AB51723" s="1"/>
      <c r="AF51723"/>
    </row>
    <row r="51724" spans="28:32" x14ac:dyDescent="0.2">
      <c r="AB51724" s="1"/>
      <c r="AF51724"/>
    </row>
    <row r="51725" spans="28:32" x14ac:dyDescent="0.2">
      <c r="AB51725" s="1"/>
      <c r="AF51725"/>
    </row>
    <row r="51726" spans="28:32" x14ac:dyDescent="0.2">
      <c r="AB51726" s="1"/>
      <c r="AF51726"/>
    </row>
    <row r="51727" spans="28:32" x14ac:dyDescent="0.2">
      <c r="AB51727" s="1"/>
      <c r="AF51727"/>
    </row>
    <row r="51728" spans="28:32" x14ac:dyDescent="0.2">
      <c r="AB51728" s="1"/>
      <c r="AF51728"/>
    </row>
    <row r="51729" spans="28:32" x14ac:dyDescent="0.2">
      <c r="AB51729" s="1"/>
      <c r="AF51729"/>
    </row>
    <row r="51730" spans="28:32" x14ac:dyDescent="0.2">
      <c r="AB51730" s="1"/>
      <c r="AF51730"/>
    </row>
    <row r="51731" spans="28:32" x14ac:dyDescent="0.2">
      <c r="AB51731" s="1"/>
      <c r="AF51731"/>
    </row>
    <row r="51732" spans="28:32" x14ac:dyDescent="0.2">
      <c r="AB51732" s="1"/>
      <c r="AF51732"/>
    </row>
    <row r="51733" spans="28:32" x14ac:dyDescent="0.2">
      <c r="AB51733" s="1"/>
      <c r="AF51733"/>
    </row>
    <row r="51734" spans="28:32" x14ac:dyDescent="0.2">
      <c r="AB51734" s="1"/>
      <c r="AF51734"/>
    </row>
    <row r="51735" spans="28:32" x14ac:dyDescent="0.2">
      <c r="AB51735" s="1"/>
      <c r="AF51735"/>
    </row>
    <row r="51736" spans="28:32" x14ac:dyDescent="0.2">
      <c r="AB51736" s="1"/>
      <c r="AF51736"/>
    </row>
    <row r="51737" spans="28:32" x14ac:dyDescent="0.2">
      <c r="AB51737" s="1"/>
      <c r="AF51737"/>
    </row>
    <row r="51738" spans="28:32" x14ac:dyDescent="0.2">
      <c r="AB51738" s="1"/>
      <c r="AF51738"/>
    </row>
    <row r="51739" spans="28:32" x14ac:dyDescent="0.2">
      <c r="AB51739" s="1"/>
      <c r="AF51739"/>
    </row>
    <row r="51740" spans="28:32" x14ac:dyDescent="0.2">
      <c r="AB51740" s="1"/>
      <c r="AF51740"/>
    </row>
    <row r="51741" spans="28:32" x14ac:dyDescent="0.2">
      <c r="AB51741" s="1"/>
      <c r="AF51741"/>
    </row>
    <row r="51742" spans="28:32" x14ac:dyDescent="0.2">
      <c r="AB51742" s="1"/>
      <c r="AF51742"/>
    </row>
    <row r="51743" spans="28:32" x14ac:dyDescent="0.2">
      <c r="AB51743" s="1"/>
      <c r="AF51743"/>
    </row>
    <row r="51744" spans="28:32" x14ac:dyDescent="0.2">
      <c r="AB51744" s="1"/>
      <c r="AF51744"/>
    </row>
    <row r="51745" spans="28:32" x14ac:dyDescent="0.2">
      <c r="AB51745" s="1"/>
      <c r="AF51745"/>
    </row>
    <row r="51746" spans="28:32" x14ac:dyDescent="0.2">
      <c r="AB51746" s="1"/>
      <c r="AF51746"/>
    </row>
    <row r="51747" spans="28:32" x14ac:dyDescent="0.2">
      <c r="AB51747" s="1"/>
      <c r="AF51747"/>
    </row>
    <row r="51748" spans="28:32" x14ac:dyDescent="0.2">
      <c r="AB51748" s="1"/>
      <c r="AF51748"/>
    </row>
    <row r="51749" spans="28:32" x14ac:dyDescent="0.2">
      <c r="AB51749" s="1"/>
      <c r="AF51749"/>
    </row>
    <row r="51750" spans="28:32" x14ac:dyDescent="0.2">
      <c r="AB51750" s="1"/>
      <c r="AF51750"/>
    </row>
    <row r="51751" spans="28:32" x14ac:dyDescent="0.2">
      <c r="AB51751" s="1"/>
      <c r="AF51751"/>
    </row>
    <row r="51752" spans="28:32" x14ac:dyDescent="0.2">
      <c r="AB51752" s="1"/>
      <c r="AF51752"/>
    </row>
    <row r="51753" spans="28:32" x14ac:dyDescent="0.2">
      <c r="AB51753" s="1"/>
      <c r="AF51753"/>
    </row>
    <row r="51754" spans="28:32" x14ac:dyDescent="0.2">
      <c r="AB51754" s="1"/>
      <c r="AF51754"/>
    </row>
    <row r="51755" spans="28:32" x14ac:dyDescent="0.2">
      <c r="AB51755" s="1"/>
      <c r="AF51755"/>
    </row>
    <row r="51756" spans="28:32" x14ac:dyDescent="0.2">
      <c r="AB51756" s="1"/>
      <c r="AF51756"/>
    </row>
    <row r="51757" spans="28:32" x14ac:dyDescent="0.2">
      <c r="AB51757" s="1"/>
      <c r="AF51757"/>
    </row>
    <row r="51758" spans="28:32" x14ac:dyDescent="0.2">
      <c r="AB51758" s="1"/>
      <c r="AF51758"/>
    </row>
    <row r="51759" spans="28:32" x14ac:dyDescent="0.2">
      <c r="AB51759" s="1"/>
      <c r="AF51759"/>
    </row>
    <row r="51760" spans="28:32" x14ac:dyDescent="0.2">
      <c r="AB51760" s="1"/>
      <c r="AF51760"/>
    </row>
    <row r="51761" spans="28:32" x14ac:dyDescent="0.2">
      <c r="AB51761" s="1"/>
      <c r="AF51761"/>
    </row>
    <row r="51762" spans="28:32" x14ac:dyDescent="0.2">
      <c r="AB51762" s="1"/>
      <c r="AF51762"/>
    </row>
    <row r="51763" spans="28:32" x14ac:dyDescent="0.2">
      <c r="AB51763" s="1"/>
      <c r="AF51763"/>
    </row>
    <row r="51764" spans="28:32" x14ac:dyDescent="0.2">
      <c r="AB51764" s="1"/>
      <c r="AF51764"/>
    </row>
    <row r="51765" spans="28:32" x14ac:dyDescent="0.2">
      <c r="AB51765" s="1"/>
      <c r="AF51765"/>
    </row>
    <row r="51766" spans="28:32" x14ac:dyDescent="0.2">
      <c r="AB51766" s="1"/>
      <c r="AF51766"/>
    </row>
    <row r="51767" spans="28:32" x14ac:dyDescent="0.2">
      <c r="AB51767" s="1"/>
      <c r="AF51767"/>
    </row>
    <row r="51768" spans="28:32" x14ac:dyDescent="0.2">
      <c r="AB51768" s="1"/>
      <c r="AF51768"/>
    </row>
    <row r="51769" spans="28:32" x14ac:dyDescent="0.2">
      <c r="AB51769" s="1"/>
      <c r="AF51769"/>
    </row>
    <row r="51770" spans="28:32" x14ac:dyDescent="0.2">
      <c r="AB51770" s="1"/>
      <c r="AF51770"/>
    </row>
    <row r="51771" spans="28:32" x14ac:dyDescent="0.2">
      <c r="AB51771" s="1"/>
      <c r="AF51771"/>
    </row>
    <row r="51772" spans="28:32" x14ac:dyDescent="0.2">
      <c r="AB51772" s="1"/>
      <c r="AF51772"/>
    </row>
    <row r="51773" spans="28:32" x14ac:dyDescent="0.2">
      <c r="AB51773" s="1"/>
      <c r="AF51773"/>
    </row>
    <row r="51774" spans="28:32" x14ac:dyDescent="0.2">
      <c r="AB51774" s="1"/>
      <c r="AF51774"/>
    </row>
    <row r="51775" spans="28:32" x14ac:dyDescent="0.2">
      <c r="AB51775" s="1"/>
      <c r="AF51775"/>
    </row>
    <row r="51776" spans="28:32" x14ac:dyDescent="0.2">
      <c r="AB51776" s="1"/>
      <c r="AF51776"/>
    </row>
    <row r="51777" spans="28:32" x14ac:dyDescent="0.2">
      <c r="AB51777" s="1"/>
      <c r="AF51777"/>
    </row>
    <row r="51778" spans="28:32" x14ac:dyDescent="0.2">
      <c r="AB51778" s="1"/>
      <c r="AF51778"/>
    </row>
    <row r="51779" spans="28:32" x14ac:dyDescent="0.2">
      <c r="AB51779" s="1"/>
      <c r="AF51779"/>
    </row>
    <row r="51780" spans="28:32" x14ac:dyDescent="0.2">
      <c r="AB51780" s="1"/>
      <c r="AF51780"/>
    </row>
    <row r="51781" spans="28:32" x14ac:dyDescent="0.2">
      <c r="AB51781" s="1"/>
      <c r="AF51781"/>
    </row>
    <row r="51782" spans="28:32" x14ac:dyDescent="0.2">
      <c r="AB51782" s="1"/>
      <c r="AF51782"/>
    </row>
    <row r="51783" spans="28:32" x14ac:dyDescent="0.2">
      <c r="AB51783" s="1"/>
      <c r="AF51783"/>
    </row>
    <row r="51784" spans="28:32" x14ac:dyDescent="0.2">
      <c r="AB51784" s="1"/>
      <c r="AF51784"/>
    </row>
    <row r="51785" spans="28:32" x14ac:dyDescent="0.2">
      <c r="AB51785" s="1"/>
      <c r="AF51785"/>
    </row>
    <row r="51786" spans="28:32" x14ac:dyDescent="0.2">
      <c r="AB51786" s="1"/>
      <c r="AF51786"/>
    </row>
    <row r="51787" spans="28:32" x14ac:dyDescent="0.2">
      <c r="AB51787" s="1"/>
      <c r="AF51787"/>
    </row>
    <row r="51788" spans="28:32" x14ac:dyDescent="0.2">
      <c r="AB51788" s="1"/>
      <c r="AF51788"/>
    </row>
    <row r="51789" spans="28:32" x14ac:dyDescent="0.2">
      <c r="AB51789" s="1"/>
      <c r="AF51789"/>
    </row>
    <row r="51790" spans="28:32" x14ac:dyDescent="0.2">
      <c r="AB51790" s="1"/>
      <c r="AF51790"/>
    </row>
    <row r="51791" spans="28:32" x14ac:dyDescent="0.2">
      <c r="AB51791" s="1"/>
      <c r="AF51791"/>
    </row>
    <row r="51792" spans="28:32" x14ac:dyDescent="0.2">
      <c r="AB51792" s="1"/>
      <c r="AF51792"/>
    </row>
    <row r="51793" spans="28:32" x14ac:dyDescent="0.2">
      <c r="AB51793" s="1"/>
      <c r="AF51793"/>
    </row>
    <row r="51794" spans="28:32" x14ac:dyDescent="0.2">
      <c r="AB51794" s="1"/>
      <c r="AF51794"/>
    </row>
    <row r="51795" spans="28:32" x14ac:dyDescent="0.2">
      <c r="AB51795" s="1"/>
      <c r="AF51795"/>
    </row>
    <row r="51796" spans="28:32" x14ac:dyDescent="0.2">
      <c r="AB51796" s="1"/>
      <c r="AF51796"/>
    </row>
    <row r="51797" spans="28:32" x14ac:dyDescent="0.2">
      <c r="AB51797" s="1"/>
      <c r="AF51797"/>
    </row>
    <row r="51798" spans="28:32" x14ac:dyDescent="0.2">
      <c r="AB51798" s="1"/>
      <c r="AF51798"/>
    </row>
    <row r="51799" spans="28:32" x14ac:dyDescent="0.2">
      <c r="AB51799" s="1"/>
      <c r="AF51799"/>
    </row>
    <row r="51800" spans="28:32" x14ac:dyDescent="0.2">
      <c r="AB51800" s="1"/>
      <c r="AF51800"/>
    </row>
    <row r="51801" spans="28:32" x14ac:dyDescent="0.2">
      <c r="AB51801" s="1"/>
      <c r="AF51801"/>
    </row>
    <row r="51802" spans="28:32" x14ac:dyDescent="0.2">
      <c r="AB51802" s="1"/>
      <c r="AF51802"/>
    </row>
    <row r="51803" spans="28:32" x14ac:dyDescent="0.2">
      <c r="AB51803" s="1"/>
      <c r="AF51803"/>
    </row>
    <row r="51804" spans="28:32" x14ac:dyDescent="0.2">
      <c r="AB51804" s="1"/>
      <c r="AF51804"/>
    </row>
    <row r="51805" spans="28:32" x14ac:dyDescent="0.2">
      <c r="AB51805" s="1"/>
      <c r="AF51805"/>
    </row>
    <row r="51806" spans="28:32" x14ac:dyDescent="0.2">
      <c r="AB51806" s="1"/>
      <c r="AF51806"/>
    </row>
    <row r="51807" spans="28:32" x14ac:dyDescent="0.2">
      <c r="AB51807" s="1"/>
      <c r="AF51807"/>
    </row>
    <row r="51808" spans="28:32" x14ac:dyDescent="0.2">
      <c r="AB51808" s="1"/>
      <c r="AF51808"/>
    </row>
    <row r="51809" spans="28:32" x14ac:dyDescent="0.2">
      <c r="AB51809" s="1"/>
      <c r="AF51809"/>
    </row>
    <row r="51810" spans="28:32" x14ac:dyDescent="0.2">
      <c r="AB51810" s="1"/>
      <c r="AF51810"/>
    </row>
    <row r="51811" spans="28:32" x14ac:dyDescent="0.2">
      <c r="AB51811" s="1"/>
      <c r="AF51811"/>
    </row>
    <row r="51812" spans="28:32" x14ac:dyDescent="0.2">
      <c r="AB51812" s="1"/>
      <c r="AF51812"/>
    </row>
    <row r="51813" spans="28:32" x14ac:dyDescent="0.2">
      <c r="AB51813" s="1"/>
      <c r="AF51813"/>
    </row>
    <row r="51814" spans="28:32" x14ac:dyDescent="0.2">
      <c r="AB51814" s="1"/>
      <c r="AF51814"/>
    </row>
    <row r="51815" spans="28:32" x14ac:dyDescent="0.2">
      <c r="AB51815" s="1"/>
      <c r="AF51815"/>
    </row>
    <row r="51816" spans="28:32" x14ac:dyDescent="0.2">
      <c r="AB51816" s="1"/>
      <c r="AF51816"/>
    </row>
    <row r="51817" spans="28:32" x14ac:dyDescent="0.2">
      <c r="AB51817" s="1"/>
      <c r="AF51817"/>
    </row>
    <row r="51818" spans="28:32" x14ac:dyDescent="0.2">
      <c r="AB51818" s="1"/>
      <c r="AF51818"/>
    </row>
    <row r="51819" spans="28:32" x14ac:dyDescent="0.2">
      <c r="AB51819" s="1"/>
      <c r="AF51819"/>
    </row>
    <row r="51820" spans="28:32" x14ac:dyDescent="0.2">
      <c r="AB51820" s="1"/>
      <c r="AF51820"/>
    </row>
    <row r="51821" spans="28:32" x14ac:dyDescent="0.2">
      <c r="AB51821" s="1"/>
      <c r="AF51821"/>
    </row>
    <row r="51822" spans="28:32" x14ac:dyDescent="0.2">
      <c r="AB51822" s="1"/>
      <c r="AF51822"/>
    </row>
    <row r="51823" spans="28:32" x14ac:dyDescent="0.2">
      <c r="AB51823" s="1"/>
      <c r="AF51823"/>
    </row>
    <row r="51824" spans="28:32" x14ac:dyDescent="0.2">
      <c r="AB51824" s="1"/>
      <c r="AF51824"/>
    </row>
    <row r="51825" spans="28:32" x14ac:dyDescent="0.2">
      <c r="AB51825" s="1"/>
      <c r="AF51825"/>
    </row>
    <row r="51826" spans="28:32" x14ac:dyDescent="0.2">
      <c r="AB51826" s="1"/>
      <c r="AF51826"/>
    </row>
    <row r="51827" spans="28:32" x14ac:dyDescent="0.2">
      <c r="AB51827" s="1"/>
      <c r="AF51827"/>
    </row>
    <row r="51828" spans="28:32" x14ac:dyDescent="0.2">
      <c r="AB51828" s="1"/>
      <c r="AF51828"/>
    </row>
    <row r="51829" spans="28:32" x14ac:dyDescent="0.2">
      <c r="AB51829" s="1"/>
      <c r="AF51829"/>
    </row>
    <row r="51830" spans="28:32" x14ac:dyDescent="0.2">
      <c r="AB51830" s="1"/>
      <c r="AF51830"/>
    </row>
    <row r="51831" spans="28:32" x14ac:dyDescent="0.2">
      <c r="AB51831" s="1"/>
      <c r="AF51831"/>
    </row>
    <row r="51832" spans="28:32" x14ac:dyDescent="0.2">
      <c r="AB51832" s="1"/>
      <c r="AF51832"/>
    </row>
    <row r="51833" spans="28:32" x14ac:dyDescent="0.2">
      <c r="AB51833" s="1"/>
      <c r="AF51833"/>
    </row>
    <row r="51834" spans="28:32" x14ac:dyDescent="0.2">
      <c r="AB51834" s="1"/>
      <c r="AF51834"/>
    </row>
    <row r="51835" spans="28:32" x14ac:dyDescent="0.2">
      <c r="AB51835" s="1"/>
      <c r="AF51835"/>
    </row>
    <row r="51836" spans="28:32" x14ac:dyDescent="0.2">
      <c r="AB51836" s="1"/>
      <c r="AF51836"/>
    </row>
    <row r="51837" spans="28:32" x14ac:dyDescent="0.2">
      <c r="AB51837" s="1"/>
      <c r="AF51837"/>
    </row>
    <row r="51838" spans="28:32" x14ac:dyDescent="0.2">
      <c r="AB51838" s="1"/>
      <c r="AF51838"/>
    </row>
    <row r="51839" spans="28:32" x14ac:dyDescent="0.2">
      <c r="AB51839" s="1"/>
      <c r="AF51839"/>
    </row>
    <row r="51840" spans="28:32" x14ac:dyDescent="0.2">
      <c r="AB51840" s="1"/>
      <c r="AF51840"/>
    </row>
    <row r="51841" spans="28:32" x14ac:dyDescent="0.2">
      <c r="AB51841" s="1"/>
      <c r="AF51841"/>
    </row>
    <row r="51842" spans="28:32" x14ac:dyDescent="0.2">
      <c r="AB51842" s="1"/>
      <c r="AF51842"/>
    </row>
    <row r="51843" spans="28:32" x14ac:dyDescent="0.2">
      <c r="AB51843" s="1"/>
      <c r="AF51843"/>
    </row>
    <row r="51844" spans="28:32" x14ac:dyDescent="0.2">
      <c r="AB51844" s="1"/>
      <c r="AF51844"/>
    </row>
    <row r="51845" spans="28:32" x14ac:dyDescent="0.2">
      <c r="AB51845" s="1"/>
      <c r="AF51845"/>
    </row>
    <row r="51846" spans="28:32" x14ac:dyDescent="0.2">
      <c r="AB51846" s="1"/>
      <c r="AF51846"/>
    </row>
    <row r="51847" spans="28:32" x14ac:dyDescent="0.2">
      <c r="AB51847" s="1"/>
      <c r="AF51847"/>
    </row>
    <row r="51848" spans="28:32" x14ac:dyDescent="0.2">
      <c r="AB51848" s="1"/>
      <c r="AF51848"/>
    </row>
    <row r="51849" spans="28:32" x14ac:dyDescent="0.2">
      <c r="AB51849" s="1"/>
      <c r="AF51849"/>
    </row>
    <row r="51850" spans="28:32" x14ac:dyDescent="0.2">
      <c r="AB51850" s="1"/>
      <c r="AF51850"/>
    </row>
    <row r="51851" spans="28:32" x14ac:dyDescent="0.2">
      <c r="AB51851" s="1"/>
      <c r="AF51851"/>
    </row>
    <row r="51852" spans="28:32" x14ac:dyDescent="0.2">
      <c r="AB51852" s="1"/>
      <c r="AF51852"/>
    </row>
    <row r="51853" spans="28:32" x14ac:dyDescent="0.2">
      <c r="AB51853" s="1"/>
      <c r="AF51853"/>
    </row>
    <row r="51854" spans="28:32" x14ac:dyDescent="0.2">
      <c r="AB51854" s="1"/>
      <c r="AF51854"/>
    </row>
    <row r="51855" spans="28:32" x14ac:dyDescent="0.2">
      <c r="AB51855" s="1"/>
      <c r="AF51855"/>
    </row>
    <row r="51856" spans="28:32" x14ac:dyDescent="0.2">
      <c r="AB51856" s="1"/>
      <c r="AF51856"/>
    </row>
    <row r="51857" spans="28:32" x14ac:dyDescent="0.2">
      <c r="AB51857" s="1"/>
      <c r="AF51857"/>
    </row>
    <row r="51858" spans="28:32" x14ac:dyDescent="0.2">
      <c r="AB51858" s="1"/>
      <c r="AF51858"/>
    </row>
    <row r="51859" spans="28:32" x14ac:dyDescent="0.2">
      <c r="AB51859" s="1"/>
      <c r="AF51859"/>
    </row>
    <row r="51860" spans="28:32" x14ac:dyDescent="0.2">
      <c r="AB51860" s="1"/>
      <c r="AF51860"/>
    </row>
    <row r="51861" spans="28:32" x14ac:dyDescent="0.2">
      <c r="AB51861" s="1"/>
      <c r="AF51861"/>
    </row>
    <row r="51862" spans="28:32" x14ac:dyDescent="0.2">
      <c r="AB51862" s="1"/>
      <c r="AF51862"/>
    </row>
    <row r="51863" spans="28:32" x14ac:dyDescent="0.2">
      <c r="AB51863" s="1"/>
      <c r="AF51863"/>
    </row>
    <row r="51864" spans="28:32" x14ac:dyDescent="0.2">
      <c r="AB51864" s="1"/>
      <c r="AF51864"/>
    </row>
    <row r="51865" spans="28:32" x14ac:dyDescent="0.2">
      <c r="AB51865" s="1"/>
      <c r="AF51865"/>
    </row>
    <row r="51866" spans="28:32" x14ac:dyDescent="0.2">
      <c r="AB51866" s="1"/>
      <c r="AF51866"/>
    </row>
    <row r="51867" spans="28:32" x14ac:dyDescent="0.2">
      <c r="AB51867" s="1"/>
      <c r="AF51867"/>
    </row>
    <row r="51868" spans="28:32" x14ac:dyDescent="0.2">
      <c r="AB51868" s="1"/>
      <c r="AF51868"/>
    </row>
    <row r="51869" spans="28:32" x14ac:dyDescent="0.2">
      <c r="AB51869" s="1"/>
      <c r="AF51869"/>
    </row>
    <row r="51870" spans="28:32" x14ac:dyDescent="0.2">
      <c r="AB51870" s="1"/>
      <c r="AF51870"/>
    </row>
    <row r="51871" spans="28:32" x14ac:dyDescent="0.2">
      <c r="AB51871" s="1"/>
      <c r="AF51871"/>
    </row>
    <row r="51872" spans="28:32" x14ac:dyDescent="0.2">
      <c r="AB51872" s="1"/>
      <c r="AF51872"/>
    </row>
    <row r="51873" spans="28:32" x14ac:dyDescent="0.2">
      <c r="AB51873" s="1"/>
      <c r="AF51873"/>
    </row>
    <row r="51874" spans="28:32" x14ac:dyDescent="0.2">
      <c r="AB51874" s="1"/>
      <c r="AF51874"/>
    </row>
    <row r="51875" spans="28:32" x14ac:dyDescent="0.2">
      <c r="AB51875" s="1"/>
      <c r="AF51875"/>
    </row>
    <row r="51876" spans="28:32" x14ac:dyDescent="0.2">
      <c r="AB51876" s="1"/>
      <c r="AF51876"/>
    </row>
    <row r="51877" spans="28:32" x14ac:dyDescent="0.2">
      <c r="AB51877" s="1"/>
      <c r="AF51877"/>
    </row>
    <row r="51878" spans="28:32" x14ac:dyDescent="0.2">
      <c r="AB51878" s="1"/>
      <c r="AF51878"/>
    </row>
    <row r="51879" spans="28:32" x14ac:dyDescent="0.2">
      <c r="AB51879" s="1"/>
      <c r="AF51879"/>
    </row>
    <row r="51880" spans="28:32" x14ac:dyDescent="0.2">
      <c r="AB51880" s="1"/>
      <c r="AF51880"/>
    </row>
    <row r="51881" spans="28:32" x14ac:dyDescent="0.2">
      <c r="AB51881" s="1"/>
      <c r="AF51881"/>
    </row>
    <row r="51882" spans="28:32" x14ac:dyDescent="0.2">
      <c r="AB51882" s="1"/>
      <c r="AF51882"/>
    </row>
    <row r="51883" spans="28:32" x14ac:dyDescent="0.2">
      <c r="AB51883" s="1"/>
      <c r="AF51883"/>
    </row>
    <row r="51884" spans="28:32" x14ac:dyDescent="0.2">
      <c r="AB51884" s="1"/>
      <c r="AF51884"/>
    </row>
    <row r="51885" spans="28:32" x14ac:dyDescent="0.2">
      <c r="AB51885" s="1"/>
      <c r="AF51885"/>
    </row>
    <row r="51886" spans="28:32" x14ac:dyDescent="0.2">
      <c r="AB51886" s="1"/>
      <c r="AF51886"/>
    </row>
    <row r="51887" spans="28:32" x14ac:dyDescent="0.2">
      <c r="AB51887" s="1"/>
      <c r="AF51887"/>
    </row>
    <row r="51888" spans="28:32" x14ac:dyDescent="0.2">
      <c r="AB51888" s="1"/>
      <c r="AF51888"/>
    </row>
    <row r="51889" spans="28:32" x14ac:dyDescent="0.2">
      <c r="AB51889" s="1"/>
      <c r="AF51889"/>
    </row>
    <row r="51890" spans="28:32" x14ac:dyDescent="0.2">
      <c r="AB51890" s="1"/>
      <c r="AF51890"/>
    </row>
    <row r="51891" spans="28:32" x14ac:dyDescent="0.2">
      <c r="AB51891" s="1"/>
      <c r="AF51891"/>
    </row>
    <row r="51892" spans="28:32" x14ac:dyDescent="0.2">
      <c r="AB51892" s="1"/>
      <c r="AF51892"/>
    </row>
    <row r="51893" spans="28:32" x14ac:dyDescent="0.2">
      <c r="AB51893" s="1"/>
      <c r="AF51893"/>
    </row>
    <row r="51894" spans="28:32" x14ac:dyDescent="0.2">
      <c r="AB51894" s="1"/>
      <c r="AF51894"/>
    </row>
    <row r="51895" spans="28:32" x14ac:dyDescent="0.2">
      <c r="AB51895" s="1"/>
      <c r="AF51895"/>
    </row>
    <row r="51896" spans="28:32" x14ac:dyDescent="0.2">
      <c r="AB51896" s="1"/>
      <c r="AF51896"/>
    </row>
    <row r="51897" spans="28:32" x14ac:dyDescent="0.2">
      <c r="AB51897" s="1"/>
      <c r="AF51897"/>
    </row>
    <row r="51898" spans="28:32" x14ac:dyDescent="0.2">
      <c r="AB51898" s="1"/>
      <c r="AF51898"/>
    </row>
    <row r="51899" spans="28:32" x14ac:dyDescent="0.2">
      <c r="AB51899" s="1"/>
      <c r="AF51899"/>
    </row>
    <row r="51900" spans="28:32" x14ac:dyDescent="0.2">
      <c r="AB51900" s="1"/>
      <c r="AF51900"/>
    </row>
    <row r="51901" spans="28:32" x14ac:dyDescent="0.2">
      <c r="AB51901" s="1"/>
      <c r="AF51901"/>
    </row>
    <row r="51902" spans="28:32" x14ac:dyDescent="0.2">
      <c r="AB51902" s="1"/>
      <c r="AF51902"/>
    </row>
    <row r="51903" spans="28:32" x14ac:dyDescent="0.2">
      <c r="AB51903" s="1"/>
      <c r="AF51903"/>
    </row>
    <row r="51904" spans="28:32" x14ac:dyDescent="0.2">
      <c r="AB51904" s="1"/>
      <c r="AF51904"/>
    </row>
    <row r="51905" spans="28:32" x14ac:dyDescent="0.2">
      <c r="AB51905" s="1"/>
      <c r="AF51905"/>
    </row>
    <row r="51906" spans="28:32" x14ac:dyDescent="0.2">
      <c r="AB51906" s="1"/>
      <c r="AF51906"/>
    </row>
    <row r="51907" spans="28:32" x14ac:dyDescent="0.2">
      <c r="AB51907" s="1"/>
      <c r="AF51907"/>
    </row>
    <row r="51908" spans="28:32" x14ac:dyDescent="0.2">
      <c r="AB51908" s="1"/>
      <c r="AF51908"/>
    </row>
    <row r="51909" spans="28:32" x14ac:dyDescent="0.2">
      <c r="AB51909" s="1"/>
      <c r="AF51909"/>
    </row>
    <row r="51910" spans="28:32" x14ac:dyDescent="0.2">
      <c r="AB51910" s="1"/>
      <c r="AF51910"/>
    </row>
    <row r="51911" spans="28:32" x14ac:dyDescent="0.2">
      <c r="AB51911" s="1"/>
      <c r="AF51911"/>
    </row>
    <row r="51912" spans="28:32" x14ac:dyDescent="0.2">
      <c r="AB51912" s="1"/>
      <c r="AF51912"/>
    </row>
    <row r="51913" spans="28:32" x14ac:dyDescent="0.2">
      <c r="AB51913" s="1"/>
      <c r="AF51913"/>
    </row>
    <row r="51914" spans="28:32" x14ac:dyDescent="0.2">
      <c r="AB51914" s="1"/>
      <c r="AF51914"/>
    </row>
    <row r="51915" spans="28:32" x14ac:dyDescent="0.2">
      <c r="AB51915" s="1"/>
      <c r="AF51915"/>
    </row>
    <row r="51916" spans="28:32" x14ac:dyDescent="0.2">
      <c r="AB51916" s="1"/>
      <c r="AF51916"/>
    </row>
    <row r="51917" spans="28:32" x14ac:dyDescent="0.2">
      <c r="AB51917" s="1"/>
      <c r="AF51917"/>
    </row>
    <row r="51918" spans="28:32" x14ac:dyDescent="0.2">
      <c r="AB51918" s="1"/>
      <c r="AF51918"/>
    </row>
    <row r="51919" spans="28:32" x14ac:dyDescent="0.2">
      <c r="AB51919" s="1"/>
      <c r="AF51919"/>
    </row>
    <row r="51920" spans="28:32" x14ac:dyDescent="0.2">
      <c r="AB51920" s="1"/>
      <c r="AF51920"/>
    </row>
    <row r="51921" spans="28:32" x14ac:dyDescent="0.2">
      <c r="AB51921" s="1"/>
      <c r="AF51921"/>
    </row>
    <row r="51922" spans="28:32" x14ac:dyDescent="0.2">
      <c r="AB51922" s="1"/>
      <c r="AF51922"/>
    </row>
    <row r="51923" spans="28:32" x14ac:dyDescent="0.2">
      <c r="AB51923" s="1"/>
      <c r="AF51923"/>
    </row>
    <row r="51924" spans="28:32" x14ac:dyDescent="0.2">
      <c r="AB51924" s="1"/>
      <c r="AF51924"/>
    </row>
    <row r="51925" spans="28:32" x14ac:dyDescent="0.2">
      <c r="AB51925" s="1"/>
      <c r="AF51925"/>
    </row>
    <row r="51926" spans="28:32" x14ac:dyDescent="0.2">
      <c r="AB51926" s="1"/>
      <c r="AF51926"/>
    </row>
    <row r="51927" spans="28:32" x14ac:dyDescent="0.2">
      <c r="AB51927" s="1"/>
      <c r="AF51927"/>
    </row>
    <row r="51928" spans="28:32" x14ac:dyDescent="0.2">
      <c r="AB51928" s="1"/>
      <c r="AF51928"/>
    </row>
    <row r="51929" spans="28:32" x14ac:dyDescent="0.2">
      <c r="AB51929" s="1"/>
      <c r="AF51929"/>
    </row>
    <row r="51930" spans="28:32" x14ac:dyDescent="0.2">
      <c r="AB51930" s="1"/>
      <c r="AF51930"/>
    </row>
    <row r="51931" spans="28:32" x14ac:dyDescent="0.2">
      <c r="AB51931" s="1"/>
      <c r="AF51931"/>
    </row>
    <row r="51932" spans="28:32" x14ac:dyDescent="0.2">
      <c r="AB51932" s="1"/>
      <c r="AF51932"/>
    </row>
    <row r="51933" spans="28:32" x14ac:dyDescent="0.2">
      <c r="AB51933" s="1"/>
      <c r="AF51933"/>
    </row>
    <row r="51934" spans="28:32" x14ac:dyDescent="0.2">
      <c r="AB51934" s="1"/>
      <c r="AF51934"/>
    </row>
    <row r="51935" spans="28:32" x14ac:dyDescent="0.2">
      <c r="AB51935" s="1"/>
      <c r="AF51935"/>
    </row>
    <row r="51936" spans="28:32" x14ac:dyDescent="0.2">
      <c r="AB51936" s="1"/>
      <c r="AF51936"/>
    </row>
    <row r="51937" spans="28:32" x14ac:dyDescent="0.2">
      <c r="AB51937" s="1"/>
      <c r="AF51937"/>
    </row>
    <row r="51938" spans="28:32" x14ac:dyDescent="0.2">
      <c r="AB51938" s="1"/>
      <c r="AF51938"/>
    </row>
    <row r="51939" spans="28:32" x14ac:dyDescent="0.2">
      <c r="AB51939" s="1"/>
      <c r="AF51939"/>
    </row>
    <row r="51940" spans="28:32" x14ac:dyDescent="0.2">
      <c r="AB51940" s="1"/>
      <c r="AF51940"/>
    </row>
    <row r="51941" spans="28:32" x14ac:dyDescent="0.2">
      <c r="AB51941" s="1"/>
      <c r="AF51941"/>
    </row>
    <row r="51942" spans="28:32" x14ac:dyDescent="0.2">
      <c r="AB51942" s="1"/>
      <c r="AF51942"/>
    </row>
    <row r="51943" spans="28:32" x14ac:dyDescent="0.2">
      <c r="AB51943" s="1"/>
      <c r="AF51943"/>
    </row>
    <row r="51944" spans="28:32" x14ac:dyDescent="0.2">
      <c r="AB51944" s="1"/>
      <c r="AF51944"/>
    </row>
    <row r="51945" spans="28:32" x14ac:dyDescent="0.2">
      <c r="AB51945" s="1"/>
      <c r="AF51945"/>
    </row>
    <row r="51946" spans="28:32" x14ac:dyDescent="0.2">
      <c r="AB51946" s="1"/>
      <c r="AF51946"/>
    </row>
    <row r="51947" spans="28:32" x14ac:dyDescent="0.2">
      <c r="AB51947" s="1"/>
      <c r="AF51947"/>
    </row>
    <row r="51948" spans="28:32" x14ac:dyDescent="0.2">
      <c r="AB51948" s="1"/>
      <c r="AF51948"/>
    </row>
    <row r="51949" spans="28:32" x14ac:dyDescent="0.2">
      <c r="AB51949" s="1"/>
      <c r="AF51949"/>
    </row>
    <row r="51950" spans="28:32" x14ac:dyDescent="0.2">
      <c r="AB51950" s="1"/>
      <c r="AF51950"/>
    </row>
    <row r="51951" spans="28:32" x14ac:dyDescent="0.2">
      <c r="AB51951" s="1"/>
      <c r="AF51951"/>
    </row>
    <row r="51952" spans="28:32" x14ac:dyDescent="0.2">
      <c r="AB51952" s="1"/>
      <c r="AF51952"/>
    </row>
    <row r="51953" spans="28:32" x14ac:dyDescent="0.2">
      <c r="AB51953" s="1"/>
      <c r="AF51953"/>
    </row>
    <row r="51954" spans="28:32" x14ac:dyDescent="0.2">
      <c r="AB51954" s="1"/>
      <c r="AF51954"/>
    </row>
    <row r="51955" spans="28:32" x14ac:dyDescent="0.2">
      <c r="AB51955" s="1"/>
      <c r="AF51955"/>
    </row>
    <row r="51956" spans="28:32" x14ac:dyDescent="0.2">
      <c r="AB51956" s="1"/>
      <c r="AF51956"/>
    </row>
    <row r="51957" spans="28:32" x14ac:dyDescent="0.2">
      <c r="AB51957" s="1"/>
      <c r="AF51957"/>
    </row>
    <row r="51958" spans="28:32" x14ac:dyDescent="0.2">
      <c r="AB51958" s="1"/>
      <c r="AF51958"/>
    </row>
    <row r="51959" spans="28:32" x14ac:dyDescent="0.2">
      <c r="AB51959" s="1"/>
      <c r="AF51959"/>
    </row>
    <row r="51960" spans="28:32" x14ac:dyDescent="0.2">
      <c r="AB51960" s="1"/>
      <c r="AF51960"/>
    </row>
    <row r="51961" spans="28:32" x14ac:dyDescent="0.2">
      <c r="AB51961" s="1"/>
      <c r="AF51961"/>
    </row>
    <row r="51962" spans="28:32" x14ac:dyDescent="0.2">
      <c r="AB51962" s="1"/>
      <c r="AF51962"/>
    </row>
    <row r="51963" spans="28:32" x14ac:dyDescent="0.2">
      <c r="AB51963" s="1"/>
      <c r="AF51963"/>
    </row>
    <row r="51964" spans="28:32" x14ac:dyDescent="0.2">
      <c r="AB51964" s="1"/>
      <c r="AF51964"/>
    </row>
    <row r="51965" spans="28:32" x14ac:dyDescent="0.2">
      <c r="AB51965" s="1"/>
      <c r="AF51965"/>
    </row>
    <row r="51966" spans="28:32" x14ac:dyDescent="0.2">
      <c r="AB51966" s="1"/>
      <c r="AF51966"/>
    </row>
    <row r="51967" spans="28:32" x14ac:dyDescent="0.2">
      <c r="AB51967" s="1"/>
      <c r="AF51967"/>
    </row>
    <row r="51968" spans="28:32" x14ac:dyDescent="0.2">
      <c r="AB51968" s="1"/>
      <c r="AF51968"/>
    </row>
    <row r="51969" spans="28:32" x14ac:dyDescent="0.2">
      <c r="AB51969" s="1"/>
      <c r="AF51969"/>
    </row>
    <row r="51970" spans="28:32" x14ac:dyDescent="0.2">
      <c r="AB51970" s="1"/>
      <c r="AF51970"/>
    </row>
    <row r="51971" spans="28:32" x14ac:dyDescent="0.2">
      <c r="AB51971" s="1"/>
      <c r="AF51971"/>
    </row>
    <row r="51972" spans="28:32" x14ac:dyDescent="0.2">
      <c r="AB51972" s="1"/>
      <c r="AF51972"/>
    </row>
    <row r="51973" spans="28:32" x14ac:dyDescent="0.2">
      <c r="AB51973" s="1"/>
      <c r="AF51973"/>
    </row>
    <row r="51974" spans="28:32" x14ac:dyDescent="0.2">
      <c r="AB51974" s="1"/>
      <c r="AF51974"/>
    </row>
    <row r="51975" spans="28:32" x14ac:dyDescent="0.2">
      <c r="AB51975" s="1"/>
      <c r="AF51975"/>
    </row>
    <row r="51976" spans="28:32" x14ac:dyDescent="0.2">
      <c r="AB51976" s="1"/>
      <c r="AF51976"/>
    </row>
    <row r="51977" spans="28:32" x14ac:dyDescent="0.2">
      <c r="AB51977" s="1"/>
      <c r="AF51977"/>
    </row>
    <row r="51978" spans="28:32" x14ac:dyDescent="0.2">
      <c r="AB51978" s="1"/>
      <c r="AF51978"/>
    </row>
    <row r="51979" spans="28:32" x14ac:dyDescent="0.2">
      <c r="AB51979" s="1"/>
      <c r="AF51979"/>
    </row>
    <row r="51980" spans="28:32" x14ac:dyDescent="0.2">
      <c r="AB51980" s="1"/>
      <c r="AF51980"/>
    </row>
    <row r="51981" spans="28:32" x14ac:dyDescent="0.2">
      <c r="AB51981" s="1"/>
      <c r="AF51981"/>
    </row>
    <row r="51982" spans="28:32" x14ac:dyDescent="0.2">
      <c r="AB51982" s="1"/>
      <c r="AF51982"/>
    </row>
    <row r="51983" spans="28:32" x14ac:dyDescent="0.2">
      <c r="AB51983" s="1"/>
      <c r="AF51983"/>
    </row>
    <row r="51984" spans="28:32" x14ac:dyDescent="0.2">
      <c r="AB51984" s="1"/>
      <c r="AF51984"/>
    </row>
    <row r="51985" spans="28:32" x14ac:dyDescent="0.2">
      <c r="AB51985" s="1"/>
      <c r="AF51985"/>
    </row>
    <row r="51986" spans="28:32" x14ac:dyDescent="0.2">
      <c r="AB51986" s="1"/>
      <c r="AF51986"/>
    </row>
    <row r="51987" spans="28:32" x14ac:dyDescent="0.2">
      <c r="AB51987" s="1"/>
      <c r="AF51987"/>
    </row>
    <row r="51988" spans="28:32" x14ac:dyDescent="0.2">
      <c r="AB51988" s="1"/>
      <c r="AF51988"/>
    </row>
    <row r="51989" spans="28:32" x14ac:dyDescent="0.2">
      <c r="AB51989" s="1"/>
      <c r="AF51989"/>
    </row>
    <row r="51990" spans="28:32" x14ac:dyDescent="0.2">
      <c r="AB51990" s="1"/>
      <c r="AF51990"/>
    </row>
    <row r="51991" spans="28:32" x14ac:dyDescent="0.2">
      <c r="AB51991" s="1"/>
      <c r="AF51991"/>
    </row>
    <row r="51992" spans="28:32" x14ac:dyDescent="0.2">
      <c r="AB51992" s="1"/>
      <c r="AF51992"/>
    </row>
    <row r="51993" spans="28:32" x14ac:dyDescent="0.2">
      <c r="AB51993" s="1"/>
      <c r="AF51993"/>
    </row>
    <row r="51994" spans="28:32" x14ac:dyDescent="0.2">
      <c r="AB51994" s="1"/>
      <c r="AF51994"/>
    </row>
    <row r="51995" spans="28:32" x14ac:dyDescent="0.2">
      <c r="AB51995" s="1"/>
      <c r="AF51995"/>
    </row>
    <row r="51996" spans="28:32" x14ac:dyDescent="0.2">
      <c r="AB51996" s="1"/>
      <c r="AF51996"/>
    </row>
    <row r="51997" spans="28:32" x14ac:dyDescent="0.2">
      <c r="AB51997" s="1"/>
      <c r="AF51997"/>
    </row>
    <row r="51998" spans="28:32" x14ac:dyDescent="0.2">
      <c r="AB51998" s="1"/>
      <c r="AF51998"/>
    </row>
    <row r="51999" spans="28:32" x14ac:dyDescent="0.2">
      <c r="AB51999" s="1"/>
      <c r="AF51999"/>
    </row>
    <row r="52000" spans="28:32" x14ac:dyDescent="0.2">
      <c r="AB52000" s="1"/>
      <c r="AF52000"/>
    </row>
    <row r="52001" spans="28:32" x14ac:dyDescent="0.2">
      <c r="AB52001" s="1"/>
      <c r="AF52001"/>
    </row>
    <row r="52002" spans="28:32" x14ac:dyDescent="0.2">
      <c r="AB52002" s="1"/>
      <c r="AF52002"/>
    </row>
    <row r="52003" spans="28:32" x14ac:dyDescent="0.2">
      <c r="AB52003" s="1"/>
      <c r="AF52003"/>
    </row>
    <row r="52004" spans="28:32" x14ac:dyDescent="0.2">
      <c r="AB52004" s="1"/>
      <c r="AF52004"/>
    </row>
    <row r="52005" spans="28:32" x14ac:dyDescent="0.2">
      <c r="AB52005" s="1"/>
      <c r="AF52005"/>
    </row>
    <row r="52006" spans="28:32" x14ac:dyDescent="0.2">
      <c r="AB52006" s="1"/>
      <c r="AF52006"/>
    </row>
    <row r="52007" spans="28:32" x14ac:dyDescent="0.2">
      <c r="AB52007" s="1"/>
      <c r="AF52007"/>
    </row>
    <row r="52008" spans="28:32" x14ac:dyDescent="0.2">
      <c r="AB52008" s="1"/>
      <c r="AF52008"/>
    </row>
    <row r="52009" spans="28:32" x14ac:dyDescent="0.2">
      <c r="AB52009" s="1"/>
      <c r="AF52009"/>
    </row>
    <row r="52010" spans="28:32" x14ac:dyDescent="0.2">
      <c r="AB52010" s="1"/>
      <c r="AF52010"/>
    </row>
    <row r="52011" spans="28:32" x14ac:dyDescent="0.2">
      <c r="AB52011" s="1"/>
      <c r="AF52011"/>
    </row>
    <row r="52012" spans="28:32" x14ac:dyDescent="0.2">
      <c r="AB52012" s="1"/>
      <c r="AF52012"/>
    </row>
    <row r="52013" spans="28:32" x14ac:dyDescent="0.2">
      <c r="AB52013" s="1"/>
      <c r="AF52013"/>
    </row>
    <row r="52014" spans="28:32" x14ac:dyDescent="0.2">
      <c r="AB52014" s="1"/>
      <c r="AF52014"/>
    </row>
    <row r="52015" spans="28:32" x14ac:dyDescent="0.2">
      <c r="AB52015" s="1"/>
      <c r="AF52015"/>
    </row>
    <row r="52016" spans="28:32" x14ac:dyDescent="0.2">
      <c r="AB52016" s="1"/>
      <c r="AF52016"/>
    </row>
    <row r="52017" spans="28:32" x14ac:dyDescent="0.2">
      <c r="AB52017" s="1"/>
      <c r="AF52017"/>
    </row>
    <row r="52018" spans="28:32" x14ac:dyDescent="0.2">
      <c r="AB52018" s="1"/>
      <c r="AF52018"/>
    </row>
    <row r="52019" spans="28:32" x14ac:dyDescent="0.2">
      <c r="AB52019" s="1"/>
      <c r="AF52019"/>
    </row>
    <row r="52020" spans="28:32" x14ac:dyDescent="0.2">
      <c r="AB52020" s="1"/>
      <c r="AF52020"/>
    </row>
    <row r="52021" spans="28:32" x14ac:dyDescent="0.2">
      <c r="AB52021" s="1"/>
      <c r="AF52021"/>
    </row>
    <row r="52022" spans="28:32" x14ac:dyDescent="0.2">
      <c r="AB52022" s="1"/>
      <c r="AF52022"/>
    </row>
    <row r="52023" spans="28:32" x14ac:dyDescent="0.2">
      <c r="AB52023" s="1"/>
      <c r="AF52023"/>
    </row>
    <row r="52024" spans="28:32" x14ac:dyDescent="0.2">
      <c r="AB52024" s="1"/>
      <c r="AF52024"/>
    </row>
    <row r="52025" spans="28:32" x14ac:dyDescent="0.2">
      <c r="AB52025" s="1"/>
      <c r="AF52025"/>
    </row>
    <row r="52026" spans="28:32" x14ac:dyDescent="0.2">
      <c r="AB52026" s="1"/>
      <c r="AF52026"/>
    </row>
    <row r="52027" spans="28:32" x14ac:dyDescent="0.2">
      <c r="AB52027" s="1"/>
      <c r="AF52027"/>
    </row>
    <row r="52028" spans="28:32" x14ac:dyDescent="0.2">
      <c r="AB52028" s="1"/>
      <c r="AF52028"/>
    </row>
    <row r="52029" spans="28:32" x14ac:dyDescent="0.2">
      <c r="AB52029" s="1"/>
      <c r="AF52029"/>
    </row>
    <row r="52030" spans="28:32" x14ac:dyDescent="0.2">
      <c r="AB52030" s="1"/>
      <c r="AF52030"/>
    </row>
    <row r="52031" spans="28:32" x14ac:dyDescent="0.2">
      <c r="AB52031" s="1"/>
      <c r="AF52031"/>
    </row>
    <row r="52032" spans="28:32" x14ac:dyDescent="0.2">
      <c r="AB52032" s="1"/>
      <c r="AF52032"/>
    </row>
    <row r="52033" spans="28:32" x14ac:dyDescent="0.2">
      <c r="AB52033" s="1"/>
      <c r="AF52033"/>
    </row>
    <row r="52034" spans="28:32" x14ac:dyDescent="0.2">
      <c r="AB52034" s="1"/>
      <c r="AF52034"/>
    </row>
    <row r="52035" spans="28:32" x14ac:dyDescent="0.2">
      <c r="AB52035" s="1"/>
      <c r="AF52035"/>
    </row>
    <row r="52036" spans="28:32" x14ac:dyDescent="0.2">
      <c r="AB52036" s="1"/>
      <c r="AF52036"/>
    </row>
    <row r="52037" spans="28:32" x14ac:dyDescent="0.2">
      <c r="AB52037" s="1"/>
      <c r="AF52037"/>
    </row>
    <row r="52038" spans="28:32" x14ac:dyDescent="0.2">
      <c r="AB52038" s="1"/>
      <c r="AF52038"/>
    </row>
    <row r="52039" spans="28:32" x14ac:dyDescent="0.2">
      <c r="AB52039" s="1"/>
      <c r="AF52039"/>
    </row>
    <row r="52040" spans="28:32" x14ac:dyDescent="0.2">
      <c r="AB52040" s="1"/>
      <c r="AF52040"/>
    </row>
    <row r="52041" spans="28:32" x14ac:dyDescent="0.2">
      <c r="AB52041" s="1"/>
      <c r="AF52041"/>
    </row>
    <row r="52042" spans="28:32" x14ac:dyDescent="0.2">
      <c r="AB52042" s="1"/>
      <c r="AF52042"/>
    </row>
    <row r="52043" spans="28:32" x14ac:dyDescent="0.2">
      <c r="AB52043" s="1"/>
      <c r="AF52043"/>
    </row>
    <row r="52044" spans="28:32" x14ac:dyDescent="0.2">
      <c r="AB52044" s="1"/>
      <c r="AF52044"/>
    </row>
    <row r="52045" spans="28:32" x14ac:dyDescent="0.2">
      <c r="AB52045" s="1"/>
      <c r="AF52045"/>
    </row>
    <row r="52046" spans="28:32" x14ac:dyDescent="0.2">
      <c r="AB52046" s="1"/>
      <c r="AF52046"/>
    </row>
    <row r="52047" spans="28:32" x14ac:dyDescent="0.2">
      <c r="AB52047" s="1"/>
      <c r="AF52047"/>
    </row>
    <row r="52048" spans="28:32" x14ac:dyDescent="0.2">
      <c r="AB52048" s="1"/>
      <c r="AF52048"/>
    </row>
    <row r="52049" spans="28:32" x14ac:dyDescent="0.2">
      <c r="AB52049" s="1"/>
      <c r="AF52049"/>
    </row>
    <row r="52050" spans="28:32" x14ac:dyDescent="0.2">
      <c r="AB52050" s="1"/>
      <c r="AF52050"/>
    </row>
    <row r="52051" spans="28:32" x14ac:dyDescent="0.2">
      <c r="AB52051" s="1"/>
      <c r="AF52051"/>
    </row>
    <row r="52052" spans="28:32" x14ac:dyDescent="0.2">
      <c r="AB52052" s="1"/>
      <c r="AF52052"/>
    </row>
    <row r="52053" spans="28:32" x14ac:dyDescent="0.2">
      <c r="AB52053" s="1"/>
      <c r="AF52053"/>
    </row>
    <row r="52054" spans="28:32" x14ac:dyDescent="0.2">
      <c r="AB52054" s="1"/>
      <c r="AF52054"/>
    </row>
    <row r="52055" spans="28:32" x14ac:dyDescent="0.2">
      <c r="AB52055" s="1"/>
      <c r="AF52055"/>
    </row>
    <row r="52056" spans="28:32" x14ac:dyDescent="0.2">
      <c r="AB52056" s="1"/>
      <c r="AF52056"/>
    </row>
    <row r="52057" spans="28:32" x14ac:dyDescent="0.2">
      <c r="AB52057" s="1"/>
      <c r="AF52057"/>
    </row>
    <row r="52058" spans="28:32" x14ac:dyDescent="0.2">
      <c r="AB52058" s="1"/>
      <c r="AF52058"/>
    </row>
    <row r="52059" spans="28:32" x14ac:dyDescent="0.2">
      <c r="AB52059" s="1"/>
      <c r="AF52059"/>
    </row>
    <row r="52060" spans="28:32" x14ac:dyDescent="0.2">
      <c r="AB52060" s="1"/>
      <c r="AF52060"/>
    </row>
    <row r="52061" spans="28:32" x14ac:dyDescent="0.2">
      <c r="AB52061" s="1"/>
      <c r="AF52061"/>
    </row>
    <row r="52062" spans="28:32" x14ac:dyDescent="0.2">
      <c r="AB52062" s="1"/>
      <c r="AF52062"/>
    </row>
    <row r="52063" spans="28:32" x14ac:dyDescent="0.2">
      <c r="AB52063" s="1"/>
      <c r="AF52063"/>
    </row>
    <row r="52064" spans="28:32" x14ac:dyDescent="0.2">
      <c r="AB52064" s="1"/>
      <c r="AF52064"/>
    </row>
    <row r="52065" spans="28:32" x14ac:dyDescent="0.2">
      <c r="AB52065" s="1"/>
      <c r="AF52065"/>
    </row>
    <row r="52066" spans="28:32" x14ac:dyDescent="0.2">
      <c r="AB52066" s="1"/>
      <c r="AF52066"/>
    </row>
    <row r="52067" spans="28:32" x14ac:dyDescent="0.2">
      <c r="AB52067" s="1"/>
      <c r="AF52067"/>
    </row>
    <row r="52068" spans="28:32" x14ac:dyDescent="0.2">
      <c r="AB52068" s="1"/>
      <c r="AF52068"/>
    </row>
    <row r="52069" spans="28:32" x14ac:dyDescent="0.2">
      <c r="AB52069" s="1"/>
      <c r="AF52069"/>
    </row>
    <row r="52070" spans="28:32" x14ac:dyDescent="0.2">
      <c r="AB52070" s="1"/>
      <c r="AF52070"/>
    </row>
    <row r="52071" spans="28:32" x14ac:dyDescent="0.2">
      <c r="AB52071" s="1"/>
      <c r="AF52071"/>
    </row>
    <row r="52072" spans="28:32" x14ac:dyDescent="0.2">
      <c r="AB52072" s="1"/>
      <c r="AF52072"/>
    </row>
    <row r="52073" spans="28:32" x14ac:dyDescent="0.2">
      <c r="AB52073" s="1"/>
      <c r="AF52073"/>
    </row>
    <row r="52074" spans="28:32" x14ac:dyDescent="0.2">
      <c r="AB52074" s="1"/>
      <c r="AF52074"/>
    </row>
    <row r="52075" spans="28:32" x14ac:dyDescent="0.2">
      <c r="AB52075" s="1"/>
      <c r="AF52075"/>
    </row>
    <row r="52076" spans="28:32" x14ac:dyDescent="0.2">
      <c r="AB52076" s="1"/>
      <c r="AF52076"/>
    </row>
    <row r="52077" spans="28:32" x14ac:dyDescent="0.2">
      <c r="AB52077" s="1"/>
      <c r="AF52077"/>
    </row>
    <row r="52078" spans="28:32" x14ac:dyDescent="0.2">
      <c r="AB52078" s="1"/>
      <c r="AF52078"/>
    </row>
    <row r="52079" spans="28:32" x14ac:dyDescent="0.2">
      <c r="AB52079" s="1"/>
      <c r="AF52079"/>
    </row>
    <row r="52080" spans="28:32" x14ac:dyDescent="0.2">
      <c r="AB52080" s="1"/>
      <c r="AF52080"/>
    </row>
    <row r="52081" spans="28:32" x14ac:dyDescent="0.2">
      <c r="AB52081" s="1"/>
      <c r="AF52081"/>
    </row>
    <row r="52082" spans="28:32" x14ac:dyDescent="0.2">
      <c r="AB52082" s="1"/>
      <c r="AF52082"/>
    </row>
    <row r="52083" spans="28:32" x14ac:dyDescent="0.2">
      <c r="AB52083" s="1"/>
      <c r="AF52083"/>
    </row>
    <row r="52084" spans="28:32" x14ac:dyDescent="0.2">
      <c r="AB52084" s="1"/>
      <c r="AF52084"/>
    </row>
    <row r="52085" spans="28:32" x14ac:dyDescent="0.2">
      <c r="AB52085" s="1"/>
      <c r="AF52085"/>
    </row>
    <row r="52086" spans="28:32" x14ac:dyDescent="0.2">
      <c r="AB52086" s="1"/>
      <c r="AF52086"/>
    </row>
    <row r="52087" spans="28:32" x14ac:dyDescent="0.2">
      <c r="AB52087" s="1"/>
      <c r="AF52087"/>
    </row>
    <row r="52088" spans="28:32" x14ac:dyDescent="0.2">
      <c r="AB52088" s="1"/>
      <c r="AF52088"/>
    </row>
    <row r="52089" spans="28:32" x14ac:dyDescent="0.2">
      <c r="AB52089" s="1"/>
      <c r="AF52089"/>
    </row>
    <row r="52090" spans="28:32" x14ac:dyDescent="0.2">
      <c r="AB52090" s="1"/>
      <c r="AF52090"/>
    </row>
    <row r="52091" spans="28:32" x14ac:dyDescent="0.2">
      <c r="AB52091" s="1"/>
      <c r="AF52091"/>
    </row>
    <row r="52092" spans="28:32" x14ac:dyDescent="0.2">
      <c r="AB52092" s="1"/>
      <c r="AF52092"/>
    </row>
    <row r="52093" spans="28:32" x14ac:dyDescent="0.2">
      <c r="AB52093" s="1"/>
      <c r="AF52093"/>
    </row>
    <row r="52094" spans="28:32" x14ac:dyDescent="0.2">
      <c r="AB52094" s="1"/>
      <c r="AF52094"/>
    </row>
    <row r="52095" spans="28:32" x14ac:dyDescent="0.2">
      <c r="AB52095" s="1"/>
      <c r="AF52095"/>
    </row>
    <row r="52096" spans="28:32" x14ac:dyDescent="0.2">
      <c r="AB52096" s="1"/>
      <c r="AF52096"/>
    </row>
    <row r="52097" spans="28:32" x14ac:dyDescent="0.2">
      <c r="AB52097" s="1"/>
      <c r="AF52097"/>
    </row>
    <row r="52098" spans="28:32" x14ac:dyDescent="0.2">
      <c r="AB52098" s="1"/>
      <c r="AF52098"/>
    </row>
    <row r="52099" spans="28:32" x14ac:dyDescent="0.2">
      <c r="AB52099" s="1"/>
      <c r="AF52099"/>
    </row>
    <row r="52100" spans="28:32" x14ac:dyDescent="0.2">
      <c r="AB52100" s="1"/>
      <c r="AF52100"/>
    </row>
    <row r="52101" spans="28:32" x14ac:dyDescent="0.2">
      <c r="AB52101" s="1"/>
      <c r="AF52101"/>
    </row>
    <row r="52102" spans="28:32" x14ac:dyDescent="0.2">
      <c r="AB52102" s="1"/>
      <c r="AF52102"/>
    </row>
    <row r="52103" spans="28:32" x14ac:dyDescent="0.2">
      <c r="AB52103" s="1"/>
      <c r="AF52103"/>
    </row>
    <row r="52104" spans="28:32" x14ac:dyDescent="0.2">
      <c r="AB52104" s="1"/>
      <c r="AF52104"/>
    </row>
    <row r="52105" spans="28:32" x14ac:dyDescent="0.2">
      <c r="AB52105" s="1"/>
      <c r="AF52105"/>
    </row>
    <row r="52106" spans="28:32" x14ac:dyDescent="0.2">
      <c r="AB52106" s="1"/>
      <c r="AF52106"/>
    </row>
    <row r="52107" spans="28:32" x14ac:dyDescent="0.2">
      <c r="AB52107" s="1"/>
      <c r="AF52107"/>
    </row>
    <row r="52108" spans="28:32" x14ac:dyDescent="0.2">
      <c r="AB52108" s="1"/>
      <c r="AF52108"/>
    </row>
    <row r="52109" spans="28:32" x14ac:dyDescent="0.2">
      <c r="AB52109" s="1"/>
      <c r="AF52109"/>
    </row>
    <row r="52110" spans="28:32" x14ac:dyDescent="0.2">
      <c r="AB52110" s="1"/>
      <c r="AF52110"/>
    </row>
    <row r="52111" spans="28:32" x14ac:dyDescent="0.2">
      <c r="AB52111" s="1"/>
      <c r="AF52111"/>
    </row>
    <row r="52112" spans="28:32" x14ac:dyDescent="0.2">
      <c r="AB52112" s="1"/>
      <c r="AF52112"/>
    </row>
    <row r="52113" spans="28:32" x14ac:dyDescent="0.2">
      <c r="AB52113" s="1"/>
      <c r="AF52113"/>
    </row>
    <row r="52114" spans="28:32" x14ac:dyDescent="0.2">
      <c r="AB52114" s="1"/>
      <c r="AF52114"/>
    </row>
    <row r="52115" spans="28:32" x14ac:dyDescent="0.2">
      <c r="AB52115" s="1"/>
      <c r="AF52115"/>
    </row>
    <row r="52116" spans="28:32" x14ac:dyDescent="0.2">
      <c r="AB52116" s="1"/>
      <c r="AF52116"/>
    </row>
    <row r="52117" spans="28:32" x14ac:dyDescent="0.2">
      <c r="AB52117" s="1"/>
      <c r="AF52117"/>
    </row>
    <row r="52118" spans="28:32" x14ac:dyDescent="0.2">
      <c r="AB52118" s="1"/>
      <c r="AF52118"/>
    </row>
    <row r="52119" spans="28:32" x14ac:dyDescent="0.2">
      <c r="AB52119" s="1"/>
      <c r="AF52119"/>
    </row>
    <row r="52120" spans="28:32" x14ac:dyDescent="0.2">
      <c r="AB52120" s="1"/>
      <c r="AF52120"/>
    </row>
    <row r="52121" spans="28:32" x14ac:dyDescent="0.2">
      <c r="AB52121" s="1"/>
      <c r="AF52121"/>
    </row>
    <row r="52122" spans="28:32" x14ac:dyDescent="0.2">
      <c r="AB52122" s="1"/>
      <c r="AF52122"/>
    </row>
    <row r="52123" spans="28:32" x14ac:dyDescent="0.2">
      <c r="AB52123" s="1"/>
      <c r="AF52123"/>
    </row>
    <row r="52124" spans="28:32" x14ac:dyDescent="0.2">
      <c r="AB52124" s="1"/>
      <c r="AF52124"/>
    </row>
    <row r="52125" spans="28:32" x14ac:dyDescent="0.2">
      <c r="AB52125" s="1"/>
      <c r="AF52125"/>
    </row>
    <row r="52126" spans="28:32" x14ac:dyDescent="0.2">
      <c r="AB52126" s="1"/>
      <c r="AF52126"/>
    </row>
    <row r="52127" spans="28:32" x14ac:dyDescent="0.2">
      <c r="AB52127" s="1"/>
      <c r="AF52127"/>
    </row>
    <row r="52128" spans="28:32" x14ac:dyDescent="0.2">
      <c r="AB52128" s="1"/>
      <c r="AF52128"/>
    </row>
    <row r="52129" spans="28:32" x14ac:dyDescent="0.2">
      <c r="AB52129" s="1"/>
      <c r="AF52129"/>
    </row>
    <row r="52130" spans="28:32" x14ac:dyDescent="0.2">
      <c r="AB52130" s="1"/>
      <c r="AF52130"/>
    </row>
    <row r="52131" spans="28:32" x14ac:dyDescent="0.2">
      <c r="AB52131" s="1"/>
      <c r="AF52131"/>
    </row>
    <row r="52132" spans="28:32" x14ac:dyDescent="0.2">
      <c r="AB52132" s="1"/>
      <c r="AF52132"/>
    </row>
    <row r="52133" spans="28:32" x14ac:dyDescent="0.2">
      <c r="AB52133" s="1"/>
      <c r="AF52133"/>
    </row>
    <row r="52134" spans="28:32" x14ac:dyDescent="0.2">
      <c r="AB52134" s="1"/>
      <c r="AF52134"/>
    </row>
    <row r="52135" spans="28:32" x14ac:dyDescent="0.2">
      <c r="AB52135" s="1"/>
      <c r="AF52135"/>
    </row>
    <row r="52136" spans="28:32" x14ac:dyDescent="0.2">
      <c r="AB52136" s="1"/>
      <c r="AF52136"/>
    </row>
    <row r="52137" spans="28:32" x14ac:dyDescent="0.2">
      <c r="AB52137" s="1"/>
      <c r="AF52137"/>
    </row>
    <row r="52138" spans="28:32" x14ac:dyDescent="0.2">
      <c r="AB52138" s="1"/>
      <c r="AF52138"/>
    </row>
    <row r="52139" spans="28:32" x14ac:dyDescent="0.2">
      <c r="AB52139" s="1"/>
      <c r="AF52139"/>
    </row>
    <row r="52140" spans="28:32" x14ac:dyDescent="0.2">
      <c r="AB52140" s="1"/>
      <c r="AF52140"/>
    </row>
    <row r="52141" spans="28:32" x14ac:dyDescent="0.2">
      <c r="AB52141" s="1"/>
      <c r="AF52141"/>
    </row>
    <row r="52142" spans="28:32" x14ac:dyDescent="0.2">
      <c r="AB52142" s="1"/>
      <c r="AF52142"/>
    </row>
    <row r="52143" spans="28:32" x14ac:dyDescent="0.2">
      <c r="AB52143" s="1"/>
      <c r="AF52143"/>
    </row>
    <row r="52144" spans="28:32" x14ac:dyDescent="0.2">
      <c r="AB52144" s="1"/>
      <c r="AF52144"/>
    </row>
    <row r="52145" spans="28:32" x14ac:dyDescent="0.2">
      <c r="AB52145" s="1"/>
      <c r="AF52145"/>
    </row>
    <row r="52146" spans="28:32" x14ac:dyDescent="0.2">
      <c r="AB52146" s="1"/>
      <c r="AF52146"/>
    </row>
    <row r="52147" spans="28:32" x14ac:dyDescent="0.2">
      <c r="AB52147" s="1"/>
      <c r="AF52147"/>
    </row>
    <row r="52148" spans="28:32" x14ac:dyDescent="0.2">
      <c r="AB52148" s="1"/>
      <c r="AF52148"/>
    </row>
    <row r="52149" spans="28:32" x14ac:dyDescent="0.2">
      <c r="AB52149" s="1"/>
      <c r="AF52149"/>
    </row>
    <row r="52150" spans="28:32" x14ac:dyDescent="0.2">
      <c r="AB52150" s="1"/>
      <c r="AF52150"/>
    </row>
    <row r="52151" spans="28:32" x14ac:dyDescent="0.2">
      <c r="AB52151" s="1"/>
      <c r="AF52151"/>
    </row>
    <row r="52152" spans="28:32" x14ac:dyDescent="0.2">
      <c r="AB52152" s="1"/>
      <c r="AF52152"/>
    </row>
    <row r="52153" spans="28:32" x14ac:dyDescent="0.2">
      <c r="AB52153" s="1"/>
      <c r="AF52153"/>
    </row>
    <row r="52154" spans="28:32" x14ac:dyDescent="0.2">
      <c r="AB52154" s="1"/>
      <c r="AF52154"/>
    </row>
    <row r="52155" spans="28:32" x14ac:dyDescent="0.2">
      <c r="AB52155" s="1"/>
      <c r="AF52155"/>
    </row>
    <row r="52156" spans="28:32" x14ac:dyDescent="0.2">
      <c r="AB52156" s="1"/>
      <c r="AF52156"/>
    </row>
    <row r="52157" spans="28:32" x14ac:dyDescent="0.2">
      <c r="AB52157" s="1"/>
      <c r="AF52157"/>
    </row>
    <row r="52158" spans="28:32" x14ac:dyDescent="0.2">
      <c r="AB52158" s="1"/>
      <c r="AF52158"/>
    </row>
    <row r="52159" spans="28:32" x14ac:dyDescent="0.2">
      <c r="AB52159" s="1"/>
      <c r="AF52159"/>
    </row>
    <row r="52160" spans="28:32" x14ac:dyDescent="0.2">
      <c r="AB52160" s="1"/>
      <c r="AF52160"/>
    </row>
    <row r="52161" spans="28:32" x14ac:dyDescent="0.2">
      <c r="AB52161" s="1"/>
      <c r="AF52161"/>
    </row>
    <row r="52162" spans="28:32" x14ac:dyDescent="0.2">
      <c r="AB52162" s="1"/>
      <c r="AF52162"/>
    </row>
    <row r="52163" spans="28:32" x14ac:dyDescent="0.2">
      <c r="AB52163" s="1"/>
      <c r="AF52163"/>
    </row>
    <row r="52164" spans="28:32" x14ac:dyDescent="0.2">
      <c r="AB52164" s="1"/>
      <c r="AF52164"/>
    </row>
    <row r="52165" spans="28:32" x14ac:dyDescent="0.2">
      <c r="AB52165" s="1"/>
      <c r="AF52165"/>
    </row>
    <row r="52166" spans="28:32" x14ac:dyDescent="0.2">
      <c r="AB52166" s="1"/>
      <c r="AF52166"/>
    </row>
    <row r="52167" spans="28:32" x14ac:dyDescent="0.2">
      <c r="AB52167" s="1"/>
      <c r="AF52167"/>
    </row>
    <row r="52168" spans="28:32" x14ac:dyDescent="0.2">
      <c r="AB52168" s="1"/>
      <c r="AF52168"/>
    </row>
    <row r="52169" spans="28:32" x14ac:dyDescent="0.2">
      <c r="AB52169" s="1"/>
      <c r="AF52169"/>
    </row>
    <row r="52170" spans="28:32" x14ac:dyDescent="0.2">
      <c r="AB52170" s="1"/>
      <c r="AF52170"/>
    </row>
    <row r="52171" spans="28:32" x14ac:dyDescent="0.2">
      <c r="AB52171" s="1"/>
      <c r="AF52171"/>
    </row>
    <row r="52172" spans="28:32" x14ac:dyDescent="0.2">
      <c r="AB52172" s="1"/>
      <c r="AF52172"/>
    </row>
    <row r="52173" spans="28:32" x14ac:dyDescent="0.2">
      <c r="AB52173" s="1"/>
      <c r="AF52173"/>
    </row>
    <row r="52174" spans="28:32" x14ac:dyDescent="0.2">
      <c r="AB52174" s="1"/>
      <c r="AF52174"/>
    </row>
    <row r="52175" spans="28:32" x14ac:dyDescent="0.2">
      <c r="AB52175" s="1"/>
      <c r="AF52175"/>
    </row>
    <row r="52176" spans="28:32" x14ac:dyDescent="0.2">
      <c r="AB52176" s="1"/>
      <c r="AF52176"/>
    </row>
    <row r="52177" spans="28:32" x14ac:dyDescent="0.2">
      <c r="AB52177" s="1"/>
      <c r="AF52177"/>
    </row>
    <row r="52178" spans="28:32" x14ac:dyDescent="0.2">
      <c r="AB52178" s="1"/>
      <c r="AF52178"/>
    </row>
    <row r="52179" spans="28:32" x14ac:dyDescent="0.2">
      <c r="AB52179" s="1"/>
      <c r="AF52179"/>
    </row>
    <row r="52180" spans="28:32" x14ac:dyDescent="0.2">
      <c r="AB52180" s="1"/>
      <c r="AF52180"/>
    </row>
    <row r="52181" spans="28:32" x14ac:dyDescent="0.2">
      <c r="AB52181" s="1"/>
      <c r="AF52181"/>
    </row>
    <row r="52182" spans="28:32" x14ac:dyDescent="0.2">
      <c r="AB52182" s="1"/>
      <c r="AF52182"/>
    </row>
    <row r="52183" spans="28:32" x14ac:dyDescent="0.2">
      <c r="AB52183" s="1"/>
      <c r="AF52183"/>
    </row>
    <row r="52184" spans="28:32" x14ac:dyDescent="0.2">
      <c r="AB52184" s="1"/>
      <c r="AF52184"/>
    </row>
    <row r="52185" spans="28:32" x14ac:dyDescent="0.2">
      <c r="AB52185" s="1"/>
      <c r="AF52185"/>
    </row>
    <row r="52186" spans="28:32" x14ac:dyDescent="0.2">
      <c r="AB52186" s="1"/>
      <c r="AF52186"/>
    </row>
    <row r="52187" spans="28:32" x14ac:dyDescent="0.2">
      <c r="AB52187" s="1"/>
      <c r="AF52187"/>
    </row>
    <row r="52188" spans="28:32" x14ac:dyDescent="0.2">
      <c r="AB52188" s="1"/>
      <c r="AF52188"/>
    </row>
    <row r="52189" spans="28:32" x14ac:dyDescent="0.2">
      <c r="AB52189" s="1"/>
      <c r="AF52189"/>
    </row>
    <row r="52190" spans="28:32" x14ac:dyDescent="0.2">
      <c r="AB52190" s="1"/>
      <c r="AF52190"/>
    </row>
    <row r="52191" spans="28:32" x14ac:dyDescent="0.2">
      <c r="AB52191" s="1"/>
      <c r="AF52191"/>
    </row>
    <row r="52192" spans="28:32" x14ac:dyDescent="0.2">
      <c r="AB52192" s="1"/>
      <c r="AF52192"/>
    </row>
    <row r="52193" spans="28:32" x14ac:dyDescent="0.2">
      <c r="AB52193" s="1"/>
      <c r="AF52193"/>
    </row>
    <row r="52194" spans="28:32" x14ac:dyDescent="0.2">
      <c r="AB52194" s="1"/>
      <c r="AF52194"/>
    </row>
    <row r="52195" spans="28:32" x14ac:dyDescent="0.2">
      <c r="AB52195" s="1"/>
      <c r="AF52195"/>
    </row>
    <row r="52196" spans="28:32" x14ac:dyDescent="0.2">
      <c r="AB52196" s="1"/>
      <c r="AF52196"/>
    </row>
    <row r="52197" spans="28:32" x14ac:dyDescent="0.2">
      <c r="AB52197" s="1"/>
      <c r="AF52197"/>
    </row>
    <row r="52198" spans="28:32" x14ac:dyDescent="0.2">
      <c r="AB52198" s="1"/>
      <c r="AF52198"/>
    </row>
    <row r="52199" spans="28:32" x14ac:dyDescent="0.2">
      <c r="AB52199" s="1"/>
      <c r="AF52199"/>
    </row>
    <row r="52200" spans="28:32" x14ac:dyDescent="0.2">
      <c r="AB52200" s="1"/>
      <c r="AF52200"/>
    </row>
    <row r="52201" spans="28:32" x14ac:dyDescent="0.2">
      <c r="AB52201" s="1"/>
      <c r="AF52201"/>
    </row>
    <row r="52202" spans="28:32" x14ac:dyDescent="0.2">
      <c r="AB52202" s="1"/>
      <c r="AF52202"/>
    </row>
    <row r="52203" spans="28:32" x14ac:dyDescent="0.2">
      <c r="AB52203" s="1"/>
      <c r="AF52203"/>
    </row>
    <row r="52204" spans="28:32" x14ac:dyDescent="0.2">
      <c r="AB52204" s="1"/>
      <c r="AF52204"/>
    </row>
    <row r="52205" spans="28:32" x14ac:dyDescent="0.2">
      <c r="AB52205" s="1"/>
      <c r="AF52205"/>
    </row>
    <row r="52206" spans="28:32" x14ac:dyDescent="0.2">
      <c r="AB52206" s="1"/>
      <c r="AF52206"/>
    </row>
    <row r="52207" spans="28:32" x14ac:dyDescent="0.2">
      <c r="AB52207" s="1"/>
      <c r="AF52207"/>
    </row>
    <row r="52208" spans="28:32" x14ac:dyDescent="0.2">
      <c r="AB52208" s="1"/>
      <c r="AF52208"/>
    </row>
    <row r="52209" spans="28:32" x14ac:dyDescent="0.2">
      <c r="AB52209" s="1"/>
      <c r="AF52209"/>
    </row>
    <row r="52210" spans="28:32" x14ac:dyDescent="0.2">
      <c r="AB52210" s="1"/>
      <c r="AF52210"/>
    </row>
    <row r="52211" spans="28:32" x14ac:dyDescent="0.2">
      <c r="AB52211" s="1"/>
      <c r="AF52211"/>
    </row>
    <row r="52212" spans="28:32" x14ac:dyDescent="0.2">
      <c r="AB52212" s="1"/>
      <c r="AF52212"/>
    </row>
    <row r="52213" spans="28:32" x14ac:dyDescent="0.2">
      <c r="AB52213" s="1"/>
      <c r="AF52213"/>
    </row>
    <row r="52214" spans="28:32" x14ac:dyDescent="0.2">
      <c r="AB52214" s="1"/>
      <c r="AF52214"/>
    </row>
    <row r="52215" spans="28:32" x14ac:dyDescent="0.2">
      <c r="AB52215" s="1"/>
      <c r="AF52215"/>
    </row>
    <row r="52216" spans="28:32" x14ac:dyDescent="0.2">
      <c r="AB52216" s="1"/>
      <c r="AF52216"/>
    </row>
    <row r="52217" spans="28:32" x14ac:dyDescent="0.2">
      <c r="AB52217" s="1"/>
      <c r="AF52217"/>
    </row>
    <row r="52218" spans="28:32" x14ac:dyDescent="0.2">
      <c r="AB52218" s="1"/>
      <c r="AF52218"/>
    </row>
    <row r="52219" spans="28:32" x14ac:dyDescent="0.2">
      <c r="AB52219" s="1"/>
      <c r="AF52219"/>
    </row>
    <row r="52220" spans="28:32" x14ac:dyDescent="0.2">
      <c r="AB52220" s="1"/>
      <c r="AF52220"/>
    </row>
    <row r="52221" spans="28:32" x14ac:dyDescent="0.2">
      <c r="AB52221" s="1"/>
      <c r="AF52221"/>
    </row>
    <row r="52222" spans="28:32" x14ac:dyDescent="0.2">
      <c r="AB52222" s="1"/>
      <c r="AF52222"/>
    </row>
    <row r="52223" spans="28:32" x14ac:dyDescent="0.2">
      <c r="AB52223" s="1"/>
      <c r="AF52223"/>
    </row>
    <row r="52224" spans="28:32" x14ac:dyDescent="0.2">
      <c r="AB52224" s="1"/>
      <c r="AF52224"/>
    </row>
    <row r="52225" spans="28:32" x14ac:dyDescent="0.2">
      <c r="AB52225" s="1"/>
      <c r="AF52225"/>
    </row>
    <row r="52226" spans="28:32" x14ac:dyDescent="0.2">
      <c r="AB52226" s="1"/>
      <c r="AF52226"/>
    </row>
    <row r="52227" spans="28:32" x14ac:dyDescent="0.2">
      <c r="AB52227" s="1"/>
      <c r="AF52227"/>
    </row>
    <row r="52228" spans="28:32" x14ac:dyDescent="0.2">
      <c r="AB52228" s="1"/>
      <c r="AF52228"/>
    </row>
    <row r="52229" spans="28:32" x14ac:dyDescent="0.2">
      <c r="AB52229" s="1"/>
      <c r="AF52229"/>
    </row>
    <row r="52230" spans="28:32" x14ac:dyDescent="0.2">
      <c r="AB52230" s="1"/>
      <c r="AF52230"/>
    </row>
    <row r="52231" spans="28:32" x14ac:dyDescent="0.2">
      <c r="AB52231" s="1"/>
      <c r="AF52231"/>
    </row>
    <row r="52232" spans="28:32" x14ac:dyDescent="0.2">
      <c r="AB52232" s="1"/>
      <c r="AF52232"/>
    </row>
    <row r="52233" spans="28:32" x14ac:dyDescent="0.2">
      <c r="AB52233" s="1"/>
      <c r="AF52233"/>
    </row>
    <row r="52234" spans="28:32" x14ac:dyDescent="0.2">
      <c r="AB52234" s="1"/>
      <c r="AF52234"/>
    </row>
    <row r="52235" spans="28:32" x14ac:dyDescent="0.2">
      <c r="AB52235" s="1"/>
      <c r="AF52235"/>
    </row>
    <row r="52236" spans="28:32" x14ac:dyDescent="0.2">
      <c r="AB52236" s="1"/>
      <c r="AF52236"/>
    </row>
    <row r="52237" spans="28:32" x14ac:dyDescent="0.2">
      <c r="AB52237" s="1"/>
      <c r="AF52237"/>
    </row>
    <row r="52238" spans="28:32" x14ac:dyDescent="0.2">
      <c r="AB52238" s="1"/>
      <c r="AF52238"/>
    </row>
    <row r="52239" spans="28:32" x14ac:dyDescent="0.2">
      <c r="AB52239" s="1"/>
      <c r="AF52239"/>
    </row>
    <row r="52240" spans="28:32" x14ac:dyDescent="0.2">
      <c r="AB52240" s="1"/>
      <c r="AF52240"/>
    </row>
    <row r="52241" spans="28:32" x14ac:dyDescent="0.2">
      <c r="AB52241" s="1"/>
      <c r="AF52241"/>
    </row>
    <row r="52242" spans="28:32" x14ac:dyDescent="0.2">
      <c r="AB52242" s="1"/>
      <c r="AF52242"/>
    </row>
    <row r="52243" spans="28:32" x14ac:dyDescent="0.2">
      <c r="AB52243" s="1"/>
      <c r="AF52243"/>
    </row>
    <row r="52244" spans="28:32" x14ac:dyDescent="0.2">
      <c r="AB52244" s="1"/>
      <c r="AF52244"/>
    </row>
    <row r="52245" spans="28:32" x14ac:dyDescent="0.2">
      <c r="AB52245" s="1"/>
      <c r="AF52245"/>
    </row>
    <row r="52246" spans="28:32" x14ac:dyDescent="0.2">
      <c r="AB52246" s="1"/>
      <c r="AF52246"/>
    </row>
    <row r="52247" spans="28:32" x14ac:dyDescent="0.2">
      <c r="AB52247" s="1"/>
      <c r="AF52247"/>
    </row>
    <row r="52248" spans="28:32" x14ac:dyDescent="0.2">
      <c r="AB52248" s="1"/>
      <c r="AF52248"/>
    </row>
    <row r="52249" spans="28:32" x14ac:dyDescent="0.2">
      <c r="AB52249" s="1"/>
      <c r="AF52249"/>
    </row>
    <row r="52250" spans="28:32" x14ac:dyDescent="0.2">
      <c r="AB52250" s="1"/>
      <c r="AF52250"/>
    </row>
    <row r="52251" spans="28:32" x14ac:dyDescent="0.2">
      <c r="AB52251" s="1"/>
      <c r="AF52251"/>
    </row>
    <row r="52252" spans="28:32" x14ac:dyDescent="0.2">
      <c r="AB52252" s="1"/>
      <c r="AF52252"/>
    </row>
    <row r="52253" spans="28:32" x14ac:dyDescent="0.2">
      <c r="AB52253" s="1"/>
      <c r="AF52253"/>
    </row>
    <row r="52254" spans="28:32" x14ac:dyDescent="0.2">
      <c r="AB52254" s="1"/>
      <c r="AF52254"/>
    </row>
    <row r="52255" spans="28:32" x14ac:dyDescent="0.2">
      <c r="AB52255" s="1"/>
      <c r="AF52255"/>
    </row>
    <row r="52256" spans="28:32" x14ac:dyDescent="0.2">
      <c r="AB52256" s="1"/>
      <c r="AF52256"/>
    </row>
    <row r="52257" spans="28:32" x14ac:dyDescent="0.2">
      <c r="AB52257" s="1"/>
      <c r="AF52257"/>
    </row>
    <row r="52258" spans="28:32" x14ac:dyDescent="0.2">
      <c r="AB52258" s="1"/>
      <c r="AF52258"/>
    </row>
    <row r="52259" spans="28:32" x14ac:dyDescent="0.2">
      <c r="AB52259" s="1"/>
      <c r="AF52259"/>
    </row>
    <row r="52260" spans="28:32" x14ac:dyDescent="0.2">
      <c r="AB52260" s="1"/>
      <c r="AF52260"/>
    </row>
    <row r="52261" spans="28:32" x14ac:dyDescent="0.2">
      <c r="AB52261" s="1"/>
      <c r="AF52261"/>
    </row>
    <row r="52262" spans="28:32" x14ac:dyDescent="0.2">
      <c r="AB52262" s="1"/>
      <c r="AF52262"/>
    </row>
    <row r="52263" spans="28:32" x14ac:dyDescent="0.2">
      <c r="AB52263" s="1"/>
      <c r="AF52263"/>
    </row>
    <row r="52264" spans="28:32" x14ac:dyDescent="0.2">
      <c r="AB52264" s="1"/>
      <c r="AF52264"/>
    </row>
    <row r="52265" spans="28:32" x14ac:dyDescent="0.2">
      <c r="AB52265" s="1"/>
      <c r="AF52265"/>
    </row>
    <row r="52266" spans="28:32" x14ac:dyDescent="0.2">
      <c r="AB52266" s="1"/>
      <c r="AF52266"/>
    </row>
    <row r="52267" spans="28:32" x14ac:dyDescent="0.2">
      <c r="AB52267" s="1"/>
      <c r="AF52267"/>
    </row>
    <row r="52268" spans="28:32" x14ac:dyDescent="0.2">
      <c r="AB52268" s="1"/>
      <c r="AF52268"/>
    </row>
    <row r="52269" spans="28:32" x14ac:dyDescent="0.2">
      <c r="AB52269" s="1"/>
      <c r="AF52269"/>
    </row>
    <row r="52270" spans="28:32" x14ac:dyDescent="0.2">
      <c r="AB52270" s="1"/>
      <c r="AF52270"/>
    </row>
    <row r="52271" spans="28:32" x14ac:dyDescent="0.2">
      <c r="AB52271" s="1"/>
      <c r="AF52271"/>
    </row>
    <row r="52272" spans="28:32" x14ac:dyDescent="0.2">
      <c r="AB52272" s="1"/>
      <c r="AF52272"/>
    </row>
    <row r="52273" spans="28:32" x14ac:dyDescent="0.2">
      <c r="AB52273" s="1"/>
      <c r="AF52273"/>
    </row>
    <row r="52274" spans="28:32" x14ac:dyDescent="0.2">
      <c r="AB52274" s="1"/>
      <c r="AF52274"/>
    </row>
    <row r="52275" spans="28:32" x14ac:dyDescent="0.2">
      <c r="AB52275" s="1"/>
      <c r="AF52275"/>
    </row>
    <row r="52276" spans="28:32" x14ac:dyDescent="0.2">
      <c r="AB52276" s="1"/>
      <c r="AF52276"/>
    </row>
    <row r="52277" spans="28:32" x14ac:dyDescent="0.2">
      <c r="AB52277" s="1"/>
      <c r="AF52277"/>
    </row>
    <row r="52278" spans="28:32" x14ac:dyDescent="0.2">
      <c r="AB52278" s="1"/>
      <c r="AF52278"/>
    </row>
    <row r="52279" spans="28:32" x14ac:dyDescent="0.2">
      <c r="AB52279" s="1"/>
      <c r="AF52279"/>
    </row>
    <row r="52280" spans="28:32" x14ac:dyDescent="0.2">
      <c r="AB52280" s="1"/>
      <c r="AF52280"/>
    </row>
    <row r="52281" spans="28:32" x14ac:dyDescent="0.2">
      <c r="AB52281" s="1"/>
      <c r="AF52281"/>
    </row>
    <row r="52282" spans="28:32" x14ac:dyDescent="0.2">
      <c r="AB52282" s="1"/>
      <c r="AF52282"/>
    </row>
    <row r="52283" spans="28:32" x14ac:dyDescent="0.2">
      <c r="AB52283" s="1"/>
      <c r="AF52283"/>
    </row>
    <row r="52284" spans="28:32" x14ac:dyDescent="0.2">
      <c r="AB52284" s="1"/>
      <c r="AF52284"/>
    </row>
    <row r="52285" spans="28:32" x14ac:dyDescent="0.2">
      <c r="AB52285" s="1"/>
      <c r="AF52285"/>
    </row>
    <row r="52286" spans="28:32" x14ac:dyDescent="0.2">
      <c r="AB52286" s="1"/>
      <c r="AF52286"/>
    </row>
    <row r="52287" spans="28:32" x14ac:dyDescent="0.2">
      <c r="AB52287" s="1"/>
      <c r="AF52287"/>
    </row>
    <row r="52288" spans="28:32" x14ac:dyDescent="0.2">
      <c r="AB52288" s="1"/>
      <c r="AF52288"/>
    </row>
    <row r="52289" spans="28:32" x14ac:dyDescent="0.2">
      <c r="AB52289" s="1"/>
      <c r="AF52289"/>
    </row>
    <row r="52290" spans="28:32" x14ac:dyDescent="0.2">
      <c r="AB52290" s="1"/>
      <c r="AF52290"/>
    </row>
    <row r="52291" spans="28:32" x14ac:dyDescent="0.2">
      <c r="AB52291" s="1"/>
      <c r="AF52291"/>
    </row>
    <row r="52292" spans="28:32" x14ac:dyDescent="0.2">
      <c r="AB52292" s="1"/>
      <c r="AF52292"/>
    </row>
    <row r="52293" spans="28:32" x14ac:dyDescent="0.2">
      <c r="AB52293" s="1"/>
      <c r="AF52293"/>
    </row>
    <row r="52294" spans="28:32" x14ac:dyDescent="0.2">
      <c r="AB52294" s="1"/>
      <c r="AF52294"/>
    </row>
    <row r="52295" spans="28:32" x14ac:dyDescent="0.2">
      <c r="AB52295" s="1"/>
      <c r="AF52295"/>
    </row>
    <row r="52296" spans="28:32" x14ac:dyDescent="0.2">
      <c r="AB52296" s="1"/>
      <c r="AF52296"/>
    </row>
    <row r="52297" spans="28:32" x14ac:dyDescent="0.2">
      <c r="AB52297" s="1"/>
      <c r="AF52297"/>
    </row>
    <row r="52298" spans="28:32" x14ac:dyDescent="0.2">
      <c r="AB52298" s="1"/>
      <c r="AF52298"/>
    </row>
    <row r="52299" spans="28:32" x14ac:dyDescent="0.2">
      <c r="AB52299" s="1"/>
      <c r="AF52299"/>
    </row>
    <row r="52300" spans="28:32" x14ac:dyDescent="0.2">
      <c r="AB52300" s="1"/>
      <c r="AF52300"/>
    </row>
    <row r="52301" spans="28:32" x14ac:dyDescent="0.2">
      <c r="AB52301" s="1"/>
      <c r="AF52301"/>
    </row>
    <row r="52302" spans="28:32" x14ac:dyDescent="0.2">
      <c r="AB52302" s="1"/>
      <c r="AF52302"/>
    </row>
    <row r="52303" spans="28:32" x14ac:dyDescent="0.2">
      <c r="AB52303" s="1"/>
      <c r="AF52303"/>
    </row>
    <row r="52304" spans="28:32" x14ac:dyDescent="0.2">
      <c r="AB52304" s="1"/>
      <c r="AF52304"/>
    </row>
    <row r="52305" spans="28:32" x14ac:dyDescent="0.2">
      <c r="AB52305" s="1"/>
      <c r="AF52305"/>
    </row>
    <row r="52306" spans="28:32" x14ac:dyDescent="0.2">
      <c r="AB52306" s="1"/>
      <c r="AF52306"/>
    </row>
    <row r="52307" spans="28:32" x14ac:dyDescent="0.2">
      <c r="AB52307" s="1"/>
      <c r="AF52307"/>
    </row>
    <row r="52308" spans="28:32" x14ac:dyDescent="0.2">
      <c r="AB52308" s="1"/>
      <c r="AF52308"/>
    </row>
    <row r="52309" spans="28:32" x14ac:dyDescent="0.2">
      <c r="AB52309" s="1"/>
      <c r="AF52309"/>
    </row>
    <row r="52310" spans="28:32" x14ac:dyDescent="0.2">
      <c r="AB52310" s="1"/>
      <c r="AF52310"/>
    </row>
    <row r="52311" spans="28:32" x14ac:dyDescent="0.2">
      <c r="AB52311" s="1"/>
      <c r="AF52311"/>
    </row>
    <row r="52312" spans="28:32" x14ac:dyDescent="0.2">
      <c r="AB52312" s="1"/>
      <c r="AF52312"/>
    </row>
    <row r="52313" spans="28:32" x14ac:dyDescent="0.2">
      <c r="AB52313" s="1"/>
      <c r="AF52313"/>
    </row>
    <row r="52314" spans="28:32" x14ac:dyDescent="0.2">
      <c r="AB52314" s="1"/>
      <c r="AF52314"/>
    </row>
    <row r="52315" spans="28:32" x14ac:dyDescent="0.2">
      <c r="AB52315" s="1"/>
      <c r="AF52315"/>
    </row>
    <row r="52316" spans="28:32" x14ac:dyDescent="0.2">
      <c r="AB52316" s="1"/>
      <c r="AF52316"/>
    </row>
    <row r="52317" spans="28:32" x14ac:dyDescent="0.2">
      <c r="AB52317" s="1"/>
      <c r="AF52317"/>
    </row>
    <row r="52318" spans="28:32" x14ac:dyDescent="0.2">
      <c r="AB52318" s="1"/>
      <c r="AF52318"/>
    </row>
    <row r="52319" spans="28:32" x14ac:dyDescent="0.2">
      <c r="AB52319" s="1"/>
      <c r="AF52319"/>
    </row>
    <row r="52320" spans="28:32" x14ac:dyDescent="0.2">
      <c r="AB52320" s="1"/>
      <c r="AF52320"/>
    </row>
    <row r="52321" spans="28:32" x14ac:dyDescent="0.2">
      <c r="AB52321" s="1"/>
      <c r="AF52321"/>
    </row>
    <row r="52322" spans="28:32" x14ac:dyDescent="0.2">
      <c r="AB52322" s="1"/>
      <c r="AF52322"/>
    </row>
    <row r="52323" spans="28:32" x14ac:dyDescent="0.2">
      <c r="AB52323" s="1"/>
      <c r="AF52323"/>
    </row>
    <row r="52324" spans="28:32" x14ac:dyDescent="0.2">
      <c r="AB52324" s="1"/>
      <c r="AF52324"/>
    </row>
    <row r="52325" spans="28:32" x14ac:dyDescent="0.2">
      <c r="AB52325" s="1"/>
      <c r="AF52325"/>
    </row>
    <row r="52326" spans="28:32" x14ac:dyDescent="0.2">
      <c r="AB52326" s="1"/>
      <c r="AF52326"/>
    </row>
    <row r="52327" spans="28:32" x14ac:dyDescent="0.2">
      <c r="AB52327" s="1"/>
      <c r="AF52327"/>
    </row>
    <row r="52328" spans="28:32" x14ac:dyDescent="0.2">
      <c r="AB52328" s="1"/>
      <c r="AF52328"/>
    </row>
    <row r="52329" spans="28:32" x14ac:dyDescent="0.2">
      <c r="AB52329" s="1"/>
      <c r="AF52329"/>
    </row>
    <row r="52330" spans="28:32" x14ac:dyDescent="0.2">
      <c r="AB52330" s="1"/>
      <c r="AF52330"/>
    </row>
    <row r="52331" spans="28:32" x14ac:dyDescent="0.2">
      <c r="AB52331" s="1"/>
      <c r="AF52331"/>
    </row>
    <row r="52332" spans="28:32" x14ac:dyDescent="0.2">
      <c r="AB52332" s="1"/>
      <c r="AF52332"/>
    </row>
    <row r="52333" spans="28:32" x14ac:dyDescent="0.2">
      <c r="AB52333" s="1"/>
      <c r="AF52333"/>
    </row>
    <row r="52334" spans="28:32" x14ac:dyDescent="0.2">
      <c r="AB52334" s="1"/>
      <c r="AF52334"/>
    </row>
    <row r="52335" spans="28:32" x14ac:dyDescent="0.2">
      <c r="AB52335" s="1"/>
      <c r="AF52335"/>
    </row>
    <row r="52336" spans="28:32" x14ac:dyDescent="0.2">
      <c r="AB52336" s="1"/>
      <c r="AF52336"/>
    </row>
    <row r="52337" spans="28:32" x14ac:dyDescent="0.2">
      <c r="AB52337" s="1"/>
      <c r="AF52337"/>
    </row>
    <row r="52338" spans="28:32" x14ac:dyDescent="0.2">
      <c r="AB52338" s="1"/>
      <c r="AF52338"/>
    </row>
    <row r="52339" spans="28:32" x14ac:dyDescent="0.2">
      <c r="AB52339" s="1"/>
      <c r="AF52339"/>
    </row>
    <row r="52340" spans="28:32" x14ac:dyDescent="0.2">
      <c r="AB52340" s="1"/>
      <c r="AF52340"/>
    </row>
    <row r="52341" spans="28:32" x14ac:dyDescent="0.2">
      <c r="AB52341" s="1"/>
      <c r="AF52341"/>
    </row>
    <row r="52342" spans="28:32" x14ac:dyDescent="0.2">
      <c r="AB52342" s="1"/>
      <c r="AF52342"/>
    </row>
    <row r="52343" spans="28:32" x14ac:dyDescent="0.2">
      <c r="AB52343" s="1"/>
      <c r="AF52343"/>
    </row>
    <row r="52344" spans="28:32" x14ac:dyDescent="0.2">
      <c r="AB52344" s="1"/>
      <c r="AF52344"/>
    </row>
    <row r="52345" spans="28:32" x14ac:dyDescent="0.2">
      <c r="AB52345" s="1"/>
      <c r="AF52345"/>
    </row>
    <row r="52346" spans="28:32" x14ac:dyDescent="0.2">
      <c r="AB52346" s="1"/>
      <c r="AF52346"/>
    </row>
    <row r="52347" spans="28:32" x14ac:dyDescent="0.2">
      <c r="AB52347" s="1"/>
      <c r="AF52347"/>
    </row>
    <row r="52348" spans="28:32" x14ac:dyDescent="0.2">
      <c r="AB52348" s="1"/>
      <c r="AF52348"/>
    </row>
    <row r="52349" spans="28:32" x14ac:dyDescent="0.2">
      <c r="AB52349" s="1"/>
      <c r="AF52349"/>
    </row>
    <row r="52350" spans="28:32" x14ac:dyDescent="0.2">
      <c r="AB52350" s="1"/>
      <c r="AF52350"/>
    </row>
    <row r="52351" spans="28:32" x14ac:dyDescent="0.2">
      <c r="AB52351" s="1"/>
      <c r="AF52351"/>
    </row>
    <row r="52352" spans="28:32" x14ac:dyDescent="0.2">
      <c r="AB52352" s="1"/>
      <c r="AF52352"/>
    </row>
    <row r="52353" spans="28:32" x14ac:dyDescent="0.2">
      <c r="AB52353" s="1"/>
      <c r="AF52353"/>
    </row>
    <row r="52354" spans="28:32" x14ac:dyDescent="0.2">
      <c r="AB52354" s="1"/>
      <c r="AF52354"/>
    </row>
    <row r="52355" spans="28:32" x14ac:dyDescent="0.2">
      <c r="AB52355" s="1"/>
      <c r="AF52355"/>
    </row>
    <row r="52356" spans="28:32" x14ac:dyDescent="0.2">
      <c r="AB52356" s="1"/>
      <c r="AF52356"/>
    </row>
    <row r="52357" spans="28:32" x14ac:dyDescent="0.2">
      <c r="AB52357" s="1"/>
      <c r="AF52357"/>
    </row>
    <row r="52358" spans="28:32" x14ac:dyDescent="0.2">
      <c r="AB52358" s="1"/>
      <c r="AF52358"/>
    </row>
    <row r="52359" spans="28:32" x14ac:dyDescent="0.2">
      <c r="AB52359" s="1"/>
      <c r="AF52359"/>
    </row>
    <row r="52360" spans="28:32" x14ac:dyDescent="0.2">
      <c r="AB52360" s="1"/>
      <c r="AF52360"/>
    </row>
    <row r="52361" spans="28:32" x14ac:dyDescent="0.2">
      <c r="AB52361" s="1"/>
      <c r="AF52361"/>
    </row>
    <row r="52362" spans="28:32" x14ac:dyDescent="0.2">
      <c r="AB52362" s="1"/>
      <c r="AF52362"/>
    </row>
    <row r="52363" spans="28:32" x14ac:dyDescent="0.2">
      <c r="AB52363" s="1"/>
      <c r="AF52363"/>
    </row>
    <row r="52364" spans="28:32" x14ac:dyDescent="0.2">
      <c r="AB52364" s="1"/>
      <c r="AF52364"/>
    </row>
    <row r="52365" spans="28:32" x14ac:dyDescent="0.2">
      <c r="AB52365" s="1"/>
      <c r="AF52365"/>
    </row>
    <row r="52366" spans="28:32" x14ac:dyDescent="0.2">
      <c r="AB52366" s="1"/>
      <c r="AF52366"/>
    </row>
    <row r="52367" spans="28:32" x14ac:dyDescent="0.2">
      <c r="AB52367" s="1"/>
      <c r="AF52367"/>
    </row>
    <row r="52368" spans="28:32" x14ac:dyDescent="0.2">
      <c r="AB52368" s="1"/>
      <c r="AF52368"/>
    </row>
    <row r="52369" spans="28:32" x14ac:dyDescent="0.2">
      <c r="AB52369" s="1"/>
      <c r="AF52369"/>
    </row>
    <row r="52370" spans="28:32" x14ac:dyDescent="0.2">
      <c r="AB52370" s="1"/>
      <c r="AF52370"/>
    </row>
    <row r="52371" spans="28:32" x14ac:dyDescent="0.2">
      <c r="AB52371" s="1"/>
      <c r="AF52371"/>
    </row>
    <row r="52372" spans="28:32" x14ac:dyDescent="0.2">
      <c r="AB52372" s="1"/>
      <c r="AF52372"/>
    </row>
    <row r="52373" spans="28:32" x14ac:dyDescent="0.2">
      <c r="AB52373" s="1"/>
      <c r="AF52373"/>
    </row>
    <row r="52374" spans="28:32" x14ac:dyDescent="0.2">
      <c r="AB52374" s="1"/>
      <c r="AF52374"/>
    </row>
    <row r="52375" spans="28:32" x14ac:dyDescent="0.2">
      <c r="AB52375" s="1"/>
      <c r="AF52375"/>
    </row>
    <row r="52376" spans="28:32" x14ac:dyDescent="0.2">
      <c r="AB52376" s="1"/>
      <c r="AF52376"/>
    </row>
    <row r="52377" spans="28:32" x14ac:dyDescent="0.2">
      <c r="AB52377" s="1"/>
      <c r="AF52377"/>
    </row>
    <row r="52378" spans="28:32" x14ac:dyDescent="0.2">
      <c r="AB52378" s="1"/>
      <c r="AF52378"/>
    </row>
    <row r="52379" spans="28:32" x14ac:dyDescent="0.2">
      <c r="AB52379" s="1"/>
      <c r="AF52379"/>
    </row>
    <row r="52380" spans="28:32" x14ac:dyDescent="0.2">
      <c r="AB52380" s="1"/>
      <c r="AF52380"/>
    </row>
    <row r="52381" spans="28:32" x14ac:dyDescent="0.2">
      <c r="AB52381" s="1"/>
      <c r="AF52381"/>
    </row>
    <row r="52382" spans="28:32" x14ac:dyDescent="0.2">
      <c r="AB52382" s="1"/>
      <c r="AF52382"/>
    </row>
    <row r="52383" spans="28:32" x14ac:dyDescent="0.2">
      <c r="AB52383" s="1"/>
      <c r="AF52383"/>
    </row>
    <row r="52384" spans="28:32" x14ac:dyDescent="0.2">
      <c r="AB52384" s="1"/>
      <c r="AF52384"/>
    </row>
    <row r="52385" spans="28:32" x14ac:dyDescent="0.2">
      <c r="AB52385" s="1"/>
      <c r="AF52385"/>
    </row>
    <row r="52386" spans="28:32" x14ac:dyDescent="0.2">
      <c r="AB52386" s="1"/>
      <c r="AF52386"/>
    </row>
    <row r="52387" spans="28:32" x14ac:dyDescent="0.2">
      <c r="AB52387" s="1"/>
      <c r="AF52387"/>
    </row>
    <row r="52388" spans="28:32" x14ac:dyDescent="0.2">
      <c r="AB52388" s="1"/>
      <c r="AF52388"/>
    </row>
    <row r="52389" spans="28:32" x14ac:dyDescent="0.2">
      <c r="AB52389" s="1"/>
      <c r="AF52389"/>
    </row>
    <row r="52390" spans="28:32" x14ac:dyDescent="0.2">
      <c r="AB52390" s="1"/>
      <c r="AF52390"/>
    </row>
    <row r="52391" spans="28:32" x14ac:dyDescent="0.2">
      <c r="AB52391" s="1"/>
      <c r="AF52391"/>
    </row>
    <row r="52392" spans="28:32" x14ac:dyDescent="0.2">
      <c r="AB52392" s="1"/>
      <c r="AF52392"/>
    </row>
    <row r="52393" spans="28:32" x14ac:dyDescent="0.2">
      <c r="AB52393" s="1"/>
      <c r="AF52393"/>
    </row>
    <row r="52394" spans="28:32" x14ac:dyDescent="0.2">
      <c r="AB52394" s="1"/>
      <c r="AF52394"/>
    </row>
    <row r="52395" spans="28:32" x14ac:dyDescent="0.2">
      <c r="AB52395" s="1"/>
      <c r="AF52395"/>
    </row>
    <row r="52396" spans="28:32" x14ac:dyDescent="0.2">
      <c r="AB52396" s="1"/>
      <c r="AF52396"/>
    </row>
    <row r="52397" spans="28:32" x14ac:dyDescent="0.2">
      <c r="AB52397" s="1"/>
      <c r="AF52397"/>
    </row>
    <row r="52398" spans="28:32" x14ac:dyDescent="0.2">
      <c r="AB52398" s="1"/>
      <c r="AF52398"/>
    </row>
    <row r="52399" spans="28:32" x14ac:dyDescent="0.2">
      <c r="AB52399" s="1"/>
      <c r="AF52399"/>
    </row>
    <row r="52400" spans="28:32" x14ac:dyDescent="0.2">
      <c r="AB52400" s="1"/>
      <c r="AF52400"/>
    </row>
    <row r="52401" spans="28:32" x14ac:dyDescent="0.2">
      <c r="AB52401" s="1"/>
      <c r="AF52401"/>
    </row>
    <row r="52402" spans="28:32" x14ac:dyDescent="0.2">
      <c r="AB52402" s="1"/>
      <c r="AF52402"/>
    </row>
    <row r="52403" spans="28:32" x14ac:dyDescent="0.2">
      <c r="AB52403" s="1"/>
      <c r="AF52403"/>
    </row>
    <row r="52404" spans="28:32" x14ac:dyDescent="0.2">
      <c r="AB52404" s="1"/>
      <c r="AF52404"/>
    </row>
    <row r="52405" spans="28:32" x14ac:dyDescent="0.2">
      <c r="AB52405" s="1"/>
      <c r="AF52405"/>
    </row>
    <row r="52406" spans="28:32" x14ac:dyDescent="0.2">
      <c r="AB52406" s="1"/>
      <c r="AF52406"/>
    </row>
    <row r="52407" spans="28:32" x14ac:dyDescent="0.2">
      <c r="AB52407" s="1"/>
      <c r="AF52407"/>
    </row>
    <row r="52408" spans="28:32" x14ac:dyDescent="0.2">
      <c r="AB52408" s="1"/>
      <c r="AF52408"/>
    </row>
    <row r="52409" spans="28:32" x14ac:dyDescent="0.2">
      <c r="AB52409" s="1"/>
      <c r="AF52409"/>
    </row>
    <row r="52410" spans="28:32" x14ac:dyDescent="0.2">
      <c r="AB52410" s="1"/>
      <c r="AF52410"/>
    </row>
    <row r="52411" spans="28:32" x14ac:dyDescent="0.2">
      <c r="AB52411" s="1"/>
      <c r="AF52411"/>
    </row>
    <row r="52412" spans="28:32" x14ac:dyDescent="0.2">
      <c r="AB52412" s="1"/>
      <c r="AF52412"/>
    </row>
    <row r="52413" spans="28:32" x14ac:dyDescent="0.2">
      <c r="AB52413" s="1"/>
      <c r="AF52413"/>
    </row>
    <row r="52414" spans="28:32" x14ac:dyDescent="0.2">
      <c r="AB52414" s="1"/>
      <c r="AF52414"/>
    </row>
    <row r="52415" spans="28:32" x14ac:dyDescent="0.2">
      <c r="AB52415" s="1"/>
      <c r="AF52415"/>
    </row>
    <row r="52416" spans="28:32" x14ac:dyDescent="0.2">
      <c r="AB52416" s="1"/>
      <c r="AF52416"/>
    </row>
    <row r="52417" spans="28:32" x14ac:dyDescent="0.2">
      <c r="AB52417" s="1"/>
      <c r="AF52417"/>
    </row>
    <row r="52418" spans="28:32" x14ac:dyDescent="0.2">
      <c r="AB52418" s="1"/>
      <c r="AF52418"/>
    </row>
    <row r="52419" spans="28:32" x14ac:dyDescent="0.2">
      <c r="AB52419" s="1"/>
      <c r="AF52419"/>
    </row>
    <row r="52420" spans="28:32" x14ac:dyDescent="0.2">
      <c r="AB52420" s="1"/>
      <c r="AF52420"/>
    </row>
    <row r="52421" spans="28:32" x14ac:dyDescent="0.2">
      <c r="AB52421" s="1"/>
      <c r="AF52421"/>
    </row>
    <row r="52422" spans="28:32" x14ac:dyDescent="0.2">
      <c r="AB52422" s="1"/>
      <c r="AF52422"/>
    </row>
    <row r="52423" spans="28:32" x14ac:dyDescent="0.2">
      <c r="AB52423" s="1"/>
      <c r="AF52423"/>
    </row>
    <row r="52424" spans="28:32" x14ac:dyDescent="0.2">
      <c r="AB52424" s="1"/>
      <c r="AF52424"/>
    </row>
    <row r="52425" spans="28:32" x14ac:dyDescent="0.2">
      <c r="AB52425" s="1"/>
      <c r="AF52425"/>
    </row>
    <row r="52426" spans="28:32" x14ac:dyDescent="0.2">
      <c r="AB52426" s="1"/>
      <c r="AF52426"/>
    </row>
    <row r="52427" spans="28:32" x14ac:dyDescent="0.2">
      <c r="AB52427" s="1"/>
      <c r="AF52427"/>
    </row>
    <row r="52428" spans="28:32" x14ac:dyDescent="0.2">
      <c r="AB52428" s="1"/>
      <c r="AF52428"/>
    </row>
    <row r="52429" spans="28:32" x14ac:dyDescent="0.2">
      <c r="AB52429" s="1"/>
      <c r="AF52429"/>
    </row>
    <row r="52430" spans="28:32" x14ac:dyDescent="0.2">
      <c r="AB52430" s="1"/>
      <c r="AF52430"/>
    </row>
    <row r="52431" spans="28:32" x14ac:dyDescent="0.2">
      <c r="AB52431" s="1"/>
      <c r="AF52431"/>
    </row>
    <row r="52432" spans="28:32" x14ac:dyDescent="0.2">
      <c r="AB52432" s="1"/>
      <c r="AF52432"/>
    </row>
    <row r="52433" spans="28:32" x14ac:dyDescent="0.2">
      <c r="AB52433" s="1"/>
      <c r="AF52433"/>
    </row>
    <row r="52434" spans="28:32" x14ac:dyDescent="0.2">
      <c r="AB52434" s="1"/>
      <c r="AF52434"/>
    </row>
    <row r="52435" spans="28:32" x14ac:dyDescent="0.2">
      <c r="AB52435" s="1"/>
      <c r="AF52435"/>
    </row>
    <row r="52436" spans="28:32" x14ac:dyDescent="0.2">
      <c r="AB52436" s="1"/>
      <c r="AF52436"/>
    </row>
    <row r="52437" spans="28:32" x14ac:dyDescent="0.2">
      <c r="AB52437" s="1"/>
      <c r="AF52437"/>
    </row>
    <row r="52438" spans="28:32" x14ac:dyDescent="0.2">
      <c r="AB52438" s="1"/>
      <c r="AF52438"/>
    </row>
    <row r="52439" spans="28:32" x14ac:dyDescent="0.2">
      <c r="AB52439" s="1"/>
      <c r="AF52439"/>
    </row>
    <row r="52440" spans="28:32" x14ac:dyDescent="0.2">
      <c r="AB52440" s="1"/>
      <c r="AF52440"/>
    </row>
    <row r="52441" spans="28:32" x14ac:dyDescent="0.2">
      <c r="AB52441" s="1"/>
      <c r="AF52441"/>
    </row>
    <row r="52442" spans="28:32" x14ac:dyDescent="0.2">
      <c r="AB52442" s="1"/>
      <c r="AF52442"/>
    </row>
    <row r="52443" spans="28:32" x14ac:dyDescent="0.2">
      <c r="AB52443" s="1"/>
      <c r="AF52443"/>
    </row>
    <row r="52444" spans="28:32" x14ac:dyDescent="0.2">
      <c r="AB52444" s="1"/>
      <c r="AF52444"/>
    </row>
    <row r="52445" spans="28:32" x14ac:dyDescent="0.2">
      <c r="AB52445" s="1"/>
      <c r="AF52445"/>
    </row>
    <row r="52446" spans="28:32" x14ac:dyDescent="0.2">
      <c r="AB52446" s="1"/>
      <c r="AF52446"/>
    </row>
    <row r="52447" spans="28:32" x14ac:dyDescent="0.2">
      <c r="AB52447" s="1"/>
      <c r="AF52447"/>
    </row>
    <row r="52448" spans="28:32" x14ac:dyDescent="0.2">
      <c r="AB52448" s="1"/>
      <c r="AF52448"/>
    </row>
    <row r="52449" spans="28:32" x14ac:dyDescent="0.2">
      <c r="AB52449" s="1"/>
      <c r="AF52449"/>
    </row>
    <row r="52450" spans="28:32" x14ac:dyDescent="0.2">
      <c r="AB52450" s="1"/>
      <c r="AF52450"/>
    </row>
    <row r="52451" spans="28:32" x14ac:dyDescent="0.2">
      <c r="AB52451" s="1"/>
      <c r="AF52451"/>
    </row>
    <row r="52452" spans="28:32" x14ac:dyDescent="0.2">
      <c r="AB52452" s="1"/>
      <c r="AF52452"/>
    </row>
    <row r="52453" spans="28:32" x14ac:dyDescent="0.2">
      <c r="AB52453" s="1"/>
      <c r="AF52453"/>
    </row>
    <row r="52454" spans="28:32" x14ac:dyDescent="0.2">
      <c r="AB52454" s="1"/>
      <c r="AF52454"/>
    </row>
    <row r="52455" spans="28:32" x14ac:dyDescent="0.2">
      <c r="AB52455" s="1"/>
      <c r="AF52455"/>
    </row>
    <row r="52456" spans="28:32" x14ac:dyDescent="0.2">
      <c r="AB52456" s="1"/>
      <c r="AF52456"/>
    </row>
    <row r="52457" spans="28:32" x14ac:dyDescent="0.2">
      <c r="AB52457" s="1"/>
      <c r="AF52457"/>
    </row>
    <row r="52458" spans="28:32" x14ac:dyDescent="0.2">
      <c r="AB52458" s="1"/>
      <c r="AF52458"/>
    </row>
    <row r="52459" spans="28:32" x14ac:dyDescent="0.2">
      <c r="AB52459" s="1"/>
      <c r="AF52459"/>
    </row>
    <row r="52460" spans="28:32" x14ac:dyDescent="0.2">
      <c r="AB52460" s="1"/>
      <c r="AF52460"/>
    </row>
    <row r="52461" spans="28:32" x14ac:dyDescent="0.2">
      <c r="AB52461" s="1"/>
      <c r="AF52461"/>
    </row>
    <row r="52462" spans="28:32" x14ac:dyDescent="0.2">
      <c r="AB52462" s="1"/>
      <c r="AF52462"/>
    </row>
    <row r="52463" spans="28:32" x14ac:dyDescent="0.2">
      <c r="AB52463" s="1"/>
      <c r="AF52463"/>
    </row>
    <row r="52464" spans="28:32" x14ac:dyDescent="0.2">
      <c r="AB52464" s="1"/>
      <c r="AF52464"/>
    </row>
    <row r="52465" spans="28:32" x14ac:dyDescent="0.2">
      <c r="AB52465" s="1"/>
      <c r="AF52465"/>
    </row>
    <row r="52466" spans="28:32" x14ac:dyDescent="0.2">
      <c r="AB52466" s="1"/>
      <c r="AF52466"/>
    </row>
    <row r="52467" spans="28:32" x14ac:dyDescent="0.2">
      <c r="AB52467" s="1"/>
      <c r="AF52467"/>
    </row>
    <row r="52468" spans="28:32" x14ac:dyDescent="0.2">
      <c r="AB52468" s="1"/>
      <c r="AF52468"/>
    </row>
    <row r="52469" spans="28:32" x14ac:dyDescent="0.2">
      <c r="AB52469" s="1"/>
      <c r="AF52469"/>
    </row>
    <row r="52470" spans="28:32" x14ac:dyDescent="0.2">
      <c r="AB52470" s="1"/>
      <c r="AF52470"/>
    </row>
    <row r="52471" spans="28:32" x14ac:dyDescent="0.2">
      <c r="AB52471" s="1"/>
      <c r="AF52471"/>
    </row>
    <row r="52472" spans="28:32" x14ac:dyDescent="0.2">
      <c r="AB52472" s="1"/>
      <c r="AF52472"/>
    </row>
    <row r="52473" spans="28:32" x14ac:dyDescent="0.2">
      <c r="AB52473" s="1"/>
      <c r="AF52473"/>
    </row>
    <row r="52474" spans="28:32" x14ac:dyDescent="0.2">
      <c r="AB52474" s="1"/>
      <c r="AF52474"/>
    </row>
    <row r="52475" spans="28:32" x14ac:dyDescent="0.2">
      <c r="AB52475" s="1"/>
      <c r="AF52475"/>
    </row>
    <row r="52476" spans="28:32" x14ac:dyDescent="0.2">
      <c r="AB52476" s="1"/>
      <c r="AF52476"/>
    </row>
    <row r="52477" spans="28:32" x14ac:dyDescent="0.2">
      <c r="AB52477" s="1"/>
      <c r="AF52477"/>
    </row>
    <row r="52478" spans="28:32" x14ac:dyDescent="0.2">
      <c r="AB52478" s="1"/>
      <c r="AF52478"/>
    </row>
    <row r="52479" spans="28:32" x14ac:dyDescent="0.2">
      <c r="AB52479" s="1"/>
      <c r="AF52479"/>
    </row>
    <row r="52480" spans="28:32" x14ac:dyDescent="0.2">
      <c r="AB52480" s="1"/>
      <c r="AF52480"/>
    </row>
    <row r="52481" spans="28:32" x14ac:dyDescent="0.2">
      <c r="AB52481" s="1"/>
      <c r="AF52481"/>
    </row>
    <row r="52482" spans="28:32" x14ac:dyDescent="0.2">
      <c r="AB52482" s="1"/>
      <c r="AF52482"/>
    </row>
    <row r="52483" spans="28:32" x14ac:dyDescent="0.2">
      <c r="AB52483" s="1"/>
      <c r="AF52483"/>
    </row>
    <row r="52484" spans="28:32" x14ac:dyDescent="0.2">
      <c r="AB52484" s="1"/>
      <c r="AF52484"/>
    </row>
    <row r="52485" spans="28:32" x14ac:dyDescent="0.2">
      <c r="AB52485" s="1"/>
      <c r="AF52485"/>
    </row>
    <row r="52486" spans="28:32" x14ac:dyDescent="0.2">
      <c r="AB52486" s="1"/>
      <c r="AF52486"/>
    </row>
    <row r="52487" spans="28:32" x14ac:dyDescent="0.2">
      <c r="AB52487" s="1"/>
      <c r="AF52487"/>
    </row>
    <row r="52488" spans="28:32" x14ac:dyDescent="0.2">
      <c r="AB52488" s="1"/>
      <c r="AF52488"/>
    </row>
    <row r="52489" spans="28:32" x14ac:dyDescent="0.2">
      <c r="AB52489" s="1"/>
      <c r="AF52489"/>
    </row>
    <row r="52490" spans="28:32" x14ac:dyDescent="0.2">
      <c r="AB52490" s="1"/>
      <c r="AF52490"/>
    </row>
    <row r="52491" spans="28:32" x14ac:dyDescent="0.2">
      <c r="AB52491" s="1"/>
      <c r="AF52491"/>
    </row>
    <row r="52492" spans="28:32" x14ac:dyDescent="0.2">
      <c r="AB52492" s="1"/>
      <c r="AF52492"/>
    </row>
    <row r="52493" spans="28:32" x14ac:dyDescent="0.2">
      <c r="AB52493" s="1"/>
      <c r="AF52493"/>
    </row>
    <row r="52494" spans="28:32" x14ac:dyDescent="0.2">
      <c r="AB52494" s="1"/>
      <c r="AF52494"/>
    </row>
    <row r="52495" spans="28:32" x14ac:dyDescent="0.2">
      <c r="AB52495" s="1"/>
      <c r="AF52495"/>
    </row>
    <row r="52496" spans="28:32" x14ac:dyDescent="0.2">
      <c r="AB52496" s="1"/>
      <c r="AF52496"/>
    </row>
    <row r="52497" spans="28:32" x14ac:dyDescent="0.2">
      <c r="AB52497" s="1"/>
      <c r="AF52497"/>
    </row>
    <row r="52498" spans="28:32" x14ac:dyDescent="0.2">
      <c r="AB52498" s="1"/>
      <c r="AF52498"/>
    </row>
    <row r="52499" spans="28:32" x14ac:dyDescent="0.2">
      <c r="AB52499" s="1"/>
      <c r="AF52499"/>
    </row>
    <row r="52500" spans="28:32" x14ac:dyDescent="0.2">
      <c r="AB52500" s="1"/>
      <c r="AF52500"/>
    </row>
    <row r="52501" spans="28:32" x14ac:dyDescent="0.2">
      <c r="AB52501" s="1"/>
      <c r="AF52501"/>
    </row>
    <row r="52502" spans="28:32" x14ac:dyDescent="0.2">
      <c r="AB52502" s="1"/>
      <c r="AF52502"/>
    </row>
    <row r="52503" spans="28:32" x14ac:dyDescent="0.2">
      <c r="AB52503" s="1"/>
      <c r="AF52503"/>
    </row>
    <row r="52504" spans="28:32" x14ac:dyDescent="0.2">
      <c r="AB52504" s="1"/>
      <c r="AF52504"/>
    </row>
    <row r="52505" spans="28:32" x14ac:dyDescent="0.2">
      <c r="AB52505" s="1"/>
      <c r="AF52505"/>
    </row>
    <row r="52506" spans="28:32" x14ac:dyDescent="0.2">
      <c r="AB52506" s="1"/>
      <c r="AF52506"/>
    </row>
    <row r="52507" spans="28:32" x14ac:dyDescent="0.2">
      <c r="AB52507" s="1"/>
      <c r="AF52507"/>
    </row>
    <row r="52508" spans="28:32" x14ac:dyDescent="0.2">
      <c r="AB52508" s="1"/>
      <c r="AF52508"/>
    </row>
    <row r="52509" spans="28:32" x14ac:dyDescent="0.2">
      <c r="AB52509" s="1"/>
      <c r="AF52509"/>
    </row>
    <row r="52510" spans="28:32" x14ac:dyDescent="0.2">
      <c r="AB52510" s="1"/>
      <c r="AF52510"/>
    </row>
    <row r="52511" spans="28:32" x14ac:dyDescent="0.2">
      <c r="AB52511" s="1"/>
      <c r="AF52511"/>
    </row>
    <row r="52512" spans="28:32" x14ac:dyDescent="0.2">
      <c r="AB52512" s="1"/>
      <c r="AF52512"/>
    </row>
    <row r="52513" spans="28:32" x14ac:dyDescent="0.2">
      <c r="AB52513" s="1"/>
      <c r="AF52513"/>
    </row>
    <row r="52514" spans="28:32" x14ac:dyDescent="0.2">
      <c r="AB52514" s="1"/>
      <c r="AF52514"/>
    </row>
    <row r="52515" spans="28:32" x14ac:dyDescent="0.2">
      <c r="AB52515" s="1"/>
      <c r="AF52515"/>
    </row>
    <row r="52516" spans="28:32" x14ac:dyDescent="0.2">
      <c r="AB52516" s="1"/>
      <c r="AF52516"/>
    </row>
    <row r="52517" spans="28:32" x14ac:dyDescent="0.2">
      <c r="AB52517" s="1"/>
      <c r="AF52517"/>
    </row>
    <row r="52518" spans="28:32" x14ac:dyDescent="0.2">
      <c r="AB52518" s="1"/>
      <c r="AF52518"/>
    </row>
    <row r="52519" spans="28:32" x14ac:dyDescent="0.2">
      <c r="AB52519" s="1"/>
      <c r="AF52519"/>
    </row>
    <row r="52520" spans="28:32" x14ac:dyDescent="0.2">
      <c r="AB52520" s="1"/>
      <c r="AF52520"/>
    </row>
    <row r="52521" spans="28:32" x14ac:dyDescent="0.2">
      <c r="AB52521" s="1"/>
      <c r="AF52521"/>
    </row>
    <row r="52522" spans="28:32" x14ac:dyDescent="0.2">
      <c r="AB52522" s="1"/>
      <c r="AF52522"/>
    </row>
    <row r="52523" spans="28:32" x14ac:dyDescent="0.2">
      <c r="AB52523" s="1"/>
      <c r="AF52523"/>
    </row>
    <row r="52524" spans="28:32" x14ac:dyDescent="0.2">
      <c r="AB52524" s="1"/>
      <c r="AF52524"/>
    </row>
    <row r="52525" spans="28:32" x14ac:dyDescent="0.2">
      <c r="AB52525" s="1"/>
      <c r="AF52525"/>
    </row>
    <row r="52526" spans="28:32" x14ac:dyDescent="0.2">
      <c r="AB52526" s="1"/>
      <c r="AF52526"/>
    </row>
    <row r="52527" spans="28:32" x14ac:dyDescent="0.2">
      <c r="AB52527" s="1"/>
      <c r="AF52527"/>
    </row>
    <row r="52528" spans="28:32" x14ac:dyDescent="0.2">
      <c r="AB52528" s="1"/>
      <c r="AF52528"/>
    </row>
    <row r="52529" spans="28:32" x14ac:dyDescent="0.2">
      <c r="AB52529" s="1"/>
      <c r="AF52529"/>
    </row>
    <row r="52530" spans="28:32" x14ac:dyDescent="0.2">
      <c r="AB52530" s="1"/>
      <c r="AF52530"/>
    </row>
    <row r="52531" spans="28:32" x14ac:dyDescent="0.2">
      <c r="AB52531" s="1"/>
      <c r="AF52531"/>
    </row>
    <row r="52532" spans="28:32" x14ac:dyDescent="0.2">
      <c r="AB52532" s="1"/>
      <c r="AF52532"/>
    </row>
    <row r="52533" spans="28:32" x14ac:dyDescent="0.2">
      <c r="AB52533" s="1"/>
      <c r="AF52533"/>
    </row>
    <row r="52534" spans="28:32" x14ac:dyDescent="0.2">
      <c r="AB52534" s="1"/>
      <c r="AF52534"/>
    </row>
    <row r="52535" spans="28:32" x14ac:dyDescent="0.2">
      <c r="AB52535" s="1"/>
      <c r="AF52535"/>
    </row>
    <row r="52536" spans="28:32" x14ac:dyDescent="0.2">
      <c r="AB52536" s="1"/>
      <c r="AF52536"/>
    </row>
    <row r="52537" spans="28:32" x14ac:dyDescent="0.2">
      <c r="AB52537" s="1"/>
      <c r="AF52537"/>
    </row>
    <row r="52538" spans="28:32" x14ac:dyDescent="0.2">
      <c r="AB52538" s="1"/>
      <c r="AF52538"/>
    </row>
    <row r="52539" spans="28:32" x14ac:dyDescent="0.2">
      <c r="AB52539" s="1"/>
      <c r="AF52539"/>
    </row>
    <row r="52540" spans="28:32" x14ac:dyDescent="0.2">
      <c r="AB52540" s="1"/>
      <c r="AF52540"/>
    </row>
    <row r="52541" spans="28:32" x14ac:dyDescent="0.2">
      <c r="AB52541" s="1"/>
      <c r="AF52541"/>
    </row>
    <row r="52542" spans="28:32" x14ac:dyDescent="0.2">
      <c r="AB52542" s="1"/>
      <c r="AF52542"/>
    </row>
    <row r="52543" spans="28:32" x14ac:dyDescent="0.2">
      <c r="AB52543" s="1"/>
      <c r="AF52543"/>
    </row>
    <row r="52544" spans="28:32" x14ac:dyDescent="0.2">
      <c r="AB52544" s="1"/>
      <c r="AF52544"/>
    </row>
    <row r="52545" spans="28:32" x14ac:dyDescent="0.2">
      <c r="AB52545" s="1"/>
      <c r="AF52545"/>
    </row>
    <row r="52546" spans="28:32" x14ac:dyDescent="0.2">
      <c r="AB52546" s="1"/>
      <c r="AF52546"/>
    </row>
    <row r="52547" spans="28:32" x14ac:dyDescent="0.2">
      <c r="AB52547" s="1"/>
      <c r="AF52547"/>
    </row>
    <row r="52548" spans="28:32" x14ac:dyDescent="0.2">
      <c r="AB52548" s="1"/>
      <c r="AF52548"/>
    </row>
    <row r="52549" spans="28:32" x14ac:dyDescent="0.2">
      <c r="AB52549" s="1"/>
      <c r="AF52549"/>
    </row>
    <row r="52550" spans="28:32" x14ac:dyDescent="0.2">
      <c r="AB52550" s="1"/>
      <c r="AF52550"/>
    </row>
    <row r="52551" spans="28:32" x14ac:dyDescent="0.2">
      <c r="AB52551" s="1"/>
      <c r="AF52551"/>
    </row>
    <row r="52552" spans="28:32" x14ac:dyDescent="0.2">
      <c r="AB52552" s="1"/>
      <c r="AF52552"/>
    </row>
    <row r="52553" spans="28:32" x14ac:dyDescent="0.2">
      <c r="AB52553" s="1"/>
      <c r="AF52553"/>
    </row>
    <row r="52554" spans="28:32" x14ac:dyDescent="0.2">
      <c r="AB52554" s="1"/>
      <c r="AF52554"/>
    </row>
    <row r="52555" spans="28:32" x14ac:dyDescent="0.2">
      <c r="AB52555" s="1"/>
      <c r="AF52555"/>
    </row>
    <row r="52556" spans="28:32" x14ac:dyDescent="0.2">
      <c r="AB52556" s="1"/>
      <c r="AF52556"/>
    </row>
    <row r="52557" spans="28:32" x14ac:dyDescent="0.2">
      <c r="AB52557" s="1"/>
      <c r="AF52557"/>
    </row>
    <row r="52558" spans="28:32" x14ac:dyDescent="0.2">
      <c r="AB52558" s="1"/>
      <c r="AF52558"/>
    </row>
    <row r="52559" spans="28:32" x14ac:dyDescent="0.2">
      <c r="AB52559" s="1"/>
      <c r="AF52559"/>
    </row>
    <row r="52560" spans="28:32" x14ac:dyDescent="0.2">
      <c r="AB52560" s="1"/>
      <c r="AF52560"/>
    </row>
    <row r="52561" spans="28:32" x14ac:dyDescent="0.2">
      <c r="AB52561" s="1"/>
      <c r="AF52561"/>
    </row>
    <row r="52562" spans="28:32" x14ac:dyDescent="0.2">
      <c r="AB52562" s="1"/>
      <c r="AF52562"/>
    </row>
    <row r="52563" spans="28:32" x14ac:dyDescent="0.2">
      <c r="AB52563" s="1"/>
      <c r="AF52563"/>
    </row>
    <row r="52564" spans="28:32" x14ac:dyDescent="0.2">
      <c r="AB52564" s="1"/>
      <c r="AF52564"/>
    </row>
    <row r="52565" spans="28:32" x14ac:dyDescent="0.2">
      <c r="AB52565" s="1"/>
      <c r="AF52565"/>
    </row>
    <row r="52566" spans="28:32" x14ac:dyDescent="0.2">
      <c r="AB52566" s="1"/>
      <c r="AF52566"/>
    </row>
    <row r="52567" spans="28:32" x14ac:dyDescent="0.2">
      <c r="AB52567" s="1"/>
      <c r="AF52567"/>
    </row>
    <row r="52568" spans="28:32" x14ac:dyDescent="0.2">
      <c r="AB52568" s="1"/>
      <c r="AF52568"/>
    </row>
    <row r="52569" spans="28:32" x14ac:dyDescent="0.2">
      <c r="AB52569" s="1"/>
      <c r="AF52569"/>
    </row>
    <row r="52570" spans="28:32" x14ac:dyDescent="0.2">
      <c r="AB52570" s="1"/>
      <c r="AF52570"/>
    </row>
    <row r="52571" spans="28:32" x14ac:dyDescent="0.2">
      <c r="AB52571" s="1"/>
      <c r="AF52571"/>
    </row>
    <row r="52572" spans="28:32" x14ac:dyDescent="0.2">
      <c r="AB52572" s="1"/>
      <c r="AF52572"/>
    </row>
    <row r="52573" spans="28:32" x14ac:dyDescent="0.2">
      <c r="AB52573" s="1"/>
      <c r="AF52573"/>
    </row>
    <row r="52574" spans="28:32" x14ac:dyDescent="0.2">
      <c r="AB52574" s="1"/>
      <c r="AF52574"/>
    </row>
    <row r="52575" spans="28:32" x14ac:dyDescent="0.2">
      <c r="AB52575" s="1"/>
      <c r="AF52575"/>
    </row>
    <row r="52576" spans="28:32" x14ac:dyDescent="0.2">
      <c r="AB52576" s="1"/>
      <c r="AF52576"/>
    </row>
    <row r="52577" spans="28:32" x14ac:dyDescent="0.2">
      <c r="AB52577" s="1"/>
      <c r="AF52577"/>
    </row>
    <row r="52578" spans="28:32" x14ac:dyDescent="0.2">
      <c r="AB52578" s="1"/>
      <c r="AF52578"/>
    </row>
    <row r="52579" spans="28:32" x14ac:dyDescent="0.2">
      <c r="AB52579" s="1"/>
      <c r="AF52579"/>
    </row>
    <row r="52580" spans="28:32" x14ac:dyDescent="0.2">
      <c r="AB52580" s="1"/>
      <c r="AF52580"/>
    </row>
    <row r="52581" spans="28:32" x14ac:dyDescent="0.2">
      <c r="AB52581" s="1"/>
      <c r="AF52581"/>
    </row>
    <row r="52582" spans="28:32" x14ac:dyDescent="0.2">
      <c r="AB52582" s="1"/>
      <c r="AF52582"/>
    </row>
    <row r="52583" spans="28:32" x14ac:dyDescent="0.2">
      <c r="AB52583" s="1"/>
      <c r="AF52583"/>
    </row>
    <row r="52584" spans="28:32" x14ac:dyDescent="0.2">
      <c r="AB52584" s="1"/>
      <c r="AF52584"/>
    </row>
    <row r="52585" spans="28:32" x14ac:dyDescent="0.2">
      <c r="AB52585" s="1"/>
      <c r="AF52585"/>
    </row>
    <row r="52586" spans="28:32" x14ac:dyDescent="0.2">
      <c r="AB52586" s="1"/>
      <c r="AF52586"/>
    </row>
    <row r="52587" spans="28:32" x14ac:dyDescent="0.2">
      <c r="AB52587" s="1"/>
      <c r="AF52587"/>
    </row>
    <row r="52588" spans="28:32" x14ac:dyDescent="0.2">
      <c r="AB52588" s="1"/>
      <c r="AF52588"/>
    </row>
    <row r="52589" spans="28:32" x14ac:dyDescent="0.2">
      <c r="AB52589" s="1"/>
      <c r="AF52589"/>
    </row>
    <row r="52590" spans="28:32" x14ac:dyDescent="0.2">
      <c r="AB52590" s="1"/>
      <c r="AF52590"/>
    </row>
    <row r="52591" spans="28:32" x14ac:dyDescent="0.2">
      <c r="AB52591" s="1"/>
      <c r="AF52591"/>
    </row>
    <row r="52592" spans="28:32" x14ac:dyDescent="0.2">
      <c r="AB52592" s="1"/>
      <c r="AF52592"/>
    </row>
    <row r="52593" spans="28:32" x14ac:dyDescent="0.2">
      <c r="AB52593" s="1"/>
      <c r="AF52593"/>
    </row>
    <row r="52594" spans="28:32" x14ac:dyDescent="0.2">
      <c r="AB52594" s="1"/>
      <c r="AF52594"/>
    </row>
    <row r="52595" spans="28:32" x14ac:dyDescent="0.2">
      <c r="AB52595" s="1"/>
      <c r="AF52595"/>
    </row>
    <row r="52596" spans="28:32" x14ac:dyDescent="0.2">
      <c r="AB52596" s="1"/>
      <c r="AF52596"/>
    </row>
    <row r="52597" spans="28:32" x14ac:dyDescent="0.2">
      <c r="AB52597" s="1"/>
      <c r="AF52597"/>
    </row>
    <row r="52598" spans="28:32" x14ac:dyDescent="0.2">
      <c r="AB52598" s="1"/>
      <c r="AF52598"/>
    </row>
    <row r="52599" spans="28:32" x14ac:dyDescent="0.2">
      <c r="AB52599" s="1"/>
      <c r="AF52599"/>
    </row>
    <row r="52600" spans="28:32" x14ac:dyDescent="0.2">
      <c r="AB52600" s="1"/>
      <c r="AF52600"/>
    </row>
    <row r="52601" spans="28:32" x14ac:dyDescent="0.2">
      <c r="AB52601" s="1"/>
      <c r="AF52601"/>
    </row>
    <row r="52602" spans="28:32" x14ac:dyDescent="0.2">
      <c r="AB52602" s="1"/>
      <c r="AF52602"/>
    </row>
    <row r="52603" spans="28:32" x14ac:dyDescent="0.2">
      <c r="AB52603" s="1"/>
      <c r="AF52603"/>
    </row>
    <row r="52604" spans="28:32" x14ac:dyDescent="0.2">
      <c r="AB52604" s="1"/>
      <c r="AF52604"/>
    </row>
    <row r="52605" spans="28:32" x14ac:dyDescent="0.2">
      <c r="AB52605" s="1"/>
      <c r="AF52605"/>
    </row>
    <row r="52606" spans="28:32" x14ac:dyDescent="0.2">
      <c r="AB52606" s="1"/>
      <c r="AF52606"/>
    </row>
    <row r="52607" spans="28:32" x14ac:dyDescent="0.2">
      <c r="AB52607" s="1"/>
      <c r="AF52607"/>
    </row>
    <row r="52608" spans="28:32" x14ac:dyDescent="0.2">
      <c r="AB52608" s="1"/>
      <c r="AF52608"/>
    </row>
    <row r="52609" spans="28:32" x14ac:dyDescent="0.2">
      <c r="AB52609" s="1"/>
      <c r="AF52609"/>
    </row>
    <row r="52610" spans="28:32" x14ac:dyDescent="0.2">
      <c r="AB52610" s="1"/>
      <c r="AF52610"/>
    </row>
    <row r="52611" spans="28:32" x14ac:dyDescent="0.2">
      <c r="AB52611" s="1"/>
      <c r="AF52611"/>
    </row>
    <row r="52612" spans="28:32" x14ac:dyDescent="0.2">
      <c r="AB52612" s="1"/>
      <c r="AF52612"/>
    </row>
    <row r="52613" spans="28:32" x14ac:dyDescent="0.2">
      <c r="AB52613" s="1"/>
      <c r="AF52613"/>
    </row>
    <row r="52614" spans="28:32" x14ac:dyDescent="0.2">
      <c r="AB52614" s="1"/>
      <c r="AF52614"/>
    </row>
    <row r="52615" spans="28:32" x14ac:dyDescent="0.2">
      <c r="AB52615" s="1"/>
      <c r="AF52615"/>
    </row>
    <row r="52616" spans="28:32" x14ac:dyDescent="0.2">
      <c r="AB52616" s="1"/>
      <c r="AF52616"/>
    </row>
    <row r="52617" spans="28:32" x14ac:dyDescent="0.2">
      <c r="AB52617" s="1"/>
      <c r="AF52617"/>
    </row>
    <row r="52618" spans="28:32" x14ac:dyDescent="0.2">
      <c r="AB52618" s="1"/>
      <c r="AF52618"/>
    </row>
    <row r="52619" spans="28:32" x14ac:dyDescent="0.2">
      <c r="AB52619" s="1"/>
      <c r="AF52619"/>
    </row>
    <row r="52620" spans="28:32" x14ac:dyDescent="0.2">
      <c r="AB52620" s="1"/>
      <c r="AF52620"/>
    </row>
    <row r="52621" spans="28:32" x14ac:dyDescent="0.2">
      <c r="AB52621" s="1"/>
      <c r="AF52621"/>
    </row>
    <row r="52622" spans="28:32" x14ac:dyDescent="0.2">
      <c r="AB52622" s="1"/>
      <c r="AF52622"/>
    </row>
    <row r="52623" spans="28:32" x14ac:dyDescent="0.2">
      <c r="AB52623" s="1"/>
      <c r="AF52623"/>
    </row>
    <row r="52624" spans="28:32" x14ac:dyDescent="0.2">
      <c r="AB52624" s="1"/>
      <c r="AF52624"/>
    </row>
    <row r="52625" spans="28:32" x14ac:dyDescent="0.2">
      <c r="AB52625" s="1"/>
      <c r="AF52625"/>
    </row>
    <row r="52626" spans="28:32" x14ac:dyDescent="0.2">
      <c r="AB52626" s="1"/>
      <c r="AF52626"/>
    </row>
    <row r="52627" spans="28:32" x14ac:dyDescent="0.2">
      <c r="AB52627" s="1"/>
      <c r="AF52627"/>
    </row>
    <row r="52628" spans="28:32" x14ac:dyDescent="0.2">
      <c r="AB52628" s="1"/>
      <c r="AF52628"/>
    </row>
    <row r="52629" spans="28:32" x14ac:dyDescent="0.2">
      <c r="AB52629" s="1"/>
      <c r="AF52629"/>
    </row>
    <row r="52630" spans="28:32" x14ac:dyDescent="0.2">
      <c r="AB52630" s="1"/>
      <c r="AF52630"/>
    </row>
    <row r="52631" spans="28:32" x14ac:dyDescent="0.2">
      <c r="AB52631" s="1"/>
      <c r="AF52631"/>
    </row>
    <row r="52632" spans="28:32" x14ac:dyDescent="0.2">
      <c r="AB52632" s="1"/>
      <c r="AF52632"/>
    </row>
    <row r="52633" spans="28:32" x14ac:dyDescent="0.2">
      <c r="AB52633" s="1"/>
      <c r="AF52633"/>
    </row>
    <row r="52634" spans="28:32" x14ac:dyDescent="0.2">
      <c r="AB52634" s="1"/>
      <c r="AF52634"/>
    </row>
    <row r="52635" spans="28:32" x14ac:dyDescent="0.2">
      <c r="AB52635" s="1"/>
      <c r="AF52635"/>
    </row>
    <row r="52636" spans="28:32" x14ac:dyDescent="0.2">
      <c r="AB52636" s="1"/>
      <c r="AF52636"/>
    </row>
    <row r="52637" spans="28:32" x14ac:dyDescent="0.2">
      <c r="AB52637" s="1"/>
      <c r="AF52637"/>
    </row>
    <row r="52638" spans="28:32" x14ac:dyDescent="0.2">
      <c r="AB52638" s="1"/>
      <c r="AF52638"/>
    </row>
    <row r="52639" spans="28:32" x14ac:dyDescent="0.2">
      <c r="AB52639" s="1"/>
      <c r="AF52639"/>
    </row>
    <row r="52640" spans="28:32" x14ac:dyDescent="0.2">
      <c r="AB52640" s="1"/>
      <c r="AF52640"/>
    </row>
    <row r="52641" spans="28:32" x14ac:dyDescent="0.2">
      <c r="AB52641" s="1"/>
      <c r="AF52641"/>
    </row>
    <row r="52642" spans="28:32" x14ac:dyDescent="0.2">
      <c r="AB52642" s="1"/>
      <c r="AF52642"/>
    </row>
    <row r="52643" spans="28:32" x14ac:dyDescent="0.2">
      <c r="AB52643" s="1"/>
      <c r="AF52643"/>
    </row>
    <row r="52644" spans="28:32" x14ac:dyDescent="0.2">
      <c r="AB52644" s="1"/>
      <c r="AF52644"/>
    </row>
    <row r="52645" spans="28:32" x14ac:dyDescent="0.2">
      <c r="AB52645" s="1"/>
      <c r="AF52645"/>
    </row>
    <row r="52646" spans="28:32" x14ac:dyDescent="0.2">
      <c r="AB52646" s="1"/>
      <c r="AF52646"/>
    </row>
    <row r="52647" spans="28:32" x14ac:dyDescent="0.2">
      <c r="AB52647" s="1"/>
      <c r="AF52647"/>
    </row>
    <row r="52648" spans="28:32" x14ac:dyDescent="0.2">
      <c r="AB52648" s="1"/>
      <c r="AF52648"/>
    </row>
    <row r="52649" spans="28:32" x14ac:dyDescent="0.2">
      <c r="AB52649" s="1"/>
      <c r="AF52649"/>
    </row>
    <row r="52650" spans="28:32" x14ac:dyDescent="0.2">
      <c r="AB52650" s="1"/>
      <c r="AF52650"/>
    </row>
    <row r="52651" spans="28:32" x14ac:dyDescent="0.2">
      <c r="AB52651" s="1"/>
      <c r="AF52651"/>
    </row>
    <row r="52652" spans="28:32" x14ac:dyDescent="0.2">
      <c r="AB52652" s="1"/>
      <c r="AF52652"/>
    </row>
    <row r="52653" spans="28:32" x14ac:dyDescent="0.2">
      <c r="AB52653" s="1"/>
      <c r="AF52653"/>
    </row>
    <row r="52654" spans="28:32" x14ac:dyDescent="0.2">
      <c r="AB52654" s="1"/>
      <c r="AF52654"/>
    </row>
    <row r="52655" spans="28:32" x14ac:dyDescent="0.2">
      <c r="AB52655" s="1"/>
      <c r="AF52655"/>
    </row>
    <row r="52656" spans="28:32" x14ac:dyDescent="0.2">
      <c r="AB52656" s="1"/>
      <c r="AF52656"/>
    </row>
    <row r="52657" spans="28:32" x14ac:dyDescent="0.2">
      <c r="AB52657" s="1"/>
      <c r="AF52657"/>
    </row>
    <row r="52658" spans="28:32" x14ac:dyDescent="0.2">
      <c r="AB52658" s="1"/>
      <c r="AF52658"/>
    </row>
    <row r="52659" spans="28:32" x14ac:dyDescent="0.2">
      <c r="AB52659" s="1"/>
      <c r="AF52659"/>
    </row>
    <row r="52660" spans="28:32" x14ac:dyDescent="0.2">
      <c r="AB52660" s="1"/>
      <c r="AF52660"/>
    </row>
    <row r="52661" spans="28:32" x14ac:dyDescent="0.2">
      <c r="AB52661" s="1"/>
      <c r="AF52661"/>
    </row>
    <row r="52662" spans="28:32" x14ac:dyDescent="0.2">
      <c r="AB52662" s="1"/>
      <c r="AF52662"/>
    </row>
    <row r="52663" spans="28:32" x14ac:dyDescent="0.2">
      <c r="AB52663" s="1"/>
      <c r="AF52663"/>
    </row>
    <row r="52664" spans="28:32" x14ac:dyDescent="0.2">
      <c r="AB52664" s="1"/>
      <c r="AF52664"/>
    </row>
    <row r="52665" spans="28:32" x14ac:dyDescent="0.2">
      <c r="AB52665" s="1"/>
      <c r="AF52665"/>
    </row>
    <row r="52666" spans="28:32" x14ac:dyDescent="0.2">
      <c r="AB52666" s="1"/>
      <c r="AF52666"/>
    </row>
    <row r="52667" spans="28:32" x14ac:dyDescent="0.2">
      <c r="AB52667" s="1"/>
      <c r="AF52667"/>
    </row>
    <row r="52668" spans="28:32" x14ac:dyDescent="0.2">
      <c r="AB52668" s="1"/>
      <c r="AF52668"/>
    </row>
    <row r="52669" spans="28:32" x14ac:dyDescent="0.2">
      <c r="AB52669" s="1"/>
      <c r="AF52669"/>
    </row>
    <row r="52670" spans="28:32" x14ac:dyDescent="0.2">
      <c r="AB52670" s="1"/>
      <c r="AF52670"/>
    </row>
    <row r="52671" spans="28:32" x14ac:dyDescent="0.2">
      <c r="AB52671" s="1"/>
      <c r="AF52671"/>
    </row>
    <row r="52672" spans="28:32" x14ac:dyDescent="0.2">
      <c r="AB52672" s="1"/>
      <c r="AF52672"/>
    </row>
    <row r="52673" spans="28:32" x14ac:dyDescent="0.2">
      <c r="AB52673" s="1"/>
      <c r="AF52673"/>
    </row>
    <row r="52674" spans="28:32" x14ac:dyDescent="0.2">
      <c r="AB52674" s="1"/>
      <c r="AF52674"/>
    </row>
    <row r="52675" spans="28:32" x14ac:dyDescent="0.2">
      <c r="AB52675" s="1"/>
      <c r="AF52675"/>
    </row>
    <row r="52676" spans="28:32" x14ac:dyDescent="0.2">
      <c r="AB52676" s="1"/>
      <c r="AF52676"/>
    </row>
    <row r="52677" spans="28:32" x14ac:dyDescent="0.2">
      <c r="AB52677" s="1"/>
      <c r="AF52677"/>
    </row>
    <row r="52678" spans="28:32" x14ac:dyDescent="0.2">
      <c r="AB52678" s="1"/>
      <c r="AF52678"/>
    </row>
    <row r="52679" spans="28:32" x14ac:dyDescent="0.2">
      <c r="AB52679" s="1"/>
      <c r="AF52679"/>
    </row>
    <row r="52680" spans="28:32" x14ac:dyDescent="0.2">
      <c r="AB52680" s="1"/>
      <c r="AF52680"/>
    </row>
    <row r="52681" spans="28:32" x14ac:dyDescent="0.2">
      <c r="AB52681" s="1"/>
      <c r="AF52681"/>
    </row>
    <row r="52682" spans="28:32" x14ac:dyDescent="0.2">
      <c r="AB52682" s="1"/>
      <c r="AF52682"/>
    </row>
    <row r="52683" spans="28:32" x14ac:dyDescent="0.2">
      <c r="AB52683" s="1"/>
      <c r="AF52683"/>
    </row>
    <row r="52684" spans="28:32" x14ac:dyDescent="0.2">
      <c r="AB52684" s="1"/>
      <c r="AF52684"/>
    </row>
    <row r="52685" spans="28:32" x14ac:dyDescent="0.2">
      <c r="AB52685" s="1"/>
      <c r="AF52685"/>
    </row>
    <row r="52686" spans="28:32" x14ac:dyDescent="0.2">
      <c r="AB52686" s="1"/>
      <c r="AF52686"/>
    </row>
    <row r="52687" spans="28:32" x14ac:dyDescent="0.2">
      <c r="AB52687" s="1"/>
      <c r="AF52687"/>
    </row>
    <row r="52688" spans="28:32" x14ac:dyDescent="0.2">
      <c r="AB52688" s="1"/>
      <c r="AF52688"/>
    </row>
    <row r="52689" spans="28:32" x14ac:dyDescent="0.2">
      <c r="AB52689" s="1"/>
      <c r="AF52689"/>
    </row>
    <row r="52690" spans="28:32" x14ac:dyDescent="0.2">
      <c r="AB52690" s="1"/>
      <c r="AF52690"/>
    </row>
    <row r="52691" spans="28:32" x14ac:dyDescent="0.2">
      <c r="AB52691" s="1"/>
      <c r="AF52691"/>
    </row>
    <row r="52692" spans="28:32" x14ac:dyDescent="0.2">
      <c r="AB52692" s="1"/>
      <c r="AF52692"/>
    </row>
    <row r="52693" spans="28:32" x14ac:dyDescent="0.2">
      <c r="AB52693" s="1"/>
      <c r="AF52693"/>
    </row>
    <row r="52694" spans="28:32" x14ac:dyDescent="0.2">
      <c r="AB52694" s="1"/>
      <c r="AF52694"/>
    </row>
    <row r="52695" spans="28:32" x14ac:dyDescent="0.2">
      <c r="AB52695" s="1"/>
      <c r="AF52695"/>
    </row>
    <row r="52696" spans="28:32" x14ac:dyDescent="0.2">
      <c r="AB52696" s="1"/>
      <c r="AF52696"/>
    </row>
    <row r="52697" spans="28:32" x14ac:dyDescent="0.2">
      <c r="AB52697" s="1"/>
      <c r="AF52697"/>
    </row>
    <row r="52698" spans="28:32" x14ac:dyDescent="0.2">
      <c r="AB52698" s="1"/>
      <c r="AF52698"/>
    </row>
    <row r="52699" spans="28:32" x14ac:dyDescent="0.2">
      <c r="AB52699" s="1"/>
      <c r="AF52699"/>
    </row>
    <row r="52700" spans="28:32" x14ac:dyDescent="0.2">
      <c r="AB52700" s="1"/>
      <c r="AF52700"/>
    </row>
    <row r="52701" spans="28:32" x14ac:dyDescent="0.2">
      <c r="AB52701" s="1"/>
      <c r="AF52701"/>
    </row>
    <row r="52702" spans="28:32" x14ac:dyDescent="0.2">
      <c r="AB52702" s="1"/>
      <c r="AF52702"/>
    </row>
    <row r="52703" spans="28:32" x14ac:dyDescent="0.2">
      <c r="AB52703" s="1"/>
      <c r="AF52703"/>
    </row>
    <row r="52704" spans="28:32" x14ac:dyDescent="0.2">
      <c r="AB52704" s="1"/>
      <c r="AF52704"/>
    </row>
    <row r="52705" spans="28:32" x14ac:dyDescent="0.2">
      <c r="AB52705" s="1"/>
      <c r="AF52705"/>
    </row>
    <row r="52706" spans="28:32" x14ac:dyDescent="0.2">
      <c r="AB52706" s="1"/>
      <c r="AF52706"/>
    </row>
    <row r="52707" spans="28:32" x14ac:dyDescent="0.2">
      <c r="AB52707" s="1"/>
      <c r="AF52707"/>
    </row>
    <row r="52708" spans="28:32" x14ac:dyDescent="0.2">
      <c r="AB52708" s="1"/>
      <c r="AF52708"/>
    </row>
    <row r="52709" spans="28:32" x14ac:dyDescent="0.2">
      <c r="AB52709" s="1"/>
      <c r="AF52709"/>
    </row>
    <row r="52710" spans="28:32" x14ac:dyDescent="0.2">
      <c r="AB52710" s="1"/>
      <c r="AF52710"/>
    </row>
    <row r="52711" spans="28:32" x14ac:dyDescent="0.2">
      <c r="AB52711" s="1"/>
      <c r="AF52711"/>
    </row>
    <row r="52712" spans="28:32" x14ac:dyDescent="0.2">
      <c r="AB52712" s="1"/>
      <c r="AF52712"/>
    </row>
    <row r="52713" spans="28:32" x14ac:dyDescent="0.2">
      <c r="AB52713" s="1"/>
      <c r="AF52713"/>
    </row>
    <row r="52714" spans="28:32" x14ac:dyDescent="0.2">
      <c r="AB52714" s="1"/>
      <c r="AF52714"/>
    </row>
    <row r="52715" spans="28:32" x14ac:dyDescent="0.2">
      <c r="AB52715" s="1"/>
      <c r="AF52715"/>
    </row>
    <row r="52716" spans="28:32" x14ac:dyDescent="0.2">
      <c r="AB52716" s="1"/>
      <c r="AF52716"/>
    </row>
    <row r="52717" spans="28:32" x14ac:dyDescent="0.2">
      <c r="AB52717" s="1"/>
      <c r="AF52717"/>
    </row>
    <row r="52718" spans="28:32" x14ac:dyDescent="0.2">
      <c r="AB52718" s="1"/>
      <c r="AF52718"/>
    </row>
    <row r="52719" spans="28:32" x14ac:dyDescent="0.2">
      <c r="AB52719" s="1"/>
      <c r="AF52719"/>
    </row>
    <row r="52720" spans="28:32" x14ac:dyDescent="0.2">
      <c r="AB52720" s="1"/>
      <c r="AF52720"/>
    </row>
    <row r="52721" spans="28:32" x14ac:dyDescent="0.2">
      <c r="AB52721" s="1"/>
      <c r="AF52721"/>
    </row>
    <row r="52722" spans="28:32" x14ac:dyDescent="0.2">
      <c r="AB52722" s="1"/>
      <c r="AF52722"/>
    </row>
    <row r="52723" spans="28:32" x14ac:dyDescent="0.2">
      <c r="AB52723" s="1"/>
      <c r="AF52723"/>
    </row>
    <row r="52724" spans="28:32" x14ac:dyDescent="0.2">
      <c r="AB52724" s="1"/>
      <c r="AF52724"/>
    </row>
    <row r="52725" spans="28:32" x14ac:dyDescent="0.2">
      <c r="AB52725" s="1"/>
      <c r="AF52725"/>
    </row>
    <row r="52726" spans="28:32" x14ac:dyDescent="0.2">
      <c r="AB52726" s="1"/>
      <c r="AF52726"/>
    </row>
    <row r="52727" spans="28:32" x14ac:dyDescent="0.2">
      <c r="AB52727" s="1"/>
      <c r="AF52727"/>
    </row>
    <row r="52728" spans="28:32" x14ac:dyDescent="0.2">
      <c r="AB52728" s="1"/>
      <c r="AF52728"/>
    </row>
    <row r="52729" spans="28:32" x14ac:dyDescent="0.2">
      <c r="AB52729" s="1"/>
      <c r="AF52729"/>
    </row>
    <row r="52730" spans="28:32" x14ac:dyDescent="0.2">
      <c r="AB52730" s="1"/>
      <c r="AF52730"/>
    </row>
    <row r="52731" spans="28:32" x14ac:dyDescent="0.2">
      <c r="AB52731" s="1"/>
      <c r="AF52731"/>
    </row>
    <row r="52732" spans="28:32" x14ac:dyDescent="0.2">
      <c r="AB52732" s="1"/>
      <c r="AF52732"/>
    </row>
    <row r="52733" spans="28:32" x14ac:dyDescent="0.2">
      <c r="AB52733" s="1"/>
      <c r="AF52733"/>
    </row>
    <row r="52734" spans="28:32" x14ac:dyDescent="0.2">
      <c r="AB52734" s="1"/>
      <c r="AF52734"/>
    </row>
    <row r="52735" spans="28:32" x14ac:dyDescent="0.2">
      <c r="AB52735" s="1"/>
      <c r="AF52735"/>
    </row>
    <row r="52736" spans="28:32" x14ac:dyDescent="0.2">
      <c r="AB52736" s="1"/>
      <c r="AF52736"/>
    </row>
    <row r="52737" spans="28:32" x14ac:dyDescent="0.2">
      <c r="AB52737" s="1"/>
      <c r="AF52737"/>
    </row>
    <row r="52738" spans="28:32" x14ac:dyDescent="0.2">
      <c r="AB52738" s="1"/>
      <c r="AF52738"/>
    </row>
    <row r="52739" spans="28:32" x14ac:dyDescent="0.2">
      <c r="AB52739" s="1"/>
      <c r="AF52739"/>
    </row>
    <row r="52740" spans="28:32" x14ac:dyDescent="0.2">
      <c r="AB52740" s="1"/>
      <c r="AF52740"/>
    </row>
    <row r="52741" spans="28:32" x14ac:dyDescent="0.2">
      <c r="AB52741" s="1"/>
      <c r="AF52741"/>
    </row>
    <row r="52742" spans="28:32" x14ac:dyDescent="0.2">
      <c r="AB52742" s="1"/>
      <c r="AF52742"/>
    </row>
    <row r="52743" spans="28:32" x14ac:dyDescent="0.2">
      <c r="AB52743" s="1"/>
      <c r="AF52743"/>
    </row>
    <row r="52744" spans="28:32" x14ac:dyDescent="0.2">
      <c r="AB52744" s="1"/>
      <c r="AF52744"/>
    </row>
    <row r="52745" spans="28:32" x14ac:dyDescent="0.2">
      <c r="AB52745" s="1"/>
      <c r="AF52745"/>
    </row>
    <row r="52746" spans="28:32" x14ac:dyDescent="0.2">
      <c r="AB52746" s="1"/>
      <c r="AF52746"/>
    </row>
    <row r="52747" spans="28:32" x14ac:dyDescent="0.2">
      <c r="AB52747" s="1"/>
      <c r="AF52747"/>
    </row>
    <row r="52748" spans="28:32" x14ac:dyDescent="0.2">
      <c r="AB52748" s="1"/>
      <c r="AF52748"/>
    </row>
    <row r="52749" spans="28:32" x14ac:dyDescent="0.2">
      <c r="AB52749" s="1"/>
      <c r="AF52749"/>
    </row>
    <row r="52750" spans="28:32" x14ac:dyDescent="0.2">
      <c r="AB52750" s="1"/>
      <c r="AF52750"/>
    </row>
    <row r="52751" spans="28:32" x14ac:dyDescent="0.2">
      <c r="AB52751" s="1"/>
      <c r="AF52751"/>
    </row>
    <row r="52752" spans="28:32" x14ac:dyDescent="0.2">
      <c r="AB52752" s="1"/>
      <c r="AF52752"/>
    </row>
    <row r="52753" spans="28:32" x14ac:dyDescent="0.2">
      <c r="AB52753" s="1"/>
      <c r="AF52753"/>
    </row>
    <row r="52754" spans="28:32" x14ac:dyDescent="0.2">
      <c r="AB52754" s="1"/>
      <c r="AF52754"/>
    </row>
    <row r="52755" spans="28:32" x14ac:dyDescent="0.2">
      <c r="AB52755" s="1"/>
      <c r="AF52755"/>
    </row>
    <row r="52756" spans="28:32" x14ac:dyDescent="0.2">
      <c r="AB52756" s="1"/>
      <c r="AF52756"/>
    </row>
    <row r="52757" spans="28:32" x14ac:dyDescent="0.2">
      <c r="AB52757" s="1"/>
      <c r="AF52757"/>
    </row>
    <row r="52758" spans="28:32" x14ac:dyDescent="0.2">
      <c r="AB52758" s="1"/>
      <c r="AF52758"/>
    </row>
    <row r="52759" spans="28:32" x14ac:dyDescent="0.2">
      <c r="AB52759" s="1"/>
      <c r="AF52759"/>
    </row>
    <row r="52760" spans="28:32" x14ac:dyDescent="0.2">
      <c r="AB52760" s="1"/>
      <c r="AF52760"/>
    </row>
    <row r="52761" spans="28:32" x14ac:dyDescent="0.2">
      <c r="AB52761" s="1"/>
      <c r="AF52761"/>
    </row>
    <row r="52762" spans="28:32" x14ac:dyDescent="0.2">
      <c r="AB52762" s="1"/>
      <c r="AF52762"/>
    </row>
    <row r="52763" spans="28:32" x14ac:dyDescent="0.2">
      <c r="AB52763" s="1"/>
      <c r="AF52763"/>
    </row>
    <row r="52764" spans="28:32" x14ac:dyDescent="0.2">
      <c r="AB52764" s="1"/>
      <c r="AF52764"/>
    </row>
    <row r="52765" spans="28:32" x14ac:dyDescent="0.2">
      <c r="AB52765" s="1"/>
      <c r="AF52765"/>
    </row>
    <row r="52766" spans="28:32" x14ac:dyDescent="0.2">
      <c r="AB52766" s="1"/>
      <c r="AF52766"/>
    </row>
    <row r="52767" spans="28:32" x14ac:dyDescent="0.2">
      <c r="AB52767" s="1"/>
      <c r="AF52767"/>
    </row>
    <row r="52768" spans="28:32" x14ac:dyDescent="0.2">
      <c r="AB52768" s="1"/>
      <c r="AF52768"/>
    </row>
    <row r="52769" spans="28:32" x14ac:dyDescent="0.2">
      <c r="AB52769" s="1"/>
      <c r="AF52769"/>
    </row>
    <row r="52770" spans="28:32" x14ac:dyDescent="0.2">
      <c r="AB52770" s="1"/>
      <c r="AF52770"/>
    </row>
    <row r="52771" spans="28:32" x14ac:dyDescent="0.2">
      <c r="AB52771" s="1"/>
      <c r="AF52771"/>
    </row>
    <row r="52772" spans="28:32" x14ac:dyDescent="0.2">
      <c r="AB52772" s="1"/>
      <c r="AF52772"/>
    </row>
    <row r="52773" spans="28:32" x14ac:dyDescent="0.2">
      <c r="AB52773" s="1"/>
      <c r="AF52773"/>
    </row>
    <row r="52774" spans="28:32" x14ac:dyDescent="0.2">
      <c r="AB52774" s="1"/>
      <c r="AF52774"/>
    </row>
    <row r="52775" spans="28:32" x14ac:dyDescent="0.2">
      <c r="AB52775" s="1"/>
      <c r="AF52775"/>
    </row>
    <row r="52776" spans="28:32" x14ac:dyDescent="0.2">
      <c r="AB52776" s="1"/>
      <c r="AF52776"/>
    </row>
    <row r="52777" spans="28:32" x14ac:dyDescent="0.2">
      <c r="AB52777" s="1"/>
      <c r="AF52777"/>
    </row>
    <row r="52778" spans="28:32" x14ac:dyDescent="0.2">
      <c r="AB52778" s="1"/>
      <c r="AF52778"/>
    </row>
    <row r="52779" spans="28:32" x14ac:dyDescent="0.2">
      <c r="AB52779" s="1"/>
      <c r="AF52779"/>
    </row>
    <row r="52780" spans="28:32" x14ac:dyDescent="0.2">
      <c r="AB52780" s="1"/>
      <c r="AF52780"/>
    </row>
    <row r="52781" spans="28:32" x14ac:dyDescent="0.2">
      <c r="AB52781" s="1"/>
      <c r="AF52781"/>
    </row>
    <row r="52782" spans="28:32" x14ac:dyDescent="0.2">
      <c r="AB52782" s="1"/>
      <c r="AF52782"/>
    </row>
    <row r="52783" spans="28:32" x14ac:dyDescent="0.2">
      <c r="AB52783" s="1"/>
      <c r="AF52783"/>
    </row>
    <row r="52784" spans="28:32" x14ac:dyDescent="0.2">
      <c r="AB52784" s="1"/>
      <c r="AF52784"/>
    </row>
    <row r="52785" spans="28:32" x14ac:dyDescent="0.2">
      <c r="AB52785" s="1"/>
      <c r="AF52785"/>
    </row>
    <row r="52786" spans="28:32" x14ac:dyDescent="0.2">
      <c r="AB52786" s="1"/>
      <c r="AF52786"/>
    </row>
    <row r="52787" spans="28:32" x14ac:dyDescent="0.2">
      <c r="AB52787" s="1"/>
      <c r="AF52787"/>
    </row>
    <row r="52788" spans="28:32" x14ac:dyDescent="0.2">
      <c r="AB52788" s="1"/>
      <c r="AF52788"/>
    </row>
    <row r="52789" spans="28:32" x14ac:dyDescent="0.2">
      <c r="AB52789" s="1"/>
      <c r="AF52789"/>
    </row>
    <row r="52790" spans="28:32" x14ac:dyDescent="0.2">
      <c r="AB52790" s="1"/>
      <c r="AF52790"/>
    </row>
    <row r="52791" spans="28:32" x14ac:dyDescent="0.2">
      <c r="AB52791" s="1"/>
      <c r="AF52791"/>
    </row>
    <row r="52792" spans="28:32" x14ac:dyDescent="0.2">
      <c r="AB52792" s="1"/>
      <c r="AF52792"/>
    </row>
    <row r="52793" spans="28:32" x14ac:dyDescent="0.2">
      <c r="AB52793" s="1"/>
      <c r="AF52793"/>
    </row>
    <row r="52794" spans="28:32" x14ac:dyDescent="0.2">
      <c r="AB52794" s="1"/>
      <c r="AF52794"/>
    </row>
    <row r="52795" spans="28:32" x14ac:dyDescent="0.2">
      <c r="AB52795" s="1"/>
      <c r="AF52795"/>
    </row>
    <row r="52796" spans="28:32" x14ac:dyDescent="0.2">
      <c r="AB52796" s="1"/>
      <c r="AF52796"/>
    </row>
    <row r="52797" spans="28:32" x14ac:dyDescent="0.2">
      <c r="AB52797" s="1"/>
      <c r="AF52797"/>
    </row>
    <row r="52798" spans="28:32" x14ac:dyDescent="0.2">
      <c r="AB52798" s="1"/>
      <c r="AF52798"/>
    </row>
    <row r="52799" spans="28:32" x14ac:dyDescent="0.2">
      <c r="AB52799" s="1"/>
      <c r="AF52799"/>
    </row>
    <row r="52800" spans="28:32" x14ac:dyDescent="0.2">
      <c r="AB52800" s="1"/>
      <c r="AF52800"/>
    </row>
    <row r="52801" spans="28:32" x14ac:dyDescent="0.2">
      <c r="AB52801" s="1"/>
      <c r="AF52801"/>
    </row>
    <row r="52802" spans="28:32" x14ac:dyDescent="0.2">
      <c r="AB52802" s="1"/>
      <c r="AF52802"/>
    </row>
    <row r="52803" spans="28:32" x14ac:dyDescent="0.2">
      <c r="AB52803" s="1"/>
      <c r="AF52803"/>
    </row>
    <row r="52804" spans="28:32" x14ac:dyDescent="0.2">
      <c r="AB52804" s="1"/>
      <c r="AF52804"/>
    </row>
    <row r="52805" spans="28:32" x14ac:dyDescent="0.2">
      <c r="AB52805" s="1"/>
      <c r="AF52805"/>
    </row>
    <row r="52806" spans="28:32" x14ac:dyDescent="0.2">
      <c r="AB52806" s="1"/>
      <c r="AF52806"/>
    </row>
    <row r="52807" spans="28:32" x14ac:dyDescent="0.2">
      <c r="AB52807" s="1"/>
      <c r="AF52807"/>
    </row>
    <row r="52808" spans="28:32" x14ac:dyDescent="0.2">
      <c r="AB52808" s="1"/>
      <c r="AF52808"/>
    </row>
    <row r="52809" spans="28:32" x14ac:dyDescent="0.2">
      <c r="AB52809" s="1"/>
      <c r="AF52809"/>
    </row>
    <row r="52810" spans="28:32" x14ac:dyDescent="0.2">
      <c r="AB52810" s="1"/>
      <c r="AF52810"/>
    </row>
    <row r="52811" spans="28:32" x14ac:dyDescent="0.2">
      <c r="AB52811" s="1"/>
      <c r="AF52811"/>
    </row>
    <row r="52812" spans="28:32" x14ac:dyDescent="0.2">
      <c r="AB52812" s="1"/>
      <c r="AF52812"/>
    </row>
    <row r="52813" spans="28:32" x14ac:dyDescent="0.2">
      <c r="AB52813" s="1"/>
      <c r="AF52813"/>
    </row>
    <row r="52814" spans="28:32" x14ac:dyDescent="0.2">
      <c r="AB52814" s="1"/>
      <c r="AF52814"/>
    </row>
    <row r="52815" spans="28:32" x14ac:dyDescent="0.2">
      <c r="AB52815" s="1"/>
      <c r="AF52815"/>
    </row>
    <row r="52816" spans="28:32" x14ac:dyDescent="0.2">
      <c r="AB52816" s="1"/>
      <c r="AF52816"/>
    </row>
    <row r="52817" spans="28:32" x14ac:dyDescent="0.2">
      <c r="AB52817" s="1"/>
      <c r="AF52817"/>
    </row>
    <row r="52818" spans="28:32" x14ac:dyDescent="0.2">
      <c r="AB52818" s="1"/>
      <c r="AF52818"/>
    </row>
    <row r="52819" spans="28:32" x14ac:dyDescent="0.2">
      <c r="AB52819" s="1"/>
      <c r="AF52819"/>
    </row>
    <row r="52820" spans="28:32" x14ac:dyDescent="0.2">
      <c r="AB52820" s="1"/>
      <c r="AF52820"/>
    </row>
    <row r="52821" spans="28:32" x14ac:dyDescent="0.2">
      <c r="AB52821" s="1"/>
      <c r="AF52821"/>
    </row>
    <row r="52822" spans="28:32" x14ac:dyDescent="0.2">
      <c r="AB52822" s="1"/>
      <c r="AF52822"/>
    </row>
    <row r="52823" spans="28:32" x14ac:dyDescent="0.2">
      <c r="AB52823" s="1"/>
      <c r="AF52823"/>
    </row>
    <row r="52824" spans="28:32" x14ac:dyDescent="0.2">
      <c r="AB52824" s="1"/>
      <c r="AF52824"/>
    </row>
    <row r="52825" spans="28:32" x14ac:dyDescent="0.2">
      <c r="AB52825" s="1"/>
      <c r="AF52825"/>
    </row>
    <row r="52826" spans="28:32" x14ac:dyDescent="0.2">
      <c r="AB52826" s="1"/>
      <c r="AF52826"/>
    </row>
    <row r="52827" spans="28:32" x14ac:dyDescent="0.2">
      <c r="AB52827" s="1"/>
      <c r="AF52827"/>
    </row>
    <row r="52828" spans="28:32" x14ac:dyDescent="0.2">
      <c r="AB52828" s="1"/>
      <c r="AF52828"/>
    </row>
    <row r="52829" spans="28:32" x14ac:dyDescent="0.2">
      <c r="AB52829" s="1"/>
      <c r="AF52829"/>
    </row>
    <row r="52830" spans="28:32" x14ac:dyDescent="0.2">
      <c r="AB52830" s="1"/>
      <c r="AF52830"/>
    </row>
    <row r="52831" spans="28:32" x14ac:dyDescent="0.2">
      <c r="AB52831" s="1"/>
      <c r="AF52831"/>
    </row>
    <row r="52832" spans="28:32" x14ac:dyDescent="0.2">
      <c r="AB52832" s="1"/>
      <c r="AF52832"/>
    </row>
    <row r="52833" spans="28:32" x14ac:dyDescent="0.2">
      <c r="AB52833" s="1"/>
      <c r="AF52833"/>
    </row>
    <row r="52834" spans="28:32" x14ac:dyDescent="0.2">
      <c r="AB52834" s="1"/>
      <c r="AF52834"/>
    </row>
    <row r="52835" spans="28:32" x14ac:dyDescent="0.2">
      <c r="AB52835" s="1"/>
      <c r="AF52835"/>
    </row>
    <row r="52836" spans="28:32" x14ac:dyDescent="0.2">
      <c r="AB52836" s="1"/>
      <c r="AF52836"/>
    </row>
    <row r="52837" spans="28:32" x14ac:dyDescent="0.2">
      <c r="AB52837" s="1"/>
      <c r="AF52837"/>
    </row>
    <row r="52838" spans="28:32" x14ac:dyDescent="0.2">
      <c r="AB52838" s="1"/>
      <c r="AF52838"/>
    </row>
    <row r="52839" spans="28:32" x14ac:dyDescent="0.2">
      <c r="AB52839" s="1"/>
      <c r="AF52839"/>
    </row>
    <row r="52840" spans="28:32" x14ac:dyDescent="0.2">
      <c r="AB52840" s="1"/>
      <c r="AF52840"/>
    </row>
    <row r="52841" spans="28:32" x14ac:dyDescent="0.2">
      <c r="AB52841" s="1"/>
      <c r="AF52841"/>
    </row>
    <row r="52842" spans="28:32" x14ac:dyDescent="0.2">
      <c r="AB52842" s="1"/>
      <c r="AF52842"/>
    </row>
    <row r="52843" spans="28:32" x14ac:dyDescent="0.2">
      <c r="AB52843" s="1"/>
      <c r="AF52843"/>
    </row>
    <row r="52844" spans="28:32" x14ac:dyDescent="0.2">
      <c r="AB52844" s="1"/>
      <c r="AF52844"/>
    </row>
    <row r="52845" spans="28:32" x14ac:dyDescent="0.2">
      <c r="AB52845" s="1"/>
      <c r="AF52845"/>
    </row>
    <row r="52846" spans="28:32" x14ac:dyDescent="0.2">
      <c r="AB52846" s="1"/>
      <c r="AF52846"/>
    </row>
    <row r="52847" spans="28:32" x14ac:dyDescent="0.2">
      <c r="AB52847" s="1"/>
      <c r="AF52847"/>
    </row>
    <row r="52848" spans="28:32" x14ac:dyDescent="0.2">
      <c r="AB52848" s="1"/>
      <c r="AF52848"/>
    </row>
    <row r="52849" spans="28:32" x14ac:dyDescent="0.2">
      <c r="AB52849" s="1"/>
      <c r="AF52849"/>
    </row>
    <row r="52850" spans="28:32" x14ac:dyDescent="0.2">
      <c r="AB52850" s="1"/>
      <c r="AF52850"/>
    </row>
    <row r="52851" spans="28:32" x14ac:dyDescent="0.2">
      <c r="AB52851" s="1"/>
      <c r="AF52851"/>
    </row>
    <row r="52852" spans="28:32" x14ac:dyDescent="0.2">
      <c r="AB52852" s="1"/>
      <c r="AF52852"/>
    </row>
    <row r="52853" spans="28:32" x14ac:dyDescent="0.2">
      <c r="AB52853" s="1"/>
      <c r="AF52853"/>
    </row>
    <row r="52854" spans="28:32" x14ac:dyDescent="0.2">
      <c r="AB52854" s="1"/>
      <c r="AF52854"/>
    </row>
    <row r="52855" spans="28:32" x14ac:dyDescent="0.2">
      <c r="AB52855" s="1"/>
      <c r="AF52855"/>
    </row>
    <row r="52856" spans="28:32" x14ac:dyDescent="0.2">
      <c r="AB52856" s="1"/>
      <c r="AF52856"/>
    </row>
    <row r="52857" spans="28:32" x14ac:dyDescent="0.2">
      <c r="AB52857" s="1"/>
      <c r="AF52857"/>
    </row>
    <row r="52858" spans="28:32" x14ac:dyDescent="0.2">
      <c r="AB52858" s="1"/>
      <c r="AF52858"/>
    </row>
    <row r="52859" spans="28:32" x14ac:dyDescent="0.2">
      <c r="AB52859" s="1"/>
      <c r="AF52859"/>
    </row>
    <row r="52860" spans="28:32" x14ac:dyDescent="0.2">
      <c r="AB52860" s="1"/>
      <c r="AF52860"/>
    </row>
    <row r="52861" spans="28:32" x14ac:dyDescent="0.2">
      <c r="AB52861" s="1"/>
      <c r="AF52861"/>
    </row>
    <row r="52862" spans="28:32" x14ac:dyDescent="0.2">
      <c r="AB52862" s="1"/>
      <c r="AF52862"/>
    </row>
    <row r="52863" spans="28:32" x14ac:dyDescent="0.2">
      <c r="AB52863" s="1"/>
      <c r="AF52863"/>
    </row>
    <row r="52864" spans="28:32" x14ac:dyDescent="0.2">
      <c r="AB52864" s="1"/>
      <c r="AF52864"/>
    </row>
    <row r="52865" spans="28:32" x14ac:dyDescent="0.2">
      <c r="AB52865" s="1"/>
      <c r="AF52865"/>
    </row>
    <row r="52866" spans="28:32" x14ac:dyDescent="0.2">
      <c r="AB52866" s="1"/>
      <c r="AF52866"/>
    </row>
    <row r="52867" spans="28:32" x14ac:dyDescent="0.2">
      <c r="AB52867" s="1"/>
      <c r="AF52867"/>
    </row>
    <row r="52868" spans="28:32" x14ac:dyDescent="0.2">
      <c r="AB52868" s="1"/>
      <c r="AF52868"/>
    </row>
    <row r="52869" spans="28:32" x14ac:dyDescent="0.2">
      <c r="AB52869" s="1"/>
      <c r="AF52869"/>
    </row>
    <row r="52870" spans="28:32" x14ac:dyDescent="0.2">
      <c r="AB52870" s="1"/>
      <c r="AF52870"/>
    </row>
    <row r="52871" spans="28:32" x14ac:dyDescent="0.2">
      <c r="AB52871" s="1"/>
      <c r="AF52871"/>
    </row>
    <row r="52872" spans="28:32" x14ac:dyDescent="0.2">
      <c r="AB52872" s="1"/>
      <c r="AF52872"/>
    </row>
    <row r="52873" spans="28:32" x14ac:dyDescent="0.2">
      <c r="AB52873" s="1"/>
      <c r="AF52873"/>
    </row>
    <row r="52874" spans="28:32" x14ac:dyDescent="0.2">
      <c r="AB52874" s="1"/>
      <c r="AF52874"/>
    </row>
    <row r="52875" spans="28:32" x14ac:dyDescent="0.2">
      <c r="AB52875" s="1"/>
      <c r="AF52875"/>
    </row>
    <row r="52876" spans="28:32" x14ac:dyDescent="0.2">
      <c r="AB52876" s="1"/>
      <c r="AF52876"/>
    </row>
    <row r="52877" spans="28:32" x14ac:dyDescent="0.2">
      <c r="AB52877" s="1"/>
      <c r="AF52877"/>
    </row>
    <row r="52878" spans="28:32" x14ac:dyDescent="0.2">
      <c r="AB52878" s="1"/>
      <c r="AF52878"/>
    </row>
    <row r="52879" spans="28:32" x14ac:dyDescent="0.2">
      <c r="AB52879" s="1"/>
      <c r="AF52879"/>
    </row>
    <row r="52880" spans="28:32" x14ac:dyDescent="0.2">
      <c r="AB52880" s="1"/>
      <c r="AF52880"/>
    </row>
    <row r="52881" spans="28:32" x14ac:dyDescent="0.2">
      <c r="AB52881" s="1"/>
      <c r="AF52881"/>
    </row>
    <row r="52882" spans="28:32" x14ac:dyDescent="0.2">
      <c r="AB52882" s="1"/>
      <c r="AF52882"/>
    </row>
    <row r="52883" spans="28:32" x14ac:dyDescent="0.2">
      <c r="AB52883" s="1"/>
      <c r="AF52883"/>
    </row>
    <row r="52884" spans="28:32" x14ac:dyDescent="0.2">
      <c r="AB52884" s="1"/>
      <c r="AF52884"/>
    </row>
    <row r="52885" spans="28:32" x14ac:dyDescent="0.2">
      <c r="AB52885" s="1"/>
      <c r="AF52885"/>
    </row>
    <row r="52886" spans="28:32" x14ac:dyDescent="0.2">
      <c r="AB52886" s="1"/>
      <c r="AF52886"/>
    </row>
    <row r="52887" spans="28:32" x14ac:dyDescent="0.2">
      <c r="AB52887" s="1"/>
      <c r="AF52887"/>
    </row>
    <row r="52888" spans="28:32" x14ac:dyDescent="0.2">
      <c r="AB52888" s="1"/>
      <c r="AF52888"/>
    </row>
    <row r="52889" spans="28:32" x14ac:dyDescent="0.2">
      <c r="AB52889" s="1"/>
      <c r="AF52889"/>
    </row>
    <row r="52890" spans="28:32" x14ac:dyDescent="0.2">
      <c r="AB52890" s="1"/>
      <c r="AF52890"/>
    </row>
    <row r="52891" spans="28:32" x14ac:dyDescent="0.2">
      <c r="AB52891" s="1"/>
      <c r="AF52891"/>
    </row>
    <row r="52892" spans="28:32" x14ac:dyDescent="0.2">
      <c r="AB52892" s="1"/>
      <c r="AF52892"/>
    </row>
    <row r="52893" spans="28:32" x14ac:dyDescent="0.2">
      <c r="AB52893" s="1"/>
      <c r="AF52893"/>
    </row>
    <row r="52894" spans="28:32" x14ac:dyDescent="0.2">
      <c r="AB52894" s="1"/>
      <c r="AF52894"/>
    </row>
    <row r="52895" spans="28:32" x14ac:dyDescent="0.2">
      <c r="AB52895" s="1"/>
      <c r="AF52895"/>
    </row>
    <row r="52896" spans="28:32" x14ac:dyDescent="0.2">
      <c r="AB52896" s="1"/>
      <c r="AF52896"/>
    </row>
    <row r="52897" spans="28:32" x14ac:dyDescent="0.2">
      <c r="AB52897" s="1"/>
      <c r="AF52897"/>
    </row>
    <row r="52898" spans="28:32" x14ac:dyDescent="0.2">
      <c r="AB52898" s="1"/>
      <c r="AF52898"/>
    </row>
    <row r="52899" spans="28:32" x14ac:dyDescent="0.2">
      <c r="AB52899" s="1"/>
      <c r="AF52899"/>
    </row>
    <row r="52900" spans="28:32" x14ac:dyDescent="0.2">
      <c r="AB52900" s="1"/>
      <c r="AF52900"/>
    </row>
    <row r="52901" spans="28:32" x14ac:dyDescent="0.2">
      <c r="AB52901" s="1"/>
      <c r="AF52901"/>
    </row>
    <row r="52902" spans="28:32" x14ac:dyDescent="0.2">
      <c r="AB52902" s="1"/>
      <c r="AF52902"/>
    </row>
    <row r="52903" spans="28:32" x14ac:dyDescent="0.2">
      <c r="AB52903" s="1"/>
      <c r="AF52903"/>
    </row>
    <row r="52904" spans="28:32" x14ac:dyDescent="0.2">
      <c r="AB52904" s="1"/>
      <c r="AF52904"/>
    </row>
    <row r="52905" spans="28:32" x14ac:dyDescent="0.2">
      <c r="AB52905" s="1"/>
      <c r="AF52905"/>
    </row>
    <row r="52906" spans="28:32" x14ac:dyDescent="0.2">
      <c r="AB52906" s="1"/>
      <c r="AF52906"/>
    </row>
    <row r="52907" spans="28:32" x14ac:dyDescent="0.2">
      <c r="AB52907" s="1"/>
      <c r="AF52907"/>
    </row>
    <row r="52908" spans="28:32" x14ac:dyDescent="0.2">
      <c r="AB52908" s="1"/>
      <c r="AF52908"/>
    </row>
    <row r="52909" spans="28:32" x14ac:dyDescent="0.2">
      <c r="AB52909" s="1"/>
      <c r="AF52909"/>
    </row>
    <row r="52910" spans="28:32" x14ac:dyDescent="0.2">
      <c r="AB52910" s="1"/>
      <c r="AF52910"/>
    </row>
    <row r="52911" spans="28:32" x14ac:dyDescent="0.2">
      <c r="AB52911" s="1"/>
      <c r="AF52911"/>
    </row>
    <row r="52912" spans="28:32" x14ac:dyDescent="0.2">
      <c r="AB52912" s="1"/>
      <c r="AF52912"/>
    </row>
    <row r="52913" spans="28:32" x14ac:dyDescent="0.2">
      <c r="AB52913" s="1"/>
      <c r="AF52913"/>
    </row>
    <row r="52914" spans="28:32" x14ac:dyDescent="0.2">
      <c r="AB52914" s="1"/>
      <c r="AF52914"/>
    </row>
    <row r="52915" spans="28:32" x14ac:dyDescent="0.2">
      <c r="AB52915" s="1"/>
      <c r="AF52915"/>
    </row>
    <row r="52916" spans="28:32" x14ac:dyDescent="0.2">
      <c r="AB52916" s="1"/>
      <c r="AF52916"/>
    </row>
    <row r="52917" spans="28:32" x14ac:dyDescent="0.2">
      <c r="AB52917" s="1"/>
      <c r="AF52917"/>
    </row>
    <row r="52918" spans="28:32" x14ac:dyDescent="0.2">
      <c r="AB52918" s="1"/>
      <c r="AF52918"/>
    </row>
    <row r="52919" spans="28:32" x14ac:dyDescent="0.2">
      <c r="AB52919" s="1"/>
      <c r="AF52919"/>
    </row>
    <row r="52920" spans="28:32" x14ac:dyDescent="0.2">
      <c r="AB52920" s="1"/>
      <c r="AF52920"/>
    </row>
    <row r="52921" spans="28:32" x14ac:dyDescent="0.2">
      <c r="AB52921" s="1"/>
      <c r="AF52921"/>
    </row>
    <row r="52922" spans="28:32" x14ac:dyDescent="0.2">
      <c r="AB52922" s="1"/>
      <c r="AF52922"/>
    </row>
    <row r="52923" spans="28:32" x14ac:dyDescent="0.2">
      <c r="AB52923" s="1"/>
      <c r="AF52923"/>
    </row>
    <row r="52924" spans="28:32" x14ac:dyDescent="0.2">
      <c r="AB52924" s="1"/>
      <c r="AF52924"/>
    </row>
    <row r="52925" spans="28:32" x14ac:dyDescent="0.2">
      <c r="AB52925" s="1"/>
      <c r="AF52925"/>
    </row>
    <row r="52926" spans="28:32" x14ac:dyDescent="0.2">
      <c r="AB52926" s="1"/>
      <c r="AF52926"/>
    </row>
    <row r="52927" spans="28:32" x14ac:dyDescent="0.2">
      <c r="AB52927" s="1"/>
      <c r="AF52927"/>
    </row>
    <row r="52928" spans="28:32" x14ac:dyDescent="0.2">
      <c r="AB52928" s="1"/>
      <c r="AF52928"/>
    </row>
    <row r="52929" spans="28:32" x14ac:dyDescent="0.2">
      <c r="AB52929" s="1"/>
      <c r="AF52929"/>
    </row>
    <row r="52930" spans="28:32" x14ac:dyDescent="0.2">
      <c r="AB52930" s="1"/>
      <c r="AF52930"/>
    </row>
    <row r="52931" spans="28:32" x14ac:dyDescent="0.2">
      <c r="AB52931" s="1"/>
      <c r="AF52931"/>
    </row>
    <row r="52932" spans="28:32" x14ac:dyDescent="0.2">
      <c r="AB52932" s="1"/>
      <c r="AF52932"/>
    </row>
    <row r="52933" spans="28:32" x14ac:dyDescent="0.2">
      <c r="AB52933" s="1"/>
      <c r="AF52933"/>
    </row>
    <row r="52934" spans="28:32" x14ac:dyDescent="0.2">
      <c r="AB52934" s="1"/>
      <c r="AF52934"/>
    </row>
    <row r="52935" spans="28:32" x14ac:dyDescent="0.2">
      <c r="AB52935" s="1"/>
      <c r="AF52935"/>
    </row>
    <row r="52936" spans="28:32" x14ac:dyDescent="0.2">
      <c r="AB52936" s="1"/>
      <c r="AF52936"/>
    </row>
    <row r="52937" spans="28:32" x14ac:dyDescent="0.2">
      <c r="AB52937" s="1"/>
      <c r="AF52937"/>
    </row>
    <row r="52938" spans="28:32" x14ac:dyDescent="0.2">
      <c r="AB52938" s="1"/>
      <c r="AF52938"/>
    </row>
    <row r="52939" spans="28:32" x14ac:dyDescent="0.2">
      <c r="AB52939" s="1"/>
      <c r="AF52939"/>
    </row>
    <row r="52940" spans="28:32" x14ac:dyDescent="0.2">
      <c r="AB52940" s="1"/>
      <c r="AF52940"/>
    </row>
    <row r="52941" spans="28:32" x14ac:dyDescent="0.2">
      <c r="AB52941" s="1"/>
      <c r="AF52941"/>
    </row>
    <row r="52942" spans="28:32" x14ac:dyDescent="0.2">
      <c r="AB52942" s="1"/>
      <c r="AF52942"/>
    </row>
    <row r="52943" spans="28:32" x14ac:dyDescent="0.2">
      <c r="AB52943" s="1"/>
      <c r="AF52943"/>
    </row>
    <row r="52944" spans="28:32" x14ac:dyDescent="0.2">
      <c r="AB52944" s="1"/>
      <c r="AF52944"/>
    </row>
    <row r="52945" spans="28:32" x14ac:dyDescent="0.2">
      <c r="AB52945" s="1"/>
      <c r="AF52945"/>
    </row>
    <row r="52946" spans="28:32" x14ac:dyDescent="0.2">
      <c r="AB52946" s="1"/>
      <c r="AF52946"/>
    </row>
    <row r="52947" spans="28:32" x14ac:dyDescent="0.2">
      <c r="AB52947" s="1"/>
      <c r="AF52947"/>
    </row>
    <row r="52948" spans="28:32" x14ac:dyDescent="0.2">
      <c r="AB52948" s="1"/>
      <c r="AF52948"/>
    </row>
    <row r="52949" spans="28:32" x14ac:dyDescent="0.2">
      <c r="AB52949" s="1"/>
      <c r="AF52949"/>
    </row>
    <row r="52950" spans="28:32" x14ac:dyDescent="0.2">
      <c r="AB52950" s="1"/>
      <c r="AF52950"/>
    </row>
    <row r="52951" spans="28:32" x14ac:dyDescent="0.2">
      <c r="AB52951" s="1"/>
      <c r="AF52951"/>
    </row>
    <row r="52952" spans="28:32" x14ac:dyDescent="0.2">
      <c r="AB52952" s="1"/>
      <c r="AF52952"/>
    </row>
    <row r="52953" spans="28:32" x14ac:dyDescent="0.2">
      <c r="AB52953" s="1"/>
      <c r="AF52953"/>
    </row>
    <row r="52954" spans="28:32" x14ac:dyDescent="0.2">
      <c r="AB52954" s="1"/>
      <c r="AF52954"/>
    </row>
    <row r="52955" spans="28:32" x14ac:dyDescent="0.2">
      <c r="AB52955" s="1"/>
      <c r="AF52955"/>
    </row>
    <row r="52956" spans="28:32" x14ac:dyDescent="0.2">
      <c r="AB52956" s="1"/>
      <c r="AF52956"/>
    </row>
    <row r="52957" spans="28:32" x14ac:dyDescent="0.2">
      <c r="AB52957" s="1"/>
      <c r="AF52957"/>
    </row>
    <row r="52958" spans="28:32" x14ac:dyDescent="0.2">
      <c r="AB52958" s="1"/>
      <c r="AF52958"/>
    </row>
    <row r="52959" spans="28:32" x14ac:dyDescent="0.2">
      <c r="AB52959" s="1"/>
      <c r="AF52959"/>
    </row>
    <row r="52960" spans="28:32" x14ac:dyDescent="0.2">
      <c r="AB52960" s="1"/>
      <c r="AF52960"/>
    </row>
    <row r="52961" spans="28:32" x14ac:dyDescent="0.2">
      <c r="AB52961" s="1"/>
      <c r="AF52961"/>
    </row>
    <row r="52962" spans="28:32" x14ac:dyDescent="0.2">
      <c r="AB52962" s="1"/>
      <c r="AF52962"/>
    </row>
    <row r="52963" spans="28:32" x14ac:dyDescent="0.2">
      <c r="AB52963" s="1"/>
      <c r="AF52963"/>
    </row>
    <row r="52964" spans="28:32" x14ac:dyDescent="0.2">
      <c r="AB52964" s="1"/>
      <c r="AF52964"/>
    </row>
    <row r="52965" spans="28:32" x14ac:dyDescent="0.2">
      <c r="AB52965" s="1"/>
      <c r="AF52965"/>
    </row>
    <row r="52966" spans="28:32" x14ac:dyDescent="0.2">
      <c r="AB52966" s="1"/>
      <c r="AF52966"/>
    </row>
    <row r="52967" spans="28:32" x14ac:dyDescent="0.2">
      <c r="AB52967" s="1"/>
      <c r="AF52967"/>
    </row>
    <row r="52968" spans="28:32" x14ac:dyDescent="0.2">
      <c r="AB52968" s="1"/>
      <c r="AF52968"/>
    </row>
    <row r="52969" spans="28:32" x14ac:dyDescent="0.2">
      <c r="AB52969" s="1"/>
      <c r="AF52969"/>
    </row>
    <row r="52970" spans="28:32" x14ac:dyDescent="0.2">
      <c r="AB52970" s="1"/>
      <c r="AF52970"/>
    </row>
    <row r="52971" spans="28:32" x14ac:dyDescent="0.2">
      <c r="AB52971" s="1"/>
      <c r="AF52971"/>
    </row>
    <row r="52972" spans="28:32" x14ac:dyDescent="0.2">
      <c r="AB52972" s="1"/>
      <c r="AF52972"/>
    </row>
    <row r="52973" spans="28:32" x14ac:dyDescent="0.2">
      <c r="AB52973" s="1"/>
      <c r="AF52973"/>
    </row>
    <row r="52974" spans="28:32" x14ac:dyDescent="0.2">
      <c r="AB52974" s="1"/>
      <c r="AF52974"/>
    </row>
    <row r="52975" spans="28:32" x14ac:dyDescent="0.2">
      <c r="AB52975" s="1"/>
      <c r="AF52975"/>
    </row>
    <row r="52976" spans="28:32" x14ac:dyDescent="0.2">
      <c r="AB52976" s="1"/>
      <c r="AF52976"/>
    </row>
    <row r="52977" spans="28:32" x14ac:dyDescent="0.2">
      <c r="AB52977" s="1"/>
      <c r="AF52977"/>
    </row>
    <row r="52978" spans="28:32" x14ac:dyDescent="0.2">
      <c r="AB52978" s="1"/>
      <c r="AF52978"/>
    </row>
    <row r="52979" spans="28:32" x14ac:dyDescent="0.2">
      <c r="AB52979" s="1"/>
      <c r="AF52979"/>
    </row>
    <row r="52980" spans="28:32" x14ac:dyDescent="0.2">
      <c r="AB52980" s="1"/>
      <c r="AF52980"/>
    </row>
    <row r="52981" spans="28:32" x14ac:dyDescent="0.2">
      <c r="AB52981" s="1"/>
      <c r="AF52981"/>
    </row>
    <row r="52982" spans="28:32" x14ac:dyDescent="0.2">
      <c r="AB52982" s="1"/>
      <c r="AF52982"/>
    </row>
    <row r="52983" spans="28:32" x14ac:dyDescent="0.2">
      <c r="AB52983" s="1"/>
      <c r="AF52983"/>
    </row>
    <row r="52984" spans="28:32" x14ac:dyDescent="0.2">
      <c r="AB52984" s="1"/>
      <c r="AF52984"/>
    </row>
    <row r="52985" spans="28:32" x14ac:dyDescent="0.2">
      <c r="AB52985" s="1"/>
      <c r="AF52985"/>
    </row>
    <row r="52986" spans="28:32" x14ac:dyDescent="0.2">
      <c r="AB52986" s="1"/>
      <c r="AF52986"/>
    </row>
    <row r="52987" spans="28:32" x14ac:dyDescent="0.2">
      <c r="AB52987" s="1"/>
      <c r="AF52987"/>
    </row>
    <row r="52988" spans="28:32" x14ac:dyDescent="0.2">
      <c r="AB52988" s="1"/>
      <c r="AF52988"/>
    </row>
    <row r="52989" spans="28:32" x14ac:dyDescent="0.2">
      <c r="AB52989" s="1"/>
      <c r="AF52989"/>
    </row>
    <row r="52990" spans="28:32" x14ac:dyDescent="0.2">
      <c r="AB52990" s="1"/>
      <c r="AF52990"/>
    </row>
    <row r="52991" spans="28:32" x14ac:dyDescent="0.2">
      <c r="AB52991" s="1"/>
      <c r="AF52991"/>
    </row>
    <row r="52992" spans="28:32" x14ac:dyDescent="0.2">
      <c r="AB52992" s="1"/>
      <c r="AF52992"/>
    </row>
    <row r="52993" spans="28:32" x14ac:dyDescent="0.2">
      <c r="AB52993" s="1"/>
      <c r="AF52993"/>
    </row>
    <row r="52994" spans="28:32" x14ac:dyDescent="0.2">
      <c r="AB52994" s="1"/>
      <c r="AF52994"/>
    </row>
    <row r="52995" spans="28:32" x14ac:dyDescent="0.2">
      <c r="AB52995" s="1"/>
      <c r="AF52995"/>
    </row>
    <row r="52996" spans="28:32" x14ac:dyDescent="0.2">
      <c r="AB52996" s="1"/>
      <c r="AF52996"/>
    </row>
    <row r="52997" spans="28:32" x14ac:dyDescent="0.2">
      <c r="AB52997" s="1"/>
      <c r="AF52997"/>
    </row>
    <row r="52998" spans="28:32" x14ac:dyDescent="0.2">
      <c r="AB52998" s="1"/>
      <c r="AF52998"/>
    </row>
    <row r="52999" spans="28:32" x14ac:dyDescent="0.2">
      <c r="AB52999" s="1"/>
      <c r="AF52999"/>
    </row>
    <row r="53000" spans="28:32" x14ac:dyDescent="0.2">
      <c r="AB53000" s="1"/>
      <c r="AF53000"/>
    </row>
    <row r="53001" spans="28:32" x14ac:dyDescent="0.2">
      <c r="AB53001" s="1"/>
      <c r="AF53001"/>
    </row>
    <row r="53002" spans="28:32" x14ac:dyDescent="0.2">
      <c r="AB53002" s="1"/>
      <c r="AF53002"/>
    </row>
    <row r="53003" spans="28:32" x14ac:dyDescent="0.2">
      <c r="AB53003" s="1"/>
      <c r="AF53003"/>
    </row>
    <row r="53004" spans="28:32" x14ac:dyDescent="0.2">
      <c r="AB53004" s="1"/>
      <c r="AF53004"/>
    </row>
    <row r="53005" spans="28:32" x14ac:dyDescent="0.2">
      <c r="AB53005" s="1"/>
      <c r="AF53005"/>
    </row>
    <row r="53006" spans="28:32" x14ac:dyDescent="0.2">
      <c r="AB53006" s="1"/>
      <c r="AF53006"/>
    </row>
    <row r="53007" spans="28:32" x14ac:dyDescent="0.2">
      <c r="AB53007" s="1"/>
      <c r="AF53007"/>
    </row>
    <row r="53008" spans="28:32" x14ac:dyDescent="0.2">
      <c r="AB53008" s="1"/>
      <c r="AF53008"/>
    </row>
    <row r="53009" spans="28:32" x14ac:dyDescent="0.2">
      <c r="AB53009" s="1"/>
      <c r="AF53009"/>
    </row>
    <row r="53010" spans="28:32" x14ac:dyDescent="0.2">
      <c r="AB53010" s="1"/>
      <c r="AF53010"/>
    </row>
    <row r="53011" spans="28:32" x14ac:dyDescent="0.2">
      <c r="AB53011" s="1"/>
      <c r="AF53011"/>
    </row>
    <row r="53012" spans="28:32" x14ac:dyDescent="0.2">
      <c r="AB53012" s="1"/>
      <c r="AF53012"/>
    </row>
    <row r="53013" spans="28:32" x14ac:dyDescent="0.2">
      <c r="AB53013" s="1"/>
      <c r="AF53013"/>
    </row>
    <row r="53014" spans="28:32" x14ac:dyDescent="0.2">
      <c r="AB53014" s="1"/>
      <c r="AF53014"/>
    </row>
    <row r="53015" spans="28:32" x14ac:dyDescent="0.2">
      <c r="AB53015" s="1"/>
      <c r="AF53015"/>
    </row>
    <row r="53016" spans="28:32" x14ac:dyDescent="0.2">
      <c r="AB53016" s="1"/>
      <c r="AF53016"/>
    </row>
    <row r="53017" spans="28:32" x14ac:dyDescent="0.2">
      <c r="AB53017" s="1"/>
      <c r="AF53017"/>
    </row>
    <row r="53018" spans="28:32" x14ac:dyDescent="0.2">
      <c r="AB53018" s="1"/>
      <c r="AF53018"/>
    </row>
    <row r="53019" spans="28:32" x14ac:dyDescent="0.2">
      <c r="AB53019" s="1"/>
      <c r="AF53019"/>
    </row>
    <row r="53020" spans="28:32" x14ac:dyDescent="0.2">
      <c r="AB53020" s="1"/>
      <c r="AF53020"/>
    </row>
    <row r="53021" spans="28:32" x14ac:dyDescent="0.2">
      <c r="AB53021" s="1"/>
      <c r="AF53021"/>
    </row>
    <row r="53022" spans="28:32" x14ac:dyDescent="0.2">
      <c r="AB53022" s="1"/>
      <c r="AF53022"/>
    </row>
    <row r="53023" spans="28:32" x14ac:dyDescent="0.2">
      <c r="AB53023" s="1"/>
      <c r="AF53023"/>
    </row>
    <row r="53024" spans="28:32" x14ac:dyDescent="0.2">
      <c r="AB53024" s="1"/>
      <c r="AF53024"/>
    </row>
    <row r="53025" spans="28:32" x14ac:dyDescent="0.2">
      <c r="AB53025" s="1"/>
      <c r="AF53025"/>
    </row>
    <row r="53026" spans="28:32" x14ac:dyDescent="0.2">
      <c r="AB53026" s="1"/>
      <c r="AF53026"/>
    </row>
    <row r="53027" spans="28:32" x14ac:dyDescent="0.2">
      <c r="AB53027" s="1"/>
      <c r="AF53027"/>
    </row>
    <row r="53028" spans="28:32" x14ac:dyDescent="0.2">
      <c r="AB53028" s="1"/>
      <c r="AF53028"/>
    </row>
    <row r="53029" spans="28:32" x14ac:dyDescent="0.2">
      <c r="AB53029" s="1"/>
      <c r="AF53029"/>
    </row>
    <row r="53030" spans="28:32" x14ac:dyDescent="0.2">
      <c r="AB53030" s="1"/>
      <c r="AF53030"/>
    </row>
    <row r="53031" spans="28:32" x14ac:dyDescent="0.2">
      <c r="AB53031" s="1"/>
      <c r="AF53031"/>
    </row>
    <row r="53032" spans="28:32" x14ac:dyDescent="0.2">
      <c r="AB53032" s="1"/>
      <c r="AF53032"/>
    </row>
    <row r="53033" spans="28:32" x14ac:dyDescent="0.2">
      <c r="AB53033" s="1"/>
      <c r="AF53033"/>
    </row>
    <row r="53034" spans="28:32" x14ac:dyDescent="0.2">
      <c r="AB53034" s="1"/>
      <c r="AF53034"/>
    </row>
    <row r="53035" spans="28:32" x14ac:dyDescent="0.2">
      <c r="AB53035" s="1"/>
      <c r="AF53035"/>
    </row>
    <row r="53036" spans="28:32" x14ac:dyDescent="0.2">
      <c r="AB53036" s="1"/>
      <c r="AF53036"/>
    </row>
    <row r="53037" spans="28:32" x14ac:dyDescent="0.2">
      <c r="AB53037" s="1"/>
      <c r="AF53037"/>
    </row>
    <row r="53038" spans="28:32" x14ac:dyDescent="0.2">
      <c r="AB53038" s="1"/>
      <c r="AF53038"/>
    </row>
    <row r="53039" spans="28:32" x14ac:dyDescent="0.2">
      <c r="AB53039" s="1"/>
      <c r="AF53039"/>
    </row>
    <row r="53040" spans="28:32" x14ac:dyDescent="0.2">
      <c r="AB53040" s="1"/>
      <c r="AF53040"/>
    </row>
    <row r="53041" spans="28:32" x14ac:dyDescent="0.2">
      <c r="AB53041" s="1"/>
      <c r="AF53041"/>
    </row>
    <row r="53042" spans="28:32" x14ac:dyDescent="0.2">
      <c r="AB53042" s="1"/>
      <c r="AF53042"/>
    </row>
    <row r="53043" spans="28:32" x14ac:dyDescent="0.2">
      <c r="AB53043" s="1"/>
      <c r="AF53043"/>
    </row>
    <row r="53044" spans="28:32" x14ac:dyDescent="0.2">
      <c r="AB53044" s="1"/>
      <c r="AF53044"/>
    </row>
    <row r="53045" spans="28:32" x14ac:dyDescent="0.2">
      <c r="AB53045" s="1"/>
      <c r="AF53045"/>
    </row>
    <row r="53046" spans="28:32" x14ac:dyDescent="0.2">
      <c r="AB53046" s="1"/>
      <c r="AF53046"/>
    </row>
    <row r="53047" spans="28:32" x14ac:dyDescent="0.2">
      <c r="AB53047" s="1"/>
      <c r="AF53047"/>
    </row>
    <row r="53048" spans="28:32" x14ac:dyDescent="0.2">
      <c r="AB53048" s="1"/>
      <c r="AF53048"/>
    </row>
    <row r="53049" spans="28:32" x14ac:dyDescent="0.2">
      <c r="AB53049" s="1"/>
      <c r="AF53049"/>
    </row>
    <row r="53050" spans="28:32" x14ac:dyDescent="0.2">
      <c r="AB53050" s="1"/>
      <c r="AF53050"/>
    </row>
    <row r="53051" spans="28:32" x14ac:dyDescent="0.2">
      <c r="AB53051" s="1"/>
      <c r="AF53051"/>
    </row>
    <row r="53052" spans="28:32" x14ac:dyDescent="0.2">
      <c r="AB53052" s="1"/>
      <c r="AF53052"/>
    </row>
    <row r="53053" spans="28:32" x14ac:dyDescent="0.2">
      <c r="AB53053" s="1"/>
      <c r="AF53053"/>
    </row>
    <row r="53054" spans="28:32" x14ac:dyDescent="0.2">
      <c r="AB53054" s="1"/>
      <c r="AF53054"/>
    </row>
    <row r="53055" spans="28:32" x14ac:dyDescent="0.2">
      <c r="AB53055" s="1"/>
      <c r="AF53055"/>
    </row>
    <row r="53056" spans="28:32" x14ac:dyDescent="0.2">
      <c r="AB53056" s="1"/>
      <c r="AF53056"/>
    </row>
    <row r="53057" spans="28:32" x14ac:dyDescent="0.2">
      <c r="AB53057" s="1"/>
      <c r="AF53057"/>
    </row>
    <row r="53058" spans="28:32" x14ac:dyDescent="0.2">
      <c r="AB53058" s="1"/>
      <c r="AF53058"/>
    </row>
    <row r="53059" spans="28:32" x14ac:dyDescent="0.2">
      <c r="AB53059" s="1"/>
      <c r="AF53059"/>
    </row>
    <row r="53060" spans="28:32" x14ac:dyDescent="0.2">
      <c r="AB53060" s="1"/>
      <c r="AF53060"/>
    </row>
    <row r="53061" spans="28:32" x14ac:dyDescent="0.2">
      <c r="AB53061" s="1"/>
      <c r="AF53061"/>
    </row>
    <row r="53062" spans="28:32" x14ac:dyDescent="0.2">
      <c r="AB53062" s="1"/>
      <c r="AF53062"/>
    </row>
    <row r="53063" spans="28:32" x14ac:dyDescent="0.2">
      <c r="AB53063" s="1"/>
      <c r="AF53063"/>
    </row>
    <row r="53064" spans="28:32" x14ac:dyDescent="0.2">
      <c r="AB53064" s="1"/>
      <c r="AF53064"/>
    </row>
    <row r="53065" spans="28:32" x14ac:dyDescent="0.2">
      <c r="AB53065" s="1"/>
      <c r="AF53065"/>
    </row>
    <row r="53066" spans="28:32" x14ac:dyDescent="0.2">
      <c r="AB53066" s="1"/>
      <c r="AF53066"/>
    </row>
    <row r="53067" spans="28:32" x14ac:dyDescent="0.2">
      <c r="AB53067" s="1"/>
      <c r="AF53067"/>
    </row>
    <row r="53068" spans="28:32" x14ac:dyDescent="0.2">
      <c r="AB53068" s="1"/>
      <c r="AF53068"/>
    </row>
    <row r="53069" spans="28:32" x14ac:dyDescent="0.2">
      <c r="AB53069" s="1"/>
      <c r="AF53069"/>
    </row>
    <row r="53070" spans="28:32" x14ac:dyDescent="0.2">
      <c r="AB53070" s="1"/>
      <c r="AF53070"/>
    </row>
    <row r="53071" spans="28:32" x14ac:dyDescent="0.2">
      <c r="AB53071" s="1"/>
      <c r="AF53071"/>
    </row>
    <row r="53072" spans="28:32" x14ac:dyDescent="0.2">
      <c r="AB53072" s="1"/>
      <c r="AF53072"/>
    </row>
    <row r="53073" spans="28:32" x14ac:dyDescent="0.2">
      <c r="AB53073" s="1"/>
      <c r="AF53073"/>
    </row>
    <row r="53074" spans="28:32" x14ac:dyDescent="0.2">
      <c r="AB53074" s="1"/>
      <c r="AF53074"/>
    </row>
    <row r="53075" spans="28:32" x14ac:dyDescent="0.2">
      <c r="AB53075" s="1"/>
      <c r="AF53075"/>
    </row>
    <row r="53076" spans="28:32" x14ac:dyDescent="0.2">
      <c r="AB53076" s="1"/>
      <c r="AF53076"/>
    </row>
    <row r="53077" spans="28:32" x14ac:dyDescent="0.2">
      <c r="AB53077" s="1"/>
      <c r="AF53077"/>
    </row>
    <row r="53078" spans="28:32" x14ac:dyDescent="0.2">
      <c r="AB53078" s="1"/>
      <c r="AF53078"/>
    </row>
    <row r="53079" spans="28:32" x14ac:dyDescent="0.2">
      <c r="AB53079" s="1"/>
      <c r="AF53079"/>
    </row>
    <row r="53080" spans="28:32" x14ac:dyDescent="0.2">
      <c r="AB53080" s="1"/>
      <c r="AF53080"/>
    </row>
    <row r="53081" spans="28:32" x14ac:dyDescent="0.2">
      <c r="AB53081" s="1"/>
      <c r="AF53081"/>
    </row>
    <row r="53082" spans="28:32" x14ac:dyDescent="0.2">
      <c r="AB53082" s="1"/>
      <c r="AF53082"/>
    </row>
    <row r="53083" spans="28:32" x14ac:dyDescent="0.2">
      <c r="AB53083" s="1"/>
      <c r="AF53083"/>
    </row>
    <row r="53084" spans="28:32" x14ac:dyDescent="0.2">
      <c r="AB53084" s="1"/>
      <c r="AF53084"/>
    </row>
    <row r="53085" spans="28:32" x14ac:dyDescent="0.2">
      <c r="AB53085" s="1"/>
      <c r="AF53085"/>
    </row>
    <row r="53086" spans="28:32" x14ac:dyDescent="0.2">
      <c r="AB53086" s="1"/>
      <c r="AF53086"/>
    </row>
    <row r="53087" spans="28:32" x14ac:dyDescent="0.2">
      <c r="AB53087" s="1"/>
      <c r="AF53087"/>
    </row>
    <row r="53088" spans="28:32" x14ac:dyDescent="0.2">
      <c r="AB53088" s="1"/>
      <c r="AF53088"/>
    </row>
    <row r="53089" spans="28:32" x14ac:dyDescent="0.2">
      <c r="AB53089" s="1"/>
      <c r="AF53089"/>
    </row>
    <row r="53090" spans="28:32" x14ac:dyDescent="0.2">
      <c r="AB53090" s="1"/>
      <c r="AF53090"/>
    </row>
    <row r="53091" spans="28:32" x14ac:dyDescent="0.2">
      <c r="AB53091" s="1"/>
      <c r="AF53091"/>
    </row>
    <row r="53092" spans="28:32" x14ac:dyDescent="0.2">
      <c r="AB53092" s="1"/>
      <c r="AF53092"/>
    </row>
    <row r="53093" spans="28:32" x14ac:dyDescent="0.2">
      <c r="AB53093" s="1"/>
      <c r="AF53093"/>
    </row>
    <row r="53094" spans="28:32" x14ac:dyDescent="0.2">
      <c r="AB53094" s="1"/>
      <c r="AF53094"/>
    </row>
    <row r="53095" spans="28:32" x14ac:dyDescent="0.2">
      <c r="AB53095" s="1"/>
      <c r="AF53095"/>
    </row>
    <row r="53096" spans="28:32" x14ac:dyDescent="0.2">
      <c r="AB53096" s="1"/>
      <c r="AF53096"/>
    </row>
    <row r="53097" spans="28:32" x14ac:dyDescent="0.2">
      <c r="AB53097" s="1"/>
      <c r="AF53097"/>
    </row>
    <row r="53098" spans="28:32" x14ac:dyDescent="0.2">
      <c r="AB53098" s="1"/>
      <c r="AF53098"/>
    </row>
    <row r="53099" spans="28:32" x14ac:dyDescent="0.2">
      <c r="AB53099" s="1"/>
      <c r="AF53099"/>
    </row>
    <row r="53100" spans="28:32" x14ac:dyDescent="0.2">
      <c r="AB53100" s="1"/>
      <c r="AF53100"/>
    </row>
    <row r="53101" spans="28:32" x14ac:dyDescent="0.2">
      <c r="AB53101" s="1"/>
      <c r="AF53101"/>
    </row>
    <row r="53102" spans="28:32" x14ac:dyDescent="0.2">
      <c r="AB53102" s="1"/>
      <c r="AF53102"/>
    </row>
    <row r="53103" spans="28:32" x14ac:dyDescent="0.2">
      <c r="AB53103" s="1"/>
      <c r="AF53103"/>
    </row>
    <row r="53104" spans="28:32" x14ac:dyDescent="0.2">
      <c r="AB53104" s="1"/>
      <c r="AF53104"/>
    </row>
    <row r="53105" spans="28:32" x14ac:dyDescent="0.2">
      <c r="AB53105" s="1"/>
      <c r="AF53105"/>
    </row>
    <row r="53106" spans="28:32" x14ac:dyDescent="0.2">
      <c r="AB53106" s="1"/>
      <c r="AF53106"/>
    </row>
    <row r="53107" spans="28:32" x14ac:dyDescent="0.2">
      <c r="AB53107" s="1"/>
      <c r="AF53107"/>
    </row>
    <row r="53108" spans="28:32" x14ac:dyDescent="0.2">
      <c r="AB53108" s="1"/>
      <c r="AF53108"/>
    </row>
    <row r="53109" spans="28:32" x14ac:dyDescent="0.2">
      <c r="AB53109" s="1"/>
      <c r="AF53109"/>
    </row>
    <row r="53110" spans="28:32" x14ac:dyDescent="0.2">
      <c r="AB53110" s="1"/>
      <c r="AF53110"/>
    </row>
    <row r="53111" spans="28:32" x14ac:dyDescent="0.2">
      <c r="AB53111" s="1"/>
      <c r="AF53111"/>
    </row>
    <row r="53112" spans="28:32" x14ac:dyDescent="0.2">
      <c r="AB53112" s="1"/>
      <c r="AF53112"/>
    </row>
    <row r="53113" spans="28:32" x14ac:dyDescent="0.2">
      <c r="AB53113" s="1"/>
      <c r="AF53113"/>
    </row>
    <row r="53114" spans="28:32" x14ac:dyDescent="0.2">
      <c r="AB53114" s="1"/>
      <c r="AF53114"/>
    </row>
    <row r="53115" spans="28:32" x14ac:dyDescent="0.2">
      <c r="AB53115" s="1"/>
      <c r="AF53115"/>
    </row>
    <row r="53116" spans="28:32" x14ac:dyDescent="0.2">
      <c r="AB53116" s="1"/>
      <c r="AF53116"/>
    </row>
    <row r="53117" spans="28:32" x14ac:dyDescent="0.2">
      <c r="AB53117" s="1"/>
      <c r="AF53117"/>
    </row>
    <row r="53118" spans="28:32" x14ac:dyDescent="0.2">
      <c r="AB53118" s="1"/>
      <c r="AF53118"/>
    </row>
    <row r="53119" spans="28:32" x14ac:dyDescent="0.2">
      <c r="AB53119" s="1"/>
      <c r="AF53119"/>
    </row>
    <row r="53120" spans="28:32" x14ac:dyDescent="0.2">
      <c r="AB53120" s="1"/>
      <c r="AF53120"/>
    </row>
    <row r="53121" spans="28:32" x14ac:dyDescent="0.2">
      <c r="AB53121" s="1"/>
      <c r="AF53121"/>
    </row>
    <row r="53122" spans="28:32" x14ac:dyDescent="0.2">
      <c r="AB53122" s="1"/>
      <c r="AF53122"/>
    </row>
    <row r="53123" spans="28:32" x14ac:dyDescent="0.2">
      <c r="AB53123" s="1"/>
      <c r="AF53123"/>
    </row>
    <row r="53124" spans="28:32" x14ac:dyDescent="0.2">
      <c r="AB53124" s="1"/>
      <c r="AF53124"/>
    </row>
    <row r="53125" spans="28:32" x14ac:dyDescent="0.2">
      <c r="AB53125" s="1"/>
      <c r="AF53125"/>
    </row>
    <row r="53126" spans="28:32" x14ac:dyDescent="0.2">
      <c r="AB53126" s="1"/>
      <c r="AF53126"/>
    </row>
    <row r="53127" spans="28:32" x14ac:dyDescent="0.2">
      <c r="AB53127" s="1"/>
      <c r="AF53127"/>
    </row>
    <row r="53128" spans="28:32" x14ac:dyDescent="0.2">
      <c r="AB53128" s="1"/>
      <c r="AF53128"/>
    </row>
    <row r="53129" spans="28:32" x14ac:dyDescent="0.2">
      <c r="AB53129" s="1"/>
      <c r="AF53129"/>
    </row>
    <row r="53130" spans="28:32" x14ac:dyDescent="0.2">
      <c r="AB53130" s="1"/>
      <c r="AF53130"/>
    </row>
    <row r="53131" spans="28:32" x14ac:dyDescent="0.2">
      <c r="AB53131" s="1"/>
      <c r="AF53131"/>
    </row>
    <row r="53132" spans="28:32" x14ac:dyDescent="0.2">
      <c r="AB53132" s="1"/>
      <c r="AF53132"/>
    </row>
    <row r="53133" spans="28:32" x14ac:dyDescent="0.2">
      <c r="AB53133" s="1"/>
      <c r="AF53133"/>
    </row>
    <row r="53134" spans="28:32" x14ac:dyDescent="0.2">
      <c r="AB53134" s="1"/>
      <c r="AF53134"/>
    </row>
    <row r="53135" spans="28:32" x14ac:dyDescent="0.2">
      <c r="AB53135" s="1"/>
      <c r="AF53135"/>
    </row>
    <row r="53136" spans="28:32" x14ac:dyDescent="0.2">
      <c r="AB53136" s="1"/>
      <c r="AF53136"/>
    </row>
    <row r="53137" spans="28:32" x14ac:dyDescent="0.2">
      <c r="AB53137" s="1"/>
      <c r="AF53137"/>
    </row>
    <row r="53138" spans="28:32" x14ac:dyDescent="0.2">
      <c r="AB53138" s="1"/>
      <c r="AF53138"/>
    </row>
    <row r="53139" spans="28:32" x14ac:dyDescent="0.2">
      <c r="AB53139" s="1"/>
      <c r="AF53139"/>
    </row>
    <row r="53140" spans="28:32" x14ac:dyDescent="0.2">
      <c r="AB53140" s="1"/>
      <c r="AF53140"/>
    </row>
    <row r="53141" spans="28:32" x14ac:dyDescent="0.2">
      <c r="AB53141" s="1"/>
      <c r="AF53141"/>
    </row>
    <row r="53142" spans="28:32" x14ac:dyDescent="0.2">
      <c r="AB53142" s="1"/>
      <c r="AF53142"/>
    </row>
    <row r="53143" spans="28:32" x14ac:dyDescent="0.2">
      <c r="AB53143" s="1"/>
      <c r="AF53143"/>
    </row>
    <row r="53144" spans="28:32" x14ac:dyDescent="0.2">
      <c r="AB53144" s="1"/>
      <c r="AF53144"/>
    </row>
    <row r="53145" spans="28:32" x14ac:dyDescent="0.2">
      <c r="AB53145" s="1"/>
      <c r="AF53145"/>
    </row>
    <row r="53146" spans="28:32" x14ac:dyDescent="0.2">
      <c r="AB53146" s="1"/>
      <c r="AF53146"/>
    </row>
    <row r="53147" spans="28:32" x14ac:dyDescent="0.2">
      <c r="AB53147" s="1"/>
      <c r="AF53147"/>
    </row>
    <row r="53148" spans="28:32" x14ac:dyDescent="0.2">
      <c r="AB53148" s="1"/>
      <c r="AF53148"/>
    </row>
    <row r="53149" spans="28:32" x14ac:dyDescent="0.2">
      <c r="AB53149" s="1"/>
      <c r="AF53149"/>
    </row>
    <row r="53150" spans="28:32" x14ac:dyDescent="0.2">
      <c r="AB53150" s="1"/>
      <c r="AF53150"/>
    </row>
    <row r="53151" spans="28:32" x14ac:dyDescent="0.2">
      <c r="AB53151" s="1"/>
      <c r="AF53151"/>
    </row>
    <row r="53152" spans="28:32" x14ac:dyDescent="0.2">
      <c r="AB53152" s="1"/>
      <c r="AF53152"/>
    </row>
    <row r="53153" spans="28:32" x14ac:dyDescent="0.2">
      <c r="AB53153" s="1"/>
      <c r="AF53153"/>
    </row>
    <row r="53154" spans="28:32" x14ac:dyDescent="0.2">
      <c r="AB53154" s="1"/>
      <c r="AF53154"/>
    </row>
    <row r="53155" spans="28:32" x14ac:dyDescent="0.2">
      <c r="AB53155" s="1"/>
      <c r="AF53155"/>
    </row>
    <row r="53156" spans="28:32" x14ac:dyDescent="0.2">
      <c r="AB53156" s="1"/>
      <c r="AF53156"/>
    </row>
    <row r="53157" spans="28:32" x14ac:dyDescent="0.2">
      <c r="AB53157" s="1"/>
      <c r="AF53157"/>
    </row>
    <row r="53158" spans="28:32" x14ac:dyDescent="0.2">
      <c r="AB53158" s="1"/>
      <c r="AF53158"/>
    </row>
    <row r="53159" spans="28:32" x14ac:dyDescent="0.2">
      <c r="AB53159" s="1"/>
      <c r="AF53159"/>
    </row>
    <row r="53160" spans="28:32" x14ac:dyDescent="0.2">
      <c r="AB53160" s="1"/>
      <c r="AF53160"/>
    </row>
    <row r="53161" spans="28:32" x14ac:dyDescent="0.2">
      <c r="AB53161" s="1"/>
      <c r="AF53161"/>
    </row>
    <row r="53162" spans="28:32" x14ac:dyDescent="0.2">
      <c r="AB53162" s="1"/>
      <c r="AF53162"/>
    </row>
    <row r="53163" spans="28:32" x14ac:dyDescent="0.2">
      <c r="AB53163" s="1"/>
      <c r="AF53163"/>
    </row>
    <row r="53164" spans="28:32" x14ac:dyDescent="0.2">
      <c r="AB53164" s="1"/>
      <c r="AF53164"/>
    </row>
    <row r="53165" spans="28:32" x14ac:dyDescent="0.2">
      <c r="AB53165" s="1"/>
      <c r="AF53165"/>
    </row>
    <row r="53166" spans="28:32" x14ac:dyDescent="0.2">
      <c r="AB53166" s="1"/>
      <c r="AF53166"/>
    </row>
    <row r="53167" spans="28:32" x14ac:dyDescent="0.2">
      <c r="AB53167" s="1"/>
      <c r="AF53167"/>
    </row>
    <row r="53168" spans="28:32" x14ac:dyDescent="0.2">
      <c r="AB53168" s="1"/>
      <c r="AF53168"/>
    </row>
    <row r="53169" spans="28:32" x14ac:dyDescent="0.2">
      <c r="AB53169" s="1"/>
      <c r="AF53169"/>
    </row>
    <row r="53170" spans="28:32" x14ac:dyDescent="0.2">
      <c r="AB53170" s="1"/>
      <c r="AF53170"/>
    </row>
    <row r="53171" spans="28:32" x14ac:dyDescent="0.2">
      <c r="AB53171" s="1"/>
      <c r="AF53171"/>
    </row>
    <row r="53172" spans="28:32" x14ac:dyDescent="0.2">
      <c r="AB53172" s="1"/>
      <c r="AF53172"/>
    </row>
    <row r="53173" spans="28:32" x14ac:dyDescent="0.2">
      <c r="AB53173" s="1"/>
      <c r="AF53173"/>
    </row>
    <row r="53174" spans="28:32" x14ac:dyDescent="0.2">
      <c r="AB53174" s="1"/>
      <c r="AF53174"/>
    </row>
    <row r="53175" spans="28:32" x14ac:dyDescent="0.2">
      <c r="AB53175" s="1"/>
      <c r="AF53175"/>
    </row>
    <row r="53176" spans="28:32" x14ac:dyDescent="0.2">
      <c r="AB53176" s="1"/>
      <c r="AF53176"/>
    </row>
    <row r="53177" spans="28:32" x14ac:dyDescent="0.2">
      <c r="AB53177" s="1"/>
      <c r="AF53177"/>
    </row>
    <row r="53178" spans="28:32" x14ac:dyDescent="0.2">
      <c r="AB53178" s="1"/>
      <c r="AF53178"/>
    </row>
    <row r="53179" spans="28:32" x14ac:dyDescent="0.2">
      <c r="AB53179" s="1"/>
      <c r="AF53179"/>
    </row>
    <row r="53180" spans="28:32" x14ac:dyDescent="0.2">
      <c r="AB53180" s="1"/>
      <c r="AF53180"/>
    </row>
    <row r="53181" spans="28:32" x14ac:dyDescent="0.2">
      <c r="AB53181" s="1"/>
      <c r="AF53181"/>
    </row>
    <row r="53182" spans="28:32" x14ac:dyDescent="0.2">
      <c r="AB53182" s="1"/>
      <c r="AF53182"/>
    </row>
    <row r="53183" spans="28:32" x14ac:dyDescent="0.2">
      <c r="AB53183" s="1"/>
      <c r="AF53183"/>
    </row>
    <row r="53184" spans="28:32" x14ac:dyDescent="0.2">
      <c r="AB53184" s="1"/>
      <c r="AF53184"/>
    </row>
    <row r="53185" spans="28:32" x14ac:dyDescent="0.2">
      <c r="AB53185" s="1"/>
      <c r="AF53185"/>
    </row>
    <row r="53186" spans="28:32" x14ac:dyDescent="0.2">
      <c r="AB53186" s="1"/>
      <c r="AF53186"/>
    </row>
    <row r="53187" spans="28:32" x14ac:dyDescent="0.2">
      <c r="AB53187" s="1"/>
      <c r="AF53187"/>
    </row>
    <row r="53188" spans="28:32" x14ac:dyDescent="0.2">
      <c r="AB53188" s="1"/>
      <c r="AF53188"/>
    </row>
    <row r="53189" spans="28:32" x14ac:dyDescent="0.2">
      <c r="AB53189" s="1"/>
      <c r="AF53189"/>
    </row>
    <row r="53190" spans="28:32" x14ac:dyDescent="0.2">
      <c r="AB53190" s="1"/>
      <c r="AF53190"/>
    </row>
    <row r="53191" spans="28:32" x14ac:dyDescent="0.2">
      <c r="AB53191" s="1"/>
      <c r="AF53191"/>
    </row>
    <row r="53192" spans="28:32" x14ac:dyDescent="0.2">
      <c r="AB53192" s="1"/>
      <c r="AF53192"/>
    </row>
    <row r="53193" spans="28:32" x14ac:dyDescent="0.2">
      <c r="AB53193" s="1"/>
      <c r="AF53193"/>
    </row>
    <row r="53194" spans="28:32" x14ac:dyDescent="0.2">
      <c r="AB53194" s="1"/>
      <c r="AF53194"/>
    </row>
    <row r="53195" spans="28:32" x14ac:dyDescent="0.2">
      <c r="AB53195" s="1"/>
      <c r="AF53195"/>
    </row>
    <row r="53196" spans="28:32" x14ac:dyDescent="0.2">
      <c r="AB53196" s="1"/>
      <c r="AF53196"/>
    </row>
    <row r="53197" spans="28:32" x14ac:dyDescent="0.2">
      <c r="AB53197" s="1"/>
      <c r="AF53197"/>
    </row>
    <row r="53198" spans="28:32" x14ac:dyDescent="0.2">
      <c r="AB53198" s="1"/>
      <c r="AF53198"/>
    </row>
    <row r="53199" spans="28:32" x14ac:dyDescent="0.2">
      <c r="AB53199" s="1"/>
      <c r="AF53199"/>
    </row>
    <row r="53200" spans="28:32" x14ac:dyDescent="0.2">
      <c r="AB53200" s="1"/>
      <c r="AF53200"/>
    </row>
    <row r="53201" spans="28:32" x14ac:dyDescent="0.2">
      <c r="AB53201" s="1"/>
      <c r="AF53201"/>
    </row>
    <row r="53202" spans="28:32" x14ac:dyDescent="0.2">
      <c r="AB53202" s="1"/>
      <c r="AF53202"/>
    </row>
    <row r="53203" spans="28:32" x14ac:dyDescent="0.2">
      <c r="AB53203" s="1"/>
      <c r="AF53203"/>
    </row>
    <row r="53204" spans="28:32" x14ac:dyDescent="0.2">
      <c r="AB53204" s="1"/>
      <c r="AF53204"/>
    </row>
    <row r="53205" spans="28:32" x14ac:dyDescent="0.2">
      <c r="AB53205" s="1"/>
      <c r="AF53205"/>
    </row>
    <row r="53206" spans="28:32" x14ac:dyDescent="0.2">
      <c r="AB53206" s="1"/>
      <c r="AF53206"/>
    </row>
    <row r="53207" spans="28:32" x14ac:dyDescent="0.2">
      <c r="AB53207" s="1"/>
      <c r="AF53207"/>
    </row>
    <row r="53208" spans="28:32" x14ac:dyDescent="0.2">
      <c r="AB53208" s="1"/>
      <c r="AF53208"/>
    </row>
    <row r="53209" spans="28:32" x14ac:dyDescent="0.2">
      <c r="AB53209" s="1"/>
      <c r="AF53209"/>
    </row>
    <row r="53210" spans="28:32" x14ac:dyDescent="0.2">
      <c r="AB53210" s="1"/>
      <c r="AF53210"/>
    </row>
    <row r="53211" spans="28:32" x14ac:dyDescent="0.2">
      <c r="AB53211" s="1"/>
      <c r="AF53211"/>
    </row>
    <row r="53212" spans="28:32" x14ac:dyDescent="0.2">
      <c r="AB53212" s="1"/>
      <c r="AF53212"/>
    </row>
    <row r="53213" spans="28:32" x14ac:dyDescent="0.2">
      <c r="AB53213" s="1"/>
      <c r="AF53213"/>
    </row>
    <row r="53214" spans="28:32" x14ac:dyDescent="0.2">
      <c r="AB53214" s="1"/>
      <c r="AF53214"/>
    </row>
    <row r="53215" spans="28:32" x14ac:dyDescent="0.2">
      <c r="AB53215" s="1"/>
      <c r="AF53215"/>
    </row>
    <row r="53216" spans="28:32" x14ac:dyDescent="0.2">
      <c r="AB53216" s="1"/>
      <c r="AF53216"/>
    </row>
    <row r="53217" spans="28:32" x14ac:dyDescent="0.2">
      <c r="AB53217" s="1"/>
      <c r="AF53217"/>
    </row>
    <row r="53218" spans="28:32" x14ac:dyDescent="0.2">
      <c r="AB53218" s="1"/>
      <c r="AF53218"/>
    </row>
    <row r="53219" spans="28:32" x14ac:dyDescent="0.2">
      <c r="AB53219" s="1"/>
      <c r="AF53219"/>
    </row>
    <row r="53220" spans="28:32" x14ac:dyDescent="0.2">
      <c r="AB53220" s="1"/>
      <c r="AF53220"/>
    </row>
    <row r="53221" spans="28:32" x14ac:dyDescent="0.2">
      <c r="AB53221" s="1"/>
      <c r="AF53221"/>
    </row>
    <row r="53222" spans="28:32" x14ac:dyDescent="0.2">
      <c r="AB53222" s="1"/>
      <c r="AF53222"/>
    </row>
    <row r="53223" spans="28:32" x14ac:dyDescent="0.2">
      <c r="AB53223" s="1"/>
      <c r="AF53223"/>
    </row>
    <row r="53224" spans="28:32" x14ac:dyDescent="0.2">
      <c r="AB53224" s="1"/>
      <c r="AF53224"/>
    </row>
    <row r="53225" spans="28:32" x14ac:dyDescent="0.2">
      <c r="AB53225" s="1"/>
      <c r="AF53225"/>
    </row>
    <row r="53226" spans="28:32" x14ac:dyDescent="0.2">
      <c r="AB53226" s="1"/>
      <c r="AF53226"/>
    </row>
    <row r="53227" spans="28:32" x14ac:dyDescent="0.2">
      <c r="AB53227" s="1"/>
      <c r="AF53227"/>
    </row>
    <row r="53228" spans="28:32" x14ac:dyDescent="0.2">
      <c r="AB53228" s="1"/>
      <c r="AF53228"/>
    </row>
    <row r="53229" spans="28:32" x14ac:dyDescent="0.2">
      <c r="AB53229" s="1"/>
      <c r="AF53229"/>
    </row>
    <row r="53230" spans="28:32" x14ac:dyDescent="0.2">
      <c r="AB53230" s="1"/>
      <c r="AF53230"/>
    </row>
    <row r="53231" spans="28:32" x14ac:dyDescent="0.2">
      <c r="AB53231" s="1"/>
      <c r="AF53231"/>
    </row>
    <row r="53232" spans="28:32" x14ac:dyDescent="0.2">
      <c r="AB53232" s="1"/>
      <c r="AF53232"/>
    </row>
    <row r="53233" spans="28:32" x14ac:dyDescent="0.2">
      <c r="AB53233" s="1"/>
      <c r="AF53233"/>
    </row>
    <row r="53234" spans="28:32" x14ac:dyDescent="0.2">
      <c r="AB53234" s="1"/>
      <c r="AF53234"/>
    </row>
    <row r="53235" spans="28:32" x14ac:dyDescent="0.2">
      <c r="AB53235" s="1"/>
      <c r="AF53235"/>
    </row>
    <row r="53236" spans="28:32" x14ac:dyDescent="0.2">
      <c r="AB53236" s="1"/>
      <c r="AF53236"/>
    </row>
    <row r="53237" spans="28:32" x14ac:dyDescent="0.2">
      <c r="AB53237" s="1"/>
      <c r="AF53237"/>
    </row>
    <row r="53238" spans="28:32" x14ac:dyDescent="0.2">
      <c r="AB53238" s="1"/>
      <c r="AF53238"/>
    </row>
    <row r="53239" spans="28:32" x14ac:dyDescent="0.2">
      <c r="AB53239" s="1"/>
      <c r="AF53239"/>
    </row>
    <row r="53240" spans="28:32" x14ac:dyDescent="0.2">
      <c r="AB53240" s="1"/>
      <c r="AF53240"/>
    </row>
    <row r="53241" spans="28:32" x14ac:dyDescent="0.2">
      <c r="AB53241" s="1"/>
      <c r="AF53241"/>
    </row>
    <row r="53242" spans="28:32" x14ac:dyDescent="0.2">
      <c r="AB53242" s="1"/>
      <c r="AF53242"/>
    </row>
    <row r="53243" spans="28:32" x14ac:dyDescent="0.2">
      <c r="AB53243" s="1"/>
      <c r="AF53243"/>
    </row>
    <row r="53244" spans="28:32" x14ac:dyDescent="0.2">
      <c r="AB53244" s="1"/>
      <c r="AF53244"/>
    </row>
    <row r="53245" spans="28:32" x14ac:dyDescent="0.2">
      <c r="AB53245" s="1"/>
      <c r="AF53245"/>
    </row>
    <row r="53246" spans="28:32" x14ac:dyDescent="0.2">
      <c r="AB53246" s="1"/>
      <c r="AF53246"/>
    </row>
    <row r="53247" spans="28:32" x14ac:dyDescent="0.2">
      <c r="AB53247" s="1"/>
      <c r="AF53247"/>
    </row>
    <row r="53248" spans="28:32" x14ac:dyDescent="0.2">
      <c r="AB53248" s="1"/>
      <c r="AF53248"/>
    </row>
    <row r="53249" spans="28:32" x14ac:dyDescent="0.2">
      <c r="AB53249" s="1"/>
      <c r="AF53249"/>
    </row>
    <row r="53250" spans="28:32" x14ac:dyDescent="0.2">
      <c r="AB53250" s="1"/>
      <c r="AF53250"/>
    </row>
    <row r="53251" spans="28:32" x14ac:dyDescent="0.2">
      <c r="AB53251" s="1"/>
      <c r="AF53251"/>
    </row>
    <row r="53252" spans="28:32" x14ac:dyDescent="0.2">
      <c r="AB53252" s="1"/>
      <c r="AF53252"/>
    </row>
    <row r="53253" spans="28:32" x14ac:dyDescent="0.2">
      <c r="AB53253" s="1"/>
      <c r="AF53253"/>
    </row>
    <row r="53254" spans="28:32" x14ac:dyDescent="0.2">
      <c r="AB53254" s="1"/>
      <c r="AF53254"/>
    </row>
    <row r="53255" spans="28:32" x14ac:dyDescent="0.2">
      <c r="AB53255" s="1"/>
      <c r="AF53255"/>
    </row>
    <row r="53256" spans="28:32" x14ac:dyDescent="0.2">
      <c r="AB53256" s="1"/>
      <c r="AF53256"/>
    </row>
    <row r="53257" spans="28:32" x14ac:dyDescent="0.2">
      <c r="AB53257" s="1"/>
      <c r="AF53257"/>
    </row>
    <row r="53258" spans="28:32" x14ac:dyDescent="0.2">
      <c r="AB53258" s="1"/>
      <c r="AF53258"/>
    </row>
    <row r="53259" spans="28:32" x14ac:dyDescent="0.2">
      <c r="AB53259" s="1"/>
      <c r="AF53259"/>
    </row>
    <row r="53260" spans="28:32" x14ac:dyDescent="0.2">
      <c r="AB53260" s="1"/>
      <c r="AF53260"/>
    </row>
    <row r="53261" spans="28:32" x14ac:dyDescent="0.2">
      <c r="AB53261" s="1"/>
      <c r="AF53261"/>
    </row>
    <row r="53262" spans="28:32" x14ac:dyDescent="0.2">
      <c r="AB53262" s="1"/>
      <c r="AF53262"/>
    </row>
    <row r="53263" spans="28:32" x14ac:dyDescent="0.2">
      <c r="AB53263" s="1"/>
      <c r="AF53263"/>
    </row>
    <row r="53264" spans="28:32" x14ac:dyDescent="0.2">
      <c r="AB53264" s="1"/>
      <c r="AF53264"/>
    </row>
    <row r="53265" spans="28:32" x14ac:dyDescent="0.2">
      <c r="AB53265" s="1"/>
      <c r="AF53265"/>
    </row>
    <row r="53266" spans="28:32" x14ac:dyDescent="0.2">
      <c r="AB53266" s="1"/>
      <c r="AF53266"/>
    </row>
    <row r="53267" spans="28:32" x14ac:dyDescent="0.2">
      <c r="AB53267" s="1"/>
      <c r="AF53267"/>
    </row>
    <row r="53268" spans="28:32" x14ac:dyDescent="0.2">
      <c r="AB53268" s="1"/>
      <c r="AF53268"/>
    </row>
    <row r="53269" spans="28:32" x14ac:dyDescent="0.2">
      <c r="AB53269" s="1"/>
      <c r="AF53269"/>
    </row>
    <row r="53270" spans="28:32" x14ac:dyDescent="0.2">
      <c r="AB53270" s="1"/>
      <c r="AF53270"/>
    </row>
    <row r="53271" spans="28:32" x14ac:dyDescent="0.2">
      <c r="AB53271" s="1"/>
      <c r="AF53271"/>
    </row>
    <row r="53272" spans="28:32" x14ac:dyDescent="0.2">
      <c r="AB53272" s="1"/>
      <c r="AF53272"/>
    </row>
    <row r="53273" spans="28:32" x14ac:dyDescent="0.2">
      <c r="AB53273" s="1"/>
      <c r="AF53273"/>
    </row>
    <row r="53274" spans="28:32" x14ac:dyDescent="0.2">
      <c r="AB53274" s="1"/>
      <c r="AF53274"/>
    </row>
    <row r="53275" spans="28:32" x14ac:dyDescent="0.2">
      <c r="AB53275" s="1"/>
      <c r="AF53275"/>
    </row>
    <row r="53276" spans="28:32" x14ac:dyDescent="0.2">
      <c r="AB53276" s="1"/>
      <c r="AF53276"/>
    </row>
    <row r="53277" spans="28:32" x14ac:dyDescent="0.2">
      <c r="AB53277" s="1"/>
      <c r="AF53277"/>
    </row>
    <row r="53278" spans="28:32" x14ac:dyDescent="0.2">
      <c r="AB53278" s="1"/>
      <c r="AF53278"/>
    </row>
    <row r="53279" spans="28:32" x14ac:dyDescent="0.2">
      <c r="AB53279" s="1"/>
      <c r="AF53279"/>
    </row>
    <row r="53280" spans="28:32" x14ac:dyDescent="0.2">
      <c r="AB53280" s="1"/>
      <c r="AF53280"/>
    </row>
    <row r="53281" spans="28:32" x14ac:dyDescent="0.2">
      <c r="AB53281" s="1"/>
      <c r="AF53281"/>
    </row>
    <row r="53282" spans="28:32" x14ac:dyDescent="0.2">
      <c r="AB53282" s="1"/>
      <c r="AF53282"/>
    </row>
    <row r="53283" spans="28:32" x14ac:dyDescent="0.2">
      <c r="AB53283" s="1"/>
      <c r="AF53283"/>
    </row>
    <row r="53284" spans="28:32" x14ac:dyDescent="0.2">
      <c r="AB53284" s="1"/>
      <c r="AF53284"/>
    </row>
    <row r="53285" spans="28:32" x14ac:dyDescent="0.2">
      <c r="AB53285" s="1"/>
      <c r="AF53285"/>
    </row>
    <row r="53286" spans="28:32" x14ac:dyDescent="0.2">
      <c r="AB53286" s="1"/>
      <c r="AF53286"/>
    </row>
    <row r="53287" spans="28:32" x14ac:dyDescent="0.2">
      <c r="AB53287" s="1"/>
      <c r="AF53287"/>
    </row>
    <row r="53288" spans="28:32" x14ac:dyDescent="0.2">
      <c r="AB53288" s="1"/>
      <c r="AF53288"/>
    </row>
    <row r="53289" spans="28:32" x14ac:dyDescent="0.2">
      <c r="AB53289" s="1"/>
      <c r="AF53289"/>
    </row>
    <row r="53290" spans="28:32" x14ac:dyDescent="0.2">
      <c r="AB53290" s="1"/>
      <c r="AF53290"/>
    </row>
    <row r="53291" spans="28:32" x14ac:dyDescent="0.2">
      <c r="AB53291" s="1"/>
      <c r="AF53291"/>
    </row>
    <row r="53292" spans="28:32" x14ac:dyDescent="0.2">
      <c r="AB53292" s="1"/>
      <c r="AF53292"/>
    </row>
    <row r="53293" spans="28:32" x14ac:dyDescent="0.2">
      <c r="AB53293" s="1"/>
      <c r="AF53293"/>
    </row>
    <row r="53294" spans="28:32" x14ac:dyDescent="0.2">
      <c r="AB53294" s="1"/>
      <c r="AF53294"/>
    </row>
    <row r="53295" spans="28:32" x14ac:dyDescent="0.2">
      <c r="AB53295" s="1"/>
      <c r="AF53295"/>
    </row>
    <row r="53296" spans="28:32" x14ac:dyDescent="0.2">
      <c r="AB53296" s="1"/>
      <c r="AF53296"/>
    </row>
    <row r="53297" spans="28:32" x14ac:dyDescent="0.2">
      <c r="AB53297" s="1"/>
      <c r="AF53297"/>
    </row>
    <row r="53298" spans="28:32" x14ac:dyDescent="0.2">
      <c r="AB53298" s="1"/>
      <c r="AF53298"/>
    </row>
    <row r="53299" spans="28:32" x14ac:dyDescent="0.2">
      <c r="AB53299" s="1"/>
      <c r="AF53299"/>
    </row>
    <row r="53300" spans="28:32" x14ac:dyDescent="0.2">
      <c r="AB53300" s="1"/>
      <c r="AF53300"/>
    </row>
    <row r="53301" spans="28:32" x14ac:dyDescent="0.2">
      <c r="AB53301" s="1"/>
      <c r="AF53301"/>
    </row>
    <row r="53302" spans="28:32" x14ac:dyDescent="0.2">
      <c r="AB53302" s="1"/>
      <c r="AF53302"/>
    </row>
    <row r="53303" spans="28:32" x14ac:dyDescent="0.2">
      <c r="AB53303" s="1"/>
      <c r="AF53303"/>
    </row>
    <row r="53304" spans="28:32" x14ac:dyDescent="0.2">
      <c r="AB53304" s="1"/>
      <c r="AF53304"/>
    </row>
    <row r="53305" spans="28:32" x14ac:dyDescent="0.2">
      <c r="AB53305" s="1"/>
      <c r="AF53305"/>
    </row>
    <row r="53306" spans="28:32" x14ac:dyDescent="0.2">
      <c r="AB53306" s="1"/>
      <c r="AF53306"/>
    </row>
    <row r="53307" spans="28:32" x14ac:dyDescent="0.2">
      <c r="AB53307" s="1"/>
      <c r="AF53307"/>
    </row>
    <row r="53308" spans="28:32" x14ac:dyDescent="0.2">
      <c r="AB53308" s="1"/>
      <c r="AF53308"/>
    </row>
    <row r="53309" spans="28:32" x14ac:dyDescent="0.2">
      <c r="AB53309" s="1"/>
      <c r="AF53309"/>
    </row>
    <row r="53310" spans="28:32" x14ac:dyDescent="0.2">
      <c r="AB53310" s="1"/>
      <c r="AF53310"/>
    </row>
    <row r="53311" spans="28:32" x14ac:dyDescent="0.2">
      <c r="AB53311" s="1"/>
      <c r="AF53311"/>
    </row>
    <row r="53312" spans="28:32" x14ac:dyDescent="0.2">
      <c r="AB53312" s="1"/>
      <c r="AF53312"/>
    </row>
    <row r="53313" spans="28:32" x14ac:dyDescent="0.2">
      <c r="AB53313" s="1"/>
      <c r="AF53313"/>
    </row>
    <row r="53314" spans="28:32" x14ac:dyDescent="0.2">
      <c r="AB53314" s="1"/>
      <c r="AF53314"/>
    </row>
    <row r="53315" spans="28:32" x14ac:dyDescent="0.2">
      <c r="AB53315" s="1"/>
      <c r="AF53315"/>
    </row>
    <row r="53316" spans="28:32" x14ac:dyDescent="0.2">
      <c r="AB53316" s="1"/>
      <c r="AF53316"/>
    </row>
    <row r="53317" spans="28:32" x14ac:dyDescent="0.2">
      <c r="AB53317" s="1"/>
      <c r="AF53317"/>
    </row>
    <row r="53318" spans="28:32" x14ac:dyDescent="0.2">
      <c r="AB53318" s="1"/>
      <c r="AF53318"/>
    </row>
    <row r="53319" spans="28:32" x14ac:dyDescent="0.2">
      <c r="AB53319" s="1"/>
      <c r="AF53319"/>
    </row>
    <row r="53320" spans="28:32" x14ac:dyDescent="0.2">
      <c r="AB53320" s="1"/>
      <c r="AF53320"/>
    </row>
    <row r="53321" spans="28:32" x14ac:dyDescent="0.2">
      <c r="AB53321" s="1"/>
      <c r="AF53321"/>
    </row>
    <row r="53322" spans="28:32" x14ac:dyDescent="0.2">
      <c r="AB53322" s="1"/>
      <c r="AF53322"/>
    </row>
    <row r="53323" spans="28:32" x14ac:dyDescent="0.2">
      <c r="AB53323" s="1"/>
      <c r="AF53323"/>
    </row>
    <row r="53324" spans="28:32" x14ac:dyDescent="0.2">
      <c r="AB53324" s="1"/>
      <c r="AF53324"/>
    </row>
    <row r="53325" spans="28:32" x14ac:dyDescent="0.2">
      <c r="AB53325" s="1"/>
      <c r="AF53325"/>
    </row>
    <row r="53326" spans="28:32" x14ac:dyDescent="0.2">
      <c r="AB53326" s="1"/>
      <c r="AF53326"/>
    </row>
    <row r="53327" spans="28:32" x14ac:dyDescent="0.2">
      <c r="AB53327" s="1"/>
      <c r="AF53327"/>
    </row>
    <row r="53328" spans="28:32" x14ac:dyDescent="0.2">
      <c r="AB53328" s="1"/>
      <c r="AF53328"/>
    </row>
    <row r="53329" spans="28:32" x14ac:dyDescent="0.2">
      <c r="AB53329" s="1"/>
      <c r="AF53329"/>
    </row>
    <row r="53330" spans="28:32" x14ac:dyDescent="0.2">
      <c r="AB53330" s="1"/>
      <c r="AF53330"/>
    </row>
    <row r="53331" spans="28:32" x14ac:dyDescent="0.2">
      <c r="AB53331" s="1"/>
      <c r="AF53331"/>
    </row>
    <row r="53332" spans="28:32" x14ac:dyDescent="0.2">
      <c r="AB53332" s="1"/>
      <c r="AF53332"/>
    </row>
    <row r="53333" spans="28:32" x14ac:dyDescent="0.2">
      <c r="AB53333" s="1"/>
      <c r="AF53333"/>
    </row>
    <row r="53334" spans="28:32" x14ac:dyDescent="0.2">
      <c r="AB53334" s="1"/>
      <c r="AF53334"/>
    </row>
    <row r="53335" spans="28:32" x14ac:dyDescent="0.2">
      <c r="AB53335" s="1"/>
      <c r="AF53335"/>
    </row>
    <row r="53336" spans="28:32" x14ac:dyDescent="0.2">
      <c r="AB53336" s="1"/>
      <c r="AF53336"/>
    </row>
    <row r="53337" spans="28:32" x14ac:dyDescent="0.2">
      <c r="AB53337" s="1"/>
      <c r="AF53337"/>
    </row>
    <row r="53338" spans="28:32" x14ac:dyDescent="0.2">
      <c r="AB53338" s="1"/>
      <c r="AF53338"/>
    </row>
    <row r="53339" spans="28:32" x14ac:dyDescent="0.2">
      <c r="AB53339" s="1"/>
      <c r="AF53339"/>
    </row>
    <row r="53340" spans="28:32" x14ac:dyDescent="0.2">
      <c r="AB53340" s="1"/>
      <c r="AF53340"/>
    </row>
    <row r="53341" spans="28:32" x14ac:dyDescent="0.2">
      <c r="AB53341" s="1"/>
      <c r="AF53341"/>
    </row>
    <row r="53342" spans="28:32" x14ac:dyDescent="0.2">
      <c r="AB53342" s="1"/>
      <c r="AF53342"/>
    </row>
    <row r="53343" spans="28:32" x14ac:dyDescent="0.2">
      <c r="AB53343" s="1"/>
      <c r="AF53343"/>
    </row>
    <row r="53344" spans="28:32" x14ac:dyDescent="0.2">
      <c r="AB53344" s="1"/>
      <c r="AF53344"/>
    </row>
    <row r="53345" spans="28:32" x14ac:dyDescent="0.2">
      <c r="AB53345" s="1"/>
      <c r="AF53345"/>
    </row>
    <row r="53346" spans="28:32" x14ac:dyDescent="0.2">
      <c r="AB53346" s="1"/>
      <c r="AF53346"/>
    </row>
    <row r="53347" spans="28:32" x14ac:dyDescent="0.2">
      <c r="AB53347" s="1"/>
      <c r="AF53347"/>
    </row>
    <row r="53348" spans="28:32" x14ac:dyDescent="0.2">
      <c r="AB53348" s="1"/>
      <c r="AF53348"/>
    </row>
    <row r="53349" spans="28:32" x14ac:dyDescent="0.2">
      <c r="AB53349" s="1"/>
      <c r="AF53349"/>
    </row>
    <row r="53350" spans="28:32" x14ac:dyDescent="0.2">
      <c r="AB53350" s="1"/>
      <c r="AF53350"/>
    </row>
    <row r="53351" spans="28:32" x14ac:dyDescent="0.2">
      <c r="AB53351" s="1"/>
      <c r="AF53351"/>
    </row>
    <row r="53352" spans="28:32" x14ac:dyDescent="0.2">
      <c r="AB53352" s="1"/>
      <c r="AF53352"/>
    </row>
    <row r="53353" spans="28:32" x14ac:dyDescent="0.2">
      <c r="AB53353" s="1"/>
      <c r="AF53353"/>
    </row>
    <row r="53354" spans="28:32" x14ac:dyDescent="0.2">
      <c r="AB53354" s="1"/>
      <c r="AF53354"/>
    </row>
    <row r="53355" spans="28:32" x14ac:dyDescent="0.2">
      <c r="AB53355" s="1"/>
      <c r="AF53355"/>
    </row>
    <row r="53356" spans="28:32" x14ac:dyDescent="0.2">
      <c r="AB53356" s="1"/>
      <c r="AF53356"/>
    </row>
    <row r="53357" spans="28:32" x14ac:dyDescent="0.2">
      <c r="AB53357" s="1"/>
      <c r="AF53357"/>
    </row>
    <row r="53358" spans="28:32" x14ac:dyDescent="0.2">
      <c r="AB53358" s="1"/>
      <c r="AF53358"/>
    </row>
    <row r="53359" spans="28:32" x14ac:dyDescent="0.2">
      <c r="AB53359" s="1"/>
      <c r="AF53359"/>
    </row>
    <row r="53360" spans="28:32" x14ac:dyDescent="0.2">
      <c r="AB53360" s="1"/>
      <c r="AF53360"/>
    </row>
    <row r="53361" spans="28:32" x14ac:dyDescent="0.2">
      <c r="AB53361" s="1"/>
      <c r="AF53361"/>
    </row>
    <row r="53362" spans="28:32" x14ac:dyDescent="0.2">
      <c r="AB53362" s="1"/>
      <c r="AF53362"/>
    </row>
    <row r="53363" spans="28:32" x14ac:dyDescent="0.2">
      <c r="AB53363" s="1"/>
      <c r="AF53363"/>
    </row>
    <row r="53364" spans="28:32" x14ac:dyDescent="0.2">
      <c r="AB53364" s="1"/>
      <c r="AF53364"/>
    </row>
    <row r="53365" spans="28:32" x14ac:dyDescent="0.2">
      <c r="AB53365" s="1"/>
      <c r="AF53365"/>
    </row>
    <row r="53366" spans="28:32" x14ac:dyDescent="0.2">
      <c r="AB53366" s="1"/>
      <c r="AF53366"/>
    </row>
    <row r="53367" spans="28:32" x14ac:dyDescent="0.2">
      <c r="AB53367" s="1"/>
      <c r="AF53367"/>
    </row>
    <row r="53368" spans="28:32" x14ac:dyDescent="0.2">
      <c r="AB53368" s="1"/>
      <c r="AF53368"/>
    </row>
    <row r="53369" spans="28:32" x14ac:dyDescent="0.2">
      <c r="AB53369" s="1"/>
      <c r="AF53369"/>
    </row>
    <row r="53370" spans="28:32" x14ac:dyDescent="0.2">
      <c r="AB53370" s="1"/>
      <c r="AF53370"/>
    </row>
    <row r="53371" spans="28:32" x14ac:dyDescent="0.2">
      <c r="AB53371" s="1"/>
      <c r="AF53371"/>
    </row>
    <row r="53372" spans="28:32" x14ac:dyDescent="0.2">
      <c r="AB53372" s="1"/>
      <c r="AF53372"/>
    </row>
    <row r="53373" spans="28:32" x14ac:dyDescent="0.2">
      <c r="AB53373" s="1"/>
      <c r="AF53373"/>
    </row>
    <row r="53374" spans="28:32" x14ac:dyDescent="0.2">
      <c r="AB53374" s="1"/>
      <c r="AF53374"/>
    </row>
    <row r="53375" spans="28:32" x14ac:dyDescent="0.2">
      <c r="AB53375" s="1"/>
      <c r="AF53375"/>
    </row>
    <row r="53376" spans="28:32" x14ac:dyDescent="0.2">
      <c r="AB53376" s="1"/>
      <c r="AF53376"/>
    </row>
    <row r="53377" spans="28:32" x14ac:dyDescent="0.2">
      <c r="AB53377" s="1"/>
      <c r="AF53377"/>
    </row>
    <row r="53378" spans="28:32" x14ac:dyDescent="0.2">
      <c r="AB53378" s="1"/>
      <c r="AF53378"/>
    </row>
    <row r="53379" spans="28:32" x14ac:dyDescent="0.2">
      <c r="AB53379" s="1"/>
      <c r="AF53379"/>
    </row>
    <row r="53380" spans="28:32" x14ac:dyDescent="0.2">
      <c r="AB53380" s="1"/>
      <c r="AF53380"/>
    </row>
    <row r="53381" spans="28:32" x14ac:dyDescent="0.2">
      <c r="AB53381" s="1"/>
      <c r="AF53381"/>
    </row>
    <row r="53382" spans="28:32" x14ac:dyDescent="0.2">
      <c r="AB53382" s="1"/>
      <c r="AF53382"/>
    </row>
    <row r="53383" spans="28:32" x14ac:dyDescent="0.2">
      <c r="AB53383" s="1"/>
      <c r="AF53383"/>
    </row>
    <row r="53384" spans="28:32" x14ac:dyDescent="0.2">
      <c r="AB53384" s="1"/>
      <c r="AF53384"/>
    </row>
    <row r="53385" spans="28:32" x14ac:dyDescent="0.2">
      <c r="AB53385" s="1"/>
      <c r="AF53385"/>
    </row>
    <row r="53386" spans="28:32" x14ac:dyDescent="0.2">
      <c r="AB53386" s="1"/>
      <c r="AF53386"/>
    </row>
    <row r="53387" spans="28:32" x14ac:dyDescent="0.2">
      <c r="AB53387" s="1"/>
      <c r="AF53387"/>
    </row>
    <row r="53388" spans="28:32" x14ac:dyDescent="0.2">
      <c r="AB53388" s="1"/>
      <c r="AF53388"/>
    </row>
    <row r="53389" spans="28:32" x14ac:dyDescent="0.2">
      <c r="AB53389" s="1"/>
      <c r="AF53389"/>
    </row>
    <row r="53390" spans="28:32" x14ac:dyDescent="0.2">
      <c r="AB53390" s="1"/>
      <c r="AF53390"/>
    </row>
    <row r="53391" spans="28:32" x14ac:dyDescent="0.2">
      <c r="AB53391" s="1"/>
      <c r="AF53391"/>
    </row>
    <row r="53392" spans="28:32" x14ac:dyDescent="0.2">
      <c r="AB53392" s="1"/>
      <c r="AF53392"/>
    </row>
    <row r="53393" spans="28:32" x14ac:dyDescent="0.2">
      <c r="AB53393" s="1"/>
      <c r="AF53393"/>
    </row>
    <row r="53394" spans="28:32" x14ac:dyDescent="0.2">
      <c r="AB53394" s="1"/>
      <c r="AF53394"/>
    </row>
    <row r="53395" spans="28:32" x14ac:dyDescent="0.2">
      <c r="AB53395" s="1"/>
      <c r="AF53395"/>
    </row>
    <row r="53396" spans="28:32" x14ac:dyDescent="0.2">
      <c r="AB53396" s="1"/>
      <c r="AF53396"/>
    </row>
    <row r="53397" spans="28:32" x14ac:dyDescent="0.2">
      <c r="AB53397" s="1"/>
      <c r="AF53397"/>
    </row>
    <row r="53398" spans="28:32" x14ac:dyDescent="0.2">
      <c r="AB53398" s="1"/>
      <c r="AF53398"/>
    </row>
    <row r="53399" spans="28:32" x14ac:dyDescent="0.2">
      <c r="AB53399" s="1"/>
      <c r="AF53399"/>
    </row>
    <row r="53400" spans="28:32" x14ac:dyDescent="0.2">
      <c r="AB53400" s="1"/>
      <c r="AF53400"/>
    </row>
    <row r="53401" spans="28:32" x14ac:dyDescent="0.2">
      <c r="AB53401" s="1"/>
      <c r="AF53401"/>
    </row>
    <row r="53402" spans="28:32" x14ac:dyDescent="0.2">
      <c r="AB53402" s="1"/>
      <c r="AF53402"/>
    </row>
    <row r="53403" spans="28:32" x14ac:dyDescent="0.2">
      <c r="AB53403" s="1"/>
      <c r="AF53403"/>
    </row>
    <row r="53404" spans="28:32" x14ac:dyDescent="0.2">
      <c r="AB53404" s="1"/>
      <c r="AF53404"/>
    </row>
    <row r="53405" spans="28:32" x14ac:dyDescent="0.2">
      <c r="AB53405" s="1"/>
      <c r="AF53405"/>
    </row>
    <row r="53406" spans="28:32" x14ac:dyDescent="0.2">
      <c r="AB53406" s="1"/>
      <c r="AF53406"/>
    </row>
    <row r="53407" spans="28:32" x14ac:dyDescent="0.2">
      <c r="AB53407" s="1"/>
      <c r="AF53407"/>
    </row>
    <row r="53408" spans="28:32" x14ac:dyDescent="0.2">
      <c r="AB53408" s="1"/>
      <c r="AF53408"/>
    </row>
    <row r="53409" spans="28:32" x14ac:dyDescent="0.2">
      <c r="AB53409" s="1"/>
      <c r="AF53409"/>
    </row>
    <row r="53410" spans="28:32" x14ac:dyDescent="0.2">
      <c r="AB53410" s="1"/>
      <c r="AF53410"/>
    </row>
    <row r="53411" spans="28:32" x14ac:dyDescent="0.2">
      <c r="AB53411" s="1"/>
      <c r="AF53411"/>
    </row>
    <row r="53412" spans="28:32" x14ac:dyDescent="0.2">
      <c r="AB53412" s="1"/>
      <c r="AF53412"/>
    </row>
    <row r="53413" spans="28:32" x14ac:dyDescent="0.2">
      <c r="AB53413" s="1"/>
      <c r="AF53413"/>
    </row>
    <row r="53414" spans="28:32" x14ac:dyDescent="0.2">
      <c r="AB53414" s="1"/>
      <c r="AF53414"/>
    </row>
    <row r="53415" spans="28:32" x14ac:dyDescent="0.2">
      <c r="AB53415" s="1"/>
      <c r="AF53415"/>
    </row>
    <row r="53416" spans="28:32" x14ac:dyDescent="0.2">
      <c r="AB53416" s="1"/>
      <c r="AF53416"/>
    </row>
    <row r="53417" spans="28:32" x14ac:dyDescent="0.2">
      <c r="AB53417" s="1"/>
      <c r="AF53417"/>
    </row>
    <row r="53418" spans="28:32" x14ac:dyDescent="0.2">
      <c r="AB53418" s="1"/>
      <c r="AF53418"/>
    </row>
    <row r="53419" spans="28:32" x14ac:dyDescent="0.2">
      <c r="AB53419" s="1"/>
      <c r="AF53419"/>
    </row>
    <row r="53420" spans="28:32" x14ac:dyDescent="0.2">
      <c r="AB53420" s="1"/>
      <c r="AF53420"/>
    </row>
    <row r="53421" spans="28:32" x14ac:dyDescent="0.2">
      <c r="AB53421" s="1"/>
      <c r="AF53421"/>
    </row>
    <row r="53422" spans="28:32" x14ac:dyDescent="0.2">
      <c r="AB53422" s="1"/>
      <c r="AF53422"/>
    </row>
    <row r="53423" spans="28:32" x14ac:dyDescent="0.2">
      <c r="AB53423" s="1"/>
      <c r="AF53423"/>
    </row>
    <row r="53424" spans="28:32" x14ac:dyDescent="0.2">
      <c r="AB53424" s="1"/>
      <c r="AF53424"/>
    </row>
    <row r="53425" spans="28:32" x14ac:dyDescent="0.2">
      <c r="AB53425" s="1"/>
      <c r="AF53425"/>
    </row>
    <row r="53426" spans="28:32" x14ac:dyDescent="0.2">
      <c r="AB53426" s="1"/>
      <c r="AF53426"/>
    </row>
    <row r="53427" spans="28:32" x14ac:dyDescent="0.2">
      <c r="AB53427" s="1"/>
      <c r="AF53427"/>
    </row>
    <row r="53428" spans="28:32" x14ac:dyDescent="0.2">
      <c r="AB53428" s="1"/>
      <c r="AF53428"/>
    </row>
    <row r="53429" spans="28:32" x14ac:dyDescent="0.2">
      <c r="AB53429" s="1"/>
      <c r="AF53429"/>
    </row>
    <row r="53430" spans="28:32" x14ac:dyDescent="0.2">
      <c r="AB53430" s="1"/>
      <c r="AF53430"/>
    </row>
    <row r="53431" spans="28:32" x14ac:dyDescent="0.2">
      <c r="AB53431" s="1"/>
      <c r="AF53431"/>
    </row>
    <row r="53432" spans="28:32" x14ac:dyDescent="0.2">
      <c r="AB53432" s="1"/>
      <c r="AF53432"/>
    </row>
    <row r="53433" spans="28:32" x14ac:dyDescent="0.2">
      <c r="AB53433" s="1"/>
      <c r="AF53433"/>
    </row>
    <row r="53434" spans="28:32" x14ac:dyDescent="0.2">
      <c r="AB53434" s="1"/>
      <c r="AF53434"/>
    </row>
    <row r="53435" spans="28:32" x14ac:dyDescent="0.2">
      <c r="AB53435" s="1"/>
      <c r="AF53435"/>
    </row>
    <row r="53436" spans="28:32" x14ac:dyDescent="0.2">
      <c r="AB53436" s="1"/>
      <c r="AF53436"/>
    </row>
    <row r="53437" spans="28:32" x14ac:dyDescent="0.2">
      <c r="AB53437" s="1"/>
      <c r="AF53437"/>
    </row>
    <row r="53438" spans="28:32" x14ac:dyDescent="0.2">
      <c r="AB53438" s="1"/>
      <c r="AF53438"/>
    </row>
    <row r="53439" spans="28:32" x14ac:dyDescent="0.2">
      <c r="AB53439" s="1"/>
      <c r="AF53439"/>
    </row>
    <row r="53440" spans="28:32" x14ac:dyDescent="0.2">
      <c r="AB53440" s="1"/>
      <c r="AF53440"/>
    </row>
    <row r="53441" spans="28:32" x14ac:dyDescent="0.2">
      <c r="AB53441" s="1"/>
      <c r="AF53441"/>
    </row>
    <row r="53442" spans="28:32" x14ac:dyDescent="0.2">
      <c r="AB53442" s="1"/>
      <c r="AF53442"/>
    </row>
    <row r="53443" spans="28:32" x14ac:dyDescent="0.2">
      <c r="AB53443" s="1"/>
      <c r="AF53443"/>
    </row>
    <row r="53444" spans="28:32" x14ac:dyDescent="0.2">
      <c r="AB53444" s="1"/>
      <c r="AF53444"/>
    </row>
    <row r="53445" spans="28:32" x14ac:dyDescent="0.2">
      <c r="AB53445" s="1"/>
      <c r="AF53445"/>
    </row>
    <row r="53446" spans="28:32" x14ac:dyDescent="0.2">
      <c r="AB53446" s="1"/>
      <c r="AF53446"/>
    </row>
    <row r="53447" spans="28:32" x14ac:dyDescent="0.2">
      <c r="AB53447" s="1"/>
      <c r="AF53447"/>
    </row>
    <row r="53448" spans="28:32" x14ac:dyDescent="0.2">
      <c r="AB53448" s="1"/>
      <c r="AF53448"/>
    </row>
    <row r="53449" spans="28:32" x14ac:dyDescent="0.2">
      <c r="AB53449" s="1"/>
      <c r="AF53449"/>
    </row>
    <row r="53450" spans="28:32" x14ac:dyDescent="0.2">
      <c r="AB53450" s="1"/>
      <c r="AF53450"/>
    </row>
    <row r="53451" spans="28:32" x14ac:dyDescent="0.2">
      <c r="AB53451" s="1"/>
      <c r="AF53451"/>
    </row>
    <row r="53452" spans="28:32" x14ac:dyDescent="0.2">
      <c r="AB53452" s="1"/>
      <c r="AF53452"/>
    </row>
    <row r="53453" spans="28:32" x14ac:dyDescent="0.2">
      <c r="AB53453" s="1"/>
      <c r="AF53453"/>
    </row>
    <row r="53454" spans="28:32" x14ac:dyDescent="0.2">
      <c r="AB53454" s="1"/>
      <c r="AF53454"/>
    </row>
    <row r="53455" spans="28:32" x14ac:dyDescent="0.2">
      <c r="AB53455" s="1"/>
      <c r="AF53455"/>
    </row>
    <row r="53456" spans="28:32" x14ac:dyDescent="0.2">
      <c r="AB53456" s="1"/>
      <c r="AF53456"/>
    </row>
    <row r="53457" spans="28:32" x14ac:dyDescent="0.2">
      <c r="AB53457" s="1"/>
      <c r="AF53457"/>
    </row>
    <row r="53458" spans="28:32" x14ac:dyDescent="0.2">
      <c r="AB53458" s="1"/>
      <c r="AF53458"/>
    </row>
    <row r="53459" spans="28:32" x14ac:dyDescent="0.2">
      <c r="AB53459" s="1"/>
      <c r="AF53459"/>
    </row>
    <row r="53460" spans="28:32" x14ac:dyDescent="0.2">
      <c r="AB53460" s="1"/>
      <c r="AF53460"/>
    </row>
    <row r="53461" spans="28:32" x14ac:dyDescent="0.2">
      <c r="AB53461" s="1"/>
      <c r="AF53461"/>
    </row>
    <row r="53462" spans="28:32" x14ac:dyDescent="0.2">
      <c r="AB53462" s="1"/>
      <c r="AF53462"/>
    </row>
    <row r="53463" spans="28:32" x14ac:dyDescent="0.2">
      <c r="AB53463" s="1"/>
      <c r="AF53463"/>
    </row>
    <row r="53464" spans="28:32" x14ac:dyDescent="0.2">
      <c r="AB53464" s="1"/>
      <c r="AF53464"/>
    </row>
    <row r="53465" spans="28:32" x14ac:dyDescent="0.2">
      <c r="AB53465" s="1"/>
      <c r="AF53465"/>
    </row>
    <row r="53466" spans="28:32" x14ac:dyDescent="0.2">
      <c r="AB53466" s="1"/>
      <c r="AF53466"/>
    </row>
    <row r="53467" spans="28:32" x14ac:dyDescent="0.2">
      <c r="AB53467" s="1"/>
      <c r="AF53467"/>
    </row>
    <row r="53468" spans="28:32" x14ac:dyDescent="0.2">
      <c r="AB53468" s="1"/>
      <c r="AF53468"/>
    </row>
    <row r="53469" spans="28:32" x14ac:dyDescent="0.2">
      <c r="AB53469" s="1"/>
      <c r="AF53469"/>
    </row>
    <row r="53470" spans="28:32" x14ac:dyDescent="0.2">
      <c r="AB53470" s="1"/>
      <c r="AF53470"/>
    </row>
    <row r="53471" spans="28:32" x14ac:dyDescent="0.2">
      <c r="AB53471" s="1"/>
      <c r="AF53471"/>
    </row>
    <row r="53472" spans="28:32" x14ac:dyDescent="0.2">
      <c r="AB53472" s="1"/>
      <c r="AF53472"/>
    </row>
    <row r="53473" spans="28:32" x14ac:dyDescent="0.2">
      <c r="AB53473" s="1"/>
      <c r="AF53473"/>
    </row>
    <row r="53474" spans="28:32" x14ac:dyDescent="0.2">
      <c r="AB53474" s="1"/>
      <c r="AF53474"/>
    </row>
    <row r="53475" spans="28:32" x14ac:dyDescent="0.2">
      <c r="AB53475" s="1"/>
      <c r="AF53475"/>
    </row>
    <row r="53476" spans="28:32" x14ac:dyDescent="0.2">
      <c r="AB53476" s="1"/>
      <c r="AF53476"/>
    </row>
    <row r="53477" spans="28:32" x14ac:dyDescent="0.2">
      <c r="AB53477" s="1"/>
      <c r="AF53477"/>
    </row>
    <row r="53478" spans="28:32" x14ac:dyDescent="0.2">
      <c r="AB53478" s="1"/>
      <c r="AF53478"/>
    </row>
    <row r="53479" spans="28:32" x14ac:dyDescent="0.2">
      <c r="AB53479" s="1"/>
      <c r="AF53479"/>
    </row>
    <row r="53480" spans="28:32" x14ac:dyDescent="0.2">
      <c r="AB53480" s="1"/>
      <c r="AF53480"/>
    </row>
    <row r="53481" spans="28:32" x14ac:dyDescent="0.2">
      <c r="AB53481" s="1"/>
      <c r="AF53481"/>
    </row>
    <row r="53482" spans="28:32" x14ac:dyDescent="0.2">
      <c r="AB53482" s="1"/>
      <c r="AF53482"/>
    </row>
    <row r="53483" spans="28:32" x14ac:dyDescent="0.2">
      <c r="AB53483" s="1"/>
      <c r="AF53483"/>
    </row>
    <row r="53484" spans="28:32" x14ac:dyDescent="0.2">
      <c r="AB53484" s="1"/>
      <c r="AF53484"/>
    </row>
    <row r="53485" spans="28:32" x14ac:dyDescent="0.2">
      <c r="AB53485" s="1"/>
      <c r="AF53485"/>
    </row>
    <row r="53486" spans="28:32" x14ac:dyDescent="0.2">
      <c r="AB53486" s="1"/>
      <c r="AF53486"/>
    </row>
    <row r="53487" spans="28:32" x14ac:dyDescent="0.2">
      <c r="AB53487" s="1"/>
      <c r="AF53487"/>
    </row>
    <row r="53488" spans="28:32" x14ac:dyDescent="0.2">
      <c r="AB53488" s="1"/>
      <c r="AF53488"/>
    </row>
    <row r="53489" spans="28:32" x14ac:dyDescent="0.2">
      <c r="AB53489" s="1"/>
      <c r="AF53489"/>
    </row>
    <row r="53490" spans="28:32" x14ac:dyDescent="0.2">
      <c r="AB53490" s="1"/>
      <c r="AF53490"/>
    </row>
    <row r="53491" spans="28:32" x14ac:dyDescent="0.2">
      <c r="AB53491" s="1"/>
      <c r="AF53491"/>
    </row>
    <row r="53492" spans="28:32" x14ac:dyDescent="0.2">
      <c r="AB53492" s="1"/>
      <c r="AF53492"/>
    </row>
    <row r="53493" spans="28:32" x14ac:dyDescent="0.2">
      <c r="AB53493" s="1"/>
      <c r="AF53493"/>
    </row>
    <row r="53494" spans="28:32" x14ac:dyDescent="0.2">
      <c r="AB53494" s="1"/>
      <c r="AF53494"/>
    </row>
    <row r="53495" spans="28:32" x14ac:dyDescent="0.2">
      <c r="AB53495" s="1"/>
      <c r="AF53495"/>
    </row>
    <row r="53496" spans="28:32" x14ac:dyDescent="0.2">
      <c r="AB53496" s="1"/>
      <c r="AF53496"/>
    </row>
    <row r="53497" spans="28:32" x14ac:dyDescent="0.2">
      <c r="AB53497" s="1"/>
      <c r="AF53497"/>
    </row>
    <row r="53498" spans="28:32" x14ac:dyDescent="0.2">
      <c r="AB53498" s="1"/>
      <c r="AF53498"/>
    </row>
    <row r="53499" spans="28:32" x14ac:dyDescent="0.2">
      <c r="AB53499" s="1"/>
      <c r="AF53499"/>
    </row>
    <row r="53500" spans="28:32" x14ac:dyDescent="0.2">
      <c r="AB53500" s="1"/>
      <c r="AF53500"/>
    </row>
    <row r="53501" spans="28:32" x14ac:dyDescent="0.2">
      <c r="AB53501" s="1"/>
      <c r="AF53501"/>
    </row>
    <row r="53502" spans="28:32" x14ac:dyDescent="0.2">
      <c r="AB53502" s="1"/>
      <c r="AF53502"/>
    </row>
    <row r="53503" spans="28:32" x14ac:dyDescent="0.2">
      <c r="AB53503" s="1"/>
      <c r="AF53503"/>
    </row>
    <row r="53504" spans="28:32" x14ac:dyDescent="0.2">
      <c r="AB53504" s="1"/>
      <c r="AF53504"/>
    </row>
    <row r="53505" spans="28:32" x14ac:dyDescent="0.2">
      <c r="AB53505" s="1"/>
      <c r="AF53505"/>
    </row>
    <row r="53506" spans="28:32" x14ac:dyDescent="0.2">
      <c r="AB53506" s="1"/>
      <c r="AF53506"/>
    </row>
    <row r="53507" spans="28:32" x14ac:dyDescent="0.2">
      <c r="AB53507" s="1"/>
      <c r="AF53507"/>
    </row>
    <row r="53508" spans="28:32" x14ac:dyDescent="0.2">
      <c r="AB53508" s="1"/>
      <c r="AF53508"/>
    </row>
    <row r="53509" spans="28:32" x14ac:dyDescent="0.2">
      <c r="AB53509" s="1"/>
      <c r="AF53509"/>
    </row>
    <row r="53510" spans="28:32" x14ac:dyDescent="0.2">
      <c r="AB53510" s="1"/>
      <c r="AF53510"/>
    </row>
    <row r="53511" spans="28:32" x14ac:dyDescent="0.2">
      <c r="AB53511" s="1"/>
      <c r="AF53511"/>
    </row>
    <row r="53512" spans="28:32" x14ac:dyDescent="0.2">
      <c r="AB53512" s="1"/>
      <c r="AF53512"/>
    </row>
    <row r="53513" spans="28:32" x14ac:dyDescent="0.2">
      <c r="AB53513" s="1"/>
      <c r="AF53513"/>
    </row>
    <row r="53514" spans="28:32" x14ac:dyDescent="0.2">
      <c r="AB53514" s="1"/>
      <c r="AF53514"/>
    </row>
    <row r="53515" spans="28:32" x14ac:dyDescent="0.2">
      <c r="AB53515" s="1"/>
      <c r="AF53515"/>
    </row>
    <row r="53516" spans="28:32" x14ac:dyDescent="0.2">
      <c r="AB53516" s="1"/>
      <c r="AF53516"/>
    </row>
    <row r="53517" spans="28:32" x14ac:dyDescent="0.2">
      <c r="AB53517" s="1"/>
      <c r="AF53517"/>
    </row>
    <row r="53518" spans="28:32" x14ac:dyDescent="0.2">
      <c r="AB53518" s="1"/>
      <c r="AF53518"/>
    </row>
    <row r="53519" spans="28:32" x14ac:dyDescent="0.2">
      <c r="AB53519" s="1"/>
      <c r="AF53519"/>
    </row>
    <row r="53520" spans="28:32" x14ac:dyDescent="0.2">
      <c r="AB53520" s="1"/>
      <c r="AF53520"/>
    </row>
    <row r="53521" spans="28:32" x14ac:dyDescent="0.2">
      <c r="AB53521" s="1"/>
      <c r="AF53521"/>
    </row>
    <row r="53522" spans="28:32" x14ac:dyDescent="0.2">
      <c r="AB53522" s="1"/>
      <c r="AF53522"/>
    </row>
    <row r="53523" spans="28:32" x14ac:dyDescent="0.2">
      <c r="AB53523" s="1"/>
      <c r="AF53523"/>
    </row>
    <row r="53524" spans="28:32" x14ac:dyDescent="0.2">
      <c r="AB53524" s="1"/>
      <c r="AF53524"/>
    </row>
    <row r="53525" spans="28:32" x14ac:dyDescent="0.2">
      <c r="AB53525" s="1"/>
      <c r="AF53525"/>
    </row>
    <row r="53526" spans="28:32" x14ac:dyDescent="0.2">
      <c r="AB53526" s="1"/>
      <c r="AF53526"/>
    </row>
    <row r="53527" spans="28:32" x14ac:dyDescent="0.2">
      <c r="AB53527" s="1"/>
      <c r="AF53527"/>
    </row>
    <row r="53528" spans="28:32" x14ac:dyDescent="0.2">
      <c r="AB53528" s="1"/>
      <c r="AF53528"/>
    </row>
    <row r="53529" spans="28:32" x14ac:dyDescent="0.2">
      <c r="AB53529" s="1"/>
      <c r="AF53529"/>
    </row>
    <row r="53530" spans="28:32" x14ac:dyDescent="0.2">
      <c r="AB53530" s="1"/>
      <c r="AF53530"/>
    </row>
    <row r="53531" spans="28:32" x14ac:dyDescent="0.2">
      <c r="AB53531" s="1"/>
      <c r="AF53531"/>
    </row>
    <row r="53532" spans="28:32" x14ac:dyDescent="0.2">
      <c r="AB53532" s="1"/>
      <c r="AF53532"/>
    </row>
    <row r="53533" spans="28:32" x14ac:dyDescent="0.2">
      <c r="AB53533" s="1"/>
      <c r="AF53533"/>
    </row>
    <row r="53534" spans="28:32" x14ac:dyDescent="0.2">
      <c r="AB53534" s="1"/>
      <c r="AF53534"/>
    </row>
    <row r="53535" spans="28:32" x14ac:dyDescent="0.2">
      <c r="AB53535" s="1"/>
      <c r="AF53535"/>
    </row>
    <row r="53536" spans="28:32" x14ac:dyDescent="0.2">
      <c r="AB53536" s="1"/>
      <c r="AF53536"/>
    </row>
    <row r="53537" spans="28:32" x14ac:dyDescent="0.2">
      <c r="AB53537" s="1"/>
      <c r="AF53537"/>
    </row>
    <row r="53538" spans="28:32" x14ac:dyDescent="0.2">
      <c r="AB53538" s="1"/>
      <c r="AF53538"/>
    </row>
    <row r="53539" spans="28:32" x14ac:dyDescent="0.2">
      <c r="AB53539" s="1"/>
      <c r="AF53539"/>
    </row>
    <row r="53540" spans="28:32" x14ac:dyDescent="0.2">
      <c r="AB53540" s="1"/>
      <c r="AF53540"/>
    </row>
    <row r="53541" spans="28:32" x14ac:dyDescent="0.2">
      <c r="AB53541" s="1"/>
      <c r="AF53541"/>
    </row>
    <row r="53542" spans="28:32" x14ac:dyDescent="0.2">
      <c r="AB53542" s="1"/>
      <c r="AF53542"/>
    </row>
    <row r="53543" spans="28:32" x14ac:dyDescent="0.2">
      <c r="AB53543" s="1"/>
      <c r="AF53543"/>
    </row>
    <row r="53544" spans="28:32" x14ac:dyDescent="0.2">
      <c r="AB53544" s="1"/>
      <c r="AF53544"/>
    </row>
    <row r="53545" spans="28:32" x14ac:dyDescent="0.2">
      <c r="AB53545" s="1"/>
      <c r="AF53545"/>
    </row>
    <row r="53546" spans="28:32" x14ac:dyDescent="0.2">
      <c r="AB53546" s="1"/>
      <c r="AF53546"/>
    </row>
    <row r="53547" spans="28:32" x14ac:dyDescent="0.2">
      <c r="AB53547" s="1"/>
      <c r="AF53547"/>
    </row>
    <row r="53548" spans="28:32" x14ac:dyDescent="0.2">
      <c r="AB53548" s="1"/>
      <c r="AF53548"/>
    </row>
    <row r="53549" spans="28:32" x14ac:dyDescent="0.2">
      <c r="AB53549" s="1"/>
      <c r="AF53549"/>
    </row>
    <row r="53550" spans="28:32" x14ac:dyDescent="0.2">
      <c r="AB53550" s="1"/>
      <c r="AF53550"/>
    </row>
    <row r="53551" spans="28:32" x14ac:dyDescent="0.2">
      <c r="AB53551" s="1"/>
      <c r="AF53551"/>
    </row>
    <row r="53552" spans="28:32" x14ac:dyDescent="0.2">
      <c r="AB53552" s="1"/>
      <c r="AF53552"/>
    </row>
    <row r="53553" spans="28:32" x14ac:dyDescent="0.2">
      <c r="AB53553" s="1"/>
      <c r="AF53553"/>
    </row>
    <row r="53554" spans="28:32" x14ac:dyDescent="0.2">
      <c r="AB53554" s="1"/>
      <c r="AF53554"/>
    </row>
    <row r="53555" spans="28:32" x14ac:dyDescent="0.2">
      <c r="AB53555" s="1"/>
      <c r="AF53555"/>
    </row>
    <row r="53556" spans="28:32" x14ac:dyDescent="0.2">
      <c r="AB53556" s="1"/>
      <c r="AF53556"/>
    </row>
    <row r="53557" spans="28:32" x14ac:dyDescent="0.2">
      <c r="AB53557" s="1"/>
      <c r="AF53557"/>
    </row>
    <row r="53558" spans="28:32" x14ac:dyDescent="0.2">
      <c r="AB53558" s="1"/>
      <c r="AF53558"/>
    </row>
    <row r="53559" spans="28:32" x14ac:dyDescent="0.2">
      <c r="AB53559" s="1"/>
      <c r="AF53559"/>
    </row>
    <row r="53560" spans="28:32" x14ac:dyDescent="0.2">
      <c r="AB53560" s="1"/>
      <c r="AF53560"/>
    </row>
    <row r="53561" spans="28:32" x14ac:dyDescent="0.2">
      <c r="AB53561" s="1"/>
      <c r="AF53561"/>
    </row>
    <row r="53562" spans="28:32" x14ac:dyDescent="0.2">
      <c r="AB53562" s="1"/>
      <c r="AF53562"/>
    </row>
    <row r="53563" spans="28:32" x14ac:dyDescent="0.2">
      <c r="AB53563" s="1"/>
      <c r="AF53563"/>
    </row>
    <row r="53564" spans="28:32" x14ac:dyDescent="0.2">
      <c r="AB53564" s="1"/>
      <c r="AF53564"/>
    </row>
    <row r="53565" spans="28:32" x14ac:dyDescent="0.2">
      <c r="AB53565" s="1"/>
      <c r="AF53565"/>
    </row>
    <row r="53566" spans="28:32" x14ac:dyDescent="0.2">
      <c r="AB53566" s="1"/>
      <c r="AF53566"/>
    </row>
    <row r="53567" spans="28:32" x14ac:dyDescent="0.2">
      <c r="AB53567" s="1"/>
      <c r="AF53567"/>
    </row>
    <row r="53568" spans="28:32" x14ac:dyDescent="0.2">
      <c r="AB53568" s="1"/>
      <c r="AF53568"/>
    </row>
    <row r="53569" spans="28:32" x14ac:dyDescent="0.2">
      <c r="AB53569" s="1"/>
      <c r="AF53569"/>
    </row>
    <row r="53570" spans="28:32" x14ac:dyDescent="0.2">
      <c r="AB53570" s="1"/>
      <c r="AF53570"/>
    </row>
    <row r="53571" spans="28:32" x14ac:dyDescent="0.2">
      <c r="AB53571" s="1"/>
      <c r="AF53571"/>
    </row>
    <row r="53572" spans="28:32" x14ac:dyDescent="0.2">
      <c r="AB53572" s="1"/>
      <c r="AF53572"/>
    </row>
    <row r="53573" spans="28:32" x14ac:dyDescent="0.2">
      <c r="AB53573" s="1"/>
      <c r="AF53573"/>
    </row>
    <row r="53574" spans="28:32" x14ac:dyDescent="0.2">
      <c r="AB53574" s="1"/>
      <c r="AF53574"/>
    </row>
    <row r="53575" spans="28:32" x14ac:dyDescent="0.2">
      <c r="AB53575" s="1"/>
      <c r="AF53575"/>
    </row>
    <row r="53576" spans="28:32" x14ac:dyDescent="0.2">
      <c r="AB53576" s="1"/>
      <c r="AF53576"/>
    </row>
    <row r="53577" spans="28:32" x14ac:dyDescent="0.2">
      <c r="AB53577" s="1"/>
      <c r="AF53577"/>
    </row>
    <row r="53578" spans="28:32" x14ac:dyDescent="0.2">
      <c r="AB53578" s="1"/>
      <c r="AF53578"/>
    </row>
    <row r="53579" spans="28:32" x14ac:dyDescent="0.2">
      <c r="AB53579" s="1"/>
      <c r="AF53579"/>
    </row>
    <row r="53580" spans="28:32" x14ac:dyDescent="0.2">
      <c r="AB53580" s="1"/>
      <c r="AF53580"/>
    </row>
    <row r="53581" spans="28:32" x14ac:dyDescent="0.2">
      <c r="AB53581" s="1"/>
      <c r="AF53581"/>
    </row>
    <row r="53582" spans="28:32" x14ac:dyDescent="0.2">
      <c r="AB53582" s="1"/>
      <c r="AF53582"/>
    </row>
    <row r="53583" spans="28:32" x14ac:dyDescent="0.2">
      <c r="AB53583" s="1"/>
      <c r="AF53583"/>
    </row>
    <row r="53584" spans="28:32" x14ac:dyDescent="0.2">
      <c r="AB53584" s="1"/>
      <c r="AF53584"/>
    </row>
    <row r="53585" spans="28:32" x14ac:dyDescent="0.2">
      <c r="AB53585" s="1"/>
      <c r="AF53585"/>
    </row>
    <row r="53586" spans="28:32" x14ac:dyDescent="0.2">
      <c r="AB53586" s="1"/>
      <c r="AF53586"/>
    </row>
    <row r="53587" spans="28:32" x14ac:dyDescent="0.2">
      <c r="AB53587" s="1"/>
      <c r="AF53587"/>
    </row>
    <row r="53588" spans="28:32" x14ac:dyDescent="0.2">
      <c r="AB53588" s="1"/>
      <c r="AF53588"/>
    </row>
    <row r="53589" spans="28:32" x14ac:dyDescent="0.2">
      <c r="AB53589" s="1"/>
      <c r="AF53589"/>
    </row>
    <row r="53590" spans="28:32" x14ac:dyDescent="0.2">
      <c r="AB53590" s="1"/>
      <c r="AF53590"/>
    </row>
    <row r="53591" spans="28:32" x14ac:dyDescent="0.2">
      <c r="AB53591" s="1"/>
      <c r="AF53591"/>
    </row>
    <row r="53592" spans="28:32" x14ac:dyDescent="0.2">
      <c r="AB53592" s="1"/>
      <c r="AF53592"/>
    </row>
    <row r="53593" spans="28:32" x14ac:dyDescent="0.2">
      <c r="AB53593" s="1"/>
      <c r="AF53593"/>
    </row>
    <row r="53594" spans="28:32" x14ac:dyDescent="0.2">
      <c r="AB53594" s="1"/>
      <c r="AF53594"/>
    </row>
    <row r="53595" spans="28:32" x14ac:dyDescent="0.2">
      <c r="AB53595" s="1"/>
      <c r="AF53595"/>
    </row>
    <row r="53596" spans="28:32" x14ac:dyDescent="0.2">
      <c r="AB53596" s="1"/>
      <c r="AF53596"/>
    </row>
    <row r="53597" spans="28:32" x14ac:dyDescent="0.2">
      <c r="AB53597" s="1"/>
      <c r="AF53597"/>
    </row>
    <row r="53598" spans="28:32" x14ac:dyDescent="0.2">
      <c r="AB53598" s="1"/>
      <c r="AF53598"/>
    </row>
    <row r="53599" spans="28:32" x14ac:dyDescent="0.2">
      <c r="AB53599" s="1"/>
      <c r="AF53599"/>
    </row>
    <row r="53600" spans="28:32" x14ac:dyDescent="0.2">
      <c r="AB53600" s="1"/>
      <c r="AF53600"/>
    </row>
    <row r="53601" spans="28:32" x14ac:dyDescent="0.2">
      <c r="AB53601" s="1"/>
      <c r="AF53601"/>
    </row>
    <row r="53602" spans="28:32" x14ac:dyDescent="0.2">
      <c r="AB53602" s="1"/>
      <c r="AF53602"/>
    </row>
    <row r="53603" spans="28:32" x14ac:dyDescent="0.2">
      <c r="AB53603" s="1"/>
      <c r="AF53603"/>
    </row>
    <row r="53604" spans="28:32" x14ac:dyDescent="0.2">
      <c r="AB53604" s="1"/>
      <c r="AF53604"/>
    </row>
    <row r="53605" spans="28:32" x14ac:dyDescent="0.2">
      <c r="AB53605" s="1"/>
      <c r="AF53605"/>
    </row>
    <row r="53606" spans="28:32" x14ac:dyDescent="0.2">
      <c r="AB53606" s="1"/>
      <c r="AF53606"/>
    </row>
    <row r="53607" spans="28:32" x14ac:dyDescent="0.2">
      <c r="AB53607" s="1"/>
      <c r="AF53607"/>
    </row>
    <row r="53608" spans="28:32" x14ac:dyDescent="0.2">
      <c r="AB53608" s="1"/>
      <c r="AF53608"/>
    </row>
    <row r="53609" spans="28:32" x14ac:dyDescent="0.2">
      <c r="AB53609" s="1"/>
      <c r="AF53609"/>
    </row>
    <row r="53610" spans="28:32" x14ac:dyDescent="0.2">
      <c r="AB53610" s="1"/>
      <c r="AF53610"/>
    </row>
    <row r="53611" spans="28:32" x14ac:dyDescent="0.2">
      <c r="AB53611" s="1"/>
      <c r="AF53611"/>
    </row>
    <row r="53612" spans="28:32" x14ac:dyDescent="0.2">
      <c r="AB53612" s="1"/>
      <c r="AF53612"/>
    </row>
    <row r="53613" spans="28:32" x14ac:dyDescent="0.2">
      <c r="AB53613" s="1"/>
      <c r="AF53613"/>
    </row>
    <row r="53614" spans="28:32" x14ac:dyDescent="0.2">
      <c r="AB53614" s="1"/>
      <c r="AF53614"/>
    </row>
    <row r="53615" spans="28:32" x14ac:dyDescent="0.2">
      <c r="AB53615" s="1"/>
      <c r="AF53615"/>
    </row>
    <row r="53616" spans="28:32" x14ac:dyDescent="0.2">
      <c r="AB53616" s="1"/>
      <c r="AF53616"/>
    </row>
    <row r="53617" spans="28:32" x14ac:dyDescent="0.2">
      <c r="AB53617" s="1"/>
      <c r="AF53617"/>
    </row>
    <row r="53618" spans="28:32" x14ac:dyDescent="0.2">
      <c r="AB53618" s="1"/>
      <c r="AF53618"/>
    </row>
    <row r="53619" spans="28:32" x14ac:dyDescent="0.2">
      <c r="AB53619" s="1"/>
      <c r="AF53619"/>
    </row>
    <row r="53620" spans="28:32" x14ac:dyDescent="0.2">
      <c r="AB53620" s="1"/>
      <c r="AF53620"/>
    </row>
    <row r="53621" spans="28:32" x14ac:dyDescent="0.2">
      <c r="AB53621" s="1"/>
      <c r="AF53621"/>
    </row>
    <row r="53622" spans="28:32" x14ac:dyDescent="0.2">
      <c r="AB53622" s="1"/>
      <c r="AF53622"/>
    </row>
    <row r="53623" spans="28:32" x14ac:dyDescent="0.2">
      <c r="AB53623" s="1"/>
      <c r="AF53623"/>
    </row>
    <row r="53624" spans="28:32" x14ac:dyDescent="0.2">
      <c r="AB53624" s="1"/>
      <c r="AF53624"/>
    </row>
    <row r="53625" spans="28:32" x14ac:dyDescent="0.2">
      <c r="AB53625" s="1"/>
      <c r="AF53625"/>
    </row>
    <row r="53626" spans="28:32" x14ac:dyDescent="0.2">
      <c r="AB53626" s="1"/>
      <c r="AF53626"/>
    </row>
    <row r="53627" spans="28:32" x14ac:dyDescent="0.2">
      <c r="AB53627" s="1"/>
      <c r="AF53627"/>
    </row>
    <row r="53628" spans="28:32" x14ac:dyDescent="0.2">
      <c r="AB53628" s="1"/>
      <c r="AF53628"/>
    </row>
    <row r="53629" spans="28:32" x14ac:dyDescent="0.2">
      <c r="AB53629" s="1"/>
      <c r="AF53629"/>
    </row>
    <row r="53630" spans="28:32" x14ac:dyDescent="0.2">
      <c r="AB53630" s="1"/>
      <c r="AF53630"/>
    </row>
    <row r="53631" spans="28:32" x14ac:dyDescent="0.2">
      <c r="AB53631" s="1"/>
      <c r="AF53631"/>
    </row>
    <row r="53632" spans="28:32" x14ac:dyDescent="0.2">
      <c r="AB53632" s="1"/>
      <c r="AF53632"/>
    </row>
    <row r="53633" spans="28:32" x14ac:dyDescent="0.2">
      <c r="AB53633" s="1"/>
      <c r="AF53633"/>
    </row>
    <row r="53634" spans="28:32" x14ac:dyDescent="0.2">
      <c r="AB53634" s="1"/>
      <c r="AF53634"/>
    </row>
    <row r="53635" spans="28:32" x14ac:dyDescent="0.2">
      <c r="AB53635" s="1"/>
      <c r="AF53635"/>
    </row>
    <row r="53636" spans="28:32" x14ac:dyDescent="0.2">
      <c r="AB53636" s="1"/>
      <c r="AF53636"/>
    </row>
    <row r="53637" spans="28:32" x14ac:dyDescent="0.2">
      <c r="AB53637" s="1"/>
      <c r="AF53637"/>
    </row>
    <row r="53638" spans="28:32" x14ac:dyDescent="0.2">
      <c r="AB53638" s="1"/>
      <c r="AF53638"/>
    </row>
    <row r="53639" spans="28:32" x14ac:dyDescent="0.2">
      <c r="AB53639" s="1"/>
      <c r="AF53639"/>
    </row>
    <row r="53640" spans="28:32" x14ac:dyDescent="0.2">
      <c r="AB53640" s="1"/>
      <c r="AF53640"/>
    </row>
    <row r="53641" spans="28:32" x14ac:dyDescent="0.2">
      <c r="AB53641" s="1"/>
      <c r="AF53641"/>
    </row>
    <row r="53642" spans="28:32" x14ac:dyDescent="0.2">
      <c r="AB53642" s="1"/>
      <c r="AF53642"/>
    </row>
    <row r="53643" spans="28:32" x14ac:dyDescent="0.2">
      <c r="AB53643" s="1"/>
      <c r="AF53643"/>
    </row>
    <row r="53644" spans="28:32" x14ac:dyDescent="0.2">
      <c r="AB53644" s="1"/>
      <c r="AF53644"/>
    </row>
    <row r="53645" spans="28:32" x14ac:dyDescent="0.2">
      <c r="AB53645" s="1"/>
      <c r="AF53645"/>
    </row>
    <row r="53646" spans="28:32" x14ac:dyDescent="0.2">
      <c r="AB53646" s="1"/>
      <c r="AF53646"/>
    </row>
    <row r="53647" spans="28:32" x14ac:dyDescent="0.2">
      <c r="AB53647" s="1"/>
      <c r="AF53647"/>
    </row>
    <row r="53648" spans="28:32" x14ac:dyDescent="0.2">
      <c r="AB53648" s="1"/>
      <c r="AF53648"/>
    </row>
    <row r="53649" spans="28:32" x14ac:dyDescent="0.2">
      <c r="AB53649" s="1"/>
      <c r="AF53649"/>
    </row>
    <row r="53650" spans="28:32" x14ac:dyDescent="0.2">
      <c r="AB53650" s="1"/>
      <c r="AF53650"/>
    </row>
    <row r="53651" spans="28:32" x14ac:dyDescent="0.2">
      <c r="AB53651" s="1"/>
      <c r="AF53651"/>
    </row>
    <row r="53652" spans="28:32" x14ac:dyDescent="0.2">
      <c r="AB53652" s="1"/>
      <c r="AF53652"/>
    </row>
    <row r="53653" spans="28:32" x14ac:dyDescent="0.2">
      <c r="AB53653" s="1"/>
      <c r="AF53653"/>
    </row>
    <row r="53654" spans="28:32" x14ac:dyDescent="0.2">
      <c r="AB53654" s="1"/>
      <c r="AF53654"/>
    </row>
    <row r="53655" spans="28:32" x14ac:dyDescent="0.2">
      <c r="AB53655" s="1"/>
      <c r="AF53655"/>
    </row>
    <row r="53656" spans="28:32" x14ac:dyDescent="0.2">
      <c r="AB53656" s="1"/>
      <c r="AF53656"/>
    </row>
    <row r="53657" spans="28:32" x14ac:dyDescent="0.2">
      <c r="AB53657" s="1"/>
      <c r="AF53657"/>
    </row>
    <row r="53658" spans="28:32" x14ac:dyDescent="0.2">
      <c r="AB53658" s="1"/>
      <c r="AF53658"/>
    </row>
    <row r="53659" spans="28:32" x14ac:dyDescent="0.2">
      <c r="AB53659" s="1"/>
      <c r="AF53659"/>
    </row>
    <row r="53660" spans="28:32" x14ac:dyDescent="0.2">
      <c r="AB53660" s="1"/>
      <c r="AF53660"/>
    </row>
    <row r="53661" spans="28:32" x14ac:dyDescent="0.2">
      <c r="AB53661" s="1"/>
      <c r="AF53661"/>
    </row>
    <row r="53662" spans="28:32" x14ac:dyDescent="0.2">
      <c r="AB53662" s="1"/>
      <c r="AF53662"/>
    </row>
    <row r="53663" spans="28:32" x14ac:dyDescent="0.2">
      <c r="AB53663" s="1"/>
      <c r="AF53663"/>
    </row>
    <row r="53664" spans="28:32" x14ac:dyDescent="0.2">
      <c r="AB53664" s="1"/>
      <c r="AF53664"/>
    </row>
    <row r="53665" spans="28:32" x14ac:dyDescent="0.2">
      <c r="AB53665" s="1"/>
      <c r="AF53665"/>
    </row>
    <row r="53666" spans="28:32" x14ac:dyDescent="0.2">
      <c r="AB53666" s="1"/>
      <c r="AF53666"/>
    </row>
    <row r="53667" spans="28:32" x14ac:dyDescent="0.2">
      <c r="AB53667" s="1"/>
      <c r="AF53667"/>
    </row>
    <row r="53668" spans="28:32" x14ac:dyDescent="0.2">
      <c r="AB53668" s="1"/>
      <c r="AF53668"/>
    </row>
    <row r="53669" spans="28:32" x14ac:dyDescent="0.2">
      <c r="AB53669" s="1"/>
      <c r="AF53669"/>
    </row>
    <row r="53670" spans="28:32" x14ac:dyDescent="0.2">
      <c r="AB53670" s="1"/>
      <c r="AF53670"/>
    </row>
    <row r="53671" spans="28:32" x14ac:dyDescent="0.2">
      <c r="AB53671" s="1"/>
      <c r="AF53671"/>
    </row>
    <row r="53672" spans="28:32" x14ac:dyDescent="0.2">
      <c r="AB53672" s="1"/>
      <c r="AF53672"/>
    </row>
    <row r="53673" spans="28:32" x14ac:dyDescent="0.2">
      <c r="AB53673" s="1"/>
      <c r="AF53673"/>
    </row>
    <row r="53674" spans="28:32" x14ac:dyDescent="0.2">
      <c r="AB53674" s="1"/>
      <c r="AF53674"/>
    </row>
    <row r="53675" spans="28:32" x14ac:dyDescent="0.2">
      <c r="AB53675" s="1"/>
      <c r="AF53675"/>
    </row>
    <row r="53676" spans="28:32" x14ac:dyDescent="0.2">
      <c r="AB53676" s="1"/>
      <c r="AF53676"/>
    </row>
    <row r="53677" spans="28:32" x14ac:dyDescent="0.2">
      <c r="AB53677" s="1"/>
      <c r="AF53677"/>
    </row>
    <row r="53678" spans="28:32" x14ac:dyDescent="0.2">
      <c r="AB53678" s="1"/>
      <c r="AF53678"/>
    </row>
    <row r="53679" spans="28:32" x14ac:dyDescent="0.2">
      <c r="AB53679" s="1"/>
      <c r="AF53679"/>
    </row>
    <row r="53680" spans="28:32" x14ac:dyDescent="0.2">
      <c r="AB53680" s="1"/>
      <c r="AF53680"/>
    </row>
    <row r="53681" spans="28:32" x14ac:dyDescent="0.2">
      <c r="AB53681" s="1"/>
      <c r="AF53681"/>
    </row>
    <row r="53682" spans="28:32" x14ac:dyDescent="0.2">
      <c r="AB53682" s="1"/>
      <c r="AF53682"/>
    </row>
    <row r="53683" spans="28:32" x14ac:dyDescent="0.2">
      <c r="AB53683" s="1"/>
      <c r="AF53683"/>
    </row>
    <row r="53684" spans="28:32" x14ac:dyDescent="0.2">
      <c r="AB53684" s="1"/>
      <c r="AF53684"/>
    </row>
    <row r="53685" spans="28:32" x14ac:dyDescent="0.2">
      <c r="AB53685" s="1"/>
      <c r="AF53685"/>
    </row>
    <row r="53686" spans="28:32" x14ac:dyDescent="0.2">
      <c r="AB53686" s="1"/>
      <c r="AF53686"/>
    </row>
    <row r="53687" spans="28:32" x14ac:dyDescent="0.2">
      <c r="AB53687" s="1"/>
      <c r="AF53687"/>
    </row>
    <row r="53688" spans="28:32" x14ac:dyDescent="0.2">
      <c r="AB53688" s="1"/>
      <c r="AF53688"/>
    </row>
    <row r="53689" spans="28:32" x14ac:dyDescent="0.2">
      <c r="AB53689" s="1"/>
      <c r="AF53689"/>
    </row>
    <row r="53690" spans="28:32" x14ac:dyDescent="0.2">
      <c r="AB53690" s="1"/>
      <c r="AF53690"/>
    </row>
    <row r="53691" spans="28:32" x14ac:dyDescent="0.2">
      <c r="AB53691" s="1"/>
      <c r="AF53691"/>
    </row>
    <row r="53692" spans="28:32" x14ac:dyDescent="0.2">
      <c r="AB53692" s="1"/>
      <c r="AF53692"/>
    </row>
    <row r="53693" spans="28:32" x14ac:dyDescent="0.2">
      <c r="AB53693" s="1"/>
      <c r="AF53693"/>
    </row>
    <row r="53694" spans="28:32" x14ac:dyDescent="0.2">
      <c r="AB53694" s="1"/>
      <c r="AF53694"/>
    </row>
    <row r="53695" spans="28:32" x14ac:dyDescent="0.2">
      <c r="AB53695" s="1"/>
      <c r="AF53695"/>
    </row>
    <row r="53696" spans="28:32" x14ac:dyDescent="0.2">
      <c r="AB53696" s="1"/>
      <c r="AF53696"/>
    </row>
    <row r="53697" spans="28:32" x14ac:dyDescent="0.2">
      <c r="AB53697" s="1"/>
      <c r="AF53697"/>
    </row>
    <row r="53698" spans="28:32" x14ac:dyDescent="0.2">
      <c r="AB53698" s="1"/>
      <c r="AF53698"/>
    </row>
    <row r="53699" spans="28:32" x14ac:dyDescent="0.2">
      <c r="AB53699" s="1"/>
      <c r="AF53699"/>
    </row>
    <row r="53700" spans="28:32" x14ac:dyDescent="0.2">
      <c r="AB53700" s="1"/>
      <c r="AF53700"/>
    </row>
    <row r="53701" spans="28:32" x14ac:dyDescent="0.2">
      <c r="AB53701" s="1"/>
      <c r="AF53701"/>
    </row>
    <row r="53702" spans="28:32" x14ac:dyDescent="0.2">
      <c r="AB53702" s="1"/>
      <c r="AF53702"/>
    </row>
    <row r="53703" spans="28:32" x14ac:dyDescent="0.2">
      <c r="AB53703" s="1"/>
      <c r="AF53703"/>
    </row>
    <row r="53704" spans="28:32" x14ac:dyDescent="0.2">
      <c r="AB53704" s="1"/>
      <c r="AF53704"/>
    </row>
    <row r="53705" spans="28:32" x14ac:dyDescent="0.2">
      <c r="AB53705" s="1"/>
      <c r="AF53705"/>
    </row>
    <row r="53706" spans="28:32" x14ac:dyDescent="0.2">
      <c r="AB53706" s="1"/>
      <c r="AF53706"/>
    </row>
    <row r="53707" spans="28:32" x14ac:dyDescent="0.2">
      <c r="AB53707" s="1"/>
      <c r="AF53707"/>
    </row>
    <row r="53708" spans="28:32" x14ac:dyDescent="0.2">
      <c r="AB53708" s="1"/>
      <c r="AF53708"/>
    </row>
    <row r="53709" spans="28:32" x14ac:dyDescent="0.2">
      <c r="AB53709" s="1"/>
      <c r="AF53709"/>
    </row>
    <row r="53710" spans="28:32" x14ac:dyDescent="0.2">
      <c r="AB53710" s="1"/>
      <c r="AF53710"/>
    </row>
    <row r="53711" spans="28:32" x14ac:dyDescent="0.2">
      <c r="AB53711" s="1"/>
      <c r="AF53711"/>
    </row>
    <row r="53712" spans="28:32" x14ac:dyDescent="0.2">
      <c r="AB53712" s="1"/>
      <c r="AF53712"/>
    </row>
    <row r="53713" spans="28:32" x14ac:dyDescent="0.2">
      <c r="AB53713" s="1"/>
      <c r="AF53713"/>
    </row>
    <row r="53714" spans="28:32" x14ac:dyDescent="0.2">
      <c r="AB53714" s="1"/>
      <c r="AF53714"/>
    </row>
    <row r="53715" spans="28:32" x14ac:dyDescent="0.2">
      <c r="AB53715" s="1"/>
      <c r="AF53715"/>
    </row>
    <row r="53716" spans="28:32" x14ac:dyDescent="0.2">
      <c r="AB53716" s="1"/>
      <c r="AF53716"/>
    </row>
    <row r="53717" spans="28:32" x14ac:dyDescent="0.2">
      <c r="AB53717" s="1"/>
      <c r="AF53717"/>
    </row>
    <row r="53718" spans="28:32" x14ac:dyDescent="0.2">
      <c r="AB53718" s="1"/>
      <c r="AF53718"/>
    </row>
    <row r="53719" spans="28:32" x14ac:dyDescent="0.2">
      <c r="AB53719" s="1"/>
      <c r="AF53719"/>
    </row>
    <row r="53720" spans="28:32" x14ac:dyDescent="0.2">
      <c r="AB53720" s="1"/>
      <c r="AF53720"/>
    </row>
    <row r="53721" spans="28:32" x14ac:dyDescent="0.2">
      <c r="AB53721" s="1"/>
      <c r="AF53721"/>
    </row>
    <row r="53722" spans="28:32" x14ac:dyDescent="0.2">
      <c r="AB53722" s="1"/>
      <c r="AF53722"/>
    </row>
    <row r="53723" spans="28:32" x14ac:dyDescent="0.2">
      <c r="AB53723" s="1"/>
      <c r="AF53723"/>
    </row>
    <row r="53724" spans="28:32" x14ac:dyDescent="0.2">
      <c r="AB53724" s="1"/>
      <c r="AF53724"/>
    </row>
    <row r="53725" spans="28:32" x14ac:dyDescent="0.2">
      <c r="AB53725" s="1"/>
      <c r="AF53725"/>
    </row>
    <row r="53726" spans="28:32" x14ac:dyDescent="0.2">
      <c r="AB53726" s="1"/>
      <c r="AF53726"/>
    </row>
    <row r="53727" spans="28:32" x14ac:dyDescent="0.2">
      <c r="AB53727" s="1"/>
      <c r="AF53727"/>
    </row>
    <row r="53728" spans="28:32" x14ac:dyDescent="0.2">
      <c r="AB53728" s="1"/>
      <c r="AF53728"/>
    </row>
    <row r="53729" spans="28:32" x14ac:dyDescent="0.2">
      <c r="AB53729" s="1"/>
      <c r="AF53729"/>
    </row>
    <row r="53730" spans="28:32" x14ac:dyDescent="0.2">
      <c r="AB53730" s="1"/>
      <c r="AF53730"/>
    </row>
    <row r="53731" spans="28:32" x14ac:dyDescent="0.2">
      <c r="AB53731" s="1"/>
      <c r="AF53731"/>
    </row>
    <row r="53732" spans="28:32" x14ac:dyDescent="0.2">
      <c r="AB53732" s="1"/>
      <c r="AF53732"/>
    </row>
    <row r="53733" spans="28:32" x14ac:dyDescent="0.2">
      <c r="AB53733" s="1"/>
      <c r="AF53733"/>
    </row>
    <row r="53734" spans="28:32" x14ac:dyDescent="0.2">
      <c r="AB53734" s="1"/>
      <c r="AF53734"/>
    </row>
    <row r="53735" spans="28:32" x14ac:dyDescent="0.2">
      <c r="AB53735" s="1"/>
      <c r="AF53735"/>
    </row>
    <row r="53736" spans="28:32" x14ac:dyDescent="0.2">
      <c r="AB53736" s="1"/>
      <c r="AF53736"/>
    </row>
    <row r="53737" spans="28:32" x14ac:dyDescent="0.2">
      <c r="AB53737" s="1"/>
      <c r="AF53737"/>
    </row>
    <row r="53738" spans="28:32" x14ac:dyDescent="0.2">
      <c r="AB53738" s="1"/>
      <c r="AF53738"/>
    </row>
    <row r="53739" spans="28:32" x14ac:dyDescent="0.2">
      <c r="AB53739" s="1"/>
      <c r="AF53739"/>
    </row>
    <row r="53740" spans="28:32" x14ac:dyDescent="0.2">
      <c r="AB53740" s="1"/>
      <c r="AF53740"/>
    </row>
    <row r="53741" spans="28:32" x14ac:dyDescent="0.2">
      <c r="AB53741" s="1"/>
      <c r="AF53741"/>
    </row>
    <row r="53742" spans="28:32" x14ac:dyDescent="0.2">
      <c r="AB53742" s="1"/>
      <c r="AF53742"/>
    </row>
    <row r="53743" spans="28:32" x14ac:dyDescent="0.2">
      <c r="AB53743" s="1"/>
      <c r="AF53743"/>
    </row>
    <row r="53744" spans="28:32" x14ac:dyDescent="0.2">
      <c r="AB53744" s="1"/>
      <c r="AF53744"/>
    </row>
    <row r="53745" spans="28:32" x14ac:dyDescent="0.2">
      <c r="AB53745" s="1"/>
      <c r="AF53745"/>
    </row>
    <row r="53746" spans="28:32" x14ac:dyDescent="0.2">
      <c r="AB53746" s="1"/>
      <c r="AF53746"/>
    </row>
    <row r="53747" spans="28:32" x14ac:dyDescent="0.2">
      <c r="AB53747" s="1"/>
      <c r="AF53747"/>
    </row>
    <row r="53748" spans="28:32" x14ac:dyDescent="0.2">
      <c r="AB53748" s="1"/>
      <c r="AF53748"/>
    </row>
    <row r="53749" spans="28:32" x14ac:dyDescent="0.2">
      <c r="AB53749" s="1"/>
      <c r="AF53749"/>
    </row>
    <row r="53750" spans="28:32" x14ac:dyDescent="0.2">
      <c r="AB53750" s="1"/>
      <c r="AF53750"/>
    </row>
    <row r="53751" spans="28:32" x14ac:dyDescent="0.2">
      <c r="AB53751" s="1"/>
      <c r="AF53751"/>
    </row>
    <row r="53752" spans="28:32" x14ac:dyDescent="0.2">
      <c r="AB53752" s="1"/>
      <c r="AF53752"/>
    </row>
    <row r="53753" spans="28:32" x14ac:dyDescent="0.2">
      <c r="AB53753" s="1"/>
      <c r="AF53753"/>
    </row>
    <row r="53754" spans="28:32" x14ac:dyDescent="0.2">
      <c r="AB53754" s="1"/>
      <c r="AF53754"/>
    </row>
    <row r="53755" spans="28:32" x14ac:dyDescent="0.2">
      <c r="AB53755" s="1"/>
      <c r="AF53755"/>
    </row>
    <row r="53756" spans="28:32" x14ac:dyDescent="0.2">
      <c r="AB53756" s="1"/>
      <c r="AF53756"/>
    </row>
    <row r="53757" spans="28:32" x14ac:dyDescent="0.2">
      <c r="AB53757" s="1"/>
      <c r="AF53757"/>
    </row>
    <row r="53758" spans="28:32" x14ac:dyDescent="0.2">
      <c r="AB53758" s="1"/>
      <c r="AF53758"/>
    </row>
    <row r="53759" spans="28:32" x14ac:dyDescent="0.2">
      <c r="AB53759" s="1"/>
      <c r="AF53759"/>
    </row>
    <row r="53760" spans="28:32" x14ac:dyDescent="0.2">
      <c r="AB53760" s="1"/>
      <c r="AF53760"/>
    </row>
    <row r="53761" spans="28:32" x14ac:dyDescent="0.2">
      <c r="AB53761" s="1"/>
      <c r="AF53761"/>
    </row>
    <row r="53762" spans="28:32" x14ac:dyDescent="0.2">
      <c r="AB53762" s="1"/>
      <c r="AF53762"/>
    </row>
    <row r="53763" spans="28:32" x14ac:dyDescent="0.2">
      <c r="AB53763" s="1"/>
      <c r="AF53763"/>
    </row>
    <row r="53764" spans="28:32" x14ac:dyDescent="0.2">
      <c r="AB53764" s="1"/>
      <c r="AF53764"/>
    </row>
    <row r="53765" spans="28:32" x14ac:dyDescent="0.2">
      <c r="AB53765" s="1"/>
      <c r="AF53765"/>
    </row>
    <row r="53766" spans="28:32" x14ac:dyDescent="0.2">
      <c r="AB53766" s="1"/>
      <c r="AF53766"/>
    </row>
    <row r="53767" spans="28:32" x14ac:dyDescent="0.2">
      <c r="AB53767" s="1"/>
      <c r="AF53767"/>
    </row>
    <row r="53768" spans="28:32" x14ac:dyDescent="0.2">
      <c r="AB53768" s="1"/>
      <c r="AF53768"/>
    </row>
    <row r="53769" spans="28:32" x14ac:dyDescent="0.2">
      <c r="AB53769" s="1"/>
      <c r="AF53769"/>
    </row>
    <row r="53770" spans="28:32" x14ac:dyDescent="0.2">
      <c r="AB53770" s="1"/>
      <c r="AF53770"/>
    </row>
    <row r="53771" spans="28:32" x14ac:dyDescent="0.2">
      <c r="AB53771" s="1"/>
      <c r="AF53771"/>
    </row>
    <row r="53772" spans="28:32" x14ac:dyDescent="0.2">
      <c r="AB53772" s="1"/>
      <c r="AF53772"/>
    </row>
    <row r="53773" spans="28:32" x14ac:dyDescent="0.2">
      <c r="AB53773" s="1"/>
      <c r="AF53773"/>
    </row>
    <row r="53774" spans="28:32" x14ac:dyDescent="0.2">
      <c r="AB53774" s="1"/>
      <c r="AF53774"/>
    </row>
    <row r="53775" spans="28:32" x14ac:dyDescent="0.2">
      <c r="AB53775" s="1"/>
      <c r="AF53775"/>
    </row>
    <row r="53776" spans="28:32" x14ac:dyDescent="0.2">
      <c r="AB53776" s="1"/>
      <c r="AF53776"/>
    </row>
    <row r="53777" spans="28:32" x14ac:dyDescent="0.2">
      <c r="AB53777" s="1"/>
      <c r="AF53777"/>
    </row>
    <row r="53778" spans="28:32" x14ac:dyDescent="0.2">
      <c r="AB53778" s="1"/>
      <c r="AF53778"/>
    </row>
    <row r="53779" spans="28:32" x14ac:dyDescent="0.2">
      <c r="AB53779" s="1"/>
      <c r="AF53779"/>
    </row>
    <row r="53780" spans="28:32" x14ac:dyDescent="0.2">
      <c r="AB53780" s="1"/>
      <c r="AF53780"/>
    </row>
    <row r="53781" spans="28:32" x14ac:dyDescent="0.2">
      <c r="AB53781" s="1"/>
      <c r="AF53781"/>
    </row>
    <row r="53782" spans="28:32" x14ac:dyDescent="0.2">
      <c r="AB53782" s="1"/>
      <c r="AF53782"/>
    </row>
    <row r="53783" spans="28:32" x14ac:dyDescent="0.2">
      <c r="AB53783" s="1"/>
      <c r="AF53783"/>
    </row>
    <row r="53784" spans="28:32" x14ac:dyDescent="0.2">
      <c r="AB53784" s="1"/>
      <c r="AF53784"/>
    </row>
    <row r="53785" spans="28:32" x14ac:dyDescent="0.2">
      <c r="AB53785" s="1"/>
      <c r="AF53785"/>
    </row>
    <row r="53786" spans="28:32" x14ac:dyDescent="0.2">
      <c r="AB53786" s="1"/>
      <c r="AF53786"/>
    </row>
    <row r="53787" spans="28:32" x14ac:dyDescent="0.2">
      <c r="AB53787" s="1"/>
      <c r="AF53787"/>
    </row>
    <row r="53788" spans="28:32" x14ac:dyDescent="0.2">
      <c r="AB53788" s="1"/>
      <c r="AF53788"/>
    </row>
    <row r="53789" spans="28:32" x14ac:dyDescent="0.2">
      <c r="AB53789" s="1"/>
      <c r="AF53789"/>
    </row>
    <row r="53790" spans="28:32" x14ac:dyDescent="0.2">
      <c r="AB53790" s="1"/>
      <c r="AF53790"/>
    </row>
    <row r="53791" spans="28:32" x14ac:dyDescent="0.2">
      <c r="AB53791" s="1"/>
      <c r="AF53791"/>
    </row>
    <row r="53792" spans="28:32" x14ac:dyDescent="0.2">
      <c r="AB53792" s="1"/>
      <c r="AF53792"/>
    </row>
    <row r="53793" spans="28:32" x14ac:dyDescent="0.2">
      <c r="AB53793" s="1"/>
      <c r="AF53793"/>
    </row>
    <row r="53794" spans="28:32" x14ac:dyDescent="0.2">
      <c r="AB53794" s="1"/>
      <c r="AF53794"/>
    </row>
    <row r="53795" spans="28:32" x14ac:dyDescent="0.2">
      <c r="AB53795" s="1"/>
      <c r="AF53795"/>
    </row>
    <row r="53796" spans="28:32" x14ac:dyDescent="0.2">
      <c r="AB53796" s="1"/>
      <c r="AF53796"/>
    </row>
    <row r="53797" spans="28:32" x14ac:dyDescent="0.2">
      <c r="AB53797" s="1"/>
      <c r="AF53797"/>
    </row>
    <row r="53798" spans="28:32" x14ac:dyDescent="0.2">
      <c r="AB53798" s="1"/>
      <c r="AF53798"/>
    </row>
    <row r="53799" spans="28:32" x14ac:dyDescent="0.2">
      <c r="AB53799" s="1"/>
      <c r="AF53799"/>
    </row>
    <row r="53800" spans="28:32" x14ac:dyDescent="0.2">
      <c r="AB53800" s="1"/>
      <c r="AF53800"/>
    </row>
    <row r="53801" spans="28:32" x14ac:dyDescent="0.2">
      <c r="AB53801" s="1"/>
      <c r="AF53801"/>
    </row>
    <row r="53802" spans="28:32" x14ac:dyDescent="0.2">
      <c r="AB53802" s="1"/>
      <c r="AF53802"/>
    </row>
    <row r="53803" spans="28:32" x14ac:dyDescent="0.2">
      <c r="AB53803" s="1"/>
      <c r="AF53803"/>
    </row>
    <row r="53804" spans="28:32" x14ac:dyDescent="0.2">
      <c r="AB53804" s="1"/>
      <c r="AF53804"/>
    </row>
    <row r="53805" spans="28:32" x14ac:dyDescent="0.2">
      <c r="AB53805" s="1"/>
      <c r="AF53805"/>
    </row>
    <row r="53806" spans="28:32" x14ac:dyDescent="0.2">
      <c r="AB53806" s="1"/>
      <c r="AF53806"/>
    </row>
    <row r="53807" spans="28:32" x14ac:dyDescent="0.2">
      <c r="AB53807" s="1"/>
      <c r="AF53807"/>
    </row>
    <row r="53808" spans="28:32" x14ac:dyDescent="0.2">
      <c r="AB53808" s="1"/>
      <c r="AF53808"/>
    </row>
    <row r="53809" spans="28:32" x14ac:dyDescent="0.2">
      <c r="AB53809" s="1"/>
      <c r="AF53809"/>
    </row>
    <row r="53810" spans="28:32" x14ac:dyDescent="0.2">
      <c r="AB53810" s="1"/>
      <c r="AF53810"/>
    </row>
    <row r="53811" spans="28:32" x14ac:dyDescent="0.2">
      <c r="AB53811" s="1"/>
      <c r="AF53811"/>
    </row>
    <row r="53812" spans="28:32" x14ac:dyDescent="0.2">
      <c r="AB53812" s="1"/>
      <c r="AF53812"/>
    </row>
    <row r="53813" spans="28:32" x14ac:dyDescent="0.2">
      <c r="AB53813" s="1"/>
      <c r="AF53813"/>
    </row>
    <row r="53814" spans="28:32" x14ac:dyDescent="0.2">
      <c r="AB53814" s="1"/>
      <c r="AF53814"/>
    </row>
    <row r="53815" spans="28:32" x14ac:dyDescent="0.2">
      <c r="AB53815" s="1"/>
      <c r="AF53815"/>
    </row>
    <row r="53816" spans="28:32" x14ac:dyDescent="0.2">
      <c r="AB53816" s="1"/>
      <c r="AF53816"/>
    </row>
    <row r="53817" spans="28:32" x14ac:dyDescent="0.2">
      <c r="AB53817" s="1"/>
      <c r="AF53817"/>
    </row>
    <row r="53818" spans="28:32" x14ac:dyDescent="0.2">
      <c r="AB53818" s="1"/>
      <c r="AF53818"/>
    </row>
    <row r="53819" spans="28:32" x14ac:dyDescent="0.2">
      <c r="AB53819" s="1"/>
      <c r="AF53819"/>
    </row>
    <row r="53820" spans="28:32" x14ac:dyDescent="0.2">
      <c r="AB53820" s="1"/>
      <c r="AF53820"/>
    </row>
    <row r="53821" spans="28:32" x14ac:dyDescent="0.2">
      <c r="AB53821" s="1"/>
      <c r="AF53821"/>
    </row>
    <row r="53822" spans="28:32" x14ac:dyDescent="0.2">
      <c r="AB53822" s="1"/>
      <c r="AF53822"/>
    </row>
    <row r="53823" spans="28:32" x14ac:dyDescent="0.2">
      <c r="AB53823" s="1"/>
      <c r="AF53823"/>
    </row>
    <row r="53824" spans="28:32" x14ac:dyDescent="0.2">
      <c r="AB53824" s="1"/>
      <c r="AF53824"/>
    </row>
    <row r="53825" spans="28:32" x14ac:dyDescent="0.2">
      <c r="AB53825" s="1"/>
      <c r="AF53825"/>
    </row>
    <row r="53826" spans="28:32" x14ac:dyDescent="0.2">
      <c r="AB53826" s="1"/>
      <c r="AF53826"/>
    </row>
    <row r="53827" spans="28:32" x14ac:dyDescent="0.2">
      <c r="AB53827" s="1"/>
      <c r="AF53827"/>
    </row>
    <row r="53828" spans="28:32" x14ac:dyDescent="0.2">
      <c r="AB53828" s="1"/>
      <c r="AF53828"/>
    </row>
    <row r="53829" spans="28:32" x14ac:dyDescent="0.2">
      <c r="AB53829" s="1"/>
      <c r="AF53829"/>
    </row>
    <row r="53830" spans="28:32" x14ac:dyDescent="0.2">
      <c r="AB53830" s="1"/>
      <c r="AF53830"/>
    </row>
    <row r="53831" spans="28:32" x14ac:dyDescent="0.2">
      <c r="AB53831" s="1"/>
      <c r="AF53831"/>
    </row>
    <row r="53832" spans="28:32" x14ac:dyDescent="0.2">
      <c r="AB53832" s="1"/>
      <c r="AF53832"/>
    </row>
    <row r="53833" spans="28:32" x14ac:dyDescent="0.2">
      <c r="AB53833" s="1"/>
      <c r="AF53833"/>
    </row>
    <row r="53834" spans="28:32" x14ac:dyDescent="0.2">
      <c r="AB53834" s="1"/>
      <c r="AF53834"/>
    </row>
    <row r="53835" spans="28:32" x14ac:dyDescent="0.2">
      <c r="AB53835" s="1"/>
      <c r="AF53835"/>
    </row>
    <row r="53836" spans="28:32" x14ac:dyDescent="0.2">
      <c r="AB53836" s="1"/>
      <c r="AF53836"/>
    </row>
    <row r="53837" spans="28:32" x14ac:dyDescent="0.2">
      <c r="AB53837" s="1"/>
      <c r="AF53837"/>
    </row>
    <row r="53838" spans="28:32" x14ac:dyDescent="0.2">
      <c r="AB53838" s="1"/>
      <c r="AF53838"/>
    </row>
    <row r="53839" spans="28:32" x14ac:dyDescent="0.2">
      <c r="AB53839" s="1"/>
      <c r="AF53839"/>
    </row>
    <row r="53840" spans="28:32" x14ac:dyDescent="0.2">
      <c r="AB53840" s="1"/>
      <c r="AF53840"/>
    </row>
    <row r="53841" spans="28:32" x14ac:dyDescent="0.2">
      <c r="AB53841" s="1"/>
      <c r="AF53841"/>
    </row>
    <row r="53842" spans="28:32" x14ac:dyDescent="0.2">
      <c r="AB53842" s="1"/>
      <c r="AF53842"/>
    </row>
    <row r="53843" spans="28:32" x14ac:dyDescent="0.2">
      <c r="AB53843" s="1"/>
      <c r="AF53843"/>
    </row>
    <row r="53844" spans="28:32" x14ac:dyDescent="0.2">
      <c r="AB53844" s="1"/>
      <c r="AF53844"/>
    </row>
    <row r="53845" spans="28:32" x14ac:dyDescent="0.2">
      <c r="AB53845" s="1"/>
      <c r="AF53845"/>
    </row>
    <row r="53846" spans="28:32" x14ac:dyDescent="0.2">
      <c r="AB53846" s="1"/>
      <c r="AF53846"/>
    </row>
    <row r="53847" spans="28:32" x14ac:dyDescent="0.2">
      <c r="AB53847" s="1"/>
      <c r="AF53847"/>
    </row>
    <row r="53848" spans="28:32" x14ac:dyDescent="0.2">
      <c r="AB53848" s="1"/>
      <c r="AF53848"/>
    </row>
    <row r="53849" spans="28:32" x14ac:dyDescent="0.2">
      <c r="AB53849" s="1"/>
      <c r="AF53849"/>
    </row>
    <row r="53850" spans="28:32" x14ac:dyDescent="0.2">
      <c r="AB53850" s="1"/>
      <c r="AF53850"/>
    </row>
    <row r="53851" spans="28:32" x14ac:dyDescent="0.2">
      <c r="AB53851" s="1"/>
      <c r="AF53851"/>
    </row>
    <row r="53852" spans="28:32" x14ac:dyDescent="0.2">
      <c r="AB53852" s="1"/>
      <c r="AF53852"/>
    </row>
    <row r="53853" spans="28:32" x14ac:dyDescent="0.2">
      <c r="AB53853" s="1"/>
      <c r="AF53853"/>
    </row>
    <row r="53854" spans="28:32" x14ac:dyDescent="0.2">
      <c r="AB53854" s="1"/>
      <c r="AF53854"/>
    </row>
    <row r="53855" spans="28:32" x14ac:dyDescent="0.2">
      <c r="AB53855" s="1"/>
      <c r="AF53855"/>
    </row>
    <row r="53856" spans="28:32" x14ac:dyDescent="0.2">
      <c r="AB53856" s="1"/>
      <c r="AF53856"/>
    </row>
    <row r="53857" spans="28:32" x14ac:dyDescent="0.2">
      <c r="AB53857" s="1"/>
      <c r="AF53857"/>
    </row>
    <row r="53858" spans="28:32" x14ac:dyDescent="0.2">
      <c r="AB53858" s="1"/>
      <c r="AF53858"/>
    </row>
    <row r="53859" spans="28:32" x14ac:dyDescent="0.2">
      <c r="AB53859" s="1"/>
      <c r="AF53859"/>
    </row>
    <row r="53860" spans="28:32" x14ac:dyDescent="0.2">
      <c r="AB53860" s="1"/>
      <c r="AF53860"/>
    </row>
    <row r="53861" spans="28:32" x14ac:dyDescent="0.2">
      <c r="AB53861" s="1"/>
      <c r="AF53861"/>
    </row>
    <row r="53862" spans="28:32" x14ac:dyDescent="0.2">
      <c r="AB53862" s="1"/>
      <c r="AF53862"/>
    </row>
    <row r="53863" spans="28:32" x14ac:dyDescent="0.2">
      <c r="AB53863" s="1"/>
      <c r="AF53863"/>
    </row>
    <row r="53864" spans="28:32" x14ac:dyDescent="0.2">
      <c r="AB53864" s="1"/>
      <c r="AF53864"/>
    </row>
    <row r="53865" spans="28:32" x14ac:dyDescent="0.2">
      <c r="AB53865" s="1"/>
      <c r="AF53865"/>
    </row>
    <row r="53866" spans="28:32" x14ac:dyDescent="0.2">
      <c r="AB53866" s="1"/>
      <c r="AF53866"/>
    </row>
    <row r="53867" spans="28:32" x14ac:dyDescent="0.2">
      <c r="AB53867" s="1"/>
      <c r="AF53867"/>
    </row>
    <row r="53868" spans="28:32" x14ac:dyDescent="0.2">
      <c r="AB53868" s="1"/>
      <c r="AF53868"/>
    </row>
    <row r="53869" spans="28:32" x14ac:dyDescent="0.2">
      <c r="AB53869" s="1"/>
      <c r="AF53869"/>
    </row>
    <row r="53870" spans="28:32" x14ac:dyDescent="0.2">
      <c r="AB53870" s="1"/>
      <c r="AF53870"/>
    </row>
    <row r="53871" spans="28:32" x14ac:dyDescent="0.2">
      <c r="AB53871" s="1"/>
      <c r="AF53871"/>
    </row>
    <row r="53872" spans="28:32" x14ac:dyDescent="0.2">
      <c r="AB53872" s="1"/>
      <c r="AF53872"/>
    </row>
    <row r="53873" spans="28:32" x14ac:dyDescent="0.2">
      <c r="AB53873" s="1"/>
      <c r="AF53873"/>
    </row>
    <row r="53874" spans="28:32" x14ac:dyDescent="0.2">
      <c r="AB53874" s="1"/>
      <c r="AF53874"/>
    </row>
    <row r="53875" spans="28:32" x14ac:dyDescent="0.2">
      <c r="AB53875" s="1"/>
      <c r="AF53875"/>
    </row>
    <row r="53876" spans="28:32" x14ac:dyDescent="0.2">
      <c r="AB53876" s="1"/>
      <c r="AF53876"/>
    </row>
    <row r="53877" spans="28:32" x14ac:dyDescent="0.2">
      <c r="AB53877" s="1"/>
      <c r="AF53877"/>
    </row>
    <row r="53878" spans="28:32" x14ac:dyDescent="0.2">
      <c r="AB53878" s="1"/>
      <c r="AF53878"/>
    </row>
    <row r="53879" spans="28:32" x14ac:dyDescent="0.2">
      <c r="AB53879" s="1"/>
      <c r="AF53879"/>
    </row>
    <row r="53880" spans="28:32" x14ac:dyDescent="0.2">
      <c r="AB53880" s="1"/>
      <c r="AF53880"/>
    </row>
    <row r="53881" spans="28:32" x14ac:dyDescent="0.2">
      <c r="AB53881" s="1"/>
      <c r="AF53881"/>
    </row>
    <row r="53882" spans="28:32" x14ac:dyDescent="0.2">
      <c r="AB53882" s="1"/>
      <c r="AF53882"/>
    </row>
    <row r="53883" spans="28:32" x14ac:dyDescent="0.2">
      <c r="AB53883" s="1"/>
      <c r="AF53883"/>
    </row>
    <row r="53884" spans="28:32" x14ac:dyDescent="0.2">
      <c r="AB53884" s="1"/>
      <c r="AF53884"/>
    </row>
    <row r="53885" spans="28:32" x14ac:dyDescent="0.2">
      <c r="AB53885" s="1"/>
      <c r="AF53885"/>
    </row>
    <row r="53886" spans="28:32" x14ac:dyDescent="0.2">
      <c r="AB53886" s="1"/>
      <c r="AF53886"/>
    </row>
    <row r="53887" spans="28:32" x14ac:dyDescent="0.2">
      <c r="AB53887" s="1"/>
      <c r="AF53887"/>
    </row>
    <row r="53888" spans="28:32" x14ac:dyDescent="0.2">
      <c r="AB53888" s="1"/>
      <c r="AF53888"/>
    </row>
    <row r="53889" spans="28:32" x14ac:dyDescent="0.2">
      <c r="AB53889" s="1"/>
      <c r="AF53889"/>
    </row>
    <row r="53890" spans="28:32" x14ac:dyDescent="0.2">
      <c r="AB53890" s="1"/>
      <c r="AF53890"/>
    </row>
    <row r="53891" spans="28:32" x14ac:dyDescent="0.2">
      <c r="AB53891" s="1"/>
      <c r="AF53891"/>
    </row>
    <row r="53892" spans="28:32" x14ac:dyDescent="0.2">
      <c r="AB53892" s="1"/>
      <c r="AF53892"/>
    </row>
    <row r="53893" spans="28:32" x14ac:dyDescent="0.2">
      <c r="AB53893" s="1"/>
      <c r="AF53893"/>
    </row>
    <row r="53894" spans="28:32" x14ac:dyDescent="0.2">
      <c r="AB53894" s="1"/>
      <c r="AF53894"/>
    </row>
    <row r="53895" spans="28:32" x14ac:dyDescent="0.2">
      <c r="AB53895" s="1"/>
      <c r="AF53895"/>
    </row>
    <row r="53896" spans="28:32" x14ac:dyDescent="0.2">
      <c r="AB53896" s="1"/>
      <c r="AF53896"/>
    </row>
    <row r="53897" spans="28:32" x14ac:dyDescent="0.2">
      <c r="AB53897" s="1"/>
      <c r="AF53897"/>
    </row>
    <row r="53898" spans="28:32" x14ac:dyDescent="0.2">
      <c r="AB53898" s="1"/>
      <c r="AF53898"/>
    </row>
    <row r="53899" spans="28:32" x14ac:dyDescent="0.2">
      <c r="AB53899" s="1"/>
      <c r="AF53899"/>
    </row>
    <row r="53900" spans="28:32" x14ac:dyDescent="0.2">
      <c r="AB53900" s="1"/>
      <c r="AF53900"/>
    </row>
    <row r="53901" spans="28:32" x14ac:dyDescent="0.2">
      <c r="AB53901" s="1"/>
      <c r="AF53901"/>
    </row>
    <row r="53902" spans="28:32" x14ac:dyDescent="0.2">
      <c r="AB53902" s="1"/>
      <c r="AF53902"/>
    </row>
    <row r="53903" spans="28:32" x14ac:dyDescent="0.2">
      <c r="AB53903" s="1"/>
      <c r="AF53903"/>
    </row>
    <row r="53904" spans="28:32" x14ac:dyDescent="0.2">
      <c r="AB53904" s="1"/>
      <c r="AF53904"/>
    </row>
    <row r="53905" spans="28:32" x14ac:dyDescent="0.2">
      <c r="AB53905" s="1"/>
      <c r="AF53905"/>
    </row>
    <row r="53906" spans="28:32" x14ac:dyDescent="0.2">
      <c r="AB53906" s="1"/>
      <c r="AF53906"/>
    </row>
    <row r="53907" spans="28:32" x14ac:dyDescent="0.2">
      <c r="AB53907" s="1"/>
      <c r="AF53907"/>
    </row>
    <row r="53908" spans="28:32" x14ac:dyDescent="0.2">
      <c r="AB53908" s="1"/>
      <c r="AF53908"/>
    </row>
    <row r="53909" spans="28:32" x14ac:dyDescent="0.2">
      <c r="AB53909" s="1"/>
      <c r="AF53909"/>
    </row>
    <row r="53910" spans="28:32" x14ac:dyDescent="0.2">
      <c r="AB53910" s="1"/>
      <c r="AF53910"/>
    </row>
    <row r="53911" spans="28:32" x14ac:dyDescent="0.2">
      <c r="AB53911" s="1"/>
      <c r="AF53911"/>
    </row>
    <row r="53912" spans="28:32" x14ac:dyDescent="0.2">
      <c r="AB53912" s="1"/>
      <c r="AF53912"/>
    </row>
    <row r="53913" spans="28:32" x14ac:dyDescent="0.2">
      <c r="AB53913" s="1"/>
      <c r="AF53913"/>
    </row>
    <row r="53914" spans="28:32" x14ac:dyDescent="0.2">
      <c r="AB53914" s="1"/>
      <c r="AF53914"/>
    </row>
    <row r="53915" spans="28:32" x14ac:dyDescent="0.2">
      <c r="AB53915" s="1"/>
      <c r="AF53915"/>
    </row>
    <row r="53916" spans="28:32" x14ac:dyDescent="0.2">
      <c r="AB53916" s="1"/>
      <c r="AF53916"/>
    </row>
    <row r="53917" spans="28:32" x14ac:dyDescent="0.2">
      <c r="AB53917" s="1"/>
      <c r="AF53917"/>
    </row>
    <row r="53918" spans="28:32" x14ac:dyDescent="0.2">
      <c r="AB53918" s="1"/>
      <c r="AF53918"/>
    </row>
    <row r="53919" spans="28:32" x14ac:dyDescent="0.2">
      <c r="AB53919" s="1"/>
      <c r="AF53919"/>
    </row>
    <row r="53920" spans="28:32" x14ac:dyDescent="0.2">
      <c r="AB53920" s="1"/>
      <c r="AF53920"/>
    </row>
    <row r="53921" spans="28:32" x14ac:dyDescent="0.2">
      <c r="AB53921" s="1"/>
      <c r="AF53921"/>
    </row>
    <row r="53922" spans="28:32" x14ac:dyDescent="0.2">
      <c r="AB53922" s="1"/>
      <c r="AF53922"/>
    </row>
    <row r="53923" spans="28:32" x14ac:dyDescent="0.2">
      <c r="AB53923" s="1"/>
      <c r="AF53923"/>
    </row>
    <row r="53924" spans="28:32" x14ac:dyDescent="0.2">
      <c r="AB53924" s="1"/>
      <c r="AF53924"/>
    </row>
    <row r="53925" spans="28:32" x14ac:dyDescent="0.2">
      <c r="AB53925" s="1"/>
      <c r="AF53925"/>
    </row>
    <row r="53926" spans="28:32" x14ac:dyDescent="0.2">
      <c r="AB53926" s="1"/>
      <c r="AF53926"/>
    </row>
    <row r="53927" spans="28:32" x14ac:dyDescent="0.2">
      <c r="AB53927" s="1"/>
      <c r="AF53927"/>
    </row>
    <row r="53928" spans="28:32" x14ac:dyDescent="0.2">
      <c r="AB53928" s="1"/>
      <c r="AF53928"/>
    </row>
    <row r="53929" spans="28:32" x14ac:dyDescent="0.2">
      <c r="AB53929" s="1"/>
      <c r="AF53929"/>
    </row>
    <row r="53930" spans="28:32" x14ac:dyDescent="0.2">
      <c r="AB53930" s="1"/>
      <c r="AF53930"/>
    </row>
    <row r="53931" spans="28:32" x14ac:dyDescent="0.2">
      <c r="AB53931" s="1"/>
      <c r="AF53931"/>
    </row>
    <row r="53932" spans="28:32" x14ac:dyDescent="0.2">
      <c r="AB53932" s="1"/>
      <c r="AF53932"/>
    </row>
    <row r="53933" spans="28:32" x14ac:dyDescent="0.2">
      <c r="AB53933" s="1"/>
      <c r="AF53933"/>
    </row>
    <row r="53934" spans="28:32" x14ac:dyDescent="0.2">
      <c r="AB53934" s="1"/>
      <c r="AF53934"/>
    </row>
    <row r="53935" spans="28:32" x14ac:dyDescent="0.2">
      <c r="AB53935" s="1"/>
      <c r="AF53935"/>
    </row>
    <row r="53936" spans="28:32" x14ac:dyDescent="0.2">
      <c r="AB53936" s="1"/>
      <c r="AF53936"/>
    </row>
    <row r="53937" spans="28:32" x14ac:dyDescent="0.2">
      <c r="AB53937" s="1"/>
      <c r="AF53937"/>
    </row>
    <row r="53938" spans="28:32" x14ac:dyDescent="0.2">
      <c r="AB53938" s="1"/>
      <c r="AF53938"/>
    </row>
    <row r="53939" spans="28:32" x14ac:dyDescent="0.2">
      <c r="AB53939" s="1"/>
      <c r="AF53939"/>
    </row>
    <row r="53940" spans="28:32" x14ac:dyDescent="0.2">
      <c r="AB53940" s="1"/>
      <c r="AF53940"/>
    </row>
    <row r="53941" spans="28:32" x14ac:dyDescent="0.2">
      <c r="AB53941" s="1"/>
      <c r="AF53941"/>
    </row>
    <row r="53942" spans="28:32" x14ac:dyDescent="0.2">
      <c r="AB53942" s="1"/>
      <c r="AF53942"/>
    </row>
    <row r="53943" spans="28:32" x14ac:dyDescent="0.2">
      <c r="AB53943" s="1"/>
      <c r="AF53943"/>
    </row>
    <row r="53944" spans="28:32" x14ac:dyDescent="0.2">
      <c r="AB53944" s="1"/>
      <c r="AF53944"/>
    </row>
    <row r="53945" spans="28:32" x14ac:dyDescent="0.2">
      <c r="AB53945" s="1"/>
      <c r="AF53945"/>
    </row>
    <row r="53946" spans="28:32" x14ac:dyDescent="0.2">
      <c r="AB53946" s="1"/>
      <c r="AF53946"/>
    </row>
    <row r="53947" spans="28:32" x14ac:dyDescent="0.2">
      <c r="AB53947" s="1"/>
      <c r="AF53947"/>
    </row>
    <row r="53948" spans="28:32" x14ac:dyDescent="0.2">
      <c r="AB53948" s="1"/>
      <c r="AF53948"/>
    </row>
    <row r="53949" spans="28:32" x14ac:dyDescent="0.2">
      <c r="AB53949" s="1"/>
      <c r="AF53949"/>
    </row>
    <row r="53950" spans="28:32" x14ac:dyDescent="0.2">
      <c r="AB53950" s="1"/>
      <c r="AF53950"/>
    </row>
    <row r="53951" spans="28:32" x14ac:dyDescent="0.2">
      <c r="AB53951" s="1"/>
      <c r="AF53951"/>
    </row>
    <row r="53952" spans="28:32" x14ac:dyDescent="0.2">
      <c r="AB53952" s="1"/>
      <c r="AF53952"/>
    </row>
    <row r="53953" spans="28:32" x14ac:dyDescent="0.2">
      <c r="AB53953" s="1"/>
      <c r="AF53953"/>
    </row>
    <row r="53954" spans="28:32" x14ac:dyDescent="0.2">
      <c r="AB53954" s="1"/>
      <c r="AF53954"/>
    </row>
    <row r="53955" spans="28:32" x14ac:dyDescent="0.2">
      <c r="AB53955" s="1"/>
      <c r="AF53955"/>
    </row>
    <row r="53956" spans="28:32" x14ac:dyDescent="0.2">
      <c r="AB53956" s="1"/>
      <c r="AF53956"/>
    </row>
    <row r="53957" spans="28:32" x14ac:dyDescent="0.2">
      <c r="AB53957" s="1"/>
      <c r="AF53957"/>
    </row>
    <row r="53958" spans="28:32" x14ac:dyDescent="0.2">
      <c r="AB53958" s="1"/>
      <c r="AF53958"/>
    </row>
    <row r="53959" spans="28:32" x14ac:dyDescent="0.2">
      <c r="AB53959" s="1"/>
      <c r="AF53959"/>
    </row>
    <row r="53960" spans="28:32" x14ac:dyDescent="0.2">
      <c r="AB53960" s="1"/>
      <c r="AF53960"/>
    </row>
    <row r="53961" spans="28:32" x14ac:dyDescent="0.2">
      <c r="AB53961" s="1"/>
      <c r="AF53961"/>
    </row>
    <row r="53962" spans="28:32" x14ac:dyDescent="0.2">
      <c r="AB53962" s="1"/>
      <c r="AF53962"/>
    </row>
    <row r="53963" spans="28:32" x14ac:dyDescent="0.2">
      <c r="AB53963" s="1"/>
      <c r="AF53963"/>
    </row>
    <row r="53964" spans="28:32" x14ac:dyDescent="0.2">
      <c r="AB53964" s="1"/>
      <c r="AF53964"/>
    </row>
    <row r="53965" spans="28:32" x14ac:dyDescent="0.2">
      <c r="AB53965" s="1"/>
      <c r="AF53965"/>
    </row>
    <row r="53966" spans="28:32" x14ac:dyDescent="0.2">
      <c r="AB53966" s="1"/>
      <c r="AF53966"/>
    </row>
    <row r="53967" spans="28:32" x14ac:dyDescent="0.2">
      <c r="AB53967" s="1"/>
      <c r="AF53967"/>
    </row>
    <row r="53968" spans="28:32" x14ac:dyDescent="0.2">
      <c r="AB53968" s="1"/>
      <c r="AF53968"/>
    </row>
    <row r="53969" spans="28:32" x14ac:dyDescent="0.2">
      <c r="AB53969" s="1"/>
      <c r="AF53969"/>
    </row>
    <row r="53970" spans="28:32" x14ac:dyDescent="0.2">
      <c r="AB53970" s="1"/>
      <c r="AF53970"/>
    </row>
    <row r="53971" spans="28:32" x14ac:dyDescent="0.2">
      <c r="AB53971" s="1"/>
      <c r="AF53971"/>
    </row>
    <row r="53972" spans="28:32" x14ac:dyDescent="0.2">
      <c r="AB53972" s="1"/>
      <c r="AF53972"/>
    </row>
    <row r="53973" spans="28:32" x14ac:dyDescent="0.2">
      <c r="AB53973" s="1"/>
      <c r="AF53973"/>
    </row>
    <row r="53974" spans="28:32" x14ac:dyDescent="0.2">
      <c r="AB53974" s="1"/>
      <c r="AF53974"/>
    </row>
    <row r="53975" spans="28:32" x14ac:dyDescent="0.2">
      <c r="AB53975" s="1"/>
      <c r="AF53975"/>
    </row>
    <row r="53976" spans="28:32" x14ac:dyDescent="0.2">
      <c r="AB53976" s="1"/>
      <c r="AF53976"/>
    </row>
    <row r="53977" spans="28:32" x14ac:dyDescent="0.2">
      <c r="AB53977" s="1"/>
      <c r="AF53977"/>
    </row>
    <row r="53978" spans="28:32" x14ac:dyDescent="0.2">
      <c r="AB53978" s="1"/>
      <c r="AF53978"/>
    </row>
    <row r="53979" spans="28:32" x14ac:dyDescent="0.2">
      <c r="AB53979" s="1"/>
      <c r="AF53979"/>
    </row>
    <row r="53980" spans="28:32" x14ac:dyDescent="0.2">
      <c r="AB53980" s="1"/>
      <c r="AF53980"/>
    </row>
    <row r="53981" spans="28:32" x14ac:dyDescent="0.2">
      <c r="AB53981" s="1"/>
      <c r="AF53981"/>
    </row>
    <row r="53982" spans="28:32" x14ac:dyDescent="0.2">
      <c r="AB53982" s="1"/>
      <c r="AF53982"/>
    </row>
    <row r="53983" spans="28:32" x14ac:dyDescent="0.2">
      <c r="AB53983" s="1"/>
      <c r="AF53983"/>
    </row>
    <row r="53984" spans="28:32" x14ac:dyDescent="0.2">
      <c r="AB53984" s="1"/>
      <c r="AF53984"/>
    </row>
    <row r="53985" spans="28:32" x14ac:dyDescent="0.2">
      <c r="AB53985" s="1"/>
      <c r="AF53985"/>
    </row>
    <row r="53986" spans="28:32" x14ac:dyDescent="0.2">
      <c r="AB53986" s="1"/>
      <c r="AF53986"/>
    </row>
    <row r="53987" spans="28:32" x14ac:dyDescent="0.2">
      <c r="AB53987" s="1"/>
      <c r="AF53987"/>
    </row>
    <row r="53988" spans="28:32" x14ac:dyDescent="0.2">
      <c r="AB53988" s="1"/>
      <c r="AF53988"/>
    </row>
    <row r="53989" spans="28:32" x14ac:dyDescent="0.2">
      <c r="AB53989" s="1"/>
      <c r="AF53989"/>
    </row>
    <row r="53990" spans="28:32" x14ac:dyDescent="0.2">
      <c r="AB53990" s="1"/>
      <c r="AF53990"/>
    </row>
    <row r="53991" spans="28:32" x14ac:dyDescent="0.2">
      <c r="AB53991" s="1"/>
      <c r="AF53991"/>
    </row>
    <row r="53992" spans="28:32" x14ac:dyDescent="0.2">
      <c r="AB53992" s="1"/>
      <c r="AF53992"/>
    </row>
    <row r="53993" spans="28:32" x14ac:dyDescent="0.2">
      <c r="AB53993" s="1"/>
      <c r="AF53993"/>
    </row>
    <row r="53994" spans="28:32" x14ac:dyDescent="0.2">
      <c r="AB53994" s="1"/>
      <c r="AF53994"/>
    </row>
    <row r="53995" spans="28:32" x14ac:dyDescent="0.2">
      <c r="AB53995" s="1"/>
      <c r="AF53995"/>
    </row>
    <row r="53996" spans="28:32" x14ac:dyDescent="0.2">
      <c r="AB53996" s="1"/>
      <c r="AF53996"/>
    </row>
    <row r="53997" spans="28:32" x14ac:dyDescent="0.2">
      <c r="AB53997" s="1"/>
      <c r="AF53997"/>
    </row>
    <row r="53998" spans="28:32" x14ac:dyDescent="0.2">
      <c r="AB53998" s="1"/>
      <c r="AF53998"/>
    </row>
    <row r="53999" spans="28:32" x14ac:dyDescent="0.2">
      <c r="AB53999" s="1"/>
      <c r="AF53999"/>
    </row>
    <row r="54000" spans="28:32" x14ac:dyDescent="0.2">
      <c r="AB54000" s="1"/>
      <c r="AF54000"/>
    </row>
    <row r="54001" spans="28:32" x14ac:dyDescent="0.2">
      <c r="AB54001" s="1"/>
      <c r="AF54001"/>
    </row>
    <row r="54002" spans="28:32" x14ac:dyDescent="0.2">
      <c r="AB54002" s="1"/>
      <c r="AF54002"/>
    </row>
    <row r="54003" spans="28:32" x14ac:dyDescent="0.2">
      <c r="AB54003" s="1"/>
      <c r="AF54003"/>
    </row>
    <row r="54004" spans="28:32" x14ac:dyDescent="0.2">
      <c r="AB54004" s="1"/>
      <c r="AF54004"/>
    </row>
    <row r="54005" spans="28:32" x14ac:dyDescent="0.2">
      <c r="AB54005" s="1"/>
      <c r="AF54005"/>
    </row>
    <row r="54006" spans="28:32" x14ac:dyDescent="0.2">
      <c r="AB54006" s="1"/>
      <c r="AF54006"/>
    </row>
    <row r="54007" spans="28:32" x14ac:dyDescent="0.2">
      <c r="AB54007" s="1"/>
      <c r="AF54007"/>
    </row>
    <row r="54008" spans="28:32" x14ac:dyDescent="0.2">
      <c r="AB54008" s="1"/>
      <c r="AF54008"/>
    </row>
    <row r="54009" spans="28:32" x14ac:dyDescent="0.2">
      <c r="AB54009" s="1"/>
      <c r="AF54009"/>
    </row>
    <row r="54010" spans="28:32" x14ac:dyDescent="0.2">
      <c r="AB54010" s="1"/>
      <c r="AF54010"/>
    </row>
    <row r="54011" spans="28:32" x14ac:dyDescent="0.2">
      <c r="AB54011" s="1"/>
      <c r="AF54011"/>
    </row>
    <row r="54012" spans="28:32" x14ac:dyDescent="0.2">
      <c r="AB54012" s="1"/>
      <c r="AF54012"/>
    </row>
    <row r="54013" spans="28:32" x14ac:dyDescent="0.2">
      <c r="AB54013" s="1"/>
      <c r="AF54013"/>
    </row>
    <row r="54014" spans="28:32" x14ac:dyDescent="0.2">
      <c r="AB54014" s="1"/>
      <c r="AF54014"/>
    </row>
    <row r="54015" spans="28:32" x14ac:dyDescent="0.2">
      <c r="AB54015" s="1"/>
      <c r="AF54015"/>
    </row>
    <row r="54016" spans="28:32" x14ac:dyDescent="0.2">
      <c r="AB54016" s="1"/>
      <c r="AF54016"/>
    </row>
    <row r="54017" spans="28:32" x14ac:dyDescent="0.2">
      <c r="AB54017" s="1"/>
      <c r="AF54017"/>
    </row>
    <row r="54018" spans="28:32" x14ac:dyDescent="0.2">
      <c r="AB54018" s="1"/>
      <c r="AF54018"/>
    </row>
    <row r="54019" spans="28:32" x14ac:dyDescent="0.2">
      <c r="AB54019" s="1"/>
      <c r="AF54019"/>
    </row>
    <row r="54020" spans="28:32" x14ac:dyDescent="0.2">
      <c r="AB54020" s="1"/>
      <c r="AF54020"/>
    </row>
    <row r="54021" spans="28:32" x14ac:dyDescent="0.2">
      <c r="AB54021" s="1"/>
      <c r="AF54021"/>
    </row>
    <row r="54022" spans="28:32" x14ac:dyDescent="0.2">
      <c r="AB54022" s="1"/>
      <c r="AF54022"/>
    </row>
    <row r="54023" spans="28:32" x14ac:dyDescent="0.2">
      <c r="AB54023" s="1"/>
      <c r="AF54023"/>
    </row>
    <row r="54024" spans="28:32" x14ac:dyDescent="0.2">
      <c r="AB54024" s="1"/>
      <c r="AF54024"/>
    </row>
    <row r="54025" spans="28:32" x14ac:dyDescent="0.2">
      <c r="AB54025" s="1"/>
      <c r="AF54025"/>
    </row>
    <row r="54026" spans="28:32" x14ac:dyDescent="0.2">
      <c r="AB54026" s="1"/>
      <c r="AF54026"/>
    </row>
    <row r="54027" spans="28:32" x14ac:dyDescent="0.2">
      <c r="AB54027" s="1"/>
      <c r="AF54027"/>
    </row>
    <row r="54028" spans="28:32" x14ac:dyDescent="0.2">
      <c r="AB54028" s="1"/>
      <c r="AF54028"/>
    </row>
    <row r="54029" spans="28:32" x14ac:dyDescent="0.2">
      <c r="AB54029" s="1"/>
      <c r="AF54029"/>
    </row>
    <row r="54030" spans="28:32" x14ac:dyDescent="0.2">
      <c r="AB54030" s="1"/>
      <c r="AF54030"/>
    </row>
    <row r="54031" spans="28:32" x14ac:dyDescent="0.2">
      <c r="AB54031" s="1"/>
      <c r="AF54031"/>
    </row>
    <row r="54032" spans="28:32" x14ac:dyDescent="0.2">
      <c r="AB54032" s="1"/>
      <c r="AF54032"/>
    </row>
    <row r="54033" spans="28:32" x14ac:dyDescent="0.2">
      <c r="AB54033" s="1"/>
      <c r="AF54033"/>
    </row>
    <row r="54034" spans="28:32" x14ac:dyDescent="0.2">
      <c r="AB54034" s="1"/>
      <c r="AF54034"/>
    </row>
    <row r="54035" spans="28:32" x14ac:dyDescent="0.2">
      <c r="AB54035" s="1"/>
      <c r="AF54035"/>
    </row>
    <row r="54036" spans="28:32" x14ac:dyDescent="0.2">
      <c r="AB54036" s="1"/>
      <c r="AF54036"/>
    </row>
    <row r="54037" spans="28:32" x14ac:dyDescent="0.2">
      <c r="AB54037" s="1"/>
      <c r="AF54037"/>
    </row>
    <row r="54038" spans="28:32" x14ac:dyDescent="0.2">
      <c r="AB54038" s="1"/>
      <c r="AF54038"/>
    </row>
    <row r="54039" spans="28:32" x14ac:dyDescent="0.2">
      <c r="AB54039" s="1"/>
      <c r="AF54039"/>
    </row>
    <row r="54040" spans="28:32" x14ac:dyDescent="0.2">
      <c r="AB54040" s="1"/>
      <c r="AF54040"/>
    </row>
    <row r="54041" spans="28:32" x14ac:dyDescent="0.2">
      <c r="AB54041" s="1"/>
      <c r="AF54041"/>
    </row>
    <row r="54042" spans="28:32" x14ac:dyDescent="0.2">
      <c r="AB54042" s="1"/>
      <c r="AF54042"/>
    </row>
    <row r="54043" spans="28:32" x14ac:dyDescent="0.2">
      <c r="AB54043" s="1"/>
      <c r="AF54043"/>
    </row>
    <row r="54044" spans="28:32" x14ac:dyDescent="0.2">
      <c r="AB54044" s="1"/>
      <c r="AF54044"/>
    </row>
    <row r="54045" spans="28:32" x14ac:dyDescent="0.2">
      <c r="AB54045" s="1"/>
      <c r="AF54045"/>
    </row>
    <row r="54046" spans="28:32" x14ac:dyDescent="0.2">
      <c r="AB54046" s="1"/>
      <c r="AF54046"/>
    </row>
    <row r="54047" spans="28:32" x14ac:dyDescent="0.2">
      <c r="AB54047" s="1"/>
      <c r="AF54047"/>
    </row>
    <row r="54048" spans="28:32" x14ac:dyDescent="0.2">
      <c r="AB54048" s="1"/>
      <c r="AF54048"/>
    </row>
    <row r="54049" spans="28:32" x14ac:dyDescent="0.2">
      <c r="AB54049" s="1"/>
      <c r="AF54049"/>
    </row>
    <row r="54050" spans="28:32" x14ac:dyDescent="0.2">
      <c r="AB54050" s="1"/>
      <c r="AF54050"/>
    </row>
    <row r="54051" spans="28:32" x14ac:dyDescent="0.2">
      <c r="AB54051" s="1"/>
      <c r="AF54051"/>
    </row>
    <row r="54052" spans="28:32" x14ac:dyDescent="0.2">
      <c r="AB54052" s="1"/>
      <c r="AF54052"/>
    </row>
    <row r="54053" spans="28:32" x14ac:dyDescent="0.2">
      <c r="AB54053" s="1"/>
      <c r="AF54053"/>
    </row>
    <row r="54054" spans="28:32" x14ac:dyDescent="0.2">
      <c r="AB54054" s="1"/>
      <c r="AF54054"/>
    </row>
    <row r="54055" spans="28:32" x14ac:dyDescent="0.2">
      <c r="AB54055" s="1"/>
      <c r="AF54055"/>
    </row>
    <row r="54056" spans="28:32" x14ac:dyDescent="0.2">
      <c r="AB54056" s="1"/>
      <c r="AF54056"/>
    </row>
    <row r="54057" spans="28:32" x14ac:dyDescent="0.2">
      <c r="AB54057" s="1"/>
      <c r="AF54057"/>
    </row>
    <row r="54058" spans="28:32" x14ac:dyDescent="0.2">
      <c r="AB54058" s="1"/>
      <c r="AF54058"/>
    </row>
    <row r="54059" spans="28:32" x14ac:dyDescent="0.2">
      <c r="AB54059" s="1"/>
      <c r="AF54059"/>
    </row>
    <row r="54060" spans="28:32" x14ac:dyDescent="0.2">
      <c r="AB54060" s="1"/>
      <c r="AF54060"/>
    </row>
    <row r="54061" spans="28:32" x14ac:dyDescent="0.2">
      <c r="AB54061" s="1"/>
      <c r="AF54061"/>
    </row>
    <row r="54062" spans="28:32" x14ac:dyDescent="0.2">
      <c r="AB54062" s="1"/>
      <c r="AF54062"/>
    </row>
    <row r="54063" spans="28:32" x14ac:dyDescent="0.2">
      <c r="AB54063" s="1"/>
      <c r="AF54063"/>
    </row>
    <row r="54064" spans="28:32" x14ac:dyDescent="0.2">
      <c r="AB54064" s="1"/>
      <c r="AF54064"/>
    </row>
    <row r="54065" spans="28:32" x14ac:dyDescent="0.2">
      <c r="AB54065" s="1"/>
      <c r="AF54065"/>
    </row>
    <row r="54066" spans="28:32" x14ac:dyDescent="0.2">
      <c r="AB54066" s="1"/>
      <c r="AF54066"/>
    </row>
    <row r="54067" spans="28:32" x14ac:dyDescent="0.2">
      <c r="AB54067" s="1"/>
      <c r="AF54067"/>
    </row>
    <row r="54068" spans="28:32" x14ac:dyDescent="0.2">
      <c r="AB54068" s="1"/>
      <c r="AF54068"/>
    </row>
    <row r="54069" spans="28:32" x14ac:dyDescent="0.2">
      <c r="AB54069" s="1"/>
      <c r="AF54069"/>
    </row>
    <row r="54070" spans="28:32" x14ac:dyDescent="0.2">
      <c r="AB54070" s="1"/>
      <c r="AF54070"/>
    </row>
    <row r="54071" spans="28:32" x14ac:dyDescent="0.2">
      <c r="AB54071" s="1"/>
      <c r="AF54071"/>
    </row>
    <row r="54072" spans="28:32" x14ac:dyDescent="0.2">
      <c r="AB54072" s="1"/>
      <c r="AF54072"/>
    </row>
    <row r="54073" spans="28:32" x14ac:dyDescent="0.2">
      <c r="AB54073" s="1"/>
      <c r="AF54073"/>
    </row>
    <row r="54074" spans="28:32" x14ac:dyDescent="0.2">
      <c r="AB54074" s="1"/>
      <c r="AF54074"/>
    </row>
    <row r="54075" spans="28:32" x14ac:dyDescent="0.2">
      <c r="AB54075" s="1"/>
      <c r="AF54075"/>
    </row>
    <row r="54076" spans="28:32" x14ac:dyDescent="0.2">
      <c r="AB54076" s="1"/>
      <c r="AF54076"/>
    </row>
    <row r="54077" spans="28:32" x14ac:dyDescent="0.2">
      <c r="AB54077" s="1"/>
      <c r="AF54077"/>
    </row>
    <row r="54078" spans="28:32" x14ac:dyDescent="0.2">
      <c r="AB54078" s="1"/>
      <c r="AF54078"/>
    </row>
    <row r="54079" spans="28:32" x14ac:dyDescent="0.2">
      <c r="AB54079" s="1"/>
      <c r="AF54079"/>
    </row>
    <row r="54080" spans="28:32" x14ac:dyDescent="0.2">
      <c r="AB54080" s="1"/>
      <c r="AF54080"/>
    </row>
    <row r="54081" spans="28:32" x14ac:dyDescent="0.2">
      <c r="AB54081" s="1"/>
      <c r="AF54081"/>
    </row>
    <row r="54082" spans="28:32" x14ac:dyDescent="0.2">
      <c r="AB54082" s="1"/>
      <c r="AF54082"/>
    </row>
    <row r="54083" spans="28:32" x14ac:dyDescent="0.2">
      <c r="AB54083" s="1"/>
      <c r="AF54083"/>
    </row>
    <row r="54084" spans="28:32" x14ac:dyDescent="0.2">
      <c r="AB54084" s="1"/>
      <c r="AF54084"/>
    </row>
    <row r="54085" spans="28:32" x14ac:dyDescent="0.2">
      <c r="AB54085" s="1"/>
      <c r="AF54085"/>
    </row>
    <row r="54086" spans="28:32" x14ac:dyDescent="0.2">
      <c r="AB54086" s="1"/>
      <c r="AF54086"/>
    </row>
    <row r="54087" spans="28:32" x14ac:dyDescent="0.2">
      <c r="AB54087" s="1"/>
      <c r="AF54087"/>
    </row>
    <row r="54088" spans="28:32" x14ac:dyDescent="0.2">
      <c r="AB54088" s="1"/>
      <c r="AF54088"/>
    </row>
    <row r="54089" spans="28:32" x14ac:dyDescent="0.2">
      <c r="AB54089" s="1"/>
      <c r="AF54089"/>
    </row>
    <row r="54090" spans="28:32" x14ac:dyDescent="0.2">
      <c r="AB54090" s="1"/>
      <c r="AF54090"/>
    </row>
    <row r="54091" spans="28:32" x14ac:dyDescent="0.2">
      <c r="AB54091" s="1"/>
      <c r="AF54091"/>
    </row>
    <row r="54092" spans="28:32" x14ac:dyDescent="0.2">
      <c r="AB54092" s="1"/>
      <c r="AF54092"/>
    </row>
    <row r="54093" spans="28:32" x14ac:dyDescent="0.2">
      <c r="AB54093" s="1"/>
      <c r="AF54093"/>
    </row>
    <row r="54094" spans="28:32" x14ac:dyDescent="0.2">
      <c r="AB54094" s="1"/>
      <c r="AF54094"/>
    </row>
    <row r="54095" spans="28:32" x14ac:dyDescent="0.2">
      <c r="AB54095" s="1"/>
      <c r="AF54095"/>
    </row>
    <row r="54096" spans="28:32" x14ac:dyDescent="0.2">
      <c r="AB54096" s="1"/>
      <c r="AF54096"/>
    </row>
    <row r="54097" spans="28:32" x14ac:dyDescent="0.2">
      <c r="AB54097" s="1"/>
      <c r="AF54097"/>
    </row>
    <row r="54098" spans="28:32" x14ac:dyDescent="0.2">
      <c r="AB54098" s="1"/>
      <c r="AF54098"/>
    </row>
    <row r="54099" spans="28:32" x14ac:dyDescent="0.2">
      <c r="AB54099" s="1"/>
      <c r="AF54099"/>
    </row>
    <row r="54100" spans="28:32" x14ac:dyDescent="0.2">
      <c r="AB54100" s="1"/>
      <c r="AF54100"/>
    </row>
    <row r="54101" spans="28:32" x14ac:dyDescent="0.2">
      <c r="AB54101" s="1"/>
      <c r="AF54101"/>
    </row>
    <row r="54102" spans="28:32" x14ac:dyDescent="0.2">
      <c r="AB54102" s="1"/>
      <c r="AF54102"/>
    </row>
    <row r="54103" spans="28:32" x14ac:dyDescent="0.2">
      <c r="AB54103" s="1"/>
      <c r="AF54103"/>
    </row>
    <row r="54104" spans="28:32" x14ac:dyDescent="0.2">
      <c r="AB54104" s="1"/>
      <c r="AF54104"/>
    </row>
    <row r="54105" spans="28:32" x14ac:dyDescent="0.2">
      <c r="AB54105" s="1"/>
      <c r="AF54105"/>
    </row>
    <row r="54106" spans="28:32" x14ac:dyDescent="0.2">
      <c r="AB54106" s="1"/>
      <c r="AF54106"/>
    </row>
    <row r="54107" spans="28:32" x14ac:dyDescent="0.2">
      <c r="AB54107" s="1"/>
      <c r="AF54107"/>
    </row>
    <row r="54108" spans="28:32" x14ac:dyDescent="0.2">
      <c r="AB54108" s="1"/>
      <c r="AF54108"/>
    </row>
    <row r="54109" spans="28:32" x14ac:dyDescent="0.2">
      <c r="AB54109" s="1"/>
      <c r="AF54109"/>
    </row>
    <row r="54110" spans="28:32" x14ac:dyDescent="0.2">
      <c r="AB54110" s="1"/>
      <c r="AF54110"/>
    </row>
    <row r="54111" spans="28:32" x14ac:dyDescent="0.2">
      <c r="AB54111" s="1"/>
      <c r="AF54111"/>
    </row>
    <row r="54112" spans="28:32" x14ac:dyDescent="0.2">
      <c r="AB54112" s="1"/>
      <c r="AF54112"/>
    </row>
    <row r="54113" spans="28:32" x14ac:dyDescent="0.2">
      <c r="AB54113" s="1"/>
      <c r="AF54113"/>
    </row>
    <row r="54114" spans="28:32" x14ac:dyDescent="0.2">
      <c r="AB54114" s="1"/>
      <c r="AF54114"/>
    </row>
    <row r="54115" spans="28:32" x14ac:dyDescent="0.2">
      <c r="AB54115" s="1"/>
      <c r="AF54115"/>
    </row>
    <row r="54116" spans="28:32" x14ac:dyDescent="0.2">
      <c r="AB54116" s="1"/>
      <c r="AF54116"/>
    </row>
    <row r="54117" spans="28:32" x14ac:dyDescent="0.2">
      <c r="AB54117" s="1"/>
      <c r="AF54117"/>
    </row>
    <row r="54118" spans="28:32" x14ac:dyDescent="0.2">
      <c r="AB54118" s="1"/>
      <c r="AF54118"/>
    </row>
    <row r="54119" spans="28:32" x14ac:dyDescent="0.2">
      <c r="AB54119" s="1"/>
      <c r="AF54119"/>
    </row>
    <row r="54120" spans="28:32" x14ac:dyDescent="0.2">
      <c r="AB54120" s="1"/>
      <c r="AF54120"/>
    </row>
    <row r="54121" spans="28:32" x14ac:dyDescent="0.2">
      <c r="AB54121" s="1"/>
      <c r="AF54121"/>
    </row>
    <row r="54122" spans="28:32" x14ac:dyDescent="0.2">
      <c r="AB54122" s="1"/>
      <c r="AF54122"/>
    </row>
    <row r="54123" spans="28:32" x14ac:dyDescent="0.2">
      <c r="AB54123" s="1"/>
      <c r="AF54123"/>
    </row>
    <row r="54124" spans="28:32" x14ac:dyDescent="0.2">
      <c r="AB54124" s="1"/>
      <c r="AF54124"/>
    </row>
    <row r="54125" spans="28:32" x14ac:dyDescent="0.2">
      <c r="AB54125" s="1"/>
      <c r="AF54125"/>
    </row>
    <row r="54126" spans="28:32" x14ac:dyDescent="0.2">
      <c r="AB54126" s="1"/>
      <c r="AF54126"/>
    </row>
    <row r="54127" spans="28:32" x14ac:dyDescent="0.2">
      <c r="AB54127" s="1"/>
      <c r="AF54127"/>
    </row>
    <row r="54128" spans="28:32" x14ac:dyDescent="0.2">
      <c r="AB54128" s="1"/>
      <c r="AF54128"/>
    </row>
    <row r="54129" spans="28:32" x14ac:dyDescent="0.2">
      <c r="AB54129" s="1"/>
      <c r="AF54129"/>
    </row>
    <row r="54130" spans="28:32" x14ac:dyDescent="0.2">
      <c r="AB54130" s="1"/>
      <c r="AF54130"/>
    </row>
    <row r="54131" spans="28:32" x14ac:dyDescent="0.2">
      <c r="AB54131" s="1"/>
      <c r="AF54131"/>
    </row>
    <row r="54132" spans="28:32" x14ac:dyDescent="0.2">
      <c r="AB54132" s="1"/>
      <c r="AF54132"/>
    </row>
    <row r="54133" spans="28:32" x14ac:dyDescent="0.2">
      <c r="AB54133" s="1"/>
      <c r="AF54133"/>
    </row>
    <row r="54134" spans="28:32" x14ac:dyDescent="0.2">
      <c r="AB54134" s="1"/>
      <c r="AF54134"/>
    </row>
    <row r="54135" spans="28:32" x14ac:dyDescent="0.2">
      <c r="AB54135" s="1"/>
      <c r="AF54135"/>
    </row>
    <row r="54136" spans="28:32" x14ac:dyDescent="0.2">
      <c r="AB54136" s="1"/>
      <c r="AF54136"/>
    </row>
    <row r="54137" spans="28:32" x14ac:dyDescent="0.2">
      <c r="AB54137" s="1"/>
      <c r="AF54137"/>
    </row>
    <row r="54138" spans="28:32" x14ac:dyDescent="0.2">
      <c r="AB54138" s="1"/>
      <c r="AF54138"/>
    </row>
    <row r="54139" spans="28:32" x14ac:dyDescent="0.2">
      <c r="AB54139" s="1"/>
      <c r="AF54139"/>
    </row>
    <row r="54140" spans="28:32" x14ac:dyDescent="0.2">
      <c r="AB54140" s="1"/>
      <c r="AF54140"/>
    </row>
    <row r="54141" spans="28:32" x14ac:dyDescent="0.2">
      <c r="AB54141" s="1"/>
      <c r="AF54141"/>
    </row>
    <row r="54142" spans="28:32" x14ac:dyDescent="0.2">
      <c r="AB54142" s="1"/>
      <c r="AF54142"/>
    </row>
    <row r="54143" spans="28:32" x14ac:dyDescent="0.2">
      <c r="AB54143" s="1"/>
      <c r="AF54143"/>
    </row>
    <row r="54144" spans="28:32" x14ac:dyDescent="0.2">
      <c r="AB54144" s="1"/>
      <c r="AF54144"/>
    </row>
    <row r="54145" spans="28:32" x14ac:dyDescent="0.2">
      <c r="AB54145" s="1"/>
      <c r="AF54145"/>
    </row>
    <row r="54146" spans="28:32" x14ac:dyDescent="0.2">
      <c r="AB54146" s="1"/>
      <c r="AF54146"/>
    </row>
    <row r="54147" spans="28:32" x14ac:dyDescent="0.2">
      <c r="AB54147" s="1"/>
      <c r="AF54147"/>
    </row>
    <row r="54148" spans="28:32" x14ac:dyDescent="0.2">
      <c r="AB54148" s="1"/>
      <c r="AF54148"/>
    </row>
    <row r="54149" spans="28:32" x14ac:dyDescent="0.2">
      <c r="AB54149" s="1"/>
      <c r="AF54149"/>
    </row>
    <row r="54150" spans="28:32" x14ac:dyDescent="0.2">
      <c r="AB54150" s="1"/>
      <c r="AF54150"/>
    </row>
    <row r="54151" spans="28:32" x14ac:dyDescent="0.2">
      <c r="AB54151" s="1"/>
      <c r="AF54151"/>
    </row>
    <row r="54152" spans="28:32" x14ac:dyDescent="0.2">
      <c r="AB54152" s="1"/>
      <c r="AF54152"/>
    </row>
    <row r="54153" spans="28:32" x14ac:dyDescent="0.2">
      <c r="AB54153" s="1"/>
      <c r="AF54153"/>
    </row>
    <row r="54154" spans="28:32" x14ac:dyDescent="0.2">
      <c r="AB54154" s="1"/>
      <c r="AF54154"/>
    </row>
    <row r="54155" spans="28:32" x14ac:dyDescent="0.2">
      <c r="AB54155" s="1"/>
      <c r="AF54155"/>
    </row>
    <row r="54156" spans="28:32" x14ac:dyDescent="0.2">
      <c r="AB54156" s="1"/>
      <c r="AF54156"/>
    </row>
    <row r="54157" spans="28:32" x14ac:dyDescent="0.2">
      <c r="AB54157" s="1"/>
      <c r="AF54157"/>
    </row>
    <row r="54158" spans="28:32" x14ac:dyDescent="0.2">
      <c r="AB54158" s="1"/>
      <c r="AF54158"/>
    </row>
    <row r="54159" spans="28:32" x14ac:dyDescent="0.2">
      <c r="AB54159" s="1"/>
      <c r="AF54159"/>
    </row>
    <row r="54160" spans="28:32" x14ac:dyDescent="0.2">
      <c r="AB54160" s="1"/>
      <c r="AF54160"/>
    </row>
    <row r="54161" spans="28:32" x14ac:dyDescent="0.2">
      <c r="AB54161" s="1"/>
      <c r="AF54161"/>
    </row>
    <row r="54162" spans="28:32" x14ac:dyDescent="0.2">
      <c r="AB54162" s="1"/>
      <c r="AF54162"/>
    </row>
    <row r="54163" spans="28:32" x14ac:dyDescent="0.2">
      <c r="AB54163" s="1"/>
      <c r="AF54163"/>
    </row>
    <row r="54164" spans="28:32" x14ac:dyDescent="0.2">
      <c r="AB54164" s="1"/>
      <c r="AF54164"/>
    </row>
    <row r="54165" spans="28:32" x14ac:dyDescent="0.2">
      <c r="AB54165" s="1"/>
      <c r="AF54165"/>
    </row>
    <row r="54166" spans="28:32" x14ac:dyDescent="0.2">
      <c r="AB54166" s="1"/>
      <c r="AF54166"/>
    </row>
    <row r="54167" spans="28:32" x14ac:dyDescent="0.2">
      <c r="AB54167" s="1"/>
      <c r="AF54167"/>
    </row>
    <row r="54168" spans="28:32" x14ac:dyDescent="0.2">
      <c r="AB54168" s="1"/>
      <c r="AF54168"/>
    </row>
    <row r="54169" spans="28:32" x14ac:dyDescent="0.2">
      <c r="AB54169" s="1"/>
      <c r="AF54169"/>
    </row>
    <row r="54170" spans="28:32" x14ac:dyDescent="0.2">
      <c r="AB54170" s="1"/>
      <c r="AF54170"/>
    </row>
    <row r="54171" spans="28:32" x14ac:dyDescent="0.2">
      <c r="AB54171" s="1"/>
      <c r="AF54171"/>
    </row>
    <row r="54172" spans="28:32" x14ac:dyDescent="0.2">
      <c r="AB54172" s="1"/>
      <c r="AF54172"/>
    </row>
    <row r="54173" spans="28:32" x14ac:dyDescent="0.2">
      <c r="AB54173" s="1"/>
      <c r="AF54173"/>
    </row>
    <row r="54174" spans="28:32" x14ac:dyDescent="0.2">
      <c r="AB54174" s="1"/>
      <c r="AF54174"/>
    </row>
    <row r="54175" spans="28:32" x14ac:dyDescent="0.2">
      <c r="AB54175" s="1"/>
      <c r="AF54175"/>
    </row>
    <row r="54176" spans="28:32" x14ac:dyDescent="0.2">
      <c r="AB54176" s="1"/>
      <c r="AF54176"/>
    </row>
    <row r="54177" spans="28:32" x14ac:dyDescent="0.2">
      <c r="AB54177" s="1"/>
      <c r="AF54177"/>
    </row>
    <row r="54178" spans="28:32" x14ac:dyDescent="0.2">
      <c r="AB54178" s="1"/>
      <c r="AF54178"/>
    </row>
    <row r="54179" spans="28:32" x14ac:dyDescent="0.2">
      <c r="AB54179" s="1"/>
      <c r="AF54179"/>
    </row>
    <row r="54180" spans="28:32" x14ac:dyDescent="0.2">
      <c r="AB54180" s="1"/>
      <c r="AF54180"/>
    </row>
    <row r="54181" spans="28:32" x14ac:dyDescent="0.2">
      <c r="AB54181" s="1"/>
      <c r="AF54181"/>
    </row>
    <row r="54182" spans="28:32" x14ac:dyDescent="0.2">
      <c r="AB54182" s="1"/>
      <c r="AF54182"/>
    </row>
    <row r="54183" spans="28:32" x14ac:dyDescent="0.2">
      <c r="AB54183" s="1"/>
      <c r="AF54183"/>
    </row>
    <row r="54184" spans="28:32" x14ac:dyDescent="0.2">
      <c r="AB54184" s="1"/>
      <c r="AF54184"/>
    </row>
    <row r="54185" spans="28:32" x14ac:dyDescent="0.2">
      <c r="AB54185" s="1"/>
      <c r="AF54185"/>
    </row>
    <row r="54186" spans="28:32" x14ac:dyDescent="0.2">
      <c r="AB54186" s="1"/>
      <c r="AF54186"/>
    </row>
    <row r="54187" spans="28:32" x14ac:dyDescent="0.2">
      <c r="AB54187" s="1"/>
      <c r="AF54187"/>
    </row>
    <row r="54188" spans="28:32" x14ac:dyDescent="0.2">
      <c r="AB54188" s="1"/>
      <c r="AF54188"/>
    </row>
    <row r="54189" spans="28:32" x14ac:dyDescent="0.2">
      <c r="AB54189" s="1"/>
      <c r="AF54189"/>
    </row>
    <row r="54190" spans="28:32" x14ac:dyDescent="0.2">
      <c r="AB54190" s="1"/>
      <c r="AF54190"/>
    </row>
    <row r="54191" spans="28:32" x14ac:dyDescent="0.2">
      <c r="AB54191" s="1"/>
      <c r="AF54191"/>
    </row>
    <row r="54192" spans="28:32" x14ac:dyDescent="0.2">
      <c r="AB54192" s="1"/>
      <c r="AF54192"/>
    </row>
    <row r="54193" spans="28:32" x14ac:dyDescent="0.2">
      <c r="AB54193" s="1"/>
      <c r="AF54193"/>
    </row>
    <row r="54194" spans="28:32" x14ac:dyDescent="0.2">
      <c r="AB54194" s="1"/>
      <c r="AF54194"/>
    </row>
    <row r="54195" spans="28:32" x14ac:dyDescent="0.2">
      <c r="AB54195" s="1"/>
      <c r="AF54195"/>
    </row>
    <row r="54196" spans="28:32" x14ac:dyDescent="0.2">
      <c r="AB54196" s="1"/>
      <c r="AF54196"/>
    </row>
    <row r="54197" spans="28:32" x14ac:dyDescent="0.2">
      <c r="AB54197" s="1"/>
      <c r="AF54197"/>
    </row>
    <row r="54198" spans="28:32" x14ac:dyDescent="0.2">
      <c r="AB54198" s="1"/>
      <c r="AF54198"/>
    </row>
    <row r="54199" spans="28:32" x14ac:dyDescent="0.2">
      <c r="AB54199" s="1"/>
      <c r="AF54199"/>
    </row>
    <row r="54200" spans="28:32" x14ac:dyDescent="0.2">
      <c r="AB54200" s="1"/>
      <c r="AF54200"/>
    </row>
    <row r="54201" spans="28:32" x14ac:dyDescent="0.2">
      <c r="AB54201" s="1"/>
      <c r="AF54201"/>
    </row>
    <row r="54202" spans="28:32" x14ac:dyDescent="0.2">
      <c r="AB54202" s="1"/>
      <c r="AF54202"/>
    </row>
    <row r="54203" spans="28:32" x14ac:dyDescent="0.2">
      <c r="AB54203" s="1"/>
      <c r="AF54203"/>
    </row>
    <row r="54204" spans="28:32" x14ac:dyDescent="0.2">
      <c r="AB54204" s="1"/>
      <c r="AF54204"/>
    </row>
    <row r="54205" spans="28:32" x14ac:dyDescent="0.2">
      <c r="AB54205" s="1"/>
      <c r="AF54205"/>
    </row>
    <row r="54206" spans="28:32" x14ac:dyDescent="0.2">
      <c r="AB54206" s="1"/>
      <c r="AF54206"/>
    </row>
    <row r="54207" spans="28:32" x14ac:dyDescent="0.2">
      <c r="AB54207" s="1"/>
      <c r="AF54207"/>
    </row>
    <row r="54208" spans="28:32" x14ac:dyDescent="0.2">
      <c r="AB54208" s="1"/>
      <c r="AF54208"/>
    </row>
    <row r="54209" spans="28:32" x14ac:dyDescent="0.2">
      <c r="AB54209" s="1"/>
      <c r="AF54209"/>
    </row>
    <row r="54210" spans="28:32" x14ac:dyDescent="0.2">
      <c r="AB54210" s="1"/>
      <c r="AF54210"/>
    </row>
    <row r="54211" spans="28:32" x14ac:dyDescent="0.2">
      <c r="AB54211" s="1"/>
      <c r="AF54211"/>
    </row>
    <row r="54212" spans="28:32" x14ac:dyDescent="0.2">
      <c r="AB54212" s="1"/>
      <c r="AF54212"/>
    </row>
    <row r="54213" spans="28:32" x14ac:dyDescent="0.2">
      <c r="AB54213" s="1"/>
      <c r="AF54213"/>
    </row>
    <row r="54214" spans="28:32" x14ac:dyDescent="0.2">
      <c r="AB54214" s="1"/>
      <c r="AF54214"/>
    </row>
    <row r="54215" spans="28:32" x14ac:dyDescent="0.2">
      <c r="AB54215" s="1"/>
      <c r="AF54215"/>
    </row>
    <row r="54216" spans="28:32" x14ac:dyDescent="0.2">
      <c r="AB54216" s="1"/>
      <c r="AF54216"/>
    </row>
    <row r="54217" spans="28:32" x14ac:dyDescent="0.2">
      <c r="AB54217" s="1"/>
      <c r="AF54217"/>
    </row>
    <row r="54218" spans="28:32" x14ac:dyDescent="0.2">
      <c r="AB54218" s="1"/>
      <c r="AF54218"/>
    </row>
    <row r="54219" spans="28:32" x14ac:dyDescent="0.2">
      <c r="AB54219" s="1"/>
      <c r="AF54219"/>
    </row>
    <row r="54220" spans="28:32" x14ac:dyDescent="0.2">
      <c r="AB54220" s="1"/>
      <c r="AF54220"/>
    </row>
    <row r="54221" spans="28:32" x14ac:dyDescent="0.2">
      <c r="AB54221" s="1"/>
      <c r="AF54221"/>
    </row>
    <row r="54222" spans="28:32" x14ac:dyDescent="0.2">
      <c r="AB54222" s="1"/>
      <c r="AF54222"/>
    </row>
    <row r="54223" spans="28:32" x14ac:dyDescent="0.2">
      <c r="AB54223" s="1"/>
      <c r="AF54223"/>
    </row>
    <row r="54224" spans="28:32" x14ac:dyDescent="0.2">
      <c r="AB54224" s="1"/>
      <c r="AF54224"/>
    </row>
    <row r="54225" spans="28:32" x14ac:dyDescent="0.2">
      <c r="AB54225" s="1"/>
      <c r="AF54225"/>
    </row>
    <row r="54226" spans="28:32" x14ac:dyDescent="0.2">
      <c r="AB54226" s="1"/>
      <c r="AF54226"/>
    </row>
    <row r="54227" spans="28:32" x14ac:dyDescent="0.2">
      <c r="AB54227" s="1"/>
      <c r="AF54227"/>
    </row>
    <row r="54228" spans="28:32" x14ac:dyDescent="0.2">
      <c r="AB54228" s="1"/>
      <c r="AF54228"/>
    </row>
    <row r="54229" spans="28:32" x14ac:dyDescent="0.2">
      <c r="AB54229" s="1"/>
      <c r="AF54229"/>
    </row>
    <row r="54230" spans="28:32" x14ac:dyDescent="0.2">
      <c r="AB54230" s="1"/>
      <c r="AF54230"/>
    </row>
    <row r="54231" spans="28:32" x14ac:dyDescent="0.2">
      <c r="AB54231" s="1"/>
      <c r="AF54231"/>
    </row>
    <row r="54232" spans="28:32" x14ac:dyDescent="0.2">
      <c r="AB54232" s="1"/>
      <c r="AF54232"/>
    </row>
    <row r="54233" spans="28:32" x14ac:dyDescent="0.2">
      <c r="AB54233" s="1"/>
      <c r="AF54233"/>
    </row>
    <row r="54234" spans="28:32" x14ac:dyDescent="0.2">
      <c r="AB54234" s="1"/>
      <c r="AF54234"/>
    </row>
    <row r="54235" spans="28:32" x14ac:dyDescent="0.2">
      <c r="AB54235" s="1"/>
      <c r="AF54235"/>
    </row>
    <row r="54236" spans="28:32" x14ac:dyDescent="0.2">
      <c r="AB54236" s="1"/>
      <c r="AF54236"/>
    </row>
    <row r="54237" spans="28:32" x14ac:dyDescent="0.2">
      <c r="AB54237" s="1"/>
      <c r="AF54237"/>
    </row>
    <row r="54238" spans="28:32" x14ac:dyDescent="0.2">
      <c r="AB54238" s="1"/>
      <c r="AF54238"/>
    </row>
    <row r="54239" spans="28:32" x14ac:dyDescent="0.2">
      <c r="AB54239" s="1"/>
      <c r="AF54239"/>
    </row>
    <row r="54240" spans="28:32" x14ac:dyDescent="0.2">
      <c r="AB54240" s="1"/>
      <c r="AF54240"/>
    </row>
    <row r="54241" spans="28:32" x14ac:dyDescent="0.2">
      <c r="AB54241" s="1"/>
      <c r="AF54241"/>
    </row>
    <row r="54242" spans="28:32" x14ac:dyDescent="0.2">
      <c r="AB54242" s="1"/>
      <c r="AF54242"/>
    </row>
    <row r="54243" spans="28:32" x14ac:dyDescent="0.2">
      <c r="AB54243" s="1"/>
      <c r="AF54243"/>
    </row>
    <row r="54244" spans="28:32" x14ac:dyDescent="0.2">
      <c r="AB54244" s="1"/>
      <c r="AF54244"/>
    </row>
    <row r="54245" spans="28:32" x14ac:dyDescent="0.2">
      <c r="AB54245" s="1"/>
      <c r="AF54245"/>
    </row>
    <row r="54246" spans="28:32" x14ac:dyDescent="0.2">
      <c r="AB54246" s="1"/>
      <c r="AF54246"/>
    </row>
    <row r="54247" spans="28:32" x14ac:dyDescent="0.2">
      <c r="AB54247" s="1"/>
      <c r="AF54247"/>
    </row>
    <row r="54248" spans="28:32" x14ac:dyDescent="0.2">
      <c r="AB54248" s="1"/>
      <c r="AF54248"/>
    </row>
    <row r="54249" spans="28:32" x14ac:dyDescent="0.2">
      <c r="AB54249" s="1"/>
      <c r="AF54249"/>
    </row>
    <row r="54250" spans="28:32" x14ac:dyDescent="0.2">
      <c r="AB54250" s="1"/>
      <c r="AF54250"/>
    </row>
    <row r="54251" spans="28:32" x14ac:dyDescent="0.2">
      <c r="AB54251" s="1"/>
      <c r="AF54251"/>
    </row>
    <row r="54252" spans="28:32" x14ac:dyDescent="0.2">
      <c r="AB54252" s="1"/>
      <c r="AF54252"/>
    </row>
    <row r="54253" spans="28:32" x14ac:dyDescent="0.2">
      <c r="AB54253" s="1"/>
      <c r="AF54253"/>
    </row>
    <row r="54254" spans="28:32" x14ac:dyDescent="0.2">
      <c r="AB54254" s="1"/>
      <c r="AF54254"/>
    </row>
    <row r="54255" spans="28:32" x14ac:dyDescent="0.2">
      <c r="AB54255" s="1"/>
      <c r="AF54255"/>
    </row>
    <row r="54256" spans="28:32" x14ac:dyDescent="0.2">
      <c r="AB54256" s="1"/>
      <c r="AF54256"/>
    </row>
    <row r="54257" spans="28:32" x14ac:dyDescent="0.2">
      <c r="AB54257" s="1"/>
      <c r="AF54257"/>
    </row>
    <row r="54258" spans="28:32" x14ac:dyDescent="0.2">
      <c r="AB54258" s="1"/>
      <c r="AF54258"/>
    </row>
    <row r="54259" spans="28:32" x14ac:dyDescent="0.2">
      <c r="AB54259" s="1"/>
      <c r="AF54259"/>
    </row>
    <row r="54260" spans="28:32" x14ac:dyDescent="0.2">
      <c r="AB54260" s="1"/>
      <c r="AF54260"/>
    </row>
    <row r="54261" spans="28:32" x14ac:dyDescent="0.2">
      <c r="AB54261" s="1"/>
      <c r="AF54261"/>
    </row>
    <row r="54262" spans="28:32" x14ac:dyDescent="0.2">
      <c r="AB54262" s="1"/>
      <c r="AF54262"/>
    </row>
    <row r="54263" spans="28:32" x14ac:dyDescent="0.2">
      <c r="AB54263" s="1"/>
      <c r="AF54263"/>
    </row>
    <row r="54264" spans="28:32" x14ac:dyDescent="0.2">
      <c r="AB54264" s="1"/>
      <c r="AF54264"/>
    </row>
    <row r="54265" spans="28:32" x14ac:dyDescent="0.2">
      <c r="AB54265" s="1"/>
      <c r="AF54265"/>
    </row>
    <row r="54266" spans="28:32" x14ac:dyDescent="0.2">
      <c r="AB54266" s="1"/>
      <c r="AF54266"/>
    </row>
    <row r="54267" spans="28:32" x14ac:dyDescent="0.2">
      <c r="AB54267" s="1"/>
      <c r="AF54267"/>
    </row>
    <row r="54268" spans="28:32" x14ac:dyDescent="0.2">
      <c r="AB54268" s="1"/>
      <c r="AF54268"/>
    </row>
    <row r="54269" spans="28:32" x14ac:dyDescent="0.2">
      <c r="AB54269" s="1"/>
      <c r="AF54269"/>
    </row>
    <row r="54270" spans="28:32" x14ac:dyDescent="0.2">
      <c r="AB54270" s="1"/>
      <c r="AF54270"/>
    </row>
    <row r="54271" spans="28:32" x14ac:dyDescent="0.2">
      <c r="AB54271" s="1"/>
      <c r="AF54271"/>
    </row>
    <row r="54272" spans="28:32" x14ac:dyDescent="0.2">
      <c r="AB54272" s="1"/>
      <c r="AF54272"/>
    </row>
    <row r="54273" spans="28:32" x14ac:dyDescent="0.2">
      <c r="AB54273" s="1"/>
      <c r="AF54273"/>
    </row>
    <row r="54274" spans="28:32" x14ac:dyDescent="0.2">
      <c r="AB54274" s="1"/>
      <c r="AF54274"/>
    </row>
    <row r="54275" spans="28:32" x14ac:dyDescent="0.2">
      <c r="AB54275" s="1"/>
      <c r="AF54275"/>
    </row>
    <row r="54276" spans="28:32" x14ac:dyDescent="0.2">
      <c r="AB54276" s="1"/>
      <c r="AF54276"/>
    </row>
    <row r="54277" spans="28:32" x14ac:dyDescent="0.2">
      <c r="AB54277" s="1"/>
      <c r="AF54277"/>
    </row>
    <row r="54278" spans="28:32" x14ac:dyDescent="0.2">
      <c r="AB54278" s="1"/>
      <c r="AF54278"/>
    </row>
    <row r="54279" spans="28:32" x14ac:dyDescent="0.2">
      <c r="AB54279" s="1"/>
      <c r="AF54279"/>
    </row>
    <row r="54280" spans="28:32" x14ac:dyDescent="0.2">
      <c r="AB54280" s="1"/>
      <c r="AF54280"/>
    </row>
    <row r="54281" spans="28:32" x14ac:dyDescent="0.2">
      <c r="AB54281" s="1"/>
      <c r="AF54281"/>
    </row>
    <row r="54282" spans="28:32" x14ac:dyDescent="0.2">
      <c r="AB54282" s="1"/>
      <c r="AF54282"/>
    </row>
    <row r="54283" spans="28:32" x14ac:dyDescent="0.2">
      <c r="AB54283" s="1"/>
      <c r="AF54283"/>
    </row>
    <row r="54284" spans="28:32" x14ac:dyDescent="0.2">
      <c r="AB54284" s="1"/>
      <c r="AF54284"/>
    </row>
    <row r="54285" spans="28:32" x14ac:dyDescent="0.2">
      <c r="AB54285" s="1"/>
      <c r="AF54285"/>
    </row>
    <row r="54286" spans="28:32" x14ac:dyDescent="0.2">
      <c r="AB54286" s="1"/>
      <c r="AF54286"/>
    </row>
    <row r="54287" spans="28:32" x14ac:dyDescent="0.2">
      <c r="AB54287" s="1"/>
      <c r="AF54287"/>
    </row>
    <row r="54288" spans="28:32" x14ac:dyDescent="0.2">
      <c r="AB54288" s="1"/>
      <c r="AF54288"/>
    </row>
    <row r="54289" spans="28:32" x14ac:dyDescent="0.2">
      <c r="AB54289" s="1"/>
      <c r="AF54289"/>
    </row>
    <row r="54290" spans="28:32" x14ac:dyDescent="0.2">
      <c r="AB54290" s="1"/>
      <c r="AF54290"/>
    </row>
    <row r="54291" spans="28:32" x14ac:dyDescent="0.2">
      <c r="AB54291" s="1"/>
      <c r="AF54291"/>
    </row>
    <row r="54292" spans="28:32" x14ac:dyDescent="0.2">
      <c r="AB54292" s="1"/>
      <c r="AF54292"/>
    </row>
    <row r="54293" spans="28:32" x14ac:dyDescent="0.2">
      <c r="AB54293" s="1"/>
      <c r="AF54293"/>
    </row>
    <row r="54294" spans="28:32" x14ac:dyDescent="0.2">
      <c r="AB54294" s="1"/>
      <c r="AF54294"/>
    </row>
    <row r="54295" spans="28:32" x14ac:dyDescent="0.2">
      <c r="AB54295" s="1"/>
      <c r="AF54295"/>
    </row>
    <row r="54296" spans="28:32" x14ac:dyDescent="0.2">
      <c r="AB54296" s="1"/>
      <c r="AF54296"/>
    </row>
    <row r="54297" spans="28:32" x14ac:dyDescent="0.2">
      <c r="AB54297" s="1"/>
      <c r="AF54297"/>
    </row>
    <row r="54298" spans="28:32" x14ac:dyDescent="0.2">
      <c r="AB54298" s="1"/>
      <c r="AF54298"/>
    </row>
    <row r="54299" spans="28:32" x14ac:dyDescent="0.2">
      <c r="AB54299" s="1"/>
      <c r="AF54299"/>
    </row>
    <row r="54300" spans="28:32" x14ac:dyDescent="0.2">
      <c r="AB54300" s="1"/>
      <c r="AF54300"/>
    </row>
    <row r="54301" spans="28:32" x14ac:dyDescent="0.2">
      <c r="AB54301" s="1"/>
      <c r="AF54301"/>
    </row>
    <row r="54302" spans="28:32" x14ac:dyDescent="0.2">
      <c r="AB54302" s="1"/>
      <c r="AF54302"/>
    </row>
    <row r="54303" spans="28:32" x14ac:dyDescent="0.2">
      <c r="AB54303" s="1"/>
      <c r="AF54303"/>
    </row>
    <row r="54304" spans="28:32" x14ac:dyDescent="0.2">
      <c r="AB54304" s="1"/>
      <c r="AF54304"/>
    </row>
    <row r="54305" spans="28:32" x14ac:dyDescent="0.2">
      <c r="AB54305" s="1"/>
      <c r="AF54305"/>
    </row>
    <row r="54306" spans="28:32" x14ac:dyDescent="0.2">
      <c r="AB54306" s="1"/>
      <c r="AF54306"/>
    </row>
    <row r="54307" spans="28:32" x14ac:dyDescent="0.2">
      <c r="AB54307" s="1"/>
      <c r="AF54307"/>
    </row>
    <row r="54308" spans="28:32" x14ac:dyDescent="0.2">
      <c r="AB54308" s="1"/>
      <c r="AF54308"/>
    </row>
    <row r="54309" spans="28:32" x14ac:dyDescent="0.2">
      <c r="AB54309" s="1"/>
      <c r="AF54309"/>
    </row>
    <row r="54310" spans="28:32" x14ac:dyDescent="0.2">
      <c r="AB54310" s="1"/>
      <c r="AF54310"/>
    </row>
    <row r="54311" spans="28:32" x14ac:dyDescent="0.2">
      <c r="AB54311" s="1"/>
      <c r="AF54311"/>
    </row>
    <row r="54312" spans="28:32" x14ac:dyDescent="0.2">
      <c r="AB54312" s="1"/>
      <c r="AF54312"/>
    </row>
    <row r="54313" spans="28:32" x14ac:dyDescent="0.2">
      <c r="AB54313" s="1"/>
      <c r="AF54313"/>
    </row>
    <row r="54314" spans="28:32" x14ac:dyDescent="0.2">
      <c r="AB54314" s="1"/>
      <c r="AF54314"/>
    </row>
    <row r="54315" spans="28:32" x14ac:dyDescent="0.2">
      <c r="AB54315" s="1"/>
      <c r="AF54315"/>
    </row>
    <row r="54316" spans="28:32" x14ac:dyDescent="0.2">
      <c r="AB54316" s="1"/>
      <c r="AF54316"/>
    </row>
    <row r="54317" spans="28:32" x14ac:dyDescent="0.2">
      <c r="AB54317" s="1"/>
      <c r="AF54317"/>
    </row>
    <row r="54318" spans="28:32" x14ac:dyDescent="0.2">
      <c r="AB54318" s="1"/>
      <c r="AF54318"/>
    </row>
    <row r="54319" spans="28:32" x14ac:dyDescent="0.2">
      <c r="AB54319" s="1"/>
      <c r="AF54319"/>
    </row>
    <row r="54320" spans="28:32" x14ac:dyDescent="0.2">
      <c r="AB54320" s="1"/>
      <c r="AF54320"/>
    </row>
    <row r="54321" spans="28:32" x14ac:dyDescent="0.2">
      <c r="AB54321" s="1"/>
      <c r="AF54321"/>
    </row>
    <row r="54322" spans="28:32" x14ac:dyDescent="0.2">
      <c r="AB54322" s="1"/>
      <c r="AF54322"/>
    </row>
    <row r="54323" spans="28:32" x14ac:dyDescent="0.2">
      <c r="AB54323" s="1"/>
      <c r="AF54323"/>
    </row>
    <row r="54324" spans="28:32" x14ac:dyDescent="0.2">
      <c r="AB54324" s="1"/>
      <c r="AF54324"/>
    </row>
    <row r="54325" spans="28:32" x14ac:dyDescent="0.2">
      <c r="AB54325" s="1"/>
      <c r="AF54325"/>
    </row>
    <row r="54326" spans="28:32" x14ac:dyDescent="0.2">
      <c r="AB54326" s="1"/>
      <c r="AF54326"/>
    </row>
    <row r="54327" spans="28:32" x14ac:dyDescent="0.2">
      <c r="AB54327" s="1"/>
      <c r="AF54327"/>
    </row>
    <row r="54328" spans="28:32" x14ac:dyDescent="0.2">
      <c r="AB54328" s="1"/>
      <c r="AF54328"/>
    </row>
    <row r="54329" spans="28:32" x14ac:dyDescent="0.2">
      <c r="AB54329" s="1"/>
      <c r="AF54329"/>
    </row>
    <row r="54330" spans="28:32" x14ac:dyDescent="0.2">
      <c r="AB54330" s="1"/>
      <c r="AF54330"/>
    </row>
    <row r="54331" spans="28:32" x14ac:dyDescent="0.2">
      <c r="AB54331" s="1"/>
      <c r="AF54331"/>
    </row>
    <row r="54332" spans="28:32" x14ac:dyDescent="0.2">
      <c r="AB54332" s="1"/>
      <c r="AF54332"/>
    </row>
    <row r="54333" spans="28:32" x14ac:dyDescent="0.2">
      <c r="AB54333" s="1"/>
      <c r="AF54333"/>
    </row>
    <row r="54334" spans="28:32" x14ac:dyDescent="0.2">
      <c r="AB54334" s="1"/>
      <c r="AF54334"/>
    </row>
    <row r="54335" spans="28:32" x14ac:dyDescent="0.2">
      <c r="AB54335" s="1"/>
      <c r="AF54335"/>
    </row>
    <row r="54336" spans="28:32" x14ac:dyDescent="0.2">
      <c r="AB54336" s="1"/>
      <c r="AF54336"/>
    </row>
    <row r="54337" spans="28:32" x14ac:dyDescent="0.2">
      <c r="AB54337" s="1"/>
      <c r="AF54337"/>
    </row>
    <row r="54338" spans="28:32" x14ac:dyDescent="0.2">
      <c r="AB54338" s="1"/>
      <c r="AF54338"/>
    </row>
    <row r="54339" spans="28:32" x14ac:dyDescent="0.2">
      <c r="AB54339" s="1"/>
      <c r="AF54339"/>
    </row>
    <row r="54340" spans="28:32" x14ac:dyDescent="0.2">
      <c r="AB54340" s="1"/>
      <c r="AF54340"/>
    </row>
    <row r="54341" spans="28:32" x14ac:dyDescent="0.2">
      <c r="AB54341" s="1"/>
      <c r="AF54341"/>
    </row>
    <row r="54342" spans="28:32" x14ac:dyDescent="0.2">
      <c r="AB54342" s="1"/>
      <c r="AF54342"/>
    </row>
    <row r="54343" spans="28:32" x14ac:dyDescent="0.2">
      <c r="AB54343" s="1"/>
      <c r="AF54343"/>
    </row>
    <row r="54344" spans="28:32" x14ac:dyDescent="0.2">
      <c r="AB54344" s="1"/>
      <c r="AF54344"/>
    </row>
    <row r="54345" spans="28:32" x14ac:dyDescent="0.2">
      <c r="AB54345" s="1"/>
      <c r="AF54345"/>
    </row>
    <row r="54346" spans="28:32" x14ac:dyDescent="0.2">
      <c r="AB54346" s="1"/>
      <c r="AF54346"/>
    </row>
    <row r="54347" spans="28:32" x14ac:dyDescent="0.2">
      <c r="AB54347" s="1"/>
      <c r="AF54347"/>
    </row>
    <row r="54348" spans="28:32" x14ac:dyDescent="0.2">
      <c r="AB54348" s="1"/>
      <c r="AF54348"/>
    </row>
    <row r="54349" spans="28:32" x14ac:dyDescent="0.2">
      <c r="AB54349" s="1"/>
      <c r="AF54349"/>
    </row>
    <row r="54350" spans="28:32" x14ac:dyDescent="0.2">
      <c r="AB54350" s="1"/>
      <c r="AF54350"/>
    </row>
    <row r="54351" spans="28:32" x14ac:dyDescent="0.2">
      <c r="AB54351" s="1"/>
      <c r="AF54351"/>
    </row>
    <row r="54352" spans="28:32" x14ac:dyDescent="0.2">
      <c r="AB54352" s="1"/>
      <c r="AF54352"/>
    </row>
    <row r="54353" spans="28:32" x14ac:dyDescent="0.2">
      <c r="AB54353" s="1"/>
      <c r="AF54353"/>
    </row>
    <row r="54354" spans="28:32" x14ac:dyDescent="0.2">
      <c r="AB54354" s="1"/>
      <c r="AF54354"/>
    </row>
    <row r="54355" spans="28:32" x14ac:dyDescent="0.2">
      <c r="AB54355" s="1"/>
      <c r="AF54355"/>
    </row>
    <row r="54356" spans="28:32" x14ac:dyDescent="0.2">
      <c r="AB54356" s="1"/>
      <c r="AF54356"/>
    </row>
    <row r="54357" spans="28:32" x14ac:dyDescent="0.2">
      <c r="AB54357" s="1"/>
      <c r="AF54357"/>
    </row>
    <row r="54358" spans="28:32" x14ac:dyDescent="0.2">
      <c r="AB54358" s="1"/>
      <c r="AF54358"/>
    </row>
    <row r="54359" spans="28:32" x14ac:dyDescent="0.2">
      <c r="AB54359" s="1"/>
      <c r="AF54359"/>
    </row>
    <row r="54360" spans="28:32" x14ac:dyDescent="0.2">
      <c r="AB54360" s="1"/>
      <c r="AF54360"/>
    </row>
    <row r="54361" spans="28:32" x14ac:dyDescent="0.2">
      <c r="AB54361" s="1"/>
      <c r="AF54361"/>
    </row>
    <row r="54362" spans="28:32" x14ac:dyDescent="0.2">
      <c r="AB54362" s="1"/>
      <c r="AF54362"/>
    </row>
    <row r="54363" spans="28:32" x14ac:dyDescent="0.2">
      <c r="AB54363" s="1"/>
      <c r="AF54363"/>
    </row>
    <row r="54364" spans="28:32" x14ac:dyDescent="0.2">
      <c r="AB54364" s="1"/>
      <c r="AF54364"/>
    </row>
    <row r="54365" spans="28:32" x14ac:dyDescent="0.2">
      <c r="AB54365" s="1"/>
      <c r="AF54365"/>
    </row>
    <row r="54366" spans="28:32" x14ac:dyDescent="0.2">
      <c r="AB54366" s="1"/>
      <c r="AF54366"/>
    </row>
    <row r="54367" spans="28:32" x14ac:dyDescent="0.2">
      <c r="AB54367" s="1"/>
      <c r="AF54367"/>
    </row>
    <row r="54368" spans="28:32" x14ac:dyDescent="0.2">
      <c r="AB54368" s="1"/>
      <c r="AF54368"/>
    </row>
    <row r="54369" spans="28:32" x14ac:dyDescent="0.2">
      <c r="AB54369" s="1"/>
      <c r="AF54369"/>
    </row>
    <row r="54370" spans="28:32" x14ac:dyDescent="0.2">
      <c r="AB54370" s="1"/>
      <c r="AF54370"/>
    </row>
    <row r="54371" spans="28:32" x14ac:dyDescent="0.2">
      <c r="AB54371" s="1"/>
      <c r="AF54371"/>
    </row>
    <row r="54372" spans="28:32" x14ac:dyDescent="0.2">
      <c r="AB54372" s="1"/>
      <c r="AF54372"/>
    </row>
    <row r="54373" spans="28:32" x14ac:dyDescent="0.2">
      <c r="AB54373" s="1"/>
      <c r="AF54373"/>
    </row>
    <row r="54374" spans="28:32" x14ac:dyDescent="0.2">
      <c r="AB54374" s="1"/>
      <c r="AF54374"/>
    </row>
    <row r="54375" spans="28:32" x14ac:dyDescent="0.2">
      <c r="AB54375" s="1"/>
      <c r="AF54375"/>
    </row>
    <row r="54376" spans="28:32" x14ac:dyDescent="0.2">
      <c r="AB54376" s="1"/>
      <c r="AF54376"/>
    </row>
    <row r="54377" spans="28:32" x14ac:dyDescent="0.2">
      <c r="AB54377" s="1"/>
      <c r="AF54377"/>
    </row>
    <row r="54378" spans="28:32" x14ac:dyDescent="0.2">
      <c r="AB54378" s="1"/>
      <c r="AF54378"/>
    </row>
    <row r="54379" spans="28:32" x14ac:dyDescent="0.2">
      <c r="AB54379" s="1"/>
      <c r="AF54379"/>
    </row>
    <row r="54380" spans="28:32" x14ac:dyDescent="0.2">
      <c r="AB54380" s="1"/>
      <c r="AF54380"/>
    </row>
    <row r="54381" spans="28:32" x14ac:dyDescent="0.2">
      <c r="AB54381" s="1"/>
      <c r="AF54381"/>
    </row>
    <row r="54382" spans="28:32" x14ac:dyDescent="0.2">
      <c r="AB54382" s="1"/>
      <c r="AF54382"/>
    </row>
    <row r="54383" spans="28:32" x14ac:dyDescent="0.2">
      <c r="AB54383" s="1"/>
      <c r="AF54383"/>
    </row>
    <row r="54384" spans="28:32" x14ac:dyDescent="0.2">
      <c r="AB54384" s="1"/>
      <c r="AF54384"/>
    </row>
    <row r="54385" spans="28:32" x14ac:dyDescent="0.2">
      <c r="AB54385" s="1"/>
      <c r="AF54385"/>
    </row>
    <row r="54386" spans="28:32" x14ac:dyDescent="0.2">
      <c r="AB54386" s="1"/>
      <c r="AF54386"/>
    </row>
    <row r="54387" spans="28:32" x14ac:dyDescent="0.2">
      <c r="AB54387" s="1"/>
      <c r="AF54387"/>
    </row>
    <row r="54388" spans="28:32" x14ac:dyDescent="0.2">
      <c r="AB54388" s="1"/>
      <c r="AF54388"/>
    </row>
    <row r="54389" spans="28:32" x14ac:dyDescent="0.2">
      <c r="AB54389" s="1"/>
      <c r="AF54389"/>
    </row>
    <row r="54390" spans="28:32" x14ac:dyDescent="0.2">
      <c r="AB54390" s="1"/>
      <c r="AF54390"/>
    </row>
    <row r="54391" spans="28:32" x14ac:dyDescent="0.2">
      <c r="AB54391" s="1"/>
      <c r="AF54391"/>
    </row>
    <row r="54392" spans="28:32" x14ac:dyDescent="0.2">
      <c r="AB54392" s="1"/>
      <c r="AF54392"/>
    </row>
    <row r="54393" spans="28:32" x14ac:dyDescent="0.2">
      <c r="AB54393" s="1"/>
      <c r="AF54393"/>
    </row>
    <row r="54394" spans="28:32" x14ac:dyDescent="0.2">
      <c r="AB54394" s="1"/>
      <c r="AF54394"/>
    </row>
    <row r="54395" spans="28:32" x14ac:dyDescent="0.2">
      <c r="AB54395" s="1"/>
      <c r="AF54395"/>
    </row>
    <row r="54396" spans="28:32" x14ac:dyDescent="0.2">
      <c r="AB54396" s="1"/>
      <c r="AF54396"/>
    </row>
    <row r="54397" spans="28:32" x14ac:dyDescent="0.2">
      <c r="AB54397" s="1"/>
      <c r="AF54397"/>
    </row>
    <row r="54398" spans="28:32" x14ac:dyDescent="0.2">
      <c r="AB54398" s="1"/>
      <c r="AF54398"/>
    </row>
    <row r="54399" spans="28:32" x14ac:dyDescent="0.2">
      <c r="AB54399" s="1"/>
      <c r="AF54399"/>
    </row>
    <row r="54400" spans="28:32" x14ac:dyDescent="0.2">
      <c r="AB54400" s="1"/>
      <c r="AF54400"/>
    </row>
    <row r="54401" spans="28:32" x14ac:dyDescent="0.2">
      <c r="AB54401" s="1"/>
      <c r="AF54401"/>
    </row>
    <row r="54402" spans="28:32" x14ac:dyDescent="0.2">
      <c r="AB54402" s="1"/>
      <c r="AF54402"/>
    </row>
    <row r="54403" spans="28:32" x14ac:dyDescent="0.2">
      <c r="AB54403" s="1"/>
      <c r="AF54403"/>
    </row>
    <row r="54404" spans="28:32" x14ac:dyDescent="0.2">
      <c r="AB54404" s="1"/>
      <c r="AF54404"/>
    </row>
    <row r="54405" spans="28:32" x14ac:dyDescent="0.2">
      <c r="AB54405" s="1"/>
      <c r="AF54405"/>
    </row>
    <row r="54406" spans="28:32" x14ac:dyDescent="0.2">
      <c r="AB54406" s="1"/>
      <c r="AF54406"/>
    </row>
    <row r="54407" spans="28:32" x14ac:dyDescent="0.2">
      <c r="AB54407" s="1"/>
      <c r="AF54407"/>
    </row>
    <row r="54408" spans="28:32" x14ac:dyDescent="0.2">
      <c r="AB54408" s="1"/>
      <c r="AF54408"/>
    </row>
    <row r="54409" spans="28:32" x14ac:dyDescent="0.2">
      <c r="AB54409" s="1"/>
      <c r="AF54409"/>
    </row>
    <row r="54410" spans="28:32" x14ac:dyDescent="0.2">
      <c r="AB54410" s="1"/>
      <c r="AF54410"/>
    </row>
    <row r="54411" spans="28:32" x14ac:dyDescent="0.2">
      <c r="AB54411" s="1"/>
      <c r="AF54411"/>
    </row>
    <row r="54412" spans="28:32" x14ac:dyDescent="0.2">
      <c r="AB54412" s="1"/>
      <c r="AF54412"/>
    </row>
    <row r="54413" spans="28:32" x14ac:dyDescent="0.2">
      <c r="AB54413" s="1"/>
      <c r="AF54413"/>
    </row>
    <row r="54414" spans="28:32" x14ac:dyDescent="0.2">
      <c r="AB54414" s="1"/>
      <c r="AF54414"/>
    </row>
    <row r="54415" spans="28:32" x14ac:dyDescent="0.2">
      <c r="AB54415" s="1"/>
      <c r="AF54415"/>
    </row>
    <row r="54416" spans="28:32" x14ac:dyDescent="0.2">
      <c r="AB54416" s="1"/>
      <c r="AF54416"/>
    </row>
    <row r="54417" spans="28:32" x14ac:dyDescent="0.2">
      <c r="AB54417" s="1"/>
      <c r="AF54417"/>
    </row>
    <row r="54418" spans="28:32" x14ac:dyDescent="0.2">
      <c r="AB54418" s="1"/>
      <c r="AF54418"/>
    </row>
    <row r="54419" spans="28:32" x14ac:dyDescent="0.2">
      <c r="AB54419" s="1"/>
      <c r="AF54419"/>
    </row>
    <row r="54420" spans="28:32" x14ac:dyDescent="0.2">
      <c r="AB54420" s="1"/>
      <c r="AF54420"/>
    </row>
    <row r="54421" spans="28:32" x14ac:dyDescent="0.2">
      <c r="AB54421" s="1"/>
      <c r="AF54421"/>
    </row>
    <row r="54422" spans="28:32" x14ac:dyDescent="0.2">
      <c r="AB54422" s="1"/>
      <c r="AF54422"/>
    </row>
    <row r="54423" spans="28:32" x14ac:dyDescent="0.2">
      <c r="AB54423" s="1"/>
      <c r="AF54423"/>
    </row>
    <row r="54424" spans="28:32" x14ac:dyDescent="0.2">
      <c r="AB54424" s="1"/>
      <c r="AF54424"/>
    </row>
    <row r="54425" spans="28:32" x14ac:dyDescent="0.2">
      <c r="AB54425" s="1"/>
      <c r="AF54425"/>
    </row>
    <row r="54426" spans="28:32" x14ac:dyDescent="0.2">
      <c r="AB54426" s="1"/>
      <c r="AF54426"/>
    </row>
    <row r="54427" spans="28:32" x14ac:dyDescent="0.2">
      <c r="AB54427" s="1"/>
      <c r="AF54427"/>
    </row>
    <row r="54428" spans="28:32" x14ac:dyDescent="0.2">
      <c r="AB54428" s="1"/>
      <c r="AF54428"/>
    </row>
    <row r="54429" spans="28:32" x14ac:dyDescent="0.2">
      <c r="AB54429" s="1"/>
      <c r="AF54429"/>
    </row>
    <row r="54430" spans="28:32" x14ac:dyDescent="0.2">
      <c r="AB54430" s="1"/>
      <c r="AF54430"/>
    </row>
    <row r="54431" spans="28:32" x14ac:dyDescent="0.2">
      <c r="AB54431" s="1"/>
      <c r="AF54431"/>
    </row>
    <row r="54432" spans="28:32" x14ac:dyDescent="0.2">
      <c r="AB54432" s="1"/>
      <c r="AF54432"/>
    </row>
    <row r="54433" spans="28:32" x14ac:dyDescent="0.2">
      <c r="AB54433" s="1"/>
      <c r="AF54433"/>
    </row>
    <row r="54434" spans="28:32" x14ac:dyDescent="0.2">
      <c r="AB54434" s="1"/>
      <c r="AF54434"/>
    </row>
    <row r="54435" spans="28:32" x14ac:dyDescent="0.2">
      <c r="AB54435" s="1"/>
      <c r="AF54435"/>
    </row>
    <row r="54436" spans="28:32" x14ac:dyDescent="0.2">
      <c r="AB54436" s="1"/>
      <c r="AF54436"/>
    </row>
    <row r="54437" spans="28:32" x14ac:dyDescent="0.2">
      <c r="AB54437" s="1"/>
      <c r="AF54437"/>
    </row>
    <row r="54438" spans="28:32" x14ac:dyDescent="0.2">
      <c r="AB54438" s="1"/>
      <c r="AF54438"/>
    </row>
    <row r="54439" spans="28:32" x14ac:dyDescent="0.2">
      <c r="AB54439" s="1"/>
      <c r="AF54439"/>
    </row>
    <row r="54440" spans="28:32" x14ac:dyDescent="0.2">
      <c r="AB54440" s="1"/>
      <c r="AF54440"/>
    </row>
    <row r="54441" spans="28:32" x14ac:dyDescent="0.2">
      <c r="AB54441" s="1"/>
      <c r="AF54441"/>
    </row>
    <row r="54442" spans="28:32" x14ac:dyDescent="0.2">
      <c r="AB54442" s="1"/>
      <c r="AF54442"/>
    </row>
    <row r="54443" spans="28:32" x14ac:dyDescent="0.2">
      <c r="AB54443" s="1"/>
      <c r="AF54443"/>
    </row>
    <row r="54444" spans="28:32" x14ac:dyDescent="0.2">
      <c r="AB54444" s="1"/>
      <c r="AF54444"/>
    </row>
    <row r="54445" spans="28:32" x14ac:dyDescent="0.2">
      <c r="AB54445" s="1"/>
      <c r="AF54445"/>
    </row>
    <row r="54446" spans="28:32" x14ac:dyDescent="0.2">
      <c r="AB54446" s="1"/>
      <c r="AF54446"/>
    </row>
    <row r="54447" spans="28:32" x14ac:dyDescent="0.2">
      <c r="AB54447" s="1"/>
      <c r="AF54447"/>
    </row>
    <row r="54448" spans="28:32" x14ac:dyDescent="0.2">
      <c r="AB54448" s="1"/>
      <c r="AF54448"/>
    </row>
    <row r="54449" spans="28:32" x14ac:dyDescent="0.2">
      <c r="AB54449" s="1"/>
      <c r="AF54449"/>
    </row>
    <row r="54450" spans="28:32" x14ac:dyDescent="0.2">
      <c r="AB54450" s="1"/>
      <c r="AF54450"/>
    </row>
    <row r="54451" spans="28:32" x14ac:dyDescent="0.2">
      <c r="AB54451" s="1"/>
      <c r="AF54451"/>
    </row>
    <row r="54452" spans="28:32" x14ac:dyDescent="0.2">
      <c r="AB54452" s="1"/>
      <c r="AF54452"/>
    </row>
    <row r="54453" spans="28:32" x14ac:dyDescent="0.2">
      <c r="AB54453" s="1"/>
      <c r="AF54453"/>
    </row>
    <row r="54454" spans="28:32" x14ac:dyDescent="0.2">
      <c r="AB54454" s="1"/>
      <c r="AF54454"/>
    </row>
    <row r="54455" spans="28:32" x14ac:dyDescent="0.2">
      <c r="AB54455" s="1"/>
      <c r="AF54455"/>
    </row>
    <row r="54456" spans="28:32" x14ac:dyDescent="0.2">
      <c r="AB54456" s="1"/>
      <c r="AF54456"/>
    </row>
    <row r="54457" spans="28:32" x14ac:dyDescent="0.2">
      <c r="AB54457" s="1"/>
      <c r="AF54457"/>
    </row>
    <row r="54458" spans="28:32" x14ac:dyDescent="0.2">
      <c r="AB54458" s="1"/>
      <c r="AF54458"/>
    </row>
    <row r="54459" spans="28:32" x14ac:dyDescent="0.2">
      <c r="AB54459" s="1"/>
      <c r="AF54459"/>
    </row>
    <row r="54460" spans="28:32" x14ac:dyDescent="0.2">
      <c r="AB54460" s="1"/>
      <c r="AF54460"/>
    </row>
    <row r="54461" spans="28:32" x14ac:dyDescent="0.2">
      <c r="AB54461" s="1"/>
      <c r="AF54461"/>
    </row>
    <row r="54462" spans="28:32" x14ac:dyDescent="0.2">
      <c r="AB54462" s="1"/>
      <c r="AF54462"/>
    </row>
    <row r="54463" spans="28:32" x14ac:dyDescent="0.2">
      <c r="AB54463" s="1"/>
      <c r="AF54463"/>
    </row>
    <row r="54464" spans="28:32" x14ac:dyDescent="0.2">
      <c r="AB54464" s="1"/>
      <c r="AF54464"/>
    </row>
    <row r="54465" spans="28:32" x14ac:dyDescent="0.2">
      <c r="AB54465" s="1"/>
      <c r="AF54465"/>
    </row>
    <row r="54466" spans="28:32" x14ac:dyDescent="0.2">
      <c r="AB54466" s="1"/>
      <c r="AF54466"/>
    </row>
    <row r="54467" spans="28:32" x14ac:dyDescent="0.2">
      <c r="AB54467" s="1"/>
      <c r="AF54467"/>
    </row>
    <row r="54468" spans="28:32" x14ac:dyDescent="0.2">
      <c r="AB54468" s="1"/>
      <c r="AF54468"/>
    </row>
    <row r="54469" spans="28:32" x14ac:dyDescent="0.2">
      <c r="AB54469" s="1"/>
      <c r="AF54469"/>
    </row>
    <row r="54470" spans="28:32" x14ac:dyDescent="0.2">
      <c r="AB54470" s="1"/>
      <c r="AF54470"/>
    </row>
    <row r="54471" spans="28:32" x14ac:dyDescent="0.2">
      <c r="AB54471" s="1"/>
      <c r="AF54471"/>
    </row>
    <row r="54472" spans="28:32" x14ac:dyDescent="0.2">
      <c r="AB54472" s="1"/>
      <c r="AF54472"/>
    </row>
    <row r="54473" spans="28:32" x14ac:dyDescent="0.2">
      <c r="AB54473" s="1"/>
      <c r="AF54473"/>
    </row>
    <row r="54474" spans="28:32" x14ac:dyDescent="0.2">
      <c r="AB54474" s="1"/>
      <c r="AF54474"/>
    </row>
    <row r="54475" spans="28:32" x14ac:dyDescent="0.2">
      <c r="AB54475" s="1"/>
      <c r="AF54475"/>
    </row>
    <row r="54476" spans="28:32" x14ac:dyDescent="0.2">
      <c r="AB54476" s="1"/>
      <c r="AF54476"/>
    </row>
    <row r="54477" spans="28:32" x14ac:dyDescent="0.2">
      <c r="AB54477" s="1"/>
      <c r="AF54477"/>
    </row>
    <row r="54478" spans="28:32" x14ac:dyDescent="0.2">
      <c r="AB54478" s="1"/>
      <c r="AF54478"/>
    </row>
    <row r="54479" spans="28:32" x14ac:dyDescent="0.2">
      <c r="AB54479" s="1"/>
      <c r="AF54479"/>
    </row>
    <row r="54480" spans="28:32" x14ac:dyDescent="0.2">
      <c r="AB54480" s="1"/>
      <c r="AF54480"/>
    </row>
    <row r="54481" spans="28:32" x14ac:dyDescent="0.2">
      <c r="AB54481" s="1"/>
      <c r="AF54481"/>
    </row>
    <row r="54482" spans="28:32" x14ac:dyDescent="0.2">
      <c r="AB54482" s="1"/>
      <c r="AF54482"/>
    </row>
    <row r="54483" spans="28:32" x14ac:dyDescent="0.2">
      <c r="AB54483" s="1"/>
      <c r="AF54483"/>
    </row>
    <row r="54484" spans="28:32" x14ac:dyDescent="0.2">
      <c r="AB54484" s="1"/>
      <c r="AF54484"/>
    </row>
    <row r="54485" spans="28:32" x14ac:dyDescent="0.2">
      <c r="AB54485" s="1"/>
      <c r="AF54485"/>
    </row>
    <row r="54486" spans="28:32" x14ac:dyDescent="0.2">
      <c r="AB54486" s="1"/>
      <c r="AF54486"/>
    </row>
    <row r="54487" spans="28:32" x14ac:dyDescent="0.2">
      <c r="AB54487" s="1"/>
      <c r="AF54487"/>
    </row>
    <row r="54488" spans="28:32" x14ac:dyDescent="0.2">
      <c r="AB54488" s="1"/>
      <c r="AF54488"/>
    </row>
    <row r="54489" spans="28:32" x14ac:dyDescent="0.2">
      <c r="AB54489" s="1"/>
      <c r="AF54489"/>
    </row>
    <row r="54490" spans="28:32" x14ac:dyDescent="0.2">
      <c r="AB54490" s="1"/>
      <c r="AF54490"/>
    </row>
    <row r="54491" spans="28:32" x14ac:dyDescent="0.2">
      <c r="AB54491" s="1"/>
      <c r="AF54491"/>
    </row>
    <row r="54492" spans="28:32" x14ac:dyDescent="0.2">
      <c r="AB54492" s="1"/>
      <c r="AF54492"/>
    </row>
    <row r="54493" spans="28:32" x14ac:dyDescent="0.2">
      <c r="AB54493" s="1"/>
      <c r="AF54493"/>
    </row>
    <row r="54494" spans="28:32" x14ac:dyDescent="0.2">
      <c r="AB54494" s="1"/>
      <c r="AF54494"/>
    </row>
    <row r="54495" spans="28:32" x14ac:dyDescent="0.2">
      <c r="AB54495" s="1"/>
      <c r="AF54495"/>
    </row>
    <row r="54496" spans="28:32" x14ac:dyDescent="0.2">
      <c r="AB54496" s="1"/>
      <c r="AF54496"/>
    </row>
    <row r="54497" spans="28:32" x14ac:dyDescent="0.2">
      <c r="AB54497" s="1"/>
      <c r="AF54497"/>
    </row>
    <row r="54498" spans="28:32" x14ac:dyDescent="0.2">
      <c r="AB54498" s="1"/>
      <c r="AF54498"/>
    </row>
    <row r="54499" spans="28:32" x14ac:dyDescent="0.2">
      <c r="AB54499" s="1"/>
      <c r="AF54499"/>
    </row>
    <row r="54500" spans="28:32" x14ac:dyDescent="0.2">
      <c r="AB54500" s="1"/>
      <c r="AF54500"/>
    </row>
    <row r="54501" spans="28:32" x14ac:dyDescent="0.2">
      <c r="AB54501" s="1"/>
      <c r="AF54501"/>
    </row>
    <row r="54502" spans="28:32" x14ac:dyDescent="0.2">
      <c r="AB54502" s="1"/>
      <c r="AF54502"/>
    </row>
    <row r="54503" spans="28:32" x14ac:dyDescent="0.2">
      <c r="AB54503" s="1"/>
      <c r="AF54503"/>
    </row>
    <row r="54504" spans="28:32" x14ac:dyDescent="0.2">
      <c r="AB54504" s="1"/>
      <c r="AF54504"/>
    </row>
    <row r="54505" spans="28:32" x14ac:dyDescent="0.2">
      <c r="AB54505" s="1"/>
      <c r="AF54505"/>
    </row>
    <row r="54506" spans="28:32" x14ac:dyDescent="0.2">
      <c r="AB54506" s="1"/>
      <c r="AF54506"/>
    </row>
    <row r="54507" spans="28:32" x14ac:dyDescent="0.2">
      <c r="AB54507" s="1"/>
      <c r="AF54507"/>
    </row>
    <row r="54508" spans="28:32" x14ac:dyDescent="0.2">
      <c r="AB54508" s="1"/>
      <c r="AF54508"/>
    </row>
    <row r="54509" spans="28:32" x14ac:dyDescent="0.2">
      <c r="AB54509" s="1"/>
      <c r="AF54509"/>
    </row>
    <row r="54510" spans="28:32" x14ac:dyDescent="0.2">
      <c r="AB54510" s="1"/>
      <c r="AF54510"/>
    </row>
    <row r="54511" spans="28:32" x14ac:dyDescent="0.2">
      <c r="AB54511" s="1"/>
      <c r="AF54511"/>
    </row>
    <row r="54512" spans="28:32" x14ac:dyDescent="0.2">
      <c r="AB54512" s="1"/>
      <c r="AF54512"/>
    </row>
    <row r="54513" spans="28:32" x14ac:dyDescent="0.2">
      <c r="AB54513" s="1"/>
      <c r="AF54513"/>
    </row>
    <row r="54514" spans="28:32" x14ac:dyDescent="0.2">
      <c r="AB54514" s="1"/>
      <c r="AF54514"/>
    </row>
    <row r="54515" spans="28:32" x14ac:dyDescent="0.2">
      <c r="AB54515" s="1"/>
      <c r="AF54515"/>
    </row>
    <row r="54516" spans="28:32" x14ac:dyDescent="0.2">
      <c r="AB54516" s="1"/>
      <c r="AF54516"/>
    </row>
    <row r="54517" spans="28:32" x14ac:dyDescent="0.2">
      <c r="AB54517" s="1"/>
      <c r="AF54517"/>
    </row>
    <row r="54518" spans="28:32" x14ac:dyDescent="0.2">
      <c r="AB54518" s="1"/>
      <c r="AF54518"/>
    </row>
    <row r="54519" spans="28:32" x14ac:dyDescent="0.2">
      <c r="AB54519" s="1"/>
      <c r="AF54519"/>
    </row>
    <row r="54520" spans="28:32" x14ac:dyDescent="0.2">
      <c r="AB54520" s="1"/>
      <c r="AF54520"/>
    </row>
    <row r="54521" spans="28:32" x14ac:dyDescent="0.2">
      <c r="AB54521" s="1"/>
      <c r="AF54521"/>
    </row>
    <row r="54522" spans="28:32" x14ac:dyDescent="0.2">
      <c r="AB54522" s="1"/>
      <c r="AF54522"/>
    </row>
    <row r="54523" spans="28:32" x14ac:dyDescent="0.2">
      <c r="AB54523" s="1"/>
      <c r="AF54523"/>
    </row>
    <row r="54524" spans="28:32" x14ac:dyDescent="0.2">
      <c r="AB54524" s="1"/>
      <c r="AF54524"/>
    </row>
    <row r="54525" spans="28:32" x14ac:dyDescent="0.2">
      <c r="AB54525" s="1"/>
      <c r="AF54525"/>
    </row>
    <row r="54526" spans="28:32" x14ac:dyDescent="0.2">
      <c r="AB54526" s="1"/>
      <c r="AF54526"/>
    </row>
    <row r="54527" spans="28:32" x14ac:dyDescent="0.2">
      <c r="AB54527" s="1"/>
      <c r="AF54527"/>
    </row>
    <row r="54528" spans="28:32" x14ac:dyDescent="0.2">
      <c r="AB54528" s="1"/>
      <c r="AF54528"/>
    </row>
    <row r="54529" spans="28:32" x14ac:dyDescent="0.2">
      <c r="AB54529" s="1"/>
      <c r="AF54529"/>
    </row>
    <row r="54530" spans="28:32" x14ac:dyDescent="0.2">
      <c r="AB54530" s="1"/>
      <c r="AF54530"/>
    </row>
    <row r="54531" spans="28:32" x14ac:dyDescent="0.2">
      <c r="AB54531" s="1"/>
      <c r="AF54531"/>
    </row>
    <row r="54532" spans="28:32" x14ac:dyDescent="0.2">
      <c r="AB54532" s="1"/>
      <c r="AF54532"/>
    </row>
    <row r="54533" spans="28:32" x14ac:dyDescent="0.2">
      <c r="AB54533" s="1"/>
      <c r="AF54533"/>
    </row>
    <row r="54534" spans="28:32" x14ac:dyDescent="0.2">
      <c r="AB54534" s="1"/>
      <c r="AF54534"/>
    </row>
    <row r="54535" spans="28:32" x14ac:dyDescent="0.2">
      <c r="AB54535" s="1"/>
      <c r="AF54535"/>
    </row>
    <row r="54536" spans="28:32" x14ac:dyDescent="0.2">
      <c r="AB54536" s="1"/>
      <c r="AF54536"/>
    </row>
    <row r="54537" spans="28:32" x14ac:dyDescent="0.2">
      <c r="AB54537" s="1"/>
      <c r="AF54537"/>
    </row>
    <row r="54538" spans="28:32" x14ac:dyDescent="0.2">
      <c r="AB54538" s="1"/>
      <c r="AF54538"/>
    </row>
    <row r="54539" spans="28:32" x14ac:dyDescent="0.2">
      <c r="AB54539" s="1"/>
      <c r="AF54539"/>
    </row>
    <row r="54540" spans="28:32" x14ac:dyDescent="0.2">
      <c r="AB54540" s="1"/>
      <c r="AF54540"/>
    </row>
    <row r="54541" spans="28:32" x14ac:dyDescent="0.2">
      <c r="AB54541" s="1"/>
      <c r="AF54541"/>
    </row>
    <row r="54542" spans="28:32" x14ac:dyDescent="0.2">
      <c r="AB54542" s="1"/>
      <c r="AF54542"/>
    </row>
    <row r="54543" spans="28:32" x14ac:dyDescent="0.2">
      <c r="AB54543" s="1"/>
      <c r="AF54543"/>
    </row>
    <row r="54544" spans="28:32" x14ac:dyDescent="0.2">
      <c r="AB54544" s="1"/>
      <c r="AF54544"/>
    </row>
    <row r="54545" spans="28:32" x14ac:dyDescent="0.2">
      <c r="AB54545" s="1"/>
      <c r="AF54545"/>
    </row>
    <row r="54546" spans="28:32" x14ac:dyDescent="0.2">
      <c r="AB54546" s="1"/>
      <c r="AF54546"/>
    </row>
    <row r="54547" spans="28:32" x14ac:dyDescent="0.2">
      <c r="AB54547" s="1"/>
      <c r="AF54547"/>
    </row>
    <row r="54548" spans="28:32" x14ac:dyDescent="0.2">
      <c r="AB54548" s="1"/>
      <c r="AF54548"/>
    </row>
    <row r="54549" spans="28:32" x14ac:dyDescent="0.2">
      <c r="AB54549" s="1"/>
      <c r="AF54549"/>
    </row>
    <row r="54550" spans="28:32" x14ac:dyDescent="0.2">
      <c r="AB54550" s="1"/>
      <c r="AF54550"/>
    </row>
    <row r="54551" spans="28:32" x14ac:dyDescent="0.2">
      <c r="AB54551" s="1"/>
      <c r="AF54551"/>
    </row>
    <row r="54552" spans="28:32" x14ac:dyDescent="0.2">
      <c r="AB54552" s="1"/>
      <c r="AF54552"/>
    </row>
    <row r="54553" spans="28:32" x14ac:dyDescent="0.2">
      <c r="AB54553" s="1"/>
      <c r="AF54553"/>
    </row>
    <row r="54554" spans="28:32" x14ac:dyDescent="0.2">
      <c r="AB54554" s="1"/>
      <c r="AF54554"/>
    </row>
    <row r="54555" spans="28:32" x14ac:dyDescent="0.2">
      <c r="AB54555" s="1"/>
      <c r="AF54555"/>
    </row>
    <row r="54556" spans="28:32" x14ac:dyDescent="0.2">
      <c r="AB54556" s="1"/>
      <c r="AF54556"/>
    </row>
    <row r="54557" spans="28:32" x14ac:dyDescent="0.2">
      <c r="AB54557" s="1"/>
      <c r="AF54557"/>
    </row>
    <row r="54558" spans="28:32" x14ac:dyDescent="0.2">
      <c r="AB54558" s="1"/>
      <c r="AF54558"/>
    </row>
    <row r="54559" spans="28:32" x14ac:dyDescent="0.2">
      <c r="AB54559" s="1"/>
      <c r="AF54559"/>
    </row>
    <row r="54560" spans="28:32" x14ac:dyDescent="0.2">
      <c r="AB54560" s="1"/>
      <c r="AF54560"/>
    </row>
    <row r="54561" spans="28:32" x14ac:dyDescent="0.2">
      <c r="AB54561" s="1"/>
      <c r="AF54561"/>
    </row>
    <row r="54562" spans="28:32" x14ac:dyDescent="0.2">
      <c r="AB54562" s="1"/>
      <c r="AF54562"/>
    </row>
    <row r="54563" spans="28:32" x14ac:dyDescent="0.2">
      <c r="AB54563" s="1"/>
      <c r="AF54563"/>
    </row>
    <row r="54564" spans="28:32" x14ac:dyDescent="0.2">
      <c r="AB54564" s="1"/>
      <c r="AF54564"/>
    </row>
    <row r="54565" spans="28:32" x14ac:dyDescent="0.2">
      <c r="AB54565" s="1"/>
      <c r="AF54565"/>
    </row>
    <row r="54566" spans="28:32" x14ac:dyDescent="0.2">
      <c r="AB54566" s="1"/>
      <c r="AF54566"/>
    </row>
    <row r="54567" spans="28:32" x14ac:dyDescent="0.2">
      <c r="AB54567" s="1"/>
      <c r="AF54567"/>
    </row>
    <row r="54568" spans="28:32" x14ac:dyDescent="0.2">
      <c r="AB54568" s="1"/>
      <c r="AF54568"/>
    </row>
    <row r="54569" spans="28:32" x14ac:dyDescent="0.2">
      <c r="AB54569" s="1"/>
      <c r="AF54569"/>
    </row>
    <row r="54570" spans="28:32" x14ac:dyDescent="0.2">
      <c r="AB54570" s="1"/>
      <c r="AF54570"/>
    </row>
    <row r="54571" spans="28:32" x14ac:dyDescent="0.2">
      <c r="AB54571" s="1"/>
      <c r="AF54571"/>
    </row>
    <row r="54572" spans="28:32" x14ac:dyDescent="0.2">
      <c r="AB54572" s="1"/>
      <c r="AF54572"/>
    </row>
    <row r="54573" spans="28:32" x14ac:dyDescent="0.2">
      <c r="AB54573" s="1"/>
      <c r="AF54573"/>
    </row>
    <row r="54574" spans="28:32" x14ac:dyDescent="0.2">
      <c r="AB54574" s="1"/>
      <c r="AF54574"/>
    </row>
    <row r="54575" spans="28:32" x14ac:dyDescent="0.2">
      <c r="AB54575" s="1"/>
      <c r="AF54575"/>
    </row>
    <row r="54576" spans="28:32" x14ac:dyDescent="0.2">
      <c r="AB54576" s="1"/>
      <c r="AF54576"/>
    </row>
    <row r="54577" spans="28:32" x14ac:dyDescent="0.2">
      <c r="AB54577" s="1"/>
      <c r="AF54577"/>
    </row>
    <row r="54578" spans="28:32" x14ac:dyDescent="0.2">
      <c r="AB54578" s="1"/>
      <c r="AF54578"/>
    </row>
    <row r="54579" spans="28:32" x14ac:dyDescent="0.2">
      <c r="AB54579" s="1"/>
      <c r="AF54579"/>
    </row>
    <row r="54580" spans="28:32" x14ac:dyDescent="0.2">
      <c r="AB54580" s="1"/>
      <c r="AF54580"/>
    </row>
    <row r="54581" spans="28:32" x14ac:dyDescent="0.2">
      <c r="AB54581" s="1"/>
      <c r="AF54581"/>
    </row>
    <row r="54582" spans="28:32" x14ac:dyDescent="0.2">
      <c r="AB54582" s="1"/>
      <c r="AF54582"/>
    </row>
    <row r="54583" spans="28:32" x14ac:dyDescent="0.2">
      <c r="AB54583" s="1"/>
      <c r="AF54583"/>
    </row>
    <row r="54584" spans="28:32" x14ac:dyDescent="0.2">
      <c r="AB54584" s="1"/>
      <c r="AF54584"/>
    </row>
    <row r="54585" spans="28:32" x14ac:dyDescent="0.2">
      <c r="AB54585" s="1"/>
      <c r="AF54585"/>
    </row>
    <row r="54586" spans="28:32" x14ac:dyDescent="0.2">
      <c r="AB54586" s="1"/>
      <c r="AF54586"/>
    </row>
    <row r="54587" spans="28:32" x14ac:dyDescent="0.2">
      <c r="AB54587" s="1"/>
      <c r="AF54587"/>
    </row>
    <row r="54588" spans="28:32" x14ac:dyDescent="0.2">
      <c r="AB54588" s="1"/>
      <c r="AF54588"/>
    </row>
    <row r="54589" spans="28:32" x14ac:dyDescent="0.2">
      <c r="AB54589" s="1"/>
      <c r="AF54589"/>
    </row>
    <row r="54590" spans="28:32" x14ac:dyDescent="0.2">
      <c r="AB54590" s="1"/>
      <c r="AF54590"/>
    </row>
    <row r="54591" spans="28:32" x14ac:dyDescent="0.2">
      <c r="AB54591" s="1"/>
      <c r="AF54591"/>
    </row>
    <row r="54592" spans="28:32" x14ac:dyDescent="0.2">
      <c r="AB54592" s="1"/>
      <c r="AF54592"/>
    </row>
    <row r="54593" spans="28:32" x14ac:dyDescent="0.2">
      <c r="AB54593" s="1"/>
      <c r="AF54593"/>
    </row>
    <row r="54594" spans="28:32" x14ac:dyDescent="0.2">
      <c r="AB54594" s="1"/>
      <c r="AF54594"/>
    </row>
    <row r="54595" spans="28:32" x14ac:dyDescent="0.2">
      <c r="AB54595" s="1"/>
      <c r="AF54595"/>
    </row>
    <row r="54596" spans="28:32" x14ac:dyDescent="0.2">
      <c r="AB54596" s="1"/>
      <c r="AF54596"/>
    </row>
    <row r="54597" spans="28:32" x14ac:dyDescent="0.2">
      <c r="AB54597" s="1"/>
      <c r="AF54597"/>
    </row>
    <row r="54598" spans="28:32" x14ac:dyDescent="0.2">
      <c r="AB54598" s="1"/>
      <c r="AF54598"/>
    </row>
    <row r="54599" spans="28:32" x14ac:dyDescent="0.2">
      <c r="AB54599" s="1"/>
      <c r="AF54599"/>
    </row>
    <row r="54600" spans="28:32" x14ac:dyDescent="0.2">
      <c r="AB54600" s="1"/>
      <c r="AF54600"/>
    </row>
    <row r="54601" spans="28:32" x14ac:dyDescent="0.2">
      <c r="AB54601" s="1"/>
      <c r="AF54601"/>
    </row>
    <row r="54602" spans="28:32" x14ac:dyDescent="0.2">
      <c r="AB54602" s="1"/>
      <c r="AF54602"/>
    </row>
    <row r="54603" spans="28:32" x14ac:dyDescent="0.2">
      <c r="AB54603" s="1"/>
      <c r="AF54603"/>
    </row>
    <row r="54604" spans="28:32" x14ac:dyDescent="0.2">
      <c r="AB54604" s="1"/>
      <c r="AF54604"/>
    </row>
    <row r="54605" spans="28:32" x14ac:dyDescent="0.2">
      <c r="AB54605" s="1"/>
      <c r="AF54605"/>
    </row>
    <row r="54606" spans="28:32" x14ac:dyDescent="0.2">
      <c r="AB54606" s="1"/>
      <c r="AF54606"/>
    </row>
    <row r="54607" spans="28:32" x14ac:dyDescent="0.2">
      <c r="AB54607" s="1"/>
      <c r="AF54607"/>
    </row>
    <row r="54608" spans="28:32" x14ac:dyDescent="0.2">
      <c r="AB54608" s="1"/>
      <c r="AF54608"/>
    </row>
    <row r="54609" spans="28:32" x14ac:dyDescent="0.2">
      <c r="AB54609" s="1"/>
      <c r="AF54609"/>
    </row>
    <row r="54610" spans="28:32" x14ac:dyDescent="0.2">
      <c r="AB54610" s="1"/>
      <c r="AF54610"/>
    </row>
    <row r="54611" spans="28:32" x14ac:dyDescent="0.2">
      <c r="AB54611" s="1"/>
      <c r="AF54611"/>
    </row>
    <row r="54612" spans="28:32" x14ac:dyDescent="0.2">
      <c r="AB54612" s="1"/>
      <c r="AF54612"/>
    </row>
    <row r="54613" spans="28:32" x14ac:dyDescent="0.2">
      <c r="AB54613" s="1"/>
      <c r="AF54613"/>
    </row>
    <row r="54614" spans="28:32" x14ac:dyDescent="0.2">
      <c r="AB54614" s="1"/>
      <c r="AF54614"/>
    </row>
    <row r="54615" spans="28:32" x14ac:dyDescent="0.2">
      <c r="AB54615" s="1"/>
      <c r="AF54615"/>
    </row>
    <row r="54616" spans="28:32" x14ac:dyDescent="0.2">
      <c r="AB54616" s="1"/>
      <c r="AF54616"/>
    </row>
    <row r="54617" spans="28:32" x14ac:dyDescent="0.2">
      <c r="AB54617" s="1"/>
      <c r="AF54617"/>
    </row>
    <row r="54618" spans="28:32" x14ac:dyDescent="0.2">
      <c r="AB54618" s="1"/>
      <c r="AF54618"/>
    </row>
    <row r="54619" spans="28:32" x14ac:dyDescent="0.2">
      <c r="AB54619" s="1"/>
      <c r="AF54619"/>
    </row>
    <row r="54620" spans="28:32" x14ac:dyDescent="0.2">
      <c r="AB54620" s="1"/>
      <c r="AF54620"/>
    </row>
    <row r="54621" spans="28:32" x14ac:dyDescent="0.2">
      <c r="AB54621" s="1"/>
      <c r="AF54621"/>
    </row>
    <row r="54622" spans="28:32" x14ac:dyDescent="0.2">
      <c r="AB54622" s="1"/>
      <c r="AF54622"/>
    </row>
    <row r="54623" spans="28:32" x14ac:dyDescent="0.2">
      <c r="AB54623" s="1"/>
      <c r="AF54623"/>
    </row>
    <row r="54624" spans="28:32" x14ac:dyDescent="0.2">
      <c r="AB54624" s="1"/>
      <c r="AF54624"/>
    </row>
    <row r="54625" spans="28:32" x14ac:dyDescent="0.2">
      <c r="AB54625" s="1"/>
      <c r="AF54625"/>
    </row>
    <row r="54626" spans="28:32" x14ac:dyDescent="0.2">
      <c r="AB54626" s="1"/>
      <c r="AF54626"/>
    </row>
    <row r="54627" spans="28:32" x14ac:dyDescent="0.2">
      <c r="AB54627" s="1"/>
      <c r="AF54627"/>
    </row>
    <row r="54628" spans="28:32" x14ac:dyDescent="0.2">
      <c r="AB54628" s="1"/>
      <c r="AF54628"/>
    </row>
    <row r="54629" spans="28:32" x14ac:dyDescent="0.2">
      <c r="AB54629" s="1"/>
      <c r="AF54629"/>
    </row>
    <row r="54630" spans="28:32" x14ac:dyDescent="0.2">
      <c r="AB54630" s="1"/>
      <c r="AF54630"/>
    </row>
    <row r="54631" spans="28:32" x14ac:dyDescent="0.2">
      <c r="AB54631" s="1"/>
      <c r="AF54631"/>
    </row>
    <row r="54632" spans="28:32" x14ac:dyDescent="0.2">
      <c r="AB54632" s="1"/>
      <c r="AF54632"/>
    </row>
    <row r="54633" spans="28:32" x14ac:dyDescent="0.2">
      <c r="AB54633" s="1"/>
      <c r="AF54633"/>
    </row>
    <row r="54634" spans="28:32" x14ac:dyDescent="0.2">
      <c r="AB54634" s="1"/>
      <c r="AF54634"/>
    </row>
    <row r="54635" spans="28:32" x14ac:dyDescent="0.2">
      <c r="AB54635" s="1"/>
      <c r="AF54635"/>
    </row>
    <row r="54636" spans="28:32" x14ac:dyDescent="0.2">
      <c r="AB54636" s="1"/>
      <c r="AF54636"/>
    </row>
    <row r="54637" spans="28:32" x14ac:dyDescent="0.2">
      <c r="AB54637" s="1"/>
      <c r="AF54637"/>
    </row>
    <row r="54638" spans="28:32" x14ac:dyDescent="0.2">
      <c r="AB54638" s="1"/>
      <c r="AF54638"/>
    </row>
    <row r="54639" spans="28:32" x14ac:dyDescent="0.2">
      <c r="AB54639" s="1"/>
      <c r="AF54639"/>
    </row>
    <row r="54640" spans="28:32" x14ac:dyDescent="0.2">
      <c r="AB54640" s="1"/>
      <c r="AF54640"/>
    </row>
    <row r="54641" spans="28:32" x14ac:dyDescent="0.2">
      <c r="AB54641" s="1"/>
      <c r="AF54641"/>
    </row>
    <row r="54642" spans="28:32" x14ac:dyDescent="0.2">
      <c r="AB54642" s="1"/>
      <c r="AF54642"/>
    </row>
    <row r="54643" spans="28:32" x14ac:dyDescent="0.2">
      <c r="AB54643" s="1"/>
      <c r="AF54643"/>
    </row>
    <row r="54644" spans="28:32" x14ac:dyDescent="0.2">
      <c r="AB54644" s="1"/>
      <c r="AF54644"/>
    </row>
    <row r="54645" spans="28:32" x14ac:dyDescent="0.2">
      <c r="AB54645" s="1"/>
      <c r="AF54645"/>
    </row>
    <row r="54646" spans="28:32" x14ac:dyDescent="0.2">
      <c r="AB54646" s="1"/>
      <c r="AF54646"/>
    </row>
    <row r="54647" spans="28:32" x14ac:dyDescent="0.2">
      <c r="AB54647" s="1"/>
      <c r="AF54647"/>
    </row>
    <row r="54648" spans="28:32" x14ac:dyDescent="0.2">
      <c r="AB54648" s="1"/>
      <c r="AF54648"/>
    </row>
    <row r="54649" spans="28:32" x14ac:dyDescent="0.2">
      <c r="AB54649" s="1"/>
      <c r="AF54649"/>
    </row>
    <row r="54650" spans="28:32" x14ac:dyDescent="0.2">
      <c r="AB54650" s="1"/>
      <c r="AF54650"/>
    </row>
    <row r="54651" spans="28:32" x14ac:dyDescent="0.2">
      <c r="AB54651" s="1"/>
      <c r="AF54651"/>
    </row>
    <row r="54652" spans="28:32" x14ac:dyDescent="0.2">
      <c r="AB54652" s="1"/>
      <c r="AF54652"/>
    </row>
    <row r="54653" spans="28:32" x14ac:dyDescent="0.2">
      <c r="AB54653" s="1"/>
      <c r="AF54653"/>
    </row>
    <row r="54654" spans="28:32" x14ac:dyDescent="0.2">
      <c r="AB54654" s="1"/>
      <c r="AF54654"/>
    </row>
    <row r="54655" spans="28:32" x14ac:dyDescent="0.2">
      <c r="AB54655" s="1"/>
      <c r="AF54655"/>
    </row>
    <row r="54656" spans="28:32" x14ac:dyDescent="0.2">
      <c r="AB54656" s="1"/>
      <c r="AF54656"/>
    </row>
    <row r="54657" spans="28:32" x14ac:dyDescent="0.2">
      <c r="AB54657" s="1"/>
      <c r="AF54657"/>
    </row>
    <row r="54658" spans="28:32" x14ac:dyDescent="0.2">
      <c r="AB54658" s="1"/>
      <c r="AF54658"/>
    </row>
    <row r="54659" spans="28:32" x14ac:dyDescent="0.2">
      <c r="AB54659" s="1"/>
      <c r="AF54659"/>
    </row>
    <row r="54660" spans="28:32" x14ac:dyDescent="0.2">
      <c r="AB54660" s="1"/>
      <c r="AF54660"/>
    </row>
    <row r="54661" spans="28:32" x14ac:dyDescent="0.2">
      <c r="AB54661" s="1"/>
      <c r="AF54661"/>
    </row>
    <row r="54662" spans="28:32" x14ac:dyDescent="0.2">
      <c r="AB54662" s="1"/>
      <c r="AF54662"/>
    </row>
    <row r="54663" spans="28:32" x14ac:dyDescent="0.2">
      <c r="AB54663" s="1"/>
      <c r="AF54663"/>
    </row>
    <row r="54664" spans="28:32" x14ac:dyDescent="0.2">
      <c r="AB54664" s="1"/>
      <c r="AF54664"/>
    </row>
    <row r="54665" spans="28:32" x14ac:dyDescent="0.2">
      <c r="AB54665" s="1"/>
      <c r="AF54665"/>
    </row>
    <row r="54666" spans="28:32" x14ac:dyDescent="0.2">
      <c r="AB54666" s="1"/>
      <c r="AF54666"/>
    </row>
    <row r="54667" spans="28:32" x14ac:dyDescent="0.2">
      <c r="AB54667" s="1"/>
      <c r="AF54667"/>
    </row>
    <row r="54668" spans="28:32" x14ac:dyDescent="0.2">
      <c r="AB54668" s="1"/>
      <c r="AF54668"/>
    </row>
    <row r="54669" spans="28:32" x14ac:dyDescent="0.2">
      <c r="AB54669" s="1"/>
      <c r="AF54669"/>
    </row>
    <row r="54670" spans="28:32" x14ac:dyDescent="0.2">
      <c r="AB54670" s="1"/>
      <c r="AF54670"/>
    </row>
    <row r="54671" spans="28:32" x14ac:dyDescent="0.2">
      <c r="AB54671" s="1"/>
      <c r="AF54671"/>
    </row>
    <row r="54672" spans="28:32" x14ac:dyDescent="0.2">
      <c r="AB54672" s="1"/>
      <c r="AF54672"/>
    </row>
    <row r="54673" spans="28:32" x14ac:dyDescent="0.2">
      <c r="AB54673" s="1"/>
      <c r="AF54673"/>
    </row>
    <row r="54674" spans="28:32" x14ac:dyDescent="0.2">
      <c r="AB54674" s="1"/>
      <c r="AF54674"/>
    </row>
    <row r="54675" spans="28:32" x14ac:dyDescent="0.2">
      <c r="AB54675" s="1"/>
      <c r="AF54675"/>
    </row>
    <row r="54676" spans="28:32" x14ac:dyDescent="0.2">
      <c r="AB54676" s="1"/>
      <c r="AF54676"/>
    </row>
    <row r="54677" spans="28:32" x14ac:dyDescent="0.2">
      <c r="AB54677" s="1"/>
      <c r="AF54677"/>
    </row>
    <row r="54678" spans="28:32" x14ac:dyDescent="0.2">
      <c r="AB54678" s="1"/>
      <c r="AF54678"/>
    </row>
    <row r="54679" spans="28:32" x14ac:dyDescent="0.2">
      <c r="AB54679" s="1"/>
      <c r="AF54679"/>
    </row>
    <row r="54680" spans="28:32" x14ac:dyDescent="0.2">
      <c r="AB54680" s="1"/>
      <c r="AF54680"/>
    </row>
    <row r="54681" spans="28:32" x14ac:dyDescent="0.2">
      <c r="AB54681" s="1"/>
      <c r="AF54681"/>
    </row>
    <row r="54682" spans="28:32" x14ac:dyDescent="0.2">
      <c r="AB54682" s="1"/>
      <c r="AF54682"/>
    </row>
    <row r="54683" spans="28:32" x14ac:dyDescent="0.2">
      <c r="AB54683" s="1"/>
      <c r="AF54683"/>
    </row>
    <row r="54684" spans="28:32" x14ac:dyDescent="0.2">
      <c r="AB54684" s="1"/>
      <c r="AF54684"/>
    </row>
    <row r="54685" spans="28:32" x14ac:dyDescent="0.2">
      <c r="AB54685" s="1"/>
      <c r="AF54685"/>
    </row>
    <row r="54686" spans="28:32" x14ac:dyDescent="0.2">
      <c r="AB54686" s="1"/>
      <c r="AF54686"/>
    </row>
    <row r="54687" spans="28:32" x14ac:dyDescent="0.2">
      <c r="AB54687" s="1"/>
      <c r="AF54687"/>
    </row>
    <row r="54688" spans="28:32" x14ac:dyDescent="0.2">
      <c r="AB54688" s="1"/>
      <c r="AF54688"/>
    </row>
    <row r="54689" spans="28:32" x14ac:dyDescent="0.2">
      <c r="AB54689" s="1"/>
      <c r="AF54689"/>
    </row>
    <row r="54690" spans="28:32" x14ac:dyDescent="0.2">
      <c r="AB54690" s="1"/>
      <c r="AF54690"/>
    </row>
    <row r="54691" spans="28:32" x14ac:dyDescent="0.2">
      <c r="AB54691" s="1"/>
      <c r="AF54691"/>
    </row>
    <row r="54692" spans="28:32" x14ac:dyDescent="0.2">
      <c r="AB54692" s="1"/>
      <c r="AF54692"/>
    </row>
    <row r="54693" spans="28:32" x14ac:dyDescent="0.2">
      <c r="AB54693" s="1"/>
      <c r="AF54693"/>
    </row>
    <row r="54694" spans="28:32" x14ac:dyDescent="0.2">
      <c r="AB54694" s="1"/>
      <c r="AF54694"/>
    </row>
    <row r="54695" spans="28:32" x14ac:dyDescent="0.2">
      <c r="AB54695" s="1"/>
      <c r="AF54695"/>
    </row>
    <row r="54696" spans="28:32" x14ac:dyDescent="0.2">
      <c r="AB54696" s="1"/>
      <c r="AF54696"/>
    </row>
    <row r="54697" spans="28:32" x14ac:dyDescent="0.2">
      <c r="AB54697" s="1"/>
      <c r="AF54697"/>
    </row>
    <row r="54698" spans="28:32" x14ac:dyDescent="0.2">
      <c r="AB54698" s="1"/>
      <c r="AF54698"/>
    </row>
    <row r="54699" spans="28:32" x14ac:dyDescent="0.2">
      <c r="AB54699" s="1"/>
      <c r="AF54699"/>
    </row>
    <row r="54700" spans="28:32" x14ac:dyDescent="0.2">
      <c r="AB54700" s="1"/>
      <c r="AF54700"/>
    </row>
    <row r="54701" spans="28:32" x14ac:dyDescent="0.2">
      <c r="AB54701" s="1"/>
      <c r="AF54701"/>
    </row>
    <row r="54702" spans="28:32" x14ac:dyDescent="0.2">
      <c r="AB54702" s="1"/>
      <c r="AF54702"/>
    </row>
    <row r="54703" spans="28:32" x14ac:dyDescent="0.2">
      <c r="AB54703" s="1"/>
      <c r="AF54703"/>
    </row>
    <row r="54704" spans="28:32" x14ac:dyDescent="0.2">
      <c r="AB54704" s="1"/>
      <c r="AF54704"/>
    </row>
    <row r="54705" spans="28:32" x14ac:dyDescent="0.2">
      <c r="AB54705" s="1"/>
      <c r="AF54705"/>
    </row>
    <row r="54706" spans="28:32" x14ac:dyDescent="0.2">
      <c r="AB54706" s="1"/>
      <c r="AF54706"/>
    </row>
    <row r="54707" spans="28:32" x14ac:dyDescent="0.2">
      <c r="AB54707" s="1"/>
      <c r="AF54707"/>
    </row>
    <row r="54708" spans="28:32" x14ac:dyDescent="0.2">
      <c r="AB54708" s="1"/>
      <c r="AF54708"/>
    </row>
    <row r="54709" spans="28:32" x14ac:dyDescent="0.2">
      <c r="AB54709" s="1"/>
      <c r="AF54709"/>
    </row>
    <row r="54710" spans="28:32" x14ac:dyDescent="0.2">
      <c r="AB54710" s="1"/>
      <c r="AF54710"/>
    </row>
    <row r="54711" spans="28:32" x14ac:dyDescent="0.2">
      <c r="AB54711" s="1"/>
      <c r="AF54711"/>
    </row>
    <row r="54712" spans="28:32" x14ac:dyDescent="0.2">
      <c r="AB54712" s="1"/>
      <c r="AF54712"/>
    </row>
    <row r="54713" spans="28:32" x14ac:dyDescent="0.2">
      <c r="AB54713" s="1"/>
      <c r="AF54713"/>
    </row>
    <row r="54714" spans="28:32" x14ac:dyDescent="0.2">
      <c r="AB54714" s="1"/>
      <c r="AF54714"/>
    </row>
    <row r="54715" spans="28:32" x14ac:dyDescent="0.2">
      <c r="AB54715" s="1"/>
      <c r="AF54715"/>
    </row>
    <row r="54716" spans="28:32" x14ac:dyDescent="0.2">
      <c r="AB54716" s="1"/>
      <c r="AF54716"/>
    </row>
    <row r="54717" spans="28:32" x14ac:dyDescent="0.2">
      <c r="AB54717" s="1"/>
      <c r="AF54717"/>
    </row>
    <row r="54718" spans="28:32" x14ac:dyDescent="0.2">
      <c r="AB54718" s="1"/>
      <c r="AF54718"/>
    </row>
    <row r="54719" spans="28:32" x14ac:dyDescent="0.2">
      <c r="AB54719" s="1"/>
      <c r="AF54719"/>
    </row>
    <row r="54720" spans="28:32" x14ac:dyDescent="0.2">
      <c r="AB54720" s="1"/>
      <c r="AF54720"/>
    </row>
    <row r="54721" spans="28:32" x14ac:dyDescent="0.2">
      <c r="AB54721" s="1"/>
      <c r="AF54721"/>
    </row>
    <row r="54722" spans="28:32" x14ac:dyDescent="0.2">
      <c r="AB54722" s="1"/>
      <c r="AF54722"/>
    </row>
    <row r="54723" spans="28:32" x14ac:dyDescent="0.2">
      <c r="AB54723" s="1"/>
      <c r="AF54723"/>
    </row>
    <row r="54724" spans="28:32" x14ac:dyDescent="0.2">
      <c r="AB54724" s="1"/>
      <c r="AF54724"/>
    </row>
    <row r="54725" spans="28:32" x14ac:dyDescent="0.2">
      <c r="AB54725" s="1"/>
      <c r="AF54725"/>
    </row>
    <row r="54726" spans="28:32" x14ac:dyDescent="0.2">
      <c r="AB54726" s="1"/>
      <c r="AF54726"/>
    </row>
    <row r="54727" spans="28:32" x14ac:dyDescent="0.2">
      <c r="AB54727" s="1"/>
      <c r="AF54727"/>
    </row>
    <row r="54728" spans="28:32" x14ac:dyDescent="0.2">
      <c r="AB54728" s="1"/>
      <c r="AF54728"/>
    </row>
    <row r="54729" spans="28:32" x14ac:dyDescent="0.2">
      <c r="AB54729" s="1"/>
      <c r="AF54729"/>
    </row>
    <row r="54730" spans="28:32" x14ac:dyDescent="0.2">
      <c r="AB54730" s="1"/>
      <c r="AF54730"/>
    </row>
    <row r="54731" spans="28:32" x14ac:dyDescent="0.2">
      <c r="AB54731" s="1"/>
      <c r="AF54731"/>
    </row>
    <row r="54732" spans="28:32" x14ac:dyDescent="0.2">
      <c r="AB54732" s="1"/>
      <c r="AF54732"/>
    </row>
    <row r="54733" spans="28:32" x14ac:dyDescent="0.2">
      <c r="AB54733" s="1"/>
      <c r="AF54733"/>
    </row>
    <row r="54734" spans="28:32" x14ac:dyDescent="0.2">
      <c r="AB54734" s="1"/>
      <c r="AF54734"/>
    </row>
    <row r="54735" spans="28:32" x14ac:dyDescent="0.2">
      <c r="AB54735" s="1"/>
      <c r="AF54735"/>
    </row>
    <row r="54736" spans="28:32" x14ac:dyDescent="0.2">
      <c r="AB54736" s="1"/>
      <c r="AF54736"/>
    </row>
    <row r="54737" spans="28:32" x14ac:dyDescent="0.2">
      <c r="AB54737" s="1"/>
      <c r="AF54737"/>
    </row>
    <row r="54738" spans="28:32" x14ac:dyDescent="0.2">
      <c r="AB54738" s="1"/>
      <c r="AF54738"/>
    </row>
    <row r="54739" spans="28:32" x14ac:dyDescent="0.2">
      <c r="AB54739" s="1"/>
      <c r="AF54739"/>
    </row>
    <row r="54740" spans="28:32" x14ac:dyDescent="0.2">
      <c r="AB54740" s="1"/>
      <c r="AF54740"/>
    </row>
    <row r="54741" spans="28:32" x14ac:dyDescent="0.2">
      <c r="AB54741" s="1"/>
      <c r="AF54741"/>
    </row>
    <row r="54742" spans="28:32" x14ac:dyDescent="0.2">
      <c r="AB54742" s="1"/>
      <c r="AF54742"/>
    </row>
    <row r="54743" spans="28:32" x14ac:dyDescent="0.2">
      <c r="AB54743" s="1"/>
      <c r="AF54743"/>
    </row>
    <row r="54744" spans="28:32" x14ac:dyDescent="0.2">
      <c r="AB54744" s="1"/>
      <c r="AF54744"/>
    </row>
    <row r="54745" spans="28:32" x14ac:dyDescent="0.2">
      <c r="AB54745" s="1"/>
      <c r="AF54745"/>
    </row>
    <row r="54746" spans="28:32" x14ac:dyDescent="0.2">
      <c r="AB54746" s="1"/>
      <c r="AF54746"/>
    </row>
    <row r="54747" spans="28:32" x14ac:dyDescent="0.2">
      <c r="AB54747" s="1"/>
      <c r="AF54747"/>
    </row>
    <row r="54748" spans="28:32" x14ac:dyDescent="0.2">
      <c r="AB54748" s="1"/>
      <c r="AF54748"/>
    </row>
    <row r="54749" spans="28:32" x14ac:dyDescent="0.2">
      <c r="AB54749" s="1"/>
      <c r="AF54749"/>
    </row>
    <row r="54750" spans="28:32" x14ac:dyDescent="0.2">
      <c r="AB54750" s="1"/>
      <c r="AF54750"/>
    </row>
    <row r="54751" spans="28:32" x14ac:dyDescent="0.2">
      <c r="AB54751" s="1"/>
      <c r="AF54751"/>
    </row>
    <row r="54752" spans="28:32" x14ac:dyDescent="0.2">
      <c r="AB54752" s="1"/>
      <c r="AF54752"/>
    </row>
    <row r="54753" spans="28:32" x14ac:dyDescent="0.2">
      <c r="AB54753" s="1"/>
      <c r="AF54753"/>
    </row>
    <row r="54754" spans="28:32" x14ac:dyDescent="0.2">
      <c r="AB54754" s="1"/>
      <c r="AF54754"/>
    </row>
    <row r="54755" spans="28:32" x14ac:dyDescent="0.2">
      <c r="AB54755" s="1"/>
      <c r="AF54755"/>
    </row>
    <row r="54756" spans="28:32" x14ac:dyDescent="0.2">
      <c r="AB54756" s="1"/>
      <c r="AF54756"/>
    </row>
    <row r="54757" spans="28:32" x14ac:dyDescent="0.2">
      <c r="AB54757" s="1"/>
      <c r="AF54757"/>
    </row>
    <row r="54758" spans="28:32" x14ac:dyDescent="0.2">
      <c r="AB54758" s="1"/>
      <c r="AF54758"/>
    </row>
    <row r="54759" spans="28:32" x14ac:dyDescent="0.2">
      <c r="AB54759" s="1"/>
      <c r="AF54759"/>
    </row>
    <row r="54760" spans="28:32" x14ac:dyDescent="0.2">
      <c r="AB54760" s="1"/>
      <c r="AF54760"/>
    </row>
    <row r="54761" spans="28:32" x14ac:dyDescent="0.2">
      <c r="AB54761" s="1"/>
      <c r="AF54761"/>
    </row>
    <row r="54762" spans="28:32" x14ac:dyDescent="0.2">
      <c r="AB54762" s="1"/>
      <c r="AF54762"/>
    </row>
    <row r="54763" spans="28:32" x14ac:dyDescent="0.2">
      <c r="AB54763" s="1"/>
      <c r="AF54763"/>
    </row>
    <row r="54764" spans="28:32" x14ac:dyDescent="0.2">
      <c r="AB54764" s="1"/>
      <c r="AF54764"/>
    </row>
    <row r="54765" spans="28:32" x14ac:dyDescent="0.2">
      <c r="AB54765" s="1"/>
      <c r="AF54765"/>
    </row>
    <row r="54766" spans="28:32" x14ac:dyDescent="0.2">
      <c r="AB54766" s="1"/>
      <c r="AF54766"/>
    </row>
    <row r="54767" spans="28:32" x14ac:dyDescent="0.2">
      <c r="AB54767" s="1"/>
      <c r="AF54767"/>
    </row>
    <row r="54768" spans="28:32" x14ac:dyDescent="0.2">
      <c r="AB54768" s="1"/>
      <c r="AF54768"/>
    </row>
    <row r="54769" spans="28:32" x14ac:dyDescent="0.2">
      <c r="AB54769" s="1"/>
      <c r="AF54769"/>
    </row>
    <row r="54770" spans="28:32" x14ac:dyDescent="0.2">
      <c r="AB54770" s="1"/>
      <c r="AF54770"/>
    </row>
    <row r="54771" spans="28:32" x14ac:dyDescent="0.2">
      <c r="AB54771" s="1"/>
      <c r="AF54771"/>
    </row>
    <row r="54772" spans="28:32" x14ac:dyDescent="0.2">
      <c r="AB54772" s="1"/>
      <c r="AF54772"/>
    </row>
    <row r="54773" spans="28:32" x14ac:dyDescent="0.2">
      <c r="AB54773" s="1"/>
      <c r="AF54773"/>
    </row>
    <row r="54774" spans="28:32" x14ac:dyDescent="0.2">
      <c r="AB54774" s="1"/>
      <c r="AF54774"/>
    </row>
    <row r="54775" spans="28:32" x14ac:dyDescent="0.2">
      <c r="AB54775" s="1"/>
      <c r="AF54775"/>
    </row>
    <row r="54776" spans="28:32" x14ac:dyDescent="0.2">
      <c r="AB54776" s="1"/>
      <c r="AF54776"/>
    </row>
    <row r="54777" spans="28:32" x14ac:dyDescent="0.2">
      <c r="AB54777" s="1"/>
      <c r="AF54777"/>
    </row>
    <row r="54778" spans="28:32" x14ac:dyDescent="0.2">
      <c r="AB54778" s="1"/>
      <c r="AF54778"/>
    </row>
    <row r="54779" spans="28:32" x14ac:dyDescent="0.2">
      <c r="AB54779" s="1"/>
      <c r="AF54779"/>
    </row>
    <row r="54780" spans="28:32" x14ac:dyDescent="0.2">
      <c r="AB54780" s="1"/>
      <c r="AF54780"/>
    </row>
    <row r="54781" spans="28:32" x14ac:dyDescent="0.2">
      <c r="AB54781" s="1"/>
      <c r="AF54781"/>
    </row>
    <row r="54782" spans="28:32" x14ac:dyDescent="0.2">
      <c r="AB54782" s="1"/>
      <c r="AF54782"/>
    </row>
    <row r="54783" spans="28:32" x14ac:dyDescent="0.2">
      <c r="AB54783" s="1"/>
      <c r="AF54783"/>
    </row>
    <row r="54784" spans="28:32" x14ac:dyDescent="0.2">
      <c r="AB54784" s="1"/>
      <c r="AF54784"/>
    </row>
    <row r="54785" spans="28:32" x14ac:dyDescent="0.2">
      <c r="AB54785" s="1"/>
      <c r="AF54785"/>
    </row>
    <row r="54786" spans="28:32" x14ac:dyDescent="0.2">
      <c r="AB54786" s="1"/>
      <c r="AF54786"/>
    </row>
    <row r="54787" spans="28:32" x14ac:dyDescent="0.2">
      <c r="AB54787" s="1"/>
      <c r="AF54787"/>
    </row>
    <row r="54788" spans="28:32" x14ac:dyDescent="0.2">
      <c r="AB54788" s="1"/>
      <c r="AF54788"/>
    </row>
    <row r="54789" spans="28:32" x14ac:dyDescent="0.2">
      <c r="AB54789" s="1"/>
      <c r="AF54789"/>
    </row>
    <row r="54790" spans="28:32" x14ac:dyDescent="0.2">
      <c r="AB54790" s="1"/>
      <c r="AF54790"/>
    </row>
    <row r="54791" spans="28:32" x14ac:dyDescent="0.2">
      <c r="AB54791" s="1"/>
      <c r="AF54791"/>
    </row>
    <row r="54792" spans="28:32" x14ac:dyDescent="0.2">
      <c r="AB54792" s="1"/>
      <c r="AF54792"/>
    </row>
    <row r="54793" spans="28:32" x14ac:dyDescent="0.2">
      <c r="AB54793" s="1"/>
      <c r="AF54793"/>
    </row>
    <row r="54794" spans="28:32" x14ac:dyDescent="0.2">
      <c r="AB54794" s="1"/>
      <c r="AF54794"/>
    </row>
    <row r="54795" spans="28:32" x14ac:dyDescent="0.2">
      <c r="AB54795" s="1"/>
      <c r="AF54795"/>
    </row>
    <row r="54796" spans="28:32" x14ac:dyDescent="0.2">
      <c r="AB54796" s="1"/>
      <c r="AF54796"/>
    </row>
    <row r="54797" spans="28:32" x14ac:dyDescent="0.2">
      <c r="AB54797" s="1"/>
      <c r="AF54797"/>
    </row>
    <row r="54798" spans="28:32" x14ac:dyDescent="0.2">
      <c r="AB54798" s="1"/>
      <c r="AF54798"/>
    </row>
    <row r="54799" spans="28:32" x14ac:dyDescent="0.2">
      <c r="AB54799" s="1"/>
      <c r="AF54799"/>
    </row>
    <row r="54800" spans="28:32" x14ac:dyDescent="0.2">
      <c r="AB54800" s="1"/>
      <c r="AF54800"/>
    </row>
    <row r="54801" spans="28:32" x14ac:dyDescent="0.2">
      <c r="AB54801" s="1"/>
      <c r="AF54801"/>
    </row>
    <row r="54802" spans="28:32" x14ac:dyDescent="0.2">
      <c r="AB54802" s="1"/>
      <c r="AF54802"/>
    </row>
    <row r="54803" spans="28:32" x14ac:dyDescent="0.2">
      <c r="AB54803" s="1"/>
      <c r="AF54803"/>
    </row>
    <row r="54804" spans="28:32" x14ac:dyDescent="0.2">
      <c r="AB54804" s="1"/>
      <c r="AF54804"/>
    </row>
    <row r="54805" spans="28:32" x14ac:dyDescent="0.2">
      <c r="AB54805" s="1"/>
      <c r="AF54805"/>
    </row>
    <row r="54806" spans="28:32" x14ac:dyDescent="0.2">
      <c r="AB54806" s="1"/>
      <c r="AF54806"/>
    </row>
    <row r="54807" spans="28:32" x14ac:dyDescent="0.2">
      <c r="AB54807" s="1"/>
      <c r="AF54807"/>
    </row>
    <row r="54808" spans="28:32" x14ac:dyDescent="0.2">
      <c r="AB54808" s="1"/>
      <c r="AF54808"/>
    </row>
    <row r="54809" spans="28:32" x14ac:dyDescent="0.2">
      <c r="AB54809" s="1"/>
      <c r="AF54809"/>
    </row>
    <row r="54810" spans="28:32" x14ac:dyDescent="0.2">
      <c r="AB54810" s="1"/>
      <c r="AF54810"/>
    </row>
    <row r="54811" spans="28:32" x14ac:dyDescent="0.2">
      <c r="AB54811" s="1"/>
      <c r="AF54811"/>
    </row>
    <row r="54812" spans="28:32" x14ac:dyDescent="0.2">
      <c r="AB54812" s="1"/>
      <c r="AF54812"/>
    </row>
    <row r="54813" spans="28:32" x14ac:dyDescent="0.2">
      <c r="AB54813" s="1"/>
      <c r="AF54813"/>
    </row>
    <row r="54814" spans="28:32" x14ac:dyDescent="0.2">
      <c r="AB54814" s="1"/>
      <c r="AF54814"/>
    </row>
    <row r="54815" spans="28:32" x14ac:dyDescent="0.2">
      <c r="AB54815" s="1"/>
      <c r="AF54815"/>
    </row>
    <row r="54816" spans="28:32" x14ac:dyDescent="0.2">
      <c r="AB54816" s="1"/>
      <c r="AF54816"/>
    </row>
    <row r="54817" spans="28:32" x14ac:dyDescent="0.2">
      <c r="AB54817" s="1"/>
      <c r="AF54817"/>
    </row>
    <row r="54818" spans="28:32" x14ac:dyDescent="0.2">
      <c r="AB54818" s="1"/>
      <c r="AF54818"/>
    </row>
    <row r="54819" spans="28:32" x14ac:dyDescent="0.2">
      <c r="AB54819" s="1"/>
      <c r="AF54819"/>
    </row>
    <row r="54820" spans="28:32" x14ac:dyDescent="0.2">
      <c r="AB54820" s="1"/>
      <c r="AF54820"/>
    </row>
    <row r="54821" spans="28:32" x14ac:dyDescent="0.2">
      <c r="AB54821" s="1"/>
      <c r="AF54821"/>
    </row>
    <row r="54822" spans="28:32" x14ac:dyDescent="0.2">
      <c r="AB54822" s="1"/>
      <c r="AF54822"/>
    </row>
    <row r="54823" spans="28:32" x14ac:dyDescent="0.2">
      <c r="AB54823" s="1"/>
      <c r="AF54823"/>
    </row>
    <row r="54824" spans="28:32" x14ac:dyDescent="0.2">
      <c r="AB54824" s="1"/>
      <c r="AF54824"/>
    </row>
    <row r="54825" spans="28:32" x14ac:dyDescent="0.2">
      <c r="AB54825" s="1"/>
      <c r="AF54825"/>
    </row>
    <row r="54826" spans="28:32" x14ac:dyDescent="0.2">
      <c r="AB54826" s="1"/>
      <c r="AF54826"/>
    </row>
    <row r="54827" spans="28:32" x14ac:dyDescent="0.2">
      <c r="AB54827" s="1"/>
      <c r="AF54827"/>
    </row>
    <row r="54828" spans="28:32" x14ac:dyDescent="0.2">
      <c r="AB54828" s="1"/>
      <c r="AF54828"/>
    </row>
    <row r="54829" spans="28:32" x14ac:dyDescent="0.2">
      <c r="AB54829" s="1"/>
      <c r="AF54829"/>
    </row>
    <row r="54830" spans="28:32" x14ac:dyDescent="0.2">
      <c r="AB54830" s="1"/>
      <c r="AF54830"/>
    </row>
    <row r="54831" spans="28:32" x14ac:dyDescent="0.2">
      <c r="AB54831" s="1"/>
      <c r="AF54831"/>
    </row>
    <row r="54832" spans="28:32" x14ac:dyDescent="0.2">
      <c r="AB54832" s="1"/>
      <c r="AF54832"/>
    </row>
    <row r="54833" spans="28:32" x14ac:dyDescent="0.2">
      <c r="AB54833" s="1"/>
      <c r="AF54833"/>
    </row>
    <row r="54834" spans="28:32" x14ac:dyDescent="0.2">
      <c r="AB54834" s="1"/>
      <c r="AF54834"/>
    </row>
    <row r="54835" spans="28:32" x14ac:dyDescent="0.2">
      <c r="AB54835" s="1"/>
      <c r="AF54835"/>
    </row>
    <row r="54836" spans="28:32" x14ac:dyDescent="0.2">
      <c r="AB54836" s="1"/>
      <c r="AF54836"/>
    </row>
    <row r="54837" spans="28:32" x14ac:dyDescent="0.2">
      <c r="AB54837" s="1"/>
      <c r="AF54837"/>
    </row>
    <row r="54838" spans="28:32" x14ac:dyDescent="0.2">
      <c r="AB54838" s="1"/>
      <c r="AF54838"/>
    </row>
    <row r="54839" spans="28:32" x14ac:dyDescent="0.2">
      <c r="AB54839" s="1"/>
      <c r="AF54839"/>
    </row>
    <row r="54840" spans="28:32" x14ac:dyDescent="0.2">
      <c r="AB54840" s="1"/>
      <c r="AF54840"/>
    </row>
    <row r="54841" spans="28:32" x14ac:dyDescent="0.2">
      <c r="AB54841" s="1"/>
      <c r="AF54841"/>
    </row>
    <row r="54842" spans="28:32" x14ac:dyDescent="0.2">
      <c r="AB54842" s="1"/>
      <c r="AF54842"/>
    </row>
    <row r="54843" spans="28:32" x14ac:dyDescent="0.2">
      <c r="AB54843" s="1"/>
      <c r="AF54843"/>
    </row>
    <row r="54844" spans="28:32" x14ac:dyDescent="0.2">
      <c r="AB54844" s="1"/>
      <c r="AF54844"/>
    </row>
    <row r="54845" spans="28:32" x14ac:dyDescent="0.2">
      <c r="AB54845" s="1"/>
      <c r="AF54845"/>
    </row>
    <row r="54846" spans="28:32" x14ac:dyDescent="0.2">
      <c r="AB54846" s="1"/>
      <c r="AF54846"/>
    </row>
    <row r="54847" spans="28:32" x14ac:dyDescent="0.2">
      <c r="AB54847" s="1"/>
      <c r="AF54847"/>
    </row>
    <row r="54848" spans="28:32" x14ac:dyDescent="0.2">
      <c r="AB54848" s="1"/>
      <c r="AF54848"/>
    </row>
    <row r="54849" spans="28:32" x14ac:dyDescent="0.2">
      <c r="AB54849" s="1"/>
      <c r="AF54849"/>
    </row>
    <row r="54850" spans="28:32" x14ac:dyDescent="0.2">
      <c r="AB54850" s="1"/>
      <c r="AF54850"/>
    </row>
    <row r="54851" spans="28:32" x14ac:dyDescent="0.2">
      <c r="AB54851" s="1"/>
      <c r="AF54851"/>
    </row>
    <row r="54852" spans="28:32" x14ac:dyDescent="0.2">
      <c r="AB54852" s="1"/>
      <c r="AF54852"/>
    </row>
    <row r="54853" spans="28:32" x14ac:dyDescent="0.2">
      <c r="AB54853" s="1"/>
      <c r="AF54853"/>
    </row>
    <row r="54854" spans="28:32" x14ac:dyDescent="0.2">
      <c r="AB54854" s="1"/>
      <c r="AF54854"/>
    </row>
    <row r="54855" spans="28:32" x14ac:dyDescent="0.2">
      <c r="AB54855" s="1"/>
      <c r="AF54855"/>
    </row>
    <row r="54856" spans="28:32" x14ac:dyDescent="0.2">
      <c r="AB54856" s="1"/>
      <c r="AF54856"/>
    </row>
    <row r="54857" spans="28:32" x14ac:dyDescent="0.2">
      <c r="AB54857" s="1"/>
      <c r="AF54857"/>
    </row>
    <row r="54858" spans="28:32" x14ac:dyDescent="0.2">
      <c r="AB54858" s="1"/>
      <c r="AF54858"/>
    </row>
    <row r="54859" spans="28:32" x14ac:dyDescent="0.2">
      <c r="AB54859" s="1"/>
      <c r="AF54859"/>
    </row>
    <row r="54860" spans="28:32" x14ac:dyDescent="0.2">
      <c r="AB54860" s="1"/>
      <c r="AF54860"/>
    </row>
    <row r="54861" spans="28:32" x14ac:dyDescent="0.2">
      <c r="AB54861" s="1"/>
      <c r="AF54861"/>
    </row>
    <row r="54862" spans="28:32" x14ac:dyDescent="0.2">
      <c r="AB54862" s="1"/>
      <c r="AF54862"/>
    </row>
    <row r="54863" spans="28:32" x14ac:dyDescent="0.2">
      <c r="AB54863" s="1"/>
      <c r="AF54863"/>
    </row>
    <row r="54864" spans="28:32" x14ac:dyDescent="0.2">
      <c r="AB54864" s="1"/>
      <c r="AF54864"/>
    </row>
    <row r="54865" spans="28:32" x14ac:dyDescent="0.2">
      <c r="AB54865" s="1"/>
      <c r="AF54865"/>
    </row>
    <row r="54866" spans="28:32" x14ac:dyDescent="0.2">
      <c r="AB54866" s="1"/>
      <c r="AF54866"/>
    </row>
    <row r="54867" spans="28:32" x14ac:dyDescent="0.2">
      <c r="AB54867" s="1"/>
      <c r="AF54867"/>
    </row>
    <row r="54868" spans="28:32" x14ac:dyDescent="0.2">
      <c r="AB54868" s="1"/>
      <c r="AF54868"/>
    </row>
    <row r="54869" spans="28:32" x14ac:dyDescent="0.2">
      <c r="AB54869" s="1"/>
      <c r="AF54869"/>
    </row>
    <row r="54870" spans="28:32" x14ac:dyDescent="0.2">
      <c r="AB54870" s="1"/>
      <c r="AF54870"/>
    </row>
    <row r="54871" spans="28:32" x14ac:dyDescent="0.2">
      <c r="AB54871" s="1"/>
      <c r="AF54871"/>
    </row>
    <row r="54872" spans="28:32" x14ac:dyDescent="0.2">
      <c r="AB54872" s="1"/>
      <c r="AF54872"/>
    </row>
    <row r="54873" spans="28:32" x14ac:dyDescent="0.2">
      <c r="AB54873" s="1"/>
      <c r="AF54873"/>
    </row>
    <row r="54874" spans="28:32" x14ac:dyDescent="0.2">
      <c r="AB54874" s="1"/>
      <c r="AF54874"/>
    </row>
    <row r="54875" spans="28:32" x14ac:dyDescent="0.2">
      <c r="AB54875" s="1"/>
      <c r="AF54875"/>
    </row>
    <row r="54876" spans="28:32" x14ac:dyDescent="0.2">
      <c r="AB54876" s="1"/>
      <c r="AF54876"/>
    </row>
    <row r="54877" spans="28:32" x14ac:dyDescent="0.2">
      <c r="AB54877" s="1"/>
      <c r="AF54877"/>
    </row>
    <row r="54878" spans="28:32" x14ac:dyDescent="0.2">
      <c r="AB54878" s="1"/>
      <c r="AF54878"/>
    </row>
    <row r="54879" spans="28:32" x14ac:dyDescent="0.2">
      <c r="AB54879" s="1"/>
      <c r="AF54879"/>
    </row>
    <row r="54880" spans="28:32" x14ac:dyDescent="0.2">
      <c r="AB54880" s="1"/>
      <c r="AF54880"/>
    </row>
    <row r="54881" spans="28:32" x14ac:dyDescent="0.2">
      <c r="AB54881" s="1"/>
      <c r="AF54881"/>
    </row>
    <row r="54882" spans="28:32" x14ac:dyDescent="0.2">
      <c r="AB54882" s="1"/>
      <c r="AF54882"/>
    </row>
    <row r="54883" spans="28:32" x14ac:dyDescent="0.2">
      <c r="AB54883" s="1"/>
      <c r="AF54883"/>
    </row>
    <row r="54884" spans="28:32" x14ac:dyDescent="0.2">
      <c r="AB54884" s="1"/>
      <c r="AF54884"/>
    </row>
    <row r="54885" spans="28:32" x14ac:dyDescent="0.2">
      <c r="AB54885" s="1"/>
      <c r="AF54885"/>
    </row>
    <row r="54886" spans="28:32" x14ac:dyDescent="0.2">
      <c r="AB54886" s="1"/>
      <c r="AF54886"/>
    </row>
    <row r="54887" spans="28:32" x14ac:dyDescent="0.2">
      <c r="AB54887" s="1"/>
      <c r="AF54887"/>
    </row>
    <row r="54888" spans="28:32" x14ac:dyDescent="0.2">
      <c r="AB54888" s="1"/>
      <c r="AF54888"/>
    </row>
    <row r="54889" spans="28:32" x14ac:dyDescent="0.2">
      <c r="AB54889" s="1"/>
      <c r="AF54889"/>
    </row>
    <row r="54890" spans="28:32" x14ac:dyDescent="0.2">
      <c r="AB54890" s="1"/>
      <c r="AF54890"/>
    </row>
    <row r="54891" spans="28:32" x14ac:dyDescent="0.2">
      <c r="AB54891" s="1"/>
      <c r="AF54891"/>
    </row>
    <row r="54892" spans="28:32" x14ac:dyDescent="0.2">
      <c r="AB54892" s="1"/>
      <c r="AF54892"/>
    </row>
    <row r="54893" spans="28:32" x14ac:dyDescent="0.2">
      <c r="AB54893" s="1"/>
      <c r="AF54893"/>
    </row>
    <row r="54894" spans="28:32" x14ac:dyDescent="0.2">
      <c r="AB54894" s="1"/>
      <c r="AF54894"/>
    </row>
    <row r="54895" spans="28:32" x14ac:dyDescent="0.2">
      <c r="AB54895" s="1"/>
      <c r="AF54895"/>
    </row>
    <row r="54896" spans="28:32" x14ac:dyDescent="0.2">
      <c r="AB54896" s="1"/>
      <c r="AF54896"/>
    </row>
    <row r="54897" spans="28:32" x14ac:dyDescent="0.2">
      <c r="AB54897" s="1"/>
      <c r="AF54897"/>
    </row>
    <row r="54898" spans="28:32" x14ac:dyDescent="0.2">
      <c r="AB54898" s="1"/>
      <c r="AF54898"/>
    </row>
    <row r="54899" spans="28:32" x14ac:dyDescent="0.2">
      <c r="AB54899" s="1"/>
      <c r="AF54899"/>
    </row>
    <row r="54900" spans="28:32" x14ac:dyDescent="0.2">
      <c r="AB54900" s="1"/>
      <c r="AF54900"/>
    </row>
    <row r="54901" spans="28:32" x14ac:dyDescent="0.2">
      <c r="AB54901" s="1"/>
      <c r="AF54901"/>
    </row>
    <row r="54902" spans="28:32" x14ac:dyDescent="0.2">
      <c r="AB54902" s="1"/>
      <c r="AF54902"/>
    </row>
    <row r="54903" spans="28:32" x14ac:dyDescent="0.2">
      <c r="AB54903" s="1"/>
      <c r="AF54903"/>
    </row>
    <row r="54904" spans="28:32" x14ac:dyDescent="0.2">
      <c r="AB54904" s="1"/>
      <c r="AF54904"/>
    </row>
    <row r="54905" spans="28:32" x14ac:dyDescent="0.2">
      <c r="AB54905" s="1"/>
      <c r="AF54905"/>
    </row>
    <row r="54906" spans="28:32" x14ac:dyDescent="0.2">
      <c r="AB54906" s="1"/>
      <c r="AF54906"/>
    </row>
    <row r="54907" spans="28:32" x14ac:dyDescent="0.2">
      <c r="AB54907" s="1"/>
      <c r="AF54907"/>
    </row>
    <row r="54908" spans="28:32" x14ac:dyDescent="0.2">
      <c r="AB54908" s="1"/>
      <c r="AF54908"/>
    </row>
    <row r="54909" spans="28:32" x14ac:dyDescent="0.2">
      <c r="AB54909" s="1"/>
      <c r="AF54909"/>
    </row>
    <row r="54910" spans="28:32" x14ac:dyDescent="0.2">
      <c r="AB54910" s="1"/>
      <c r="AF54910"/>
    </row>
    <row r="54911" spans="28:32" x14ac:dyDescent="0.2">
      <c r="AB54911" s="1"/>
      <c r="AF54911"/>
    </row>
    <row r="54912" spans="28:32" x14ac:dyDescent="0.2">
      <c r="AB54912" s="1"/>
      <c r="AF54912"/>
    </row>
    <row r="54913" spans="28:32" x14ac:dyDescent="0.2">
      <c r="AB54913" s="1"/>
      <c r="AF54913"/>
    </row>
    <row r="54914" spans="28:32" x14ac:dyDescent="0.2">
      <c r="AB54914" s="1"/>
      <c r="AF54914"/>
    </row>
    <row r="54915" spans="28:32" x14ac:dyDescent="0.2">
      <c r="AB54915" s="1"/>
      <c r="AF54915"/>
    </row>
    <row r="54916" spans="28:32" x14ac:dyDescent="0.2">
      <c r="AB54916" s="1"/>
      <c r="AF54916"/>
    </row>
    <row r="54917" spans="28:32" x14ac:dyDescent="0.2">
      <c r="AB54917" s="1"/>
      <c r="AF54917"/>
    </row>
    <row r="54918" spans="28:32" x14ac:dyDescent="0.2">
      <c r="AB54918" s="1"/>
      <c r="AF54918"/>
    </row>
    <row r="54919" spans="28:32" x14ac:dyDescent="0.2">
      <c r="AB54919" s="1"/>
      <c r="AF54919"/>
    </row>
    <row r="54920" spans="28:32" x14ac:dyDescent="0.2">
      <c r="AB54920" s="1"/>
      <c r="AF54920"/>
    </row>
    <row r="54921" spans="28:32" x14ac:dyDescent="0.2">
      <c r="AB54921" s="1"/>
      <c r="AF54921"/>
    </row>
    <row r="54922" spans="28:32" x14ac:dyDescent="0.2">
      <c r="AB54922" s="1"/>
      <c r="AF54922"/>
    </row>
    <row r="54923" spans="28:32" x14ac:dyDescent="0.2">
      <c r="AB54923" s="1"/>
      <c r="AF54923"/>
    </row>
    <row r="54924" spans="28:32" x14ac:dyDescent="0.2">
      <c r="AB54924" s="1"/>
      <c r="AF54924"/>
    </row>
    <row r="54925" spans="28:32" x14ac:dyDescent="0.2">
      <c r="AB54925" s="1"/>
      <c r="AF54925"/>
    </row>
    <row r="54926" spans="28:32" x14ac:dyDescent="0.2">
      <c r="AB54926" s="1"/>
      <c r="AF54926"/>
    </row>
    <row r="54927" spans="28:32" x14ac:dyDescent="0.2">
      <c r="AB54927" s="1"/>
      <c r="AF54927"/>
    </row>
    <row r="54928" spans="28:32" x14ac:dyDescent="0.2">
      <c r="AB54928" s="1"/>
      <c r="AF54928"/>
    </row>
    <row r="54929" spans="28:32" x14ac:dyDescent="0.2">
      <c r="AB54929" s="1"/>
      <c r="AF54929"/>
    </row>
    <row r="54930" spans="28:32" x14ac:dyDescent="0.2">
      <c r="AB54930" s="1"/>
      <c r="AF54930"/>
    </row>
    <row r="54931" spans="28:32" x14ac:dyDescent="0.2">
      <c r="AB54931" s="1"/>
      <c r="AF54931"/>
    </row>
    <row r="54932" spans="28:32" x14ac:dyDescent="0.2">
      <c r="AB54932" s="1"/>
      <c r="AF54932"/>
    </row>
    <row r="54933" spans="28:32" x14ac:dyDescent="0.2">
      <c r="AB54933" s="1"/>
      <c r="AF54933"/>
    </row>
    <row r="54934" spans="28:32" x14ac:dyDescent="0.2">
      <c r="AB54934" s="1"/>
      <c r="AF54934"/>
    </row>
    <row r="54935" spans="28:32" x14ac:dyDescent="0.2">
      <c r="AB54935" s="1"/>
      <c r="AF54935"/>
    </row>
    <row r="54936" spans="28:32" x14ac:dyDescent="0.2">
      <c r="AB54936" s="1"/>
      <c r="AF54936"/>
    </row>
    <row r="54937" spans="28:32" x14ac:dyDescent="0.2">
      <c r="AB54937" s="1"/>
      <c r="AF54937"/>
    </row>
    <row r="54938" spans="28:32" x14ac:dyDescent="0.2">
      <c r="AB54938" s="1"/>
      <c r="AF54938"/>
    </row>
    <row r="54939" spans="28:32" x14ac:dyDescent="0.2">
      <c r="AB54939" s="1"/>
      <c r="AF54939"/>
    </row>
    <row r="54940" spans="28:32" x14ac:dyDescent="0.2">
      <c r="AB54940" s="1"/>
      <c r="AF54940"/>
    </row>
    <row r="54941" spans="28:32" x14ac:dyDescent="0.2">
      <c r="AB54941" s="1"/>
      <c r="AF54941"/>
    </row>
    <row r="54942" spans="28:32" x14ac:dyDescent="0.2">
      <c r="AB54942" s="1"/>
      <c r="AF54942"/>
    </row>
    <row r="54943" spans="28:32" x14ac:dyDescent="0.2">
      <c r="AB54943" s="1"/>
      <c r="AF54943"/>
    </row>
    <row r="54944" spans="28:32" x14ac:dyDescent="0.2">
      <c r="AB54944" s="1"/>
      <c r="AF54944"/>
    </row>
    <row r="54945" spans="28:32" x14ac:dyDescent="0.2">
      <c r="AB54945" s="1"/>
      <c r="AF54945"/>
    </row>
    <row r="54946" spans="28:32" x14ac:dyDescent="0.2">
      <c r="AB54946" s="1"/>
      <c r="AF54946"/>
    </row>
    <row r="54947" spans="28:32" x14ac:dyDescent="0.2">
      <c r="AB54947" s="1"/>
      <c r="AF54947"/>
    </row>
    <row r="54948" spans="28:32" x14ac:dyDescent="0.2">
      <c r="AB54948" s="1"/>
      <c r="AF54948"/>
    </row>
    <row r="54949" spans="28:32" x14ac:dyDescent="0.2">
      <c r="AB54949" s="1"/>
      <c r="AF54949"/>
    </row>
    <row r="54950" spans="28:32" x14ac:dyDescent="0.2">
      <c r="AB54950" s="1"/>
      <c r="AF54950"/>
    </row>
    <row r="54951" spans="28:32" x14ac:dyDescent="0.2">
      <c r="AB54951" s="1"/>
      <c r="AF54951"/>
    </row>
    <row r="54952" spans="28:32" x14ac:dyDescent="0.2">
      <c r="AB54952" s="1"/>
      <c r="AF54952"/>
    </row>
    <row r="54953" spans="28:32" x14ac:dyDescent="0.2">
      <c r="AB54953" s="1"/>
      <c r="AF54953"/>
    </row>
    <row r="54954" spans="28:32" x14ac:dyDescent="0.2">
      <c r="AB54954" s="1"/>
      <c r="AF54954"/>
    </row>
    <row r="54955" spans="28:32" x14ac:dyDescent="0.2">
      <c r="AB54955" s="1"/>
      <c r="AF54955"/>
    </row>
    <row r="54956" spans="28:32" x14ac:dyDescent="0.2">
      <c r="AB54956" s="1"/>
      <c r="AF54956"/>
    </row>
    <row r="54957" spans="28:32" x14ac:dyDescent="0.2">
      <c r="AB54957" s="1"/>
      <c r="AF54957"/>
    </row>
    <row r="54958" spans="28:32" x14ac:dyDescent="0.2">
      <c r="AB54958" s="1"/>
      <c r="AF54958"/>
    </row>
    <row r="54959" spans="28:32" x14ac:dyDescent="0.2">
      <c r="AB54959" s="1"/>
      <c r="AF54959"/>
    </row>
    <row r="54960" spans="28:32" x14ac:dyDescent="0.2">
      <c r="AB54960" s="1"/>
      <c r="AF54960"/>
    </row>
    <row r="54961" spans="28:32" x14ac:dyDescent="0.2">
      <c r="AB54961" s="1"/>
      <c r="AF54961"/>
    </row>
    <row r="54962" spans="28:32" x14ac:dyDescent="0.2">
      <c r="AB54962" s="1"/>
      <c r="AF54962"/>
    </row>
    <row r="54963" spans="28:32" x14ac:dyDescent="0.2">
      <c r="AB54963" s="1"/>
      <c r="AF54963"/>
    </row>
    <row r="54964" spans="28:32" x14ac:dyDescent="0.2">
      <c r="AB54964" s="1"/>
      <c r="AF54964"/>
    </row>
    <row r="54965" spans="28:32" x14ac:dyDescent="0.2">
      <c r="AB54965" s="1"/>
      <c r="AF54965"/>
    </row>
    <row r="54966" spans="28:32" x14ac:dyDescent="0.2">
      <c r="AB54966" s="1"/>
      <c r="AF54966"/>
    </row>
    <row r="54967" spans="28:32" x14ac:dyDescent="0.2">
      <c r="AB54967" s="1"/>
      <c r="AF54967"/>
    </row>
    <row r="54968" spans="28:32" x14ac:dyDescent="0.2">
      <c r="AB54968" s="1"/>
      <c r="AF54968"/>
    </row>
    <row r="54969" spans="28:32" x14ac:dyDescent="0.2">
      <c r="AB54969" s="1"/>
      <c r="AF54969"/>
    </row>
    <row r="54970" spans="28:32" x14ac:dyDescent="0.2">
      <c r="AB54970" s="1"/>
      <c r="AF54970"/>
    </row>
    <row r="54971" spans="28:32" x14ac:dyDescent="0.2">
      <c r="AB54971" s="1"/>
      <c r="AF54971"/>
    </row>
    <row r="54972" spans="28:32" x14ac:dyDescent="0.2">
      <c r="AB54972" s="1"/>
      <c r="AF54972"/>
    </row>
    <row r="54973" spans="28:32" x14ac:dyDescent="0.2">
      <c r="AB54973" s="1"/>
      <c r="AF54973"/>
    </row>
    <row r="54974" spans="28:32" x14ac:dyDescent="0.2">
      <c r="AB54974" s="1"/>
      <c r="AF54974"/>
    </row>
    <row r="54975" spans="28:32" x14ac:dyDescent="0.2">
      <c r="AB54975" s="1"/>
      <c r="AF54975"/>
    </row>
    <row r="54976" spans="28:32" x14ac:dyDescent="0.2">
      <c r="AB54976" s="1"/>
      <c r="AF54976"/>
    </row>
    <row r="54977" spans="28:32" x14ac:dyDescent="0.2">
      <c r="AB54977" s="1"/>
      <c r="AF54977"/>
    </row>
    <row r="54978" spans="28:32" x14ac:dyDescent="0.2">
      <c r="AB54978" s="1"/>
      <c r="AF54978"/>
    </row>
    <row r="54979" spans="28:32" x14ac:dyDescent="0.2">
      <c r="AB54979" s="1"/>
      <c r="AF54979"/>
    </row>
    <row r="54980" spans="28:32" x14ac:dyDescent="0.2">
      <c r="AB54980" s="1"/>
      <c r="AF54980"/>
    </row>
    <row r="54981" spans="28:32" x14ac:dyDescent="0.2">
      <c r="AB54981" s="1"/>
      <c r="AF54981"/>
    </row>
    <row r="54982" spans="28:32" x14ac:dyDescent="0.2">
      <c r="AB54982" s="1"/>
      <c r="AF54982"/>
    </row>
    <row r="54983" spans="28:32" x14ac:dyDescent="0.2">
      <c r="AB54983" s="1"/>
      <c r="AF54983"/>
    </row>
    <row r="54984" spans="28:32" x14ac:dyDescent="0.2">
      <c r="AB54984" s="1"/>
      <c r="AF54984"/>
    </row>
    <row r="54985" spans="28:32" x14ac:dyDescent="0.2">
      <c r="AB54985" s="1"/>
      <c r="AF54985"/>
    </row>
    <row r="54986" spans="28:32" x14ac:dyDescent="0.2">
      <c r="AB54986" s="1"/>
      <c r="AF54986"/>
    </row>
    <row r="54987" spans="28:32" x14ac:dyDescent="0.2">
      <c r="AB54987" s="1"/>
      <c r="AF54987"/>
    </row>
    <row r="54988" spans="28:32" x14ac:dyDescent="0.2">
      <c r="AB54988" s="1"/>
      <c r="AF54988"/>
    </row>
    <row r="54989" spans="28:32" x14ac:dyDescent="0.2">
      <c r="AB54989" s="1"/>
      <c r="AF54989"/>
    </row>
    <row r="54990" spans="28:32" x14ac:dyDescent="0.2">
      <c r="AB54990" s="1"/>
      <c r="AF54990"/>
    </row>
    <row r="54991" spans="28:32" x14ac:dyDescent="0.2">
      <c r="AB54991" s="1"/>
      <c r="AF54991"/>
    </row>
    <row r="54992" spans="28:32" x14ac:dyDescent="0.2">
      <c r="AB54992" s="1"/>
      <c r="AF54992"/>
    </row>
    <row r="54993" spans="28:32" x14ac:dyDescent="0.2">
      <c r="AB54993" s="1"/>
      <c r="AF54993"/>
    </row>
    <row r="54994" spans="28:32" x14ac:dyDescent="0.2">
      <c r="AB54994" s="1"/>
      <c r="AF54994"/>
    </row>
    <row r="54995" spans="28:32" x14ac:dyDescent="0.2">
      <c r="AB54995" s="1"/>
      <c r="AF54995"/>
    </row>
    <row r="54996" spans="28:32" x14ac:dyDescent="0.2">
      <c r="AB54996" s="1"/>
      <c r="AF54996"/>
    </row>
    <row r="54997" spans="28:32" x14ac:dyDescent="0.2">
      <c r="AB54997" s="1"/>
      <c r="AF54997"/>
    </row>
    <row r="54998" spans="28:32" x14ac:dyDescent="0.2">
      <c r="AB54998" s="1"/>
      <c r="AF54998"/>
    </row>
    <row r="54999" spans="28:32" x14ac:dyDescent="0.2">
      <c r="AB54999" s="1"/>
      <c r="AF54999"/>
    </row>
    <row r="55000" spans="28:32" x14ac:dyDescent="0.2">
      <c r="AB55000" s="1"/>
      <c r="AF55000"/>
    </row>
    <row r="55001" spans="28:32" x14ac:dyDescent="0.2">
      <c r="AB55001" s="1"/>
      <c r="AF55001"/>
    </row>
    <row r="55002" spans="28:32" x14ac:dyDescent="0.2">
      <c r="AB55002" s="1"/>
      <c r="AF55002"/>
    </row>
    <row r="55003" spans="28:32" x14ac:dyDescent="0.2">
      <c r="AB55003" s="1"/>
      <c r="AF55003"/>
    </row>
    <row r="55004" spans="28:32" x14ac:dyDescent="0.2">
      <c r="AB55004" s="1"/>
      <c r="AF55004"/>
    </row>
    <row r="55005" spans="28:32" x14ac:dyDescent="0.2">
      <c r="AB55005" s="1"/>
      <c r="AF55005"/>
    </row>
    <row r="55006" spans="28:32" x14ac:dyDescent="0.2">
      <c r="AB55006" s="1"/>
      <c r="AF55006"/>
    </row>
    <row r="55007" spans="28:32" x14ac:dyDescent="0.2">
      <c r="AB55007" s="1"/>
      <c r="AF55007"/>
    </row>
    <row r="55008" spans="28:32" x14ac:dyDescent="0.2">
      <c r="AB55008" s="1"/>
      <c r="AF55008"/>
    </row>
    <row r="55009" spans="28:32" x14ac:dyDescent="0.2">
      <c r="AB55009" s="1"/>
      <c r="AF55009"/>
    </row>
    <row r="55010" spans="28:32" x14ac:dyDescent="0.2">
      <c r="AB55010" s="1"/>
      <c r="AF55010"/>
    </row>
    <row r="55011" spans="28:32" x14ac:dyDescent="0.2">
      <c r="AB55011" s="1"/>
      <c r="AF55011"/>
    </row>
    <row r="55012" spans="28:32" x14ac:dyDescent="0.2">
      <c r="AB55012" s="1"/>
      <c r="AF55012"/>
    </row>
    <row r="55013" spans="28:32" x14ac:dyDescent="0.2">
      <c r="AB55013" s="1"/>
      <c r="AF55013"/>
    </row>
    <row r="55014" spans="28:32" x14ac:dyDescent="0.2">
      <c r="AB55014" s="1"/>
      <c r="AF55014"/>
    </row>
    <row r="55015" spans="28:32" x14ac:dyDescent="0.2">
      <c r="AB55015" s="1"/>
      <c r="AF55015"/>
    </row>
    <row r="55016" spans="28:32" x14ac:dyDescent="0.2">
      <c r="AB55016" s="1"/>
      <c r="AF55016"/>
    </row>
    <row r="55017" spans="28:32" x14ac:dyDescent="0.2">
      <c r="AB55017" s="1"/>
      <c r="AF55017"/>
    </row>
    <row r="55018" spans="28:32" x14ac:dyDescent="0.2">
      <c r="AB55018" s="1"/>
      <c r="AF55018"/>
    </row>
    <row r="55019" spans="28:32" x14ac:dyDescent="0.2">
      <c r="AB55019" s="1"/>
      <c r="AF55019"/>
    </row>
    <row r="55020" spans="28:32" x14ac:dyDescent="0.2">
      <c r="AB55020" s="1"/>
      <c r="AF55020"/>
    </row>
    <row r="55021" spans="28:32" x14ac:dyDescent="0.2">
      <c r="AB55021" s="1"/>
      <c r="AF55021"/>
    </row>
    <row r="55022" spans="28:32" x14ac:dyDescent="0.2">
      <c r="AB55022" s="1"/>
      <c r="AF55022"/>
    </row>
    <row r="55023" spans="28:32" x14ac:dyDescent="0.2">
      <c r="AB55023" s="1"/>
      <c r="AF55023"/>
    </row>
    <row r="55024" spans="28:32" x14ac:dyDescent="0.2">
      <c r="AB55024" s="1"/>
      <c r="AF55024"/>
    </row>
    <row r="55025" spans="28:32" x14ac:dyDescent="0.2">
      <c r="AB55025" s="1"/>
      <c r="AF55025"/>
    </row>
    <row r="55026" spans="28:32" x14ac:dyDescent="0.2">
      <c r="AB55026" s="1"/>
      <c r="AF55026"/>
    </row>
    <row r="55027" spans="28:32" x14ac:dyDescent="0.2">
      <c r="AB55027" s="1"/>
      <c r="AF55027"/>
    </row>
    <row r="55028" spans="28:32" x14ac:dyDescent="0.2">
      <c r="AB55028" s="1"/>
      <c r="AF55028"/>
    </row>
    <row r="55029" spans="28:32" x14ac:dyDescent="0.2">
      <c r="AB55029" s="1"/>
      <c r="AF55029"/>
    </row>
    <row r="55030" spans="28:32" x14ac:dyDescent="0.2">
      <c r="AB55030" s="1"/>
      <c r="AF55030"/>
    </row>
    <row r="55031" spans="28:32" x14ac:dyDescent="0.2">
      <c r="AB55031" s="1"/>
      <c r="AF55031"/>
    </row>
    <row r="55032" spans="28:32" x14ac:dyDescent="0.2">
      <c r="AB55032" s="1"/>
      <c r="AF55032"/>
    </row>
    <row r="55033" spans="28:32" x14ac:dyDescent="0.2">
      <c r="AB55033" s="1"/>
      <c r="AF55033"/>
    </row>
    <row r="55034" spans="28:32" x14ac:dyDescent="0.2">
      <c r="AB55034" s="1"/>
      <c r="AF55034"/>
    </row>
    <row r="55035" spans="28:32" x14ac:dyDescent="0.2">
      <c r="AB55035" s="1"/>
      <c r="AF55035"/>
    </row>
    <row r="55036" spans="28:32" x14ac:dyDescent="0.2">
      <c r="AB55036" s="1"/>
      <c r="AF55036"/>
    </row>
    <row r="55037" spans="28:32" x14ac:dyDescent="0.2">
      <c r="AB55037" s="1"/>
      <c r="AF55037"/>
    </row>
    <row r="55038" spans="28:32" x14ac:dyDescent="0.2">
      <c r="AB55038" s="1"/>
      <c r="AF55038"/>
    </row>
    <row r="55039" spans="28:32" x14ac:dyDescent="0.2">
      <c r="AB55039" s="1"/>
      <c r="AF55039"/>
    </row>
    <row r="55040" spans="28:32" x14ac:dyDescent="0.2">
      <c r="AB55040" s="1"/>
      <c r="AF55040"/>
    </row>
    <row r="55041" spans="28:32" x14ac:dyDescent="0.2">
      <c r="AB55041" s="1"/>
      <c r="AF55041"/>
    </row>
    <row r="55042" spans="28:32" x14ac:dyDescent="0.2">
      <c r="AB55042" s="1"/>
      <c r="AF55042"/>
    </row>
    <row r="55043" spans="28:32" x14ac:dyDescent="0.2">
      <c r="AB55043" s="1"/>
      <c r="AF55043"/>
    </row>
    <row r="55044" spans="28:32" x14ac:dyDescent="0.2">
      <c r="AB55044" s="1"/>
      <c r="AF55044"/>
    </row>
    <row r="55045" spans="28:32" x14ac:dyDescent="0.2">
      <c r="AB55045" s="1"/>
      <c r="AF55045"/>
    </row>
    <row r="55046" spans="28:32" x14ac:dyDescent="0.2">
      <c r="AB55046" s="1"/>
      <c r="AF55046"/>
    </row>
    <row r="55047" spans="28:32" x14ac:dyDescent="0.2">
      <c r="AB55047" s="1"/>
      <c r="AF55047"/>
    </row>
    <row r="55048" spans="28:32" x14ac:dyDescent="0.2">
      <c r="AB55048" s="1"/>
      <c r="AF55048"/>
    </row>
    <row r="55049" spans="28:32" x14ac:dyDescent="0.2">
      <c r="AB55049" s="1"/>
      <c r="AF55049"/>
    </row>
    <row r="55050" spans="28:32" x14ac:dyDescent="0.2">
      <c r="AB55050" s="1"/>
      <c r="AF55050"/>
    </row>
    <row r="55051" spans="28:32" x14ac:dyDescent="0.2">
      <c r="AB55051" s="1"/>
      <c r="AF55051"/>
    </row>
    <row r="55052" spans="28:32" x14ac:dyDescent="0.2">
      <c r="AB55052" s="1"/>
      <c r="AF55052"/>
    </row>
    <row r="55053" spans="28:32" x14ac:dyDescent="0.2">
      <c r="AB55053" s="1"/>
      <c r="AF55053"/>
    </row>
    <row r="55054" spans="28:32" x14ac:dyDescent="0.2">
      <c r="AB55054" s="1"/>
      <c r="AF55054"/>
    </row>
    <row r="55055" spans="28:32" x14ac:dyDescent="0.2">
      <c r="AB55055" s="1"/>
      <c r="AF55055"/>
    </row>
    <row r="55056" spans="28:32" x14ac:dyDescent="0.2">
      <c r="AB55056" s="1"/>
      <c r="AF55056"/>
    </row>
    <row r="55057" spans="28:32" x14ac:dyDescent="0.2">
      <c r="AB55057" s="1"/>
      <c r="AF55057"/>
    </row>
    <row r="55058" spans="28:32" x14ac:dyDescent="0.2">
      <c r="AB55058" s="1"/>
      <c r="AF55058"/>
    </row>
    <row r="55059" spans="28:32" x14ac:dyDescent="0.2">
      <c r="AB55059" s="1"/>
      <c r="AF55059"/>
    </row>
    <row r="55060" spans="28:32" x14ac:dyDescent="0.2">
      <c r="AB55060" s="1"/>
      <c r="AF55060"/>
    </row>
    <row r="55061" spans="28:32" x14ac:dyDescent="0.2">
      <c r="AB55061" s="1"/>
      <c r="AF55061"/>
    </row>
    <row r="55062" spans="28:32" x14ac:dyDescent="0.2">
      <c r="AB55062" s="1"/>
      <c r="AF55062"/>
    </row>
    <row r="55063" spans="28:32" x14ac:dyDescent="0.2">
      <c r="AB55063" s="1"/>
      <c r="AF55063"/>
    </row>
    <row r="55064" spans="28:32" x14ac:dyDescent="0.2">
      <c r="AB55064" s="1"/>
      <c r="AF55064"/>
    </row>
    <row r="55065" spans="28:32" x14ac:dyDescent="0.2">
      <c r="AB55065" s="1"/>
      <c r="AF55065"/>
    </row>
    <row r="55066" spans="28:32" x14ac:dyDescent="0.2">
      <c r="AB55066" s="1"/>
      <c r="AF55066"/>
    </row>
    <row r="55067" spans="28:32" x14ac:dyDescent="0.2">
      <c r="AB55067" s="1"/>
      <c r="AF55067"/>
    </row>
    <row r="55068" spans="28:32" x14ac:dyDescent="0.2">
      <c r="AB55068" s="1"/>
      <c r="AF55068"/>
    </row>
    <row r="55069" spans="28:32" x14ac:dyDescent="0.2">
      <c r="AB55069" s="1"/>
      <c r="AF55069"/>
    </row>
    <row r="55070" spans="28:32" x14ac:dyDescent="0.2">
      <c r="AB55070" s="1"/>
      <c r="AF55070"/>
    </row>
    <row r="55071" spans="28:32" x14ac:dyDescent="0.2">
      <c r="AB55071" s="1"/>
      <c r="AF55071"/>
    </row>
    <row r="55072" spans="28:32" x14ac:dyDescent="0.2">
      <c r="AB55072" s="1"/>
      <c r="AF55072"/>
    </row>
    <row r="55073" spans="28:32" x14ac:dyDescent="0.2">
      <c r="AB55073" s="1"/>
      <c r="AF55073"/>
    </row>
    <row r="55074" spans="28:32" x14ac:dyDescent="0.2">
      <c r="AB55074" s="1"/>
      <c r="AF55074"/>
    </row>
    <row r="55075" spans="28:32" x14ac:dyDescent="0.2">
      <c r="AB55075" s="1"/>
      <c r="AF55075"/>
    </row>
    <row r="55076" spans="28:32" x14ac:dyDescent="0.2">
      <c r="AB55076" s="1"/>
      <c r="AF55076"/>
    </row>
    <row r="55077" spans="28:32" x14ac:dyDescent="0.2">
      <c r="AB55077" s="1"/>
      <c r="AF55077"/>
    </row>
    <row r="55078" spans="28:32" x14ac:dyDescent="0.2">
      <c r="AB55078" s="1"/>
      <c r="AF55078"/>
    </row>
    <row r="55079" spans="28:32" x14ac:dyDescent="0.2">
      <c r="AB55079" s="1"/>
      <c r="AF55079"/>
    </row>
    <row r="55080" spans="28:32" x14ac:dyDescent="0.2">
      <c r="AB55080" s="1"/>
      <c r="AF55080"/>
    </row>
    <row r="55081" spans="28:32" x14ac:dyDescent="0.2">
      <c r="AB55081" s="1"/>
      <c r="AF55081"/>
    </row>
    <row r="55082" spans="28:32" x14ac:dyDescent="0.2">
      <c r="AB55082" s="1"/>
      <c r="AF55082"/>
    </row>
    <row r="55083" spans="28:32" x14ac:dyDescent="0.2">
      <c r="AB55083" s="1"/>
      <c r="AF55083"/>
    </row>
    <row r="55084" spans="28:32" x14ac:dyDescent="0.2">
      <c r="AB55084" s="1"/>
      <c r="AF55084"/>
    </row>
    <row r="55085" spans="28:32" x14ac:dyDescent="0.2">
      <c r="AB55085" s="1"/>
      <c r="AF55085"/>
    </row>
    <row r="55086" spans="28:32" x14ac:dyDescent="0.2">
      <c r="AB55086" s="1"/>
      <c r="AF55086"/>
    </row>
    <row r="55087" spans="28:32" x14ac:dyDescent="0.2">
      <c r="AB55087" s="1"/>
      <c r="AF55087"/>
    </row>
    <row r="55088" spans="28:32" x14ac:dyDescent="0.2">
      <c r="AB55088" s="1"/>
      <c r="AF55088"/>
    </row>
    <row r="55089" spans="28:32" x14ac:dyDescent="0.2">
      <c r="AB55089" s="1"/>
      <c r="AF55089"/>
    </row>
    <row r="55090" spans="28:32" x14ac:dyDescent="0.2">
      <c r="AB55090" s="1"/>
      <c r="AF55090"/>
    </row>
    <row r="55091" spans="28:32" x14ac:dyDescent="0.2">
      <c r="AB55091" s="1"/>
      <c r="AF55091"/>
    </row>
    <row r="55092" spans="28:32" x14ac:dyDescent="0.2">
      <c r="AB55092" s="1"/>
      <c r="AF55092"/>
    </row>
    <row r="55093" spans="28:32" x14ac:dyDescent="0.2">
      <c r="AB55093" s="1"/>
      <c r="AF55093"/>
    </row>
    <row r="55094" spans="28:32" x14ac:dyDescent="0.2">
      <c r="AB55094" s="1"/>
      <c r="AF55094"/>
    </row>
    <row r="55095" spans="28:32" x14ac:dyDescent="0.2">
      <c r="AB55095" s="1"/>
      <c r="AF55095"/>
    </row>
    <row r="55096" spans="28:32" x14ac:dyDescent="0.2">
      <c r="AB55096" s="1"/>
      <c r="AF55096"/>
    </row>
    <row r="55097" spans="28:32" x14ac:dyDescent="0.2">
      <c r="AB55097" s="1"/>
      <c r="AF55097"/>
    </row>
    <row r="55098" spans="28:32" x14ac:dyDescent="0.2">
      <c r="AB55098" s="1"/>
      <c r="AF55098"/>
    </row>
    <row r="55099" spans="28:32" x14ac:dyDescent="0.2">
      <c r="AB55099" s="1"/>
      <c r="AF55099"/>
    </row>
    <row r="55100" spans="28:32" x14ac:dyDescent="0.2">
      <c r="AB55100" s="1"/>
      <c r="AF55100"/>
    </row>
    <row r="55101" spans="28:32" x14ac:dyDescent="0.2">
      <c r="AB55101" s="1"/>
      <c r="AF55101"/>
    </row>
    <row r="55102" spans="28:32" x14ac:dyDescent="0.2">
      <c r="AB55102" s="1"/>
      <c r="AF55102"/>
    </row>
    <row r="55103" spans="28:32" x14ac:dyDescent="0.2">
      <c r="AB55103" s="1"/>
      <c r="AF55103"/>
    </row>
    <row r="55104" spans="28:32" x14ac:dyDescent="0.2">
      <c r="AB55104" s="1"/>
      <c r="AF55104"/>
    </row>
    <row r="55105" spans="28:32" x14ac:dyDescent="0.2">
      <c r="AB55105" s="1"/>
      <c r="AF55105"/>
    </row>
    <row r="55106" spans="28:32" x14ac:dyDescent="0.2">
      <c r="AB55106" s="1"/>
      <c r="AF55106"/>
    </row>
    <row r="55107" spans="28:32" x14ac:dyDescent="0.2">
      <c r="AB55107" s="1"/>
      <c r="AF55107"/>
    </row>
    <row r="55108" spans="28:32" x14ac:dyDescent="0.2">
      <c r="AB55108" s="1"/>
      <c r="AF55108"/>
    </row>
    <row r="55109" spans="28:32" x14ac:dyDescent="0.2">
      <c r="AB55109" s="1"/>
      <c r="AF55109"/>
    </row>
    <row r="55110" spans="28:32" x14ac:dyDescent="0.2">
      <c r="AB55110" s="1"/>
      <c r="AF55110"/>
    </row>
    <row r="55111" spans="28:32" x14ac:dyDescent="0.2">
      <c r="AB55111" s="1"/>
      <c r="AF55111"/>
    </row>
    <row r="55112" spans="28:32" x14ac:dyDescent="0.2">
      <c r="AB55112" s="1"/>
      <c r="AF55112"/>
    </row>
    <row r="55113" spans="28:32" x14ac:dyDescent="0.2">
      <c r="AB55113" s="1"/>
      <c r="AF55113"/>
    </row>
    <row r="55114" spans="28:32" x14ac:dyDescent="0.2">
      <c r="AB55114" s="1"/>
      <c r="AF55114"/>
    </row>
    <row r="55115" spans="28:32" x14ac:dyDescent="0.2">
      <c r="AB55115" s="1"/>
      <c r="AF55115"/>
    </row>
    <row r="55116" spans="28:32" x14ac:dyDescent="0.2">
      <c r="AB55116" s="1"/>
      <c r="AF55116"/>
    </row>
    <row r="55117" spans="28:32" x14ac:dyDescent="0.2">
      <c r="AB55117" s="1"/>
      <c r="AF55117"/>
    </row>
    <row r="55118" spans="28:32" x14ac:dyDescent="0.2">
      <c r="AB55118" s="1"/>
      <c r="AF55118"/>
    </row>
    <row r="55119" spans="28:32" x14ac:dyDescent="0.2">
      <c r="AB55119" s="1"/>
      <c r="AF55119"/>
    </row>
    <row r="55120" spans="28:32" x14ac:dyDescent="0.2">
      <c r="AB55120" s="1"/>
      <c r="AF55120"/>
    </row>
    <row r="55121" spans="28:32" x14ac:dyDescent="0.2">
      <c r="AB55121" s="1"/>
      <c r="AF55121"/>
    </row>
    <row r="55122" spans="28:32" x14ac:dyDescent="0.2">
      <c r="AB55122" s="1"/>
      <c r="AF55122"/>
    </row>
    <row r="55123" spans="28:32" x14ac:dyDescent="0.2">
      <c r="AB55123" s="1"/>
      <c r="AF55123"/>
    </row>
    <row r="55124" spans="28:32" x14ac:dyDescent="0.2">
      <c r="AB55124" s="1"/>
      <c r="AF55124"/>
    </row>
    <row r="55125" spans="28:32" x14ac:dyDescent="0.2">
      <c r="AB55125" s="1"/>
      <c r="AF55125"/>
    </row>
    <row r="55126" spans="28:32" x14ac:dyDescent="0.2">
      <c r="AB55126" s="1"/>
      <c r="AF55126"/>
    </row>
    <row r="55127" spans="28:32" x14ac:dyDescent="0.2">
      <c r="AB55127" s="1"/>
      <c r="AF55127"/>
    </row>
    <row r="55128" spans="28:32" x14ac:dyDescent="0.2">
      <c r="AB55128" s="1"/>
      <c r="AF55128"/>
    </row>
    <row r="55129" spans="28:32" x14ac:dyDescent="0.2">
      <c r="AB55129" s="1"/>
      <c r="AF55129"/>
    </row>
    <row r="55130" spans="28:32" x14ac:dyDescent="0.2">
      <c r="AB55130" s="1"/>
      <c r="AF55130"/>
    </row>
    <row r="55131" spans="28:32" x14ac:dyDescent="0.2">
      <c r="AB55131" s="1"/>
      <c r="AF55131"/>
    </row>
    <row r="55132" spans="28:32" x14ac:dyDescent="0.2">
      <c r="AB55132" s="1"/>
      <c r="AF55132"/>
    </row>
    <row r="55133" spans="28:32" x14ac:dyDescent="0.2">
      <c r="AB55133" s="1"/>
      <c r="AF55133"/>
    </row>
    <row r="55134" spans="28:32" x14ac:dyDescent="0.2">
      <c r="AB55134" s="1"/>
      <c r="AF55134"/>
    </row>
    <row r="55135" spans="28:32" x14ac:dyDescent="0.2">
      <c r="AB55135" s="1"/>
      <c r="AF55135"/>
    </row>
    <row r="55136" spans="28:32" x14ac:dyDescent="0.2">
      <c r="AB55136" s="1"/>
      <c r="AF55136"/>
    </row>
    <row r="55137" spans="28:32" x14ac:dyDescent="0.2">
      <c r="AB55137" s="1"/>
      <c r="AF55137"/>
    </row>
    <row r="55138" spans="28:32" x14ac:dyDescent="0.2">
      <c r="AB55138" s="1"/>
      <c r="AF55138"/>
    </row>
    <row r="55139" spans="28:32" x14ac:dyDescent="0.2">
      <c r="AB55139" s="1"/>
      <c r="AF55139"/>
    </row>
    <row r="55140" spans="28:32" x14ac:dyDescent="0.2">
      <c r="AB55140" s="1"/>
      <c r="AF55140"/>
    </row>
    <row r="55141" spans="28:32" x14ac:dyDescent="0.2">
      <c r="AB55141" s="1"/>
      <c r="AF55141"/>
    </row>
    <row r="55142" spans="28:32" x14ac:dyDescent="0.2">
      <c r="AB55142" s="1"/>
      <c r="AF55142"/>
    </row>
    <row r="55143" spans="28:32" x14ac:dyDescent="0.2">
      <c r="AB55143" s="1"/>
      <c r="AF55143"/>
    </row>
    <row r="55144" spans="28:32" x14ac:dyDescent="0.2">
      <c r="AB55144" s="1"/>
      <c r="AF55144"/>
    </row>
    <row r="55145" spans="28:32" x14ac:dyDescent="0.2">
      <c r="AB55145" s="1"/>
      <c r="AF55145"/>
    </row>
    <row r="55146" spans="28:32" x14ac:dyDescent="0.2">
      <c r="AB55146" s="1"/>
      <c r="AF55146"/>
    </row>
    <row r="55147" spans="28:32" x14ac:dyDescent="0.2">
      <c r="AB55147" s="1"/>
      <c r="AF55147"/>
    </row>
    <row r="55148" spans="28:32" x14ac:dyDescent="0.2">
      <c r="AB55148" s="1"/>
      <c r="AF55148"/>
    </row>
    <row r="55149" spans="28:32" x14ac:dyDescent="0.2">
      <c r="AB55149" s="1"/>
      <c r="AF55149"/>
    </row>
    <row r="55150" spans="28:32" x14ac:dyDescent="0.2">
      <c r="AB55150" s="1"/>
      <c r="AF55150"/>
    </row>
    <row r="55151" spans="28:32" x14ac:dyDescent="0.2">
      <c r="AB55151" s="1"/>
      <c r="AF55151"/>
    </row>
    <row r="55152" spans="28:32" x14ac:dyDescent="0.2">
      <c r="AB55152" s="1"/>
      <c r="AF55152"/>
    </row>
    <row r="55153" spans="28:32" x14ac:dyDescent="0.2">
      <c r="AB55153" s="1"/>
      <c r="AF55153"/>
    </row>
    <row r="55154" spans="28:32" x14ac:dyDescent="0.2">
      <c r="AB55154" s="1"/>
      <c r="AF55154"/>
    </row>
    <row r="55155" spans="28:32" x14ac:dyDescent="0.2">
      <c r="AB55155" s="1"/>
      <c r="AF55155"/>
    </row>
    <row r="55156" spans="28:32" x14ac:dyDescent="0.2">
      <c r="AB55156" s="1"/>
      <c r="AF55156"/>
    </row>
    <row r="55157" spans="28:32" x14ac:dyDescent="0.2">
      <c r="AB55157" s="1"/>
      <c r="AF55157"/>
    </row>
    <row r="55158" spans="28:32" x14ac:dyDescent="0.2">
      <c r="AB55158" s="1"/>
      <c r="AF55158"/>
    </row>
    <row r="55159" spans="28:32" x14ac:dyDescent="0.2">
      <c r="AB55159" s="1"/>
      <c r="AF55159"/>
    </row>
    <row r="55160" spans="28:32" x14ac:dyDescent="0.2">
      <c r="AB55160" s="1"/>
      <c r="AF55160"/>
    </row>
    <row r="55161" spans="28:32" x14ac:dyDescent="0.2">
      <c r="AB55161" s="1"/>
      <c r="AF55161"/>
    </row>
    <row r="55162" spans="28:32" x14ac:dyDescent="0.2">
      <c r="AB55162" s="1"/>
      <c r="AF55162"/>
    </row>
    <row r="55163" spans="28:32" x14ac:dyDescent="0.2">
      <c r="AB55163" s="1"/>
      <c r="AF55163"/>
    </row>
    <row r="55164" spans="28:32" x14ac:dyDescent="0.2">
      <c r="AB55164" s="1"/>
      <c r="AF55164"/>
    </row>
    <row r="55165" spans="28:32" x14ac:dyDescent="0.2">
      <c r="AB55165" s="1"/>
      <c r="AF55165"/>
    </row>
    <row r="55166" spans="28:32" x14ac:dyDescent="0.2">
      <c r="AB55166" s="1"/>
      <c r="AF55166"/>
    </row>
    <row r="55167" spans="28:32" x14ac:dyDescent="0.2">
      <c r="AB55167" s="1"/>
      <c r="AF55167"/>
    </row>
    <row r="55168" spans="28:32" x14ac:dyDescent="0.2">
      <c r="AB55168" s="1"/>
      <c r="AF55168"/>
    </row>
    <row r="55169" spans="28:32" x14ac:dyDescent="0.2">
      <c r="AB55169" s="1"/>
      <c r="AF55169"/>
    </row>
    <row r="55170" spans="28:32" x14ac:dyDescent="0.2">
      <c r="AB55170" s="1"/>
      <c r="AF55170"/>
    </row>
    <row r="55171" spans="28:32" x14ac:dyDescent="0.2">
      <c r="AB55171" s="1"/>
      <c r="AF55171"/>
    </row>
    <row r="55172" spans="28:32" x14ac:dyDescent="0.2">
      <c r="AB55172" s="1"/>
      <c r="AF55172"/>
    </row>
    <row r="55173" spans="28:32" x14ac:dyDescent="0.2">
      <c r="AB55173" s="1"/>
      <c r="AF55173"/>
    </row>
    <row r="55174" spans="28:32" x14ac:dyDescent="0.2">
      <c r="AB55174" s="1"/>
      <c r="AF55174"/>
    </row>
    <row r="55175" spans="28:32" x14ac:dyDescent="0.2">
      <c r="AB55175" s="1"/>
      <c r="AF55175"/>
    </row>
    <row r="55176" spans="28:32" x14ac:dyDescent="0.2">
      <c r="AB55176" s="1"/>
      <c r="AF55176"/>
    </row>
    <row r="55177" spans="28:32" x14ac:dyDescent="0.2">
      <c r="AB55177" s="1"/>
      <c r="AF55177"/>
    </row>
    <row r="55178" spans="28:32" x14ac:dyDescent="0.2">
      <c r="AB55178" s="1"/>
      <c r="AF55178"/>
    </row>
    <row r="55179" spans="28:32" x14ac:dyDescent="0.2">
      <c r="AB55179" s="1"/>
      <c r="AF55179"/>
    </row>
    <row r="55180" spans="28:32" x14ac:dyDescent="0.2">
      <c r="AB55180" s="1"/>
      <c r="AF55180"/>
    </row>
    <row r="55181" spans="28:32" x14ac:dyDescent="0.2">
      <c r="AB55181" s="1"/>
      <c r="AF55181"/>
    </row>
    <row r="55182" spans="28:32" x14ac:dyDescent="0.2">
      <c r="AB55182" s="1"/>
      <c r="AF55182"/>
    </row>
    <row r="55183" spans="28:32" x14ac:dyDescent="0.2">
      <c r="AB55183" s="1"/>
      <c r="AF55183"/>
    </row>
    <row r="55184" spans="28:32" x14ac:dyDescent="0.2">
      <c r="AB55184" s="1"/>
      <c r="AF55184"/>
    </row>
    <row r="55185" spans="28:32" x14ac:dyDescent="0.2">
      <c r="AB55185" s="1"/>
      <c r="AF55185"/>
    </row>
    <row r="55186" spans="28:32" x14ac:dyDescent="0.2">
      <c r="AB55186" s="1"/>
      <c r="AF55186"/>
    </row>
    <row r="55187" spans="28:32" x14ac:dyDescent="0.2">
      <c r="AB55187" s="1"/>
      <c r="AF55187"/>
    </row>
    <row r="55188" spans="28:32" x14ac:dyDescent="0.2">
      <c r="AB55188" s="1"/>
      <c r="AF55188"/>
    </row>
    <row r="55189" spans="28:32" x14ac:dyDescent="0.2">
      <c r="AB55189" s="1"/>
      <c r="AF55189"/>
    </row>
    <row r="55190" spans="28:32" x14ac:dyDescent="0.2">
      <c r="AB55190" s="1"/>
      <c r="AF55190"/>
    </row>
    <row r="55191" spans="28:32" x14ac:dyDescent="0.2">
      <c r="AB55191" s="1"/>
      <c r="AF55191"/>
    </row>
    <row r="55192" spans="28:32" x14ac:dyDescent="0.2">
      <c r="AB55192" s="1"/>
      <c r="AF55192"/>
    </row>
    <row r="55193" spans="28:32" x14ac:dyDescent="0.2">
      <c r="AB55193" s="1"/>
      <c r="AF55193"/>
    </row>
    <row r="55194" spans="28:32" x14ac:dyDescent="0.2">
      <c r="AB55194" s="1"/>
      <c r="AF55194"/>
    </row>
    <row r="55195" spans="28:32" x14ac:dyDescent="0.2">
      <c r="AB55195" s="1"/>
      <c r="AF55195"/>
    </row>
    <row r="55196" spans="28:32" x14ac:dyDescent="0.2">
      <c r="AB55196" s="1"/>
      <c r="AF55196"/>
    </row>
    <row r="55197" spans="28:32" x14ac:dyDescent="0.2">
      <c r="AB55197" s="1"/>
      <c r="AF55197"/>
    </row>
    <row r="55198" spans="28:32" x14ac:dyDescent="0.2">
      <c r="AB55198" s="1"/>
      <c r="AF55198"/>
    </row>
    <row r="55199" spans="28:32" x14ac:dyDescent="0.2">
      <c r="AB55199" s="1"/>
      <c r="AF55199"/>
    </row>
    <row r="55200" spans="28:32" x14ac:dyDescent="0.2">
      <c r="AB55200" s="1"/>
      <c r="AF55200"/>
    </row>
    <row r="55201" spans="28:32" x14ac:dyDescent="0.2">
      <c r="AB55201" s="1"/>
      <c r="AF55201"/>
    </row>
    <row r="55202" spans="28:32" x14ac:dyDescent="0.2">
      <c r="AB55202" s="1"/>
      <c r="AF55202"/>
    </row>
    <row r="55203" spans="28:32" x14ac:dyDescent="0.2">
      <c r="AB55203" s="1"/>
      <c r="AF55203"/>
    </row>
    <row r="55204" spans="28:32" x14ac:dyDescent="0.2">
      <c r="AB55204" s="1"/>
      <c r="AF55204"/>
    </row>
    <row r="55205" spans="28:32" x14ac:dyDescent="0.2">
      <c r="AB55205" s="1"/>
      <c r="AF55205"/>
    </row>
    <row r="55206" spans="28:32" x14ac:dyDescent="0.2">
      <c r="AB55206" s="1"/>
      <c r="AF55206"/>
    </row>
    <row r="55207" spans="28:32" x14ac:dyDescent="0.2">
      <c r="AB55207" s="1"/>
      <c r="AF55207"/>
    </row>
    <row r="55208" spans="28:32" x14ac:dyDescent="0.2">
      <c r="AB55208" s="1"/>
      <c r="AF55208"/>
    </row>
    <row r="55209" spans="28:32" x14ac:dyDescent="0.2">
      <c r="AB55209" s="1"/>
      <c r="AF55209"/>
    </row>
    <row r="55210" spans="28:32" x14ac:dyDescent="0.2">
      <c r="AB55210" s="1"/>
      <c r="AF55210"/>
    </row>
    <row r="55211" spans="28:32" x14ac:dyDescent="0.2">
      <c r="AB55211" s="1"/>
      <c r="AF55211"/>
    </row>
    <row r="55212" spans="28:32" x14ac:dyDescent="0.2">
      <c r="AB55212" s="1"/>
      <c r="AF55212"/>
    </row>
    <row r="55213" spans="28:32" x14ac:dyDescent="0.2">
      <c r="AB55213" s="1"/>
      <c r="AF55213"/>
    </row>
    <row r="55214" spans="28:32" x14ac:dyDescent="0.2">
      <c r="AB55214" s="1"/>
      <c r="AF55214"/>
    </row>
    <row r="55215" spans="28:32" x14ac:dyDescent="0.2">
      <c r="AB55215" s="1"/>
      <c r="AF55215"/>
    </row>
    <row r="55216" spans="28:32" x14ac:dyDescent="0.2">
      <c r="AB55216" s="1"/>
      <c r="AF55216"/>
    </row>
    <row r="55217" spans="28:32" x14ac:dyDescent="0.2">
      <c r="AB55217" s="1"/>
      <c r="AF55217"/>
    </row>
    <row r="55218" spans="28:32" x14ac:dyDescent="0.2">
      <c r="AB55218" s="1"/>
      <c r="AF55218"/>
    </row>
    <row r="55219" spans="28:32" x14ac:dyDescent="0.2">
      <c r="AB55219" s="1"/>
      <c r="AF55219"/>
    </row>
    <row r="55220" spans="28:32" x14ac:dyDescent="0.2">
      <c r="AB55220" s="1"/>
      <c r="AF55220"/>
    </row>
    <row r="55221" spans="28:32" x14ac:dyDescent="0.2">
      <c r="AB55221" s="1"/>
      <c r="AF55221"/>
    </row>
    <row r="55222" spans="28:32" x14ac:dyDescent="0.2">
      <c r="AB55222" s="1"/>
      <c r="AF55222"/>
    </row>
    <row r="55223" spans="28:32" x14ac:dyDescent="0.2">
      <c r="AB55223" s="1"/>
      <c r="AF55223"/>
    </row>
    <row r="55224" spans="28:32" x14ac:dyDescent="0.2">
      <c r="AB55224" s="1"/>
      <c r="AF55224"/>
    </row>
    <row r="55225" spans="28:32" x14ac:dyDescent="0.2">
      <c r="AB55225" s="1"/>
      <c r="AF55225"/>
    </row>
    <row r="55226" spans="28:32" x14ac:dyDescent="0.2">
      <c r="AB55226" s="1"/>
      <c r="AF55226"/>
    </row>
    <row r="55227" spans="28:32" x14ac:dyDescent="0.2">
      <c r="AB55227" s="1"/>
      <c r="AF55227"/>
    </row>
    <row r="55228" spans="28:32" x14ac:dyDescent="0.2">
      <c r="AB55228" s="1"/>
      <c r="AF55228"/>
    </row>
    <row r="55229" spans="28:32" x14ac:dyDescent="0.2">
      <c r="AB55229" s="1"/>
      <c r="AF55229"/>
    </row>
    <row r="55230" spans="28:32" x14ac:dyDescent="0.2">
      <c r="AB55230" s="1"/>
      <c r="AF55230"/>
    </row>
    <row r="55231" spans="28:32" x14ac:dyDescent="0.2">
      <c r="AB55231" s="1"/>
      <c r="AF55231"/>
    </row>
    <row r="55232" spans="28:32" x14ac:dyDescent="0.2">
      <c r="AB55232" s="1"/>
      <c r="AF55232"/>
    </row>
    <row r="55233" spans="28:32" x14ac:dyDescent="0.2">
      <c r="AB55233" s="1"/>
      <c r="AF55233"/>
    </row>
    <row r="55234" spans="28:32" x14ac:dyDescent="0.2">
      <c r="AB55234" s="1"/>
      <c r="AF55234"/>
    </row>
    <row r="55235" spans="28:32" x14ac:dyDescent="0.2">
      <c r="AB55235" s="1"/>
      <c r="AF55235"/>
    </row>
    <row r="55236" spans="28:32" x14ac:dyDescent="0.2">
      <c r="AB55236" s="1"/>
      <c r="AF55236"/>
    </row>
    <row r="55237" spans="28:32" x14ac:dyDescent="0.2">
      <c r="AB55237" s="1"/>
      <c r="AF55237"/>
    </row>
    <row r="55238" spans="28:32" x14ac:dyDescent="0.2">
      <c r="AB55238" s="1"/>
      <c r="AF55238"/>
    </row>
    <row r="55239" spans="28:32" x14ac:dyDescent="0.2">
      <c r="AB55239" s="1"/>
      <c r="AF55239"/>
    </row>
    <row r="55240" spans="28:32" x14ac:dyDescent="0.2">
      <c r="AB55240" s="1"/>
      <c r="AF55240"/>
    </row>
    <row r="55241" spans="28:32" x14ac:dyDescent="0.2">
      <c r="AB55241" s="1"/>
      <c r="AF55241"/>
    </row>
    <row r="55242" spans="28:32" x14ac:dyDescent="0.2">
      <c r="AB55242" s="1"/>
      <c r="AF55242"/>
    </row>
    <row r="55243" spans="28:32" x14ac:dyDescent="0.2">
      <c r="AB55243" s="1"/>
      <c r="AF55243"/>
    </row>
    <row r="55244" spans="28:32" x14ac:dyDescent="0.2">
      <c r="AB55244" s="1"/>
      <c r="AF55244"/>
    </row>
    <row r="55245" spans="28:32" x14ac:dyDescent="0.2">
      <c r="AB55245" s="1"/>
      <c r="AF55245"/>
    </row>
    <row r="55246" spans="28:32" x14ac:dyDescent="0.2">
      <c r="AB55246" s="1"/>
      <c r="AF55246"/>
    </row>
    <row r="55247" spans="28:32" x14ac:dyDescent="0.2">
      <c r="AB55247" s="1"/>
      <c r="AF55247"/>
    </row>
    <row r="55248" spans="28:32" x14ac:dyDescent="0.2">
      <c r="AB55248" s="1"/>
      <c r="AF55248"/>
    </row>
    <row r="55249" spans="28:32" x14ac:dyDescent="0.2">
      <c r="AB55249" s="1"/>
      <c r="AF55249"/>
    </row>
    <row r="55250" spans="28:32" x14ac:dyDescent="0.2">
      <c r="AB55250" s="1"/>
      <c r="AF55250"/>
    </row>
    <row r="55251" spans="28:32" x14ac:dyDescent="0.2">
      <c r="AB55251" s="1"/>
      <c r="AF55251"/>
    </row>
    <row r="55252" spans="28:32" x14ac:dyDescent="0.2">
      <c r="AB55252" s="1"/>
      <c r="AF55252"/>
    </row>
    <row r="55253" spans="28:32" x14ac:dyDescent="0.2">
      <c r="AB55253" s="1"/>
      <c r="AF55253"/>
    </row>
    <row r="55254" spans="28:32" x14ac:dyDescent="0.2">
      <c r="AB55254" s="1"/>
      <c r="AF55254"/>
    </row>
    <row r="55255" spans="28:32" x14ac:dyDescent="0.2">
      <c r="AB55255" s="1"/>
      <c r="AF55255"/>
    </row>
    <row r="55256" spans="28:32" x14ac:dyDescent="0.2">
      <c r="AB55256" s="1"/>
      <c r="AF55256"/>
    </row>
    <row r="55257" spans="28:32" x14ac:dyDescent="0.2">
      <c r="AB55257" s="1"/>
      <c r="AF55257"/>
    </row>
    <row r="55258" spans="28:32" x14ac:dyDescent="0.2">
      <c r="AB55258" s="1"/>
      <c r="AF55258"/>
    </row>
    <row r="55259" spans="28:32" x14ac:dyDescent="0.2">
      <c r="AB55259" s="1"/>
      <c r="AF55259"/>
    </row>
    <row r="55260" spans="28:32" x14ac:dyDescent="0.2">
      <c r="AB55260" s="1"/>
      <c r="AF55260"/>
    </row>
    <row r="55261" spans="28:32" x14ac:dyDescent="0.2">
      <c r="AB55261" s="1"/>
      <c r="AF55261"/>
    </row>
    <row r="55262" spans="28:32" x14ac:dyDescent="0.2">
      <c r="AB55262" s="1"/>
      <c r="AF55262"/>
    </row>
    <row r="55263" spans="28:32" x14ac:dyDescent="0.2">
      <c r="AB55263" s="1"/>
      <c r="AF55263"/>
    </row>
    <row r="55264" spans="28:32" x14ac:dyDescent="0.2">
      <c r="AB55264" s="1"/>
      <c r="AF55264"/>
    </row>
    <row r="55265" spans="28:32" x14ac:dyDescent="0.2">
      <c r="AB55265" s="1"/>
      <c r="AF55265"/>
    </row>
    <row r="55266" spans="28:32" x14ac:dyDescent="0.2">
      <c r="AB55266" s="1"/>
      <c r="AF55266"/>
    </row>
    <row r="55267" spans="28:32" x14ac:dyDescent="0.2">
      <c r="AB55267" s="1"/>
      <c r="AF55267"/>
    </row>
    <row r="55268" spans="28:32" x14ac:dyDescent="0.2">
      <c r="AB55268" s="1"/>
      <c r="AF55268"/>
    </row>
    <row r="55269" spans="28:32" x14ac:dyDescent="0.2">
      <c r="AB55269" s="1"/>
      <c r="AF55269"/>
    </row>
    <row r="55270" spans="28:32" x14ac:dyDescent="0.2">
      <c r="AB55270" s="1"/>
      <c r="AF55270"/>
    </row>
    <row r="55271" spans="28:32" x14ac:dyDescent="0.2">
      <c r="AB55271" s="1"/>
      <c r="AF55271"/>
    </row>
    <row r="55272" spans="28:32" x14ac:dyDescent="0.2">
      <c r="AB55272" s="1"/>
      <c r="AF55272"/>
    </row>
    <row r="55273" spans="28:32" x14ac:dyDescent="0.2">
      <c r="AB55273" s="1"/>
      <c r="AF55273"/>
    </row>
    <row r="55274" spans="28:32" x14ac:dyDescent="0.2">
      <c r="AB55274" s="1"/>
      <c r="AF55274"/>
    </row>
    <row r="55275" spans="28:32" x14ac:dyDescent="0.2">
      <c r="AB55275" s="1"/>
      <c r="AF55275"/>
    </row>
    <row r="55276" spans="28:32" x14ac:dyDescent="0.2">
      <c r="AB55276" s="1"/>
      <c r="AF55276"/>
    </row>
    <row r="55277" spans="28:32" x14ac:dyDescent="0.2">
      <c r="AB55277" s="1"/>
      <c r="AF55277"/>
    </row>
    <row r="55278" spans="28:32" x14ac:dyDescent="0.2">
      <c r="AB55278" s="1"/>
      <c r="AF55278"/>
    </row>
    <row r="55279" spans="28:32" x14ac:dyDescent="0.2">
      <c r="AB55279" s="1"/>
      <c r="AF55279"/>
    </row>
    <row r="55280" spans="28:32" x14ac:dyDescent="0.2">
      <c r="AB55280" s="1"/>
      <c r="AF55280"/>
    </row>
    <row r="55281" spans="28:32" x14ac:dyDescent="0.2">
      <c r="AB55281" s="1"/>
      <c r="AF55281"/>
    </row>
    <row r="55282" spans="28:32" x14ac:dyDescent="0.2">
      <c r="AB55282" s="1"/>
      <c r="AF55282"/>
    </row>
    <row r="55283" spans="28:32" x14ac:dyDescent="0.2">
      <c r="AB55283" s="1"/>
      <c r="AF55283"/>
    </row>
    <row r="55284" spans="28:32" x14ac:dyDescent="0.2">
      <c r="AB55284" s="1"/>
      <c r="AF55284"/>
    </row>
    <row r="55285" spans="28:32" x14ac:dyDescent="0.2">
      <c r="AB55285" s="1"/>
      <c r="AF55285"/>
    </row>
    <row r="55286" spans="28:32" x14ac:dyDescent="0.2">
      <c r="AB55286" s="1"/>
      <c r="AF55286"/>
    </row>
    <row r="55287" spans="28:32" x14ac:dyDescent="0.2">
      <c r="AB55287" s="1"/>
      <c r="AF55287"/>
    </row>
    <row r="55288" spans="28:32" x14ac:dyDescent="0.2">
      <c r="AB55288" s="1"/>
      <c r="AF55288"/>
    </row>
    <row r="55289" spans="28:32" x14ac:dyDescent="0.2">
      <c r="AB55289" s="1"/>
      <c r="AF55289"/>
    </row>
    <row r="55290" spans="28:32" x14ac:dyDescent="0.2">
      <c r="AB55290" s="1"/>
      <c r="AF55290"/>
    </row>
    <row r="55291" spans="28:32" x14ac:dyDescent="0.2">
      <c r="AB55291" s="1"/>
      <c r="AF55291"/>
    </row>
    <row r="55292" spans="28:32" x14ac:dyDescent="0.2">
      <c r="AB55292" s="1"/>
      <c r="AF55292"/>
    </row>
    <row r="55293" spans="28:32" x14ac:dyDescent="0.2">
      <c r="AB55293" s="1"/>
      <c r="AF55293"/>
    </row>
    <row r="55294" spans="28:32" x14ac:dyDescent="0.2">
      <c r="AB55294" s="1"/>
      <c r="AF55294"/>
    </row>
    <row r="55295" spans="28:32" x14ac:dyDescent="0.2">
      <c r="AB55295" s="1"/>
      <c r="AF55295"/>
    </row>
    <row r="55296" spans="28:32" x14ac:dyDescent="0.2">
      <c r="AB55296" s="1"/>
      <c r="AF55296"/>
    </row>
    <row r="55297" spans="28:32" x14ac:dyDescent="0.2">
      <c r="AB55297" s="1"/>
      <c r="AF55297"/>
    </row>
    <row r="55298" spans="28:32" x14ac:dyDescent="0.2">
      <c r="AB55298" s="1"/>
      <c r="AF55298"/>
    </row>
    <row r="55299" spans="28:32" x14ac:dyDescent="0.2">
      <c r="AB55299" s="1"/>
      <c r="AF55299"/>
    </row>
    <row r="55300" spans="28:32" x14ac:dyDescent="0.2">
      <c r="AB55300" s="1"/>
      <c r="AF55300"/>
    </row>
    <row r="55301" spans="28:32" x14ac:dyDescent="0.2">
      <c r="AB55301" s="1"/>
      <c r="AF55301"/>
    </row>
    <row r="55302" spans="28:32" x14ac:dyDescent="0.2">
      <c r="AB55302" s="1"/>
      <c r="AF55302"/>
    </row>
    <row r="55303" spans="28:32" x14ac:dyDescent="0.2">
      <c r="AB55303" s="1"/>
      <c r="AF55303"/>
    </row>
    <row r="55304" spans="28:32" x14ac:dyDescent="0.2">
      <c r="AB55304" s="1"/>
      <c r="AF55304"/>
    </row>
    <row r="55305" spans="28:32" x14ac:dyDescent="0.2">
      <c r="AB55305" s="1"/>
      <c r="AF55305"/>
    </row>
    <row r="55306" spans="28:32" x14ac:dyDescent="0.2">
      <c r="AB55306" s="1"/>
      <c r="AF55306"/>
    </row>
    <row r="55307" spans="28:32" x14ac:dyDescent="0.2">
      <c r="AB55307" s="1"/>
      <c r="AF55307"/>
    </row>
    <row r="55308" spans="28:32" x14ac:dyDescent="0.2">
      <c r="AB55308" s="1"/>
      <c r="AF55308"/>
    </row>
    <row r="55309" spans="28:32" x14ac:dyDescent="0.2">
      <c r="AB55309" s="1"/>
      <c r="AF55309"/>
    </row>
    <row r="55310" spans="28:32" x14ac:dyDescent="0.2">
      <c r="AB55310" s="1"/>
      <c r="AF55310"/>
    </row>
    <row r="55311" spans="28:32" x14ac:dyDescent="0.2">
      <c r="AB55311" s="1"/>
      <c r="AF55311"/>
    </row>
    <row r="55312" spans="28:32" x14ac:dyDescent="0.2">
      <c r="AB55312" s="1"/>
      <c r="AF55312"/>
    </row>
    <row r="55313" spans="28:32" x14ac:dyDescent="0.2">
      <c r="AB55313" s="1"/>
      <c r="AF55313"/>
    </row>
    <row r="55314" spans="28:32" x14ac:dyDescent="0.2">
      <c r="AB55314" s="1"/>
      <c r="AF55314"/>
    </row>
    <row r="55315" spans="28:32" x14ac:dyDescent="0.2">
      <c r="AB55315" s="1"/>
      <c r="AF55315"/>
    </row>
    <row r="55316" spans="28:32" x14ac:dyDescent="0.2">
      <c r="AB55316" s="1"/>
      <c r="AF55316"/>
    </row>
    <row r="55317" spans="28:32" x14ac:dyDescent="0.2">
      <c r="AB55317" s="1"/>
      <c r="AF55317"/>
    </row>
    <row r="55318" spans="28:32" x14ac:dyDescent="0.2">
      <c r="AB55318" s="1"/>
      <c r="AF55318"/>
    </row>
    <row r="55319" spans="28:32" x14ac:dyDescent="0.2">
      <c r="AB55319" s="1"/>
      <c r="AF55319"/>
    </row>
    <row r="55320" spans="28:32" x14ac:dyDescent="0.2">
      <c r="AB55320" s="1"/>
      <c r="AF55320"/>
    </row>
    <row r="55321" spans="28:32" x14ac:dyDescent="0.2">
      <c r="AB55321" s="1"/>
      <c r="AF55321"/>
    </row>
    <row r="55322" spans="28:32" x14ac:dyDescent="0.2">
      <c r="AB55322" s="1"/>
      <c r="AF55322"/>
    </row>
    <row r="55323" spans="28:32" x14ac:dyDescent="0.2">
      <c r="AB55323" s="1"/>
      <c r="AF55323"/>
    </row>
    <row r="55324" spans="28:32" x14ac:dyDescent="0.2">
      <c r="AB55324" s="1"/>
      <c r="AF55324"/>
    </row>
    <row r="55325" spans="28:32" x14ac:dyDescent="0.2">
      <c r="AB55325" s="1"/>
      <c r="AF55325"/>
    </row>
    <row r="55326" spans="28:32" x14ac:dyDescent="0.2">
      <c r="AB55326" s="1"/>
      <c r="AF55326"/>
    </row>
    <row r="55327" spans="28:32" x14ac:dyDescent="0.2">
      <c r="AB55327" s="1"/>
      <c r="AF55327"/>
    </row>
    <row r="55328" spans="28:32" x14ac:dyDescent="0.2">
      <c r="AB55328" s="1"/>
      <c r="AF55328"/>
    </row>
    <row r="55329" spans="28:32" x14ac:dyDescent="0.2">
      <c r="AB55329" s="1"/>
      <c r="AF55329"/>
    </row>
    <row r="55330" spans="28:32" x14ac:dyDescent="0.2">
      <c r="AB55330" s="1"/>
      <c r="AF55330"/>
    </row>
    <row r="55331" spans="28:32" x14ac:dyDescent="0.2">
      <c r="AB55331" s="1"/>
      <c r="AF55331"/>
    </row>
    <row r="55332" spans="28:32" x14ac:dyDescent="0.2">
      <c r="AB55332" s="1"/>
      <c r="AF55332"/>
    </row>
    <row r="55333" spans="28:32" x14ac:dyDescent="0.2">
      <c r="AB55333" s="1"/>
      <c r="AF55333"/>
    </row>
    <row r="55334" spans="28:32" x14ac:dyDescent="0.2">
      <c r="AB55334" s="1"/>
      <c r="AF55334"/>
    </row>
    <row r="55335" spans="28:32" x14ac:dyDescent="0.2">
      <c r="AB55335" s="1"/>
      <c r="AF55335"/>
    </row>
    <row r="55336" spans="28:32" x14ac:dyDescent="0.2">
      <c r="AB55336" s="1"/>
      <c r="AF55336"/>
    </row>
    <row r="55337" spans="28:32" x14ac:dyDescent="0.2">
      <c r="AB55337" s="1"/>
      <c r="AF55337"/>
    </row>
    <row r="55338" spans="28:32" x14ac:dyDescent="0.2">
      <c r="AB55338" s="1"/>
      <c r="AF55338"/>
    </row>
    <row r="55339" spans="28:32" x14ac:dyDescent="0.2">
      <c r="AB55339" s="1"/>
      <c r="AF55339"/>
    </row>
    <row r="55340" spans="28:32" x14ac:dyDescent="0.2">
      <c r="AB55340" s="1"/>
      <c r="AF55340"/>
    </row>
    <row r="55341" spans="28:32" x14ac:dyDescent="0.2">
      <c r="AB55341" s="1"/>
      <c r="AF55341"/>
    </row>
    <row r="55342" spans="28:32" x14ac:dyDescent="0.2">
      <c r="AB55342" s="1"/>
      <c r="AF55342"/>
    </row>
    <row r="55343" spans="28:32" x14ac:dyDescent="0.2">
      <c r="AB55343" s="1"/>
      <c r="AF55343"/>
    </row>
    <row r="55344" spans="28:32" x14ac:dyDescent="0.2">
      <c r="AB55344" s="1"/>
      <c r="AF55344"/>
    </row>
    <row r="55345" spans="28:32" x14ac:dyDescent="0.2">
      <c r="AB55345" s="1"/>
      <c r="AF55345"/>
    </row>
    <row r="55346" spans="28:32" x14ac:dyDescent="0.2">
      <c r="AB55346" s="1"/>
      <c r="AF55346"/>
    </row>
    <row r="55347" spans="28:32" x14ac:dyDescent="0.2">
      <c r="AB55347" s="1"/>
      <c r="AF55347"/>
    </row>
    <row r="55348" spans="28:32" x14ac:dyDescent="0.2">
      <c r="AB55348" s="1"/>
      <c r="AF55348"/>
    </row>
    <row r="55349" spans="28:32" x14ac:dyDescent="0.2">
      <c r="AB55349" s="1"/>
      <c r="AF55349"/>
    </row>
    <row r="55350" spans="28:32" x14ac:dyDescent="0.2">
      <c r="AB55350" s="1"/>
      <c r="AF55350"/>
    </row>
    <row r="55351" spans="28:32" x14ac:dyDescent="0.2">
      <c r="AB55351" s="1"/>
      <c r="AF55351"/>
    </row>
    <row r="55352" spans="28:32" x14ac:dyDescent="0.2">
      <c r="AB55352" s="1"/>
      <c r="AF55352"/>
    </row>
    <row r="55353" spans="28:32" x14ac:dyDescent="0.2">
      <c r="AB55353" s="1"/>
      <c r="AF55353"/>
    </row>
    <row r="55354" spans="28:32" x14ac:dyDescent="0.2">
      <c r="AB55354" s="1"/>
      <c r="AF55354"/>
    </row>
    <row r="55355" spans="28:32" x14ac:dyDescent="0.2">
      <c r="AB55355" s="1"/>
      <c r="AF55355"/>
    </row>
    <row r="55356" spans="28:32" x14ac:dyDescent="0.2">
      <c r="AB55356" s="1"/>
      <c r="AF55356"/>
    </row>
    <row r="55357" spans="28:32" x14ac:dyDescent="0.2">
      <c r="AB55357" s="1"/>
      <c r="AF55357"/>
    </row>
    <row r="55358" spans="28:32" x14ac:dyDescent="0.2">
      <c r="AB55358" s="1"/>
      <c r="AF55358"/>
    </row>
    <row r="55359" spans="28:32" x14ac:dyDescent="0.2">
      <c r="AB55359" s="1"/>
      <c r="AF55359"/>
    </row>
    <row r="55360" spans="28:32" x14ac:dyDescent="0.2">
      <c r="AB55360" s="1"/>
      <c r="AF55360"/>
    </row>
    <row r="55361" spans="28:32" x14ac:dyDescent="0.2">
      <c r="AB55361" s="1"/>
      <c r="AF55361"/>
    </row>
    <row r="55362" spans="28:32" x14ac:dyDescent="0.2">
      <c r="AB55362" s="1"/>
      <c r="AF55362"/>
    </row>
    <row r="55363" spans="28:32" x14ac:dyDescent="0.2">
      <c r="AB55363" s="1"/>
      <c r="AF55363"/>
    </row>
    <row r="55364" spans="28:32" x14ac:dyDescent="0.2">
      <c r="AB55364" s="1"/>
      <c r="AF55364"/>
    </row>
    <row r="55365" spans="28:32" x14ac:dyDescent="0.2">
      <c r="AB55365" s="1"/>
      <c r="AF55365"/>
    </row>
    <row r="55366" spans="28:32" x14ac:dyDescent="0.2">
      <c r="AB55366" s="1"/>
      <c r="AF55366"/>
    </row>
    <row r="55367" spans="28:32" x14ac:dyDescent="0.2">
      <c r="AB55367" s="1"/>
      <c r="AF55367"/>
    </row>
    <row r="55368" spans="28:32" x14ac:dyDescent="0.2">
      <c r="AB55368" s="1"/>
      <c r="AF55368"/>
    </row>
    <row r="55369" spans="28:32" x14ac:dyDescent="0.2">
      <c r="AB55369" s="1"/>
      <c r="AF55369"/>
    </row>
    <row r="55370" spans="28:32" x14ac:dyDescent="0.2">
      <c r="AB55370" s="1"/>
      <c r="AF55370"/>
    </row>
    <row r="55371" spans="28:32" x14ac:dyDescent="0.2">
      <c r="AB55371" s="1"/>
      <c r="AF55371"/>
    </row>
    <row r="55372" spans="28:32" x14ac:dyDescent="0.2">
      <c r="AB55372" s="1"/>
      <c r="AF55372"/>
    </row>
    <row r="55373" spans="28:32" x14ac:dyDescent="0.2">
      <c r="AB55373" s="1"/>
      <c r="AF55373"/>
    </row>
    <row r="55374" spans="28:32" x14ac:dyDescent="0.2">
      <c r="AB55374" s="1"/>
      <c r="AF55374"/>
    </row>
    <row r="55375" spans="28:32" x14ac:dyDescent="0.2">
      <c r="AB55375" s="1"/>
      <c r="AF55375"/>
    </row>
    <row r="55376" spans="28:32" x14ac:dyDescent="0.2">
      <c r="AB55376" s="1"/>
      <c r="AF55376"/>
    </row>
    <row r="55377" spans="28:32" x14ac:dyDescent="0.2">
      <c r="AB55377" s="1"/>
      <c r="AF55377"/>
    </row>
    <row r="55378" spans="28:32" x14ac:dyDescent="0.2">
      <c r="AB55378" s="1"/>
      <c r="AF55378"/>
    </row>
    <row r="55379" spans="28:32" x14ac:dyDescent="0.2">
      <c r="AB55379" s="1"/>
      <c r="AF55379"/>
    </row>
    <row r="55380" spans="28:32" x14ac:dyDescent="0.2">
      <c r="AB55380" s="1"/>
      <c r="AF55380"/>
    </row>
    <row r="55381" spans="28:32" x14ac:dyDescent="0.2">
      <c r="AB55381" s="1"/>
      <c r="AF55381"/>
    </row>
    <row r="55382" spans="28:32" x14ac:dyDescent="0.2">
      <c r="AB55382" s="1"/>
      <c r="AF55382"/>
    </row>
    <row r="55383" spans="28:32" x14ac:dyDescent="0.2">
      <c r="AB55383" s="1"/>
      <c r="AF55383"/>
    </row>
    <row r="55384" spans="28:32" x14ac:dyDescent="0.2">
      <c r="AB55384" s="1"/>
      <c r="AF55384"/>
    </row>
    <row r="55385" spans="28:32" x14ac:dyDescent="0.2">
      <c r="AB55385" s="1"/>
      <c r="AF55385"/>
    </row>
    <row r="55386" spans="28:32" x14ac:dyDescent="0.2">
      <c r="AB55386" s="1"/>
      <c r="AF55386"/>
    </row>
    <row r="55387" spans="28:32" x14ac:dyDescent="0.2">
      <c r="AB55387" s="1"/>
      <c r="AF55387"/>
    </row>
    <row r="55388" spans="28:32" x14ac:dyDescent="0.2">
      <c r="AB55388" s="1"/>
      <c r="AF55388"/>
    </row>
    <row r="55389" spans="28:32" x14ac:dyDescent="0.2">
      <c r="AB55389" s="1"/>
      <c r="AF55389"/>
    </row>
    <row r="55390" spans="28:32" x14ac:dyDescent="0.2">
      <c r="AB55390" s="1"/>
      <c r="AF55390"/>
    </row>
    <row r="55391" spans="28:32" x14ac:dyDescent="0.2">
      <c r="AB55391" s="1"/>
      <c r="AF55391"/>
    </row>
    <row r="55392" spans="28:32" x14ac:dyDescent="0.2">
      <c r="AB55392" s="1"/>
      <c r="AF55392"/>
    </row>
    <row r="55393" spans="28:32" x14ac:dyDescent="0.2">
      <c r="AB55393" s="1"/>
      <c r="AF55393"/>
    </row>
    <row r="55394" spans="28:32" x14ac:dyDescent="0.2">
      <c r="AB55394" s="1"/>
      <c r="AF55394"/>
    </row>
    <row r="55395" spans="28:32" x14ac:dyDescent="0.2">
      <c r="AB55395" s="1"/>
      <c r="AF55395"/>
    </row>
    <row r="55396" spans="28:32" x14ac:dyDescent="0.2">
      <c r="AB55396" s="1"/>
      <c r="AF55396"/>
    </row>
    <row r="55397" spans="28:32" x14ac:dyDescent="0.2">
      <c r="AB55397" s="1"/>
      <c r="AF55397"/>
    </row>
    <row r="55398" spans="28:32" x14ac:dyDescent="0.2">
      <c r="AB55398" s="1"/>
      <c r="AF55398"/>
    </row>
    <row r="55399" spans="28:32" x14ac:dyDescent="0.2">
      <c r="AB55399" s="1"/>
      <c r="AF55399"/>
    </row>
    <row r="55400" spans="28:32" x14ac:dyDescent="0.2">
      <c r="AB55400" s="1"/>
      <c r="AF55400"/>
    </row>
    <row r="55401" spans="28:32" x14ac:dyDescent="0.2">
      <c r="AB55401" s="1"/>
      <c r="AF55401"/>
    </row>
    <row r="55402" spans="28:32" x14ac:dyDescent="0.2">
      <c r="AB55402" s="1"/>
      <c r="AF55402"/>
    </row>
    <row r="55403" spans="28:32" x14ac:dyDescent="0.2">
      <c r="AB55403" s="1"/>
      <c r="AF55403"/>
    </row>
    <row r="55404" spans="28:32" x14ac:dyDescent="0.2">
      <c r="AB55404" s="1"/>
      <c r="AF55404"/>
    </row>
    <row r="55405" spans="28:32" x14ac:dyDescent="0.2">
      <c r="AB55405" s="1"/>
      <c r="AF55405"/>
    </row>
    <row r="55406" spans="28:32" x14ac:dyDescent="0.2">
      <c r="AB55406" s="1"/>
      <c r="AF55406"/>
    </row>
    <row r="55407" spans="28:32" x14ac:dyDescent="0.2">
      <c r="AB55407" s="1"/>
      <c r="AF55407"/>
    </row>
    <row r="55408" spans="28:32" x14ac:dyDescent="0.2">
      <c r="AB55408" s="1"/>
      <c r="AF55408"/>
    </row>
    <row r="55409" spans="28:32" x14ac:dyDescent="0.2">
      <c r="AB55409" s="1"/>
      <c r="AF55409"/>
    </row>
    <row r="55410" spans="28:32" x14ac:dyDescent="0.2">
      <c r="AB55410" s="1"/>
      <c r="AF55410"/>
    </row>
    <row r="55411" spans="28:32" x14ac:dyDescent="0.2">
      <c r="AB55411" s="1"/>
      <c r="AF55411"/>
    </row>
    <row r="55412" spans="28:32" x14ac:dyDescent="0.2">
      <c r="AB55412" s="1"/>
      <c r="AF55412"/>
    </row>
    <row r="55413" spans="28:32" x14ac:dyDescent="0.2">
      <c r="AB55413" s="1"/>
      <c r="AF55413"/>
    </row>
    <row r="55414" spans="28:32" x14ac:dyDescent="0.2">
      <c r="AB55414" s="1"/>
      <c r="AF55414"/>
    </row>
    <row r="55415" spans="28:32" x14ac:dyDescent="0.2">
      <c r="AB55415" s="1"/>
      <c r="AF55415"/>
    </row>
    <row r="55416" spans="28:32" x14ac:dyDescent="0.2">
      <c r="AB55416" s="1"/>
      <c r="AF55416"/>
    </row>
    <row r="55417" spans="28:32" x14ac:dyDescent="0.2">
      <c r="AB55417" s="1"/>
      <c r="AF55417"/>
    </row>
    <row r="55418" spans="28:32" x14ac:dyDescent="0.2">
      <c r="AB55418" s="1"/>
      <c r="AF55418"/>
    </row>
    <row r="55419" spans="28:32" x14ac:dyDescent="0.2">
      <c r="AB55419" s="1"/>
      <c r="AF55419"/>
    </row>
    <row r="55420" spans="28:32" x14ac:dyDescent="0.2">
      <c r="AB55420" s="1"/>
      <c r="AF55420"/>
    </row>
    <row r="55421" spans="28:32" x14ac:dyDescent="0.2">
      <c r="AB55421" s="1"/>
      <c r="AF55421"/>
    </row>
    <row r="55422" spans="28:32" x14ac:dyDescent="0.2">
      <c r="AB55422" s="1"/>
      <c r="AF55422"/>
    </row>
    <row r="55423" spans="28:32" x14ac:dyDescent="0.2">
      <c r="AB55423" s="1"/>
      <c r="AF55423"/>
    </row>
    <row r="55424" spans="28:32" x14ac:dyDescent="0.2">
      <c r="AB55424" s="1"/>
      <c r="AF55424"/>
    </row>
    <row r="55425" spans="28:32" x14ac:dyDescent="0.2">
      <c r="AB55425" s="1"/>
      <c r="AF55425"/>
    </row>
    <row r="55426" spans="28:32" x14ac:dyDescent="0.2">
      <c r="AB55426" s="1"/>
      <c r="AF55426"/>
    </row>
    <row r="55427" spans="28:32" x14ac:dyDescent="0.2">
      <c r="AB55427" s="1"/>
      <c r="AF55427"/>
    </row>
    <row r="55428" spans="28:32" x14ac:dyDescent="0.2">
      <c r="AB55428" s="1"/>
      <c r="AF55428"/>
    </row>
    <row r="55429" spans="28:32" x14ac:dyDescent="0.2">
      <c r="AB55429" s="1"/>
      <c r="AF55429"/>
    </row>
    <row r="55430" spans="28:32" x14ac:dyDescent="0.2">
      <c r="AB55430" s="1"/>
      <c r="AF55430"/>
    </row>
    <row r="55431" spans="28:32" x14ac:dyDescent="0.2">
      <c r="AB55431" s="1"/>
      <c r="AF55431"/>
    </row>
    <row r="55432" spans="28:32" x14ac:dyDescent="0.2">
      <c r="AB55432" s="1"/>
      <c r="AF55432"/>
    </row>
    <row r="55433" spans="28:32" x14ac:dyDescent="0.2">
      <c r="AB55433" s="1"/>
      <c r="AF55433"/>
    </row>
    <row r="55434" spans="28:32" x14ac:dyDescent="0.2">
      <c r="AB55434" s="1"/>
      <c r="AF55434"/>
    </row>
    <row r="55435" spans="28:32" x14ac:dyDescent="0.2">
      <c r="AB55435" s="1"/>
      <c r="AF55435"/>
    </row>
    <row r="55436" spans="28:32" x14ac:dyDescent="0.2">
      <c r="AB55436" s="1"/>
      <c r="AF55436"/>
    </row>
    <row r="55437" spans="28:32" x14ac:dyDescent="0.2">
      <c r="AB55437" s="1"/>
      <c r="AF55437"/>
    </row>
    <row r="55438" spans="28:32" x14ac:dyDescent="0.2">
      <c r="AB55438" s="1"/>
      <c r="AF55438"/>
    </row>
    <row r="55439" spans="28:32" x14ac:dyDescent="0.2">
      <c r="AB55439" s="1"/>
      <c r="AF55439"/>
    </row>
    <row r="55440" spans="28:32" x14ac:dyDescent="0.2">
      <c r="AB55440" s="1"/>
      <c r="AF55440"/>
    </row>
    <row r="55441" spans="28:32" x14ac:dyDescent="0.2">
      <c r="AB55441" s="1"/>
      <c r="AF55441"/>
    </row>
    <row r="55442" spans="28:32" x14ac:dyDescent="0.2">
      <c r="AB55442" s="1"/>
      <c r="AF55442"/>
    </row>
    <row r="55443" spans="28:32" x14ac:dyDescent="0.2">
      <c r="AB55443" s="1"/>
      <c r="AF55443"/>
    </row>
    <row r="55444" spans="28:32" x14ac:dyDescent="0.2">
      <c r="AB55444" s="1"/>
      <c r="AF55444"/>
    </row>
    <row r="55445" spans="28:32" x14ac:dyDescent="0.2">
      <c r="AB55445" s="1"/>
      <c r="AF55445"/>
    </row>
    <row r="55446" spans="28:32" x14ac:dyDescent="0.2">
      <c r="AB55446" s="1"/>
      <c r="AF55446"/>
    </row>
    <row r="55447" spans="28:32" x14ac:dyDescent="0.2">
      <c r="AB55447" s="1"/>
      <c r="AF55447"/>
    </row>
    <row r="55448" spans="28:32" x14ac:dyDescent="0.2">
      <c r="AB55448" s="1"/>
      <c r="AF55448"/>
    </row>
    <row r="55449" spans="28:32" x14ac:dyDescent="0.2">
      <c r="AB55449" s="1"/>
      <c r="AF55449"/>
    </row>
    <row r="55450" spans="28:32" x14ac:dyDescent="0.2">
      <c r="AB55450" s="1"/>
      <c r="AF55450"/>
    </row>
    <row r="55451" spans="28:32" x14ac:dyDescent="0.2">
      <c r="AB55451" s="1"/>
      <c r="AF55451"/>
    </row>
    <row r="55452" spans="28:32" x14ac:dyDescent="0.2">
      <c r="AB55452" s="1"/>
      <c r="AF55452"/>
    </row>
    <row r="55453" spans="28:32" x14ac:dyDescent="0.2">
      <c r="AB55453" s="1"/>
      <c r="AF55453"/>
    </row>
    <row r="55454" spans="28:32" x14ac:dyDescent="0.2">
      <c r="AB55454" s="1"/>
      <c r="AF55454"/>
    </row>
    <row r="55455" spans="28:32" x14ac:dyDescent="0.2">
      <c r="AB55455" s="1"/>
      <c r="AF55455"/>
    </row>
    <row r="55456" spans="28:32" x14ac:dyDescent="0.2">
      <c r="AB55456" s="1"/>
      <c r="AF55456"/>
    </row>
    <row r="55457" spans="28:32" x14ac:dyDescent="0.2">
      <c r="AB55457" s="1"/>
      <c r="AF55457"/>
    </row>
    <row r="55458" spans="28:32" x14ac:dyDescent="0.2">
      <c r="AB55458" s="1"/>
      <c r="AF55458"/>
    </row>
    <row r="55459" spans="28:32" x14ac:dyDescent="0.2">
      <c r="AB55459" s="1"/>
      <c r="AF55459"/>
    </row>
    <row r="55460" spans="28:32" x14ac:dyDescent="0.2">
      <c r="AB55460" s="1"/>
      <c r="AF55460"/>
    </row>
    <row r="55461" spans="28:32" x14ac:dyDescent="0.2">
      <c r="AB55461" s="1"/>
      <c r="AF55461"/>
    </row>
    <row r="55462" spans="28:32" x14ac:dyDescent="0.2">
      <c r="AB55462" s="1"/>
      <c r="AF55462"/>
    </row>
    <row r="55463" spans="28:32" x14ac:dyDescent="0.2">
      <c r="AB55463" s="1"/>
      <c r="AF55463"/>
    </row>
    <row r="55464" spans="28:32" x14ac:dyDescent="0.2">
      <c r="AB55464" s="1"/>
      <c r="AF55464"/>
    </row>
    <row r="55465" spans="28:32" x14ac:dyDescent="0.2">
      <c r="AB55465" s="1"/>
      <c r="AF55465"/>
    </row>
    <row r="55466" spans="28:32" x14ac:dyDescent="0.2">
      <c r="AB55466" s="1"/>
      <c r="AF55466"/>
    </row>
    <row r="55467" spans="28:32" x14ac:dyDescent="0.2">
      <c r="AB55467" s="1"/>
      <c r="AF55467"/>
    </row>
    <row r="55468" spans="28:32" x14ac:dyDescent="0.2">
      <c r="AB55468" s="1"/>
      <c r="AF55468"/>
    </row>
    <row r="55469" spans="28:32" x14ac:dyDescent="0.2">
      <c r="AB55469" s="1"/>
      <c r="AF55469"/>
    </row>
    <row r="55470" spans="28:32" x14ac:dyDescent="0.2">
      <c r="AB55470" s="1"/>
      <c r="AF55470"/>
    </row>
    <row r="55471" spans="28:32" x14ac:dyDescent="0.2">
      <c r="AB55471" s="1"/>
      <c r="AF55471"/>
    </row>
    <row r="55472" spans="28:32" x14ac:dyDescent="0.2">
      <c r="AB55472" s="1"/>
      <c r="AF55472"/>
    </row>
    <row r="55473" spans="28:32" x14ac:dyDescent="0.2">
      <c r="AB55473" s="1"/>
      <c r="AF55473"/>
    </row>
    <row r="55474" spans="28:32" x14ac:dyDescent="0.2">
      <c r="AB55474" s="1"/>
      <c r="AF55474"/>
    </row>
    <row r="55475" spans="28:32" x14ac:dyDescent="0.2">
      <c r="AB55475" s="1"/>
      <c r="AF55475"/>
    </row>
    <row r="55476" spans="28:32" x14ac:dyDescent="0.2">
      <c r="AB55476" s="1"/>
      <c r="AF55476"/>
    </row>
    <row r="55477" spans="28:32" x14ac:dyDescent="0.2">
      <c r="AB55477" s="1"/>
      <c r="AF55477"/>
    </row>
    <row r="55478" spans="28:32" x14ac:dyDescent="0.2">
      <c r="AB55478" s="1"/>
      <c r="AF55478"/>
    </row>
    <row r="55479" spans="28:32" x14ac:dyDescent="0.2">
      <c r="AB55479" s="1"/>
      <c r="AF55479"/>
    </row>
    <row r="55480" spans="28:32" x14ac:dyDescent="0.2">
      <c r="AB55480" s="1"/>
      <c r="AF55480"/>
    </row>
    <row r="55481" spans="28:32" x14ac:dyDescent="0.2">
      <c r="AB55481" s="1"/>
      <c r="AF55481"/>
    </row>
    <row r="55482" spans="28:32" x14ac:dyDescent="0.2">
      <c r="AB55482" s="1"/>
      <c r="AF55482"/>
    </row>
    <row r="55483" spans="28:32" x14ac:dyDescent="0.2">
      <c r="AB55483" s="1"/>
      <c r="AF55483"/>
    </row>
    <row r="55484" spans="28:32" x14ac:dyDescent="0.2">
      <c r="AB55484" s="1"/>
      <c r="AF55484"/>
    </row>
    <row r="55485" spans="28:32" x14ac:dyDescent="0.2">
      <c r="AB55485" s="1"/>
      <c r="AF55485"/>
    </row>
    <row r="55486" spans="28:32" x14ac:dyDescent="0.2">
      <c r="AB55486" s="1"/>
      <c r="AF55486"/>
    </row>
    <row r="55487" spans="28:32" x14ac:dyDescent="0.2">
      <c r="AB55487" s="1"/>
      <c r="AF55487"/>
    </row>
    <row r="55488" spans="28:32" x14ac:dyDescent="0.2">
      <c r="AB55488" s="1"/>
      <c r="AF55488"/>
    </row>
    <row r="55489" spans="28:32" x14ac:dyDescent="0.2">
      <c r="AB55489" s="1"/>
      <c r="AF55489"/>
    </row>
    <row r="55490" spans="28:32" x14ac:dyDescent="0.2">
      <c r="AB55490" s="1"/>
      <c r="AF55490"/>
    </row>
    <row r="55491" spans="28:32" x14ac:dyDescent="0.2">
      <c r="AB55491" s="1"/>
      <c r="AF55491"/>
    </row>
    <row r="55492" spans="28:32" x14ac:dyDescent="0.2">
      <c r="AB55492" s="1"/>
      <c r="AF55492"/>
    </row>
    <row r="55493" spans="28:32" x14ac:dyDescent="0.2">
      <c r="AB55493" s="1"/>
      <c r="AF55493"/>
    </row>
    <row r="55494" spans="28:32" x14ac:dyDescent="0.2">
      <c r="AB55494" s="1"/>
      <c r="AF55494"/>
    </row>
    <row r="55495" spans="28:32" x14ac:dyDescent="0.2">
      <c r="AB55495" s="1"/>
      <c r="AF55495"/>
    </row>
    <row r="55496" spans="28:32" x14ac:dyDescent="0.2">
      <c r="AB55496" s="1"/>
      <c r="AF55496"/>
    </row>
    <row r="55497" spans="28:32" x14ac:dyDescent="0.2">
      <c r="AB55497" s="1"/>
      <c r="AF55497"/>
    </row>
    <row r="55498" spans="28:32" x14ac:dyDescent="0.2">
      <c r="AB55498" s="1"/>
      <c r="AF55498"/>
    </row>
    <row r="55499" spans="28:32" x14ac:dyDescent="0.2">
      <c r="AB55499" s="1"/>
      <c r="AF55499"/>
    </row>
    <row r="55500" spans="28:32" x14ac:dyDescent="0.2">
      <c r="AB55500" s="1"/>
      <c r="AF55500"/>
    </row>
    <row r="55501" spans="28:32" x14ac:dyDescent="0.2">
      <c r="AB55501" s="1"/>
      <c r="AF55501"/>
    </row>
    <row r="55502" spans="28:32" x14ac:dyDescent="0.2">
      <c r="AB55502" s="1"/>
      <c r="AF55502"/>
    </row>
    <row r="55503" spans="28:32" x14ac:dyDescent="0.2">
      <c r="AB55503" s="1"/>
      <c r="AF55503"/>
    </row>
    <row r="55504" spans="28:32" x14ac:dyDescent="0.2">
      <c r="AB55504" s="1"/>
      <c r="AF55504"/>
    </row>
    <row r="55505" spans="28:32" x14ac:dyDescent="0.2">
      <c r="AB55505" s="1"/>
      <c r="AF55505"/>
    </row>
    <row r="55506" spans="28:32" x14ac:dyDescent="0.2">
      <c r="AB55506" s="1"/>
      <c r="AF55506"/>
    </row>
    <row r="55507" spans="28:32" x14ac:dyDescent="0.2">
      <c r="AB55507" s="1"/>
      <c r="AF55507"/>
    </row>
    <row r="55508" spans="28:32" x14ac:dyDescent="0.2">
      <c r="AB55508" s="1"/>
      <c r="AF55508"/>
    </row>
    <row r="55509" spans="28:32" x14ac:dyDescent="0.2">
      <c r="AB55509" s="1"/>
      <c r="AF55509"/>
    </row>
    <row r="55510" spans="28:32" x14ac:dyDescent="0.2">
      <c r="AB55510" s="1"/>
      <c r="AF55510"/>
    </row>
    <row r="55511" spans="28:32" x14ac:dyDescent="0.2">
      <c r="AB55511" s="1"/>
      <c r="AF55511"/>
    </row>
    <row r="55512" spans="28:32" x14ac:dyDescent="0.2">
      <c r="AB55512" s="1"/>
      <c r="AF55512"/>
    </row>
    <row r="55513" spans="28:32" x14ac:dyDescent="0.2">
      <c r="AB55513" s="1"/>
      <c r="AF55513"/>
    </row>
    <row r="55514" spans="28:32" x14ac:dyDescent="0.2">
      <c r="AB55514" s="1"/>
      <c r="AF55514"/>
    </row>
    <row r="55515" spans="28:32" x14ac:dyDescent="0.2">
      <c r="AB55515" s="1"/>
      <c r="AF55515"/>
    </row>
    <row r="55516" spans="28:32" x14ac:dyDescent="0.2">
      <c r="AB55516" s="1"/>
      <c r="AF55516"/>
    </row>
    <row r="55517" spans="28:32" x14ac:dyDescent="0.2">
      <c r="AB55517" s="1"/>
      <c r="AF55517"/>
    </row>
    <row r="55518" spans="28:32" x14ac:dyDescent="0.2">
      <c r="AB55518" s="1"/>
      <c r="AF55518"/>
    </row>
    <row r="55519" spans="28:32" x14ac:dyDescent="0.2">
      <c r="AB55519" s="1"/>
      <c r="AF55519"/>
    </row>
    <row r="55520" spans="28:32" x14ac:dyDescent="0.2">
      <c r="AB55520" s="1"/>
      <c r="AF55520"/>
    </row>
    <row r="55521" spans="28:32" x14ac:dyDescent="0.2">
      <c r="AB55521" s="1"/>
      <c r="AF55521"/>
    </row>
    <row r="55522" spans="28:32" x14ac:dyDescent="0.2">
      <c r="AB55522" s="1"/>
      <c r="AF55522"/>
    </row>
    <row r="55523" spans="28:32" x14ac:dyDescent="0.2">
      <c r="AB55523" s="1"/>
      <c r="AF55523"/>
    </row>
    <row r="55524" spans="28:32" x14ac:dyDescent="0.2">
      <c r="AB55524" s="1"/>
      <c r="AF55524"/>
    </row>
    <row r="55525" spans="28:32" x14ac:dyDescent="0.2">
      <c r="AB55525" s="1"/>
      <c r="AF55525"/>
    </row>
    <row r="55526" spans="28:32" x14ac:dyDescent="0.2">
      <c r="AB55526" s="1"/>
      <c r="AF55526"/>
    </row>
    <row r="55527" spans="28:32" x14ac:dyDescent="0.2">
      <c r="AB55527" s="1"/>
      <c r="AF55527"/>
    </row>
    <row r="55528" spans="28:32" x14ac:dyDescent="0.2">
      <c r="AB55528" s="1"/>
      <c r="AF55528"/>
    </row>
    <row r="55529" spans="28:32" x14ac:dyDescent="0.2">
      <c r="AB55529" s="1"/>
      <c r="AF55529"/>
    </row>
    <row r="55530" spans="28:32" x14ac:dyDescent="0.2">
      <c r="AB55530" s="1"/>
      <c r="AF55530"/>
    </row>
    <row r="55531" spans="28:32" x14ac:dyDescent="0.2">
      <c r="AB55531" s="1"/>
      <c r="AF55531"/>
    </row>
    <row r="55532" spans="28:32" x14ac:dyDescent="0.2">
      <c r="AB55532" s="1"/>
      <c r="AF55532"/>
    </row>
    <row r="55533" spans="28:32" x14ac:dyDescent="0.2">
      <c r="AB55533" s="1"/>
      <c r="AF55533"/>
    </row>
    <row r="55534" spans="28:32" x14ac:dyDescent="0.2">
      <c r="AB55534" s="1"/>
      <c r="AF55534"/>
    </row>
    <row r="55535" spans="28:32" x14ac:dyDescent="0.2">
      <c r="AB55535" s="1"/>
      <c r="AF55535"/>
    </row>
    <row r="55536" spans="28:32" x14ac:dyDescent="0.2">
      <c r="AB55536" s="1"/>
      <c r="AF55536"/>
    </row>
    <row r="55537" spans="28:32" x14ac:dyDescent="0.2">
      <c r="AB55537" s="1"/>
      <c r="AF55537"/>
    </row>
    <row r="55538" spans="28:32" x14ac:dyDescent="0.2">
      <c r="AB55538" s="1"/>
      <c r="AF55538"/>
    </row>
    <row r="55539" spans="28:32" x14ac:dyDescent="0.2">
      <c r="AB55539" s="1"/>
      <c r="AF55539"/>
    </row>
    <row r="55540" spans="28:32" x14ac:dyDescent="0.2">
      <c r="AB55540" s="1"/>
      <c r="AF55540"/>
    </row>
    <row r="55541" spans="28:32" x14ac:dyDescent="0.2">
      <c r="AB55541" s="1"/>
      <c r="AF55541"/>
    </row>
    <row r="55542" spans="28:32" x14ac:dyDescent="0.2">
      <c r="AB55542" s="1"/>
      <c r="AF55542"/>
    </row>
    <row r="55543" spans="28:32" x14ac:dyDescent="0.2">
      <c r="AB55543" s="1"/>
      <c r="AF55543"/>
    </row>
    <row r="55544" spans="28:32" x14ac:dyDescent="0.2">
      <c r="AB55544" s="1"/>
      <c r="AF55544"/>
    </row>
    <row r="55545" spans="28:32" x14ac:dyDescent="0.2">
      <c r="AB55545" s="1"/>
      <c r="AF55545"/>
    </row>
    <row r="55546" spans="28:32" x14ac:dyDescent="0.2">
      <c r="AB55546" s="1"/>
      <c r="AF55546"/>
    </row>
    <row r="55547" spans="28:32" x14ac:dyDescent="0.2">
      <c r="AB55547" s="1"/>
      <c r="AF55547"/>
    </row>
    <row r="55548" spans="28:32" x14ac:dyDescent="0.2">
      <c r="AB55548" s="1"/>
      <c r="AF55548"/>
    </row>
    <row r="55549" spans="28:32" x14ac:dyDescent="0.2">
      <c r="AB55549" s="1"/>
      <c r="AF55549"/>
    </row>
    <row r="55550" spans="28:32" x14ac:dyDescent="0.2">
      <c r="AB55550" s="1"/>
      <c r="AF55550"/>
    </row>
    <row r="55551" spans="28:32" x14ac:dyDescent="0.2">
      <c r="AB55551" s="1"/>
      <c r="AF55551"/>
    </row>
    <row r="55552" spans="28:32" x14ac:dyDescent="0.2">
      <c r="AB55552" s="1"/>
      <c r="AF55552"/>
    </row>
    <row r="55553" spans="28:32" x14ac:dyDescent="0.2">
      <c r="AB55553" s="1"/>
      <c r="AF55553"/>
    </row>
    <row r="55554" spans="28:32" x14ac:dyDescent="0.2">
      <c r="AB55554" s="1"/>
      <c r="AF55554"/>
    </row>
    <row r="55555" spans="28:32" x14ac:dyDescent="0.2">
      <c r="AB55555" s="1"/>
      <c r="AF55555"/>
    </row>
    <row r="55556" spans="28:32" x14ac:dyDescent="0.2">
      <c r="AB55556" s="1"/>
      <c r="AF55556"/>
    </row>
    <row r="55557" spans="28:32" x14ac:dyDescent="0.2">
      <c r="AB55557" s="1"/>
      <c r="AF55557"/>
    </row>
    <row r="55558" spans="28:32" x14ac:dyDescent="0.2">
      <c r="AB55558" s="1"/>
      <c r="AF55558"/>
    </row>
    <row r="55559" spans="28:32" x14ac:dyDescent="0.2">
      <c r="AB55559" s="1"/>
      <c r="AF55559"/>
    </row>
    <row r="55560" spans="28:32" x14ac:dyDescent="0.2">
      <c r="AB55560" s="1"/>
      <c r="AF55560"/>
    </row>
    <row r="55561" spans="28:32" x14ac:dyDescent="0.2">
      <c r="AB55561" s="1"/>
      <c r="AF55561"/>
    </row>
    <row r="55562" spans="28:32" x14ac:dyDescent="0.2">
      <c r="AB55562" s="1"/>
      <c r="AF55562"/>
    </row>
    <row r="55563" spans="28:32" x14ac:dyDescent="0.2">
      <c r="AB55563" s="1"/>
      <c r="AF55563"/>
    </row>
    <row r="55564" spans="28:32" x14ac:dyDescent="0.2">
      <c r="AB55564" s="1"/>
      <c r="AF55564"/>
    </row>
    <row r="55565" spans="28:32" x14ac:dyDescent="0.2">
      <c r="AB55565" s="1"/>
      <c r="AF55565"/>
    </row>
    <row r="55566" spans="28:32" x14ac:dyDescent="0.2">
      <c r="AB55566" s="1"/>
      <c r="AF55566"/>
    </row>
    <row r="55567" spans="28:32" x14ac:dyDescent="0.2">
      <c r="AB55567" s="1"/>
      <c r="AF55567"/>
    </row>
    <row r="55568" spans="28:32" x14ac:dyDescent="0.2">
      <c r="AB55568" s="1"/>
      <c r="AF55568"/>
    </row>
    <row r="55569" spans="28:32" x14ac:dyDescent="0.2">
      <c r="AB55569" s="1"/>
      <c r="AF55569"/>
    </row>
    <row r="55570" spans="28:32" x14ac:dyDescent="0.2">
      <c r="AB55570" s="1"/>
      <c r="AF55570"/>
    </row>
    <row r="55571" spans="28:32" x14ac:dyDescent="0.2">
      <c r="AB55571" s="1"/>
      <c r="AF55571"/>
    </row>
    <row r="55572" spans="28:32" x14ac:dyDescent="0.2">
      <c r="AB55572" s="1"/>
      <c r="AF55572"/>
    </row>
    <row r="55573" spans="28:32" x14ac:dyDescent="0.2">
      <c r="AB55573" s="1"/>
      <c r="AF55573"/>
    </row>
    <row r="55574" spans="28:32" x14ac:dyDescent="0.2">
      <c r="AB55574" s="1"/>
      <c r="AF55574"/>
    </row>
    <row r="55575" spans="28:32" x14ac:dyDescent="0.2">
      <c r="AB55575" s="1"/>
      <c r="AF55575"/>
    </row>
    <row r="55576" spans="28:32" x14ac:dyDescent="0.2">
      <c r="AB55576" s="1"/>
      <c r="AF55576"/>
    </row>
    <row r="55577" spans="28:32" x14ac:dyDescent="0.2">
      <c r="AB55577" s="1"/>
      <c r="AF55577"/>
    </row>
    <row r="55578" spans="28:32" x14ac:dyDescent="0.2">
      <c r="AB55578" s="1"/>
      <c r="AF55578"/>
    </row>
    <row r="55579" spans="28:32" x14ac:dyDescent="0.2">
      <c r="AB55579" s="1"/>
      <c r="AF55579"/>
    </row>
    <row r="55580" spans="28:32" x14ac:dyDescent="0.2">
      <c r="AB55580" s="1"/>
      <c r="AF55580"/>
    </row>
    <row r="55581" spans="28:32" x14ac:dyDescent="0.2">
      <c r="AB55581" s="1"/>
      <c r="AF55581"/>
    </row>
    <row r="55582" spans="28:32" x14ac:dyDescent="0.2">
      <c r="AB55582" s="1"/>
      <c r="AF55582"/>
    </row>
    <row r="55583" spans="28:32" x14ac:dyDescent="0.2">
      <c r="AB55583" s="1"/>
      <c r="AF55583"/>
    </row>
    <row r="55584" spans="28:32" x14ac:dyDescent="0.2">
      <c r="AB55584" s="1"/>
      <c r="AF55584"/>
    </row>
    <row r="55585" spans="28:32" x14ac:dyDescent="0.2">
      <c r="AB55585" s="1"/>
      <c r="AF55585"/>
    </row>
    <row r="55586" spans="28:32" x14ac:dyDescent="0.2">
      <c r="AB55586" s="1"/>
      <c r="AF55586"/>
    </row>
    <row r="55587" spans="28:32" x14ac:dyDescent="0.2">
      <c r="AB55587" s="1"/>
      <c r="AF55587"/>
    </row>
    <row r="55588" spans="28:32" x14ac:dyDescent="0.2">
      <c r="AB55588" s="1"/>
      <c r="AF55588"/>
    </row>
    <row r="55589" spans="28:32" x14ac:dyDescent="0.2">
      <c r="AB55589" s="1"/>
      <c r="AF55589"/>
    </row>
    <row r="55590" spans="28:32" x14ac:dyDescent="0.2">
      <c r="AB55590" s="1"/>
      <c r="AF55590"/>
    </row>
    <row r="55591" spans="28:32" x14ac:dyDescent="0.2">
      <c r="AB55591" s="1"/>
      <c r="AF55591"/>
    </row>
    <row r="55592" spans="28:32" x14ac:dyDescent="0.2">
      <c r="AB55592" s="1"/>
      <c r="AF55592"/>
    </row>
    <row r="55593" spans="28:32" x14ac:dyDescent="0.2">
      <c r="AB55593" s="1"/>
      <c r="AF55593"/>
    </row>
    <row r="55594" spans="28:32" x14ac:dyDescent="0.2">
      <c r="AB55594" s="1"/>
      <c r="AF55594"/>
    </row>
    <row r="55595" spans="28:32" x14ac:dyDescent="0.2">
      <c r="AB55595" s="1"/>
      <c r="AF55595"/>
    </row>
    <row r="55596" spans="28:32" x14ac:dyDescent="0.2">
      <c r="AB55596" s="1"/>
      <c r="AF55596"/>
    </row>
    <row r="55597" spans="28:32" x14ac:dyDescent="0.2">
      <c r="AB55597" s="1"/>
      <c r="AF55597"/>
    </row>
    <row r="55598" spans="28:32" x14ac:dyDescent="0.2">
      <c r="AB55598" s="1"/>
      <c r="AF55598"/>
    </row>
    <row r="55599" spans="28:32" x14ac:dyDescent="0.2">
      <c r="AB55599" s="1"/>
      <c r="AF55599"/>
    </row>
    <row r="55600" spans="28:32" x14ac:dyDescent="0.2">
      <c r="AB55600" s="1"/>
      <c r="AF55600"/>
    </row>
    <row r="55601" spans="28:32" x14ac:dyDescent="0.2">
      <c r="AB55601" s="1"/>
      <c r="AF55601"/>
    </row>
    <row r="55602" spans="28:32" x14ac:dyDescent="0.2">
      <c r="AB55602" s="1"/>
      <c r="AF55602"/>
    </row>
    <row r="55603" spans="28:32" x14ac:dyDescent="0.2">
      <c r="AB55603" s="1"/>
      <c r="AF55603"/>
    </row>
    <row r="55604" spans="28:32" x14ac:dyDescent="0.2">
      <c r="AB55604" s="1"/>
      <c r="AF55604"/>
    </row>
    <row r="55605" spans="28:32" x14ac:dyDescent="0.2">
      <c r="AB55605" s="1"/>
      <c r="AF55605"/>
    </row>
    <row r="55606" spans="28:32" x14ac:dyDescent="0.2">
      <c r="AB55606" s="1"/>
      <c r="AF55606"/>
    </row>
    <row r="55607" spans="28:32" x14ac:dyDescent="0.2">
      <c r="AB55607" s="1"/>
      <c r="AF55607"/>
    </row>
    <row r="55608" spans="28:32" x14ac:dyDescent="0.2">
      <c r="AB55608" s="1"/>
      <c r="AF55608"/>
    </row>
    <row r="55609" spans="28:32" x14ac:dyDescent="0.2">
      <c r="AB55609" s="1"/>
      <c r="AF55609"/>
    </row>
    <row r="55610" spans="28:32" x14ac:dyDescent="0.2">
      <c r="AB55610" s="1"/>
      <c r="AF55610"/>
    </row>
    <row r="55611" spans="28:32" x14ac:dyDescent="0.2">
      <c r="AB55611" s="1"/>
      <c r="AF55611"/>
    </row>
    <row r="55612" spans="28:32" x14ac:dyDescent="0.2">
      <c r="AB55612" s="1"/>
      <c r="AF55612"/>
    </row>
    <row r="55613" spans="28:32" x14ac:dyDescent="0.2">
      <c r="AB55613" s="1"/>
      <c r="AF55613"/>
    </row>
    <row r="55614" spans="28:32" x14ac:dyDescent="0.2">
      <c r="AB55614" s="1"/>
      <c r="AF55614"/>
    </row>
    <row r="55615" spans="28:32" x14ac:dyDescent="0.2">
      <c r="AB55615" s="1"/>
      <c r="AF55615"/>
    </row>
    <row r="55616" spans="28:32" x14ac:dyDescent="0.2">
      <c r="AB55616" s="1"/>
      <c r="AF55616"/>
    </row>
    <row r="55617" spans="28:32" x14ac:dyDescent="0.2">
      <c r="AB55617" s="1"/>
      <c r="AF55617"/>
    </row>
    <row r="55618" spans="28:32" x14ac:dyDescent="0.2">
      <c r="AB55618" s="1"/>
      <c r="AF55618"/>
    </row>
    <row r="55619" spans="28:32" x14ac:dyDescent="0.2">
      <c r="AB55619" s="1"/>
      <c r="AF55619"/>
    </row>
    <row r="55620" spans="28:32" x14ac:dyDescent="0.2">
      <c r="AB55620" s="1"/>
      <c r="AF55620"/>
    </row>
    <row r="55621" spans="28:32" x14ac:dyDescent="0.2">
      <c r="AB55621" s="1"/>
      <c r="AF55621"/>
    </row>
    <row r="55622" spans="28:32" x14ac:dyDescent="0.2">
      <c r="AB55622" s="1"/>
      <c r="AF55622"/>
    </row>
    <row r="55623" spans="28:32" x14ac:dyDescent="0.2">
      <c r="AB55623" s="1"/>
      <c r="AF55623"/>
    </row>
    <row r="55624" spans="28:32" x14ac:dyDescent="0.2">
      <c r="AB55624" s="1"/>
      <c r="AF55624"/>
    </row>
    <row r="55625" spans="28:32" x14ac:dyDescent="0.2">
      <c r="AB55625" s="1"/>
      <c r="AF55625"/>
    </row>
    <row r="55626" spans="28:32" x14ac:dyDescent="0.2">
      <c r="AB55626" s="1"/>
      <c r="AF55626"/>
    </row>
    <row r="55627" spans="28:32" x14ac:dyDescent="0.2">
      <c r="AB55627" s="1"/>
      <c r="AF55627"/>
    </row>
    <row r="55628" spans="28:32" x14ac:dyDescent="0.2">
      <c r="AB55628" s="1"/>
      <c r="AF55628"/>
    </row>
    <row r="55629" spans="28:32" x14ac:dyDescent="0.2">
      <c r="AB55629" s="1"/>
      <c r="AF55629"/>
    </row>
    <row r="55630" spans="28:32" x14ac:dyDescent="0.2">
      <c r="AB55630" s="1"/>
      <c r="AF55630"/>
    </row>
    <row r="55631" spans="28:32" x14ac:dyDescent="0.2">
      <c r="AB55631" s="1"/>
      <c r="AF55631"/>
    </row>
    <row r="55632" spans="28:32" x14ac:dyDescent="0.2">
      <c r="AB55632" s="1"/>
      <c r="AF55632"/>
    </row>
    <row r="55633" spans="28:32" x14ac:dyDescent="0.2">
      <c r="AB55633" s="1"/>
      <c r="AF55633"/>
    </row>
    <row r="55634" spans="28:32" x14ac:dyDescent="0.2">
      <c r="AB55634" s="1"/>
      <c r="AF55634"/>
    </row>
    <row r="55635" spans="28:32" x14ac:dyDescent="0.2">
      <c r="AB55635" s="1"/>
      <c r="AF55635"/>
    </row>
    <row r="55636" spans="28:32" x14ac:dyDescent="0.2">
      <c r="AB55636" s="1"/>
      <c r="AF55636"/>
    </row>
    <row r="55637" spans="28:32" x14ac:dyDescent="0.2">
      <c r="AB55637" s="1"/>
      <c r="AF55637"/>
    </row>
    <row r="55638" spans="28:32" x14ac:dyDescent="0.2">
      <c r="AB55638" s="1"/>
      <c r="AF55638"/>
    </row>
    <row r="55639" spans="28:32" x14ac:dyDescent="0.2">
      <c r="AB55639" s="1"/>
      <c r="AF55639"/>
    </row>
    <row r="55640" spans="28:32" x14ac:dyDescent="0.2">
      <c r="AB55640" s="1"/>
      <c r="AF55640"/>
    </row>
    <row r="55641" spans="28:32" x14ac:dyDescent="0.2">
      <c r="AB55641" s="1"/>
      <c r="AF55641"/>
    </row>
    <row r="55642" spans="28:32" x14ac:dyDescent="0.2">
      <c r="AB55642" s="1"/>
      <c r="AF55642"/>
    </row>
    <row r="55643" spans="28:32" x14ac:dyDescent="0.2">
      <c r="AB55643" s="1"/>
      <c r="AF55643"/>
    </row>
    <row r="55644" spans="28:32" x14ac:dyDescent="0.2">
      <c r="AB55644" s="1"/>
      <c r="AF55644"/>
    </row>
    <row r="55645" spans="28:32" x14ac:dyDescent="0.2">
      <c r="AB55645" s="1"/>
      <c r="AF55645"/>
    </row>
    <row r="55646" spans="28:32" x14ac:dyDescent="0.2">
      <c r="AB55646" s="1"/>
      <c r="AF55646"/>
    </row>
    <row r="55647" spans="28:32" x14ac:dyDescent="0.2">
      <c r="AB55647" s="1"/>
      <c r="AF55647"/>
    </row>
    <row r="55648" spans="28:32" x14ac:dyDescent="0.2">
      <c r="AB55648" s="1"/>
      <c r="AF55648"/>
    </row>
    <row r="55649" spans="28:32" x14ac:dyDescent="0.2">
      <c r="AB55649" s="1"/>
      <c r="AF55649"/>
    </row>
    <row r="55650" spans="28:32" x14ac:dyDescent="0.2">
      <c r="AB55650" s="1"/>
      <c r="AF55650"/>
    </row>
    <row r="55651" spans="28:32" x14ac:dyDescent="0.2">
      <c r="AB55651" s="1"/>
      <c r="AF55651"/>
    </row>
    <row r="55652" spans="28:32" x14ac:dyDescent="0.2">
      <c r="AB55652" s="1"/>
      <c r="AF55652"/>
    </row>
    <row r="55653" spans="28:32" x14ac:dyDescent="0.2">
      <c r="AB55653" s="1"/>
      <c r="AF55653"/>
    </row>
    <row r="55654" spans="28:32" x14ac:dyDescent="0.2">
      <c r="AB55654" s="1"/>
      <c r="AF55654"/>
    </row>
    <row r="55655" spans="28:32" x14ac:dyDescent="0.2">
      <c r="AB55655" s="1"/>
      <c r="AF55655"/>
    </row>
    <row r="55656" spans="28:32" x14ac:dyDescent="0.2">
      <c r="AB55656" s="1"/>
      <c r="AF55656"/>
    </row>
    <row r="55657" spans="28:32" x14ac:dyDescent="0.2">
      <c r="AB55657" s="1"/>
      <c r="AF55657"/>
    </row>
    <row r="55658" spans="28:32" x14ac:dyDescent="0.2">
      <c r="AB55658" s="1"/>
      <c r="AF55658"/>
    </row>
    <row r="55659" spans="28:32" x14ac:dyDescent="0.2">
      <c r="AB55659" s="1"/>
      <c r="AF55659"/>
    </row>
    <row r="55660" spans="28:32" x14ac:dyDescent="0.2">
      <c r="AB55660" s="1"/>
      <c r="AF55660"/>
    </row>
    <row r="55661" spans="28:32" x14ac:dyDescent="0.2">
      <c r="AB55661" s="1"/>
      <c r="AF55661"/>
    </row>
    <row r="55662" spans="28:32" x14ac:dyDescent="0.2">
      <c r="AB55662" s="1"/>
      <c r="AF55662"/>
    </row>
    <row r="55663" spans="28:32" x14ac:dyDescent="0.2">
      <c r="AB55663" s="1"/>
      <c r="AF55663"/>
    </row>
    <row r="55664" spans="28:32" x14ac:dyDescent="0.2">
      <c r="AB55664" s="1"/>
      <c r="AF55664"/>
    </row>
    <row r="55665" spans="28:32" x14ac:dyDescent="0.2">
      <c r="AB55665" s="1"/>
      <c r="AF55665"/>
    </row>
    <row r="55666" spans="28:32" x14ac:dyDescent="0.2">
      <c r="AB55666" s="1"/>
      <c r="AF55666"/>
    </row>
    <row r="55667" spans="28:32" x14ac:dyDescent="0.2">
      <c r="AB55667" s="1"/>
      <c r="AF55667"/>
    </row>
    <row r="55668" spans="28:32" x14ac:dyDescent="0.2">
      <c r="AB55668" s="1"/>
      <c r="AF55668"/>
    </row>
    <row r="55669" spans="28:32" x14ac:dyDescent="0.2">
      <c r="AB55669" s="1"/>
      <c r="AF55669"/>
    </row>
    <row r="55670" spans="28:32" x14ac:dyDescent="0.2">
      <c r="AB55670" s="1"/>
      <c r="AF55670"/>
    </row>
    <row r="55671" spans="28:32" x14ac:dyDescent="0.2">
      <c r="AB55671" s="1"/>
      <c r="AF55671"/>
    </row>
    <row r="55672" spans="28:32" x14ac:dyDescent="0.2">
      <c r="AB55672" s="1"/>
      <c r="AF55672"/>
    </row>
    <row r="55673" spans="28:32" x14ac:dyDescent="0.2">
      <c r="AB55673" s="1"/>
      <c r="AF55673"/>
    </row>
    <row r="55674" spans="28:32" x14ac:dyDescent="0.2">
      <c r="AB55674" s="1"/>
      <c r="AF55674"/>
    </row>
    <row r="55675" spans="28:32" x14ac:dyDescent="0.2">
      <c r="AB55675" s="1"/>
      <c r="AF55675"/>
    </row>
    <row r="55676" spans="28:32" x14ac:dyDescent="0.2">
      <c r="AB55676" s="1"/>
      <c r="AF55676"/>
    </row>
    <row r="55677" spans="28:32" x14ac:dyDescent="0.2">
      <c r="AB55677" s="1"/>
      <c r="AF55677"/>
    </row>
    <row r="55678" spans="28:32" x14ac:dyDescent="0.2">
      <c r="AB55678" s="1"/>
      <c r="AF55678"/>
    </row>
    <row r="55679" spans="28:32" x14ac:dyDescent="0.2">
      <c r="AB55679" s="1"/>
      <c r="AF55679"/>
    </row>
    <row r="55680" spans="28:32" x14ac:dyDescent="0.2">
      <c r="AB55680" s="1"/>
      <c r="AF55680"/>
    </row>
    <row r="55681" spans="28:32" x14ac:dyDescent="0.2">
      <c r="AB55681" s="1"/>
      <c r="AF55681"/>
    </row>
    <row r="55682" spans="28:32" x14ac:dyDescent="0.2">
      <c r="AB55682" s="1"/>
      <c r="AF55682"/>
    </row>
    <row r="55683" spans="28:32" x14ac:dyDescent="0.2">
      <c r="AB55683" s="1"/>
      <c r="AF55683"/>
    </row>
    <row r="55684" spans="28:32" x14ac:dyDescent="0.2">
      <c r="AB55684" s="1"/>
      <c r="AF55684"/>
    </row>
    <row r="55685" spans="28:32" x14ac:dyDescent="0.2">
      <c r="AB55685" s="1"/>
      <c r="AF55685"/>
    </row>
    <row r="55686" spans="28:32" x14ac:dyDescent="0.2">
      <c r="AB55686" s="1"/>
      <c r="AF55686"/>
    </row>
    <row r="55687" spans="28:32" x14ac:dyDescent="0.2">
      <c r="AB55687" s="1"/>
      <c r="AF55687"/>
    </row>
    <row r="55688" spans="28:32" x14ac:dyDescent="0.2">
      <c r="AB55688" s="1"/>
      <c r="AF55688"/>
    </row>
    <row r="55689" spans="28:32" x14ac:dyDescent="0.2">
      <c r="AB55689" s="1"/>
      <c r="AF55689"/>
    </row>
    <row r="55690" spans="28:32" x14ac:dyDescent="0.2">
      <c r="AB55690" s="1"/>
      <c r="AF55690"/>
    </row>
    <row r="55691" spans="28:32" x14ac:dyDescent="0.2">
      <c r="AB55691" s="1"/>
      <c r="AF55691"/>
    </row>
    <row r="55692" spans="28:32" x14ac:dyDescent="0.2">
      <c r="AB55692" s="1"/>
      <c r="AF55692"/>
    </row>
    <row r="55693" spans="28:32" x14ac:dyDescent="0.2">
      <c r="AB55693" s="1"/>
      <c r="AF55693"/>
    </row>
    <row r="55694" spans="28:32" x14ac:dyDescent="0.2">
      <c r="AB55694" s="1"/>
      <c r="AF55694"/>
    </row>
    <row r="55695" spans="28:32" x14ac:dyDescent="0.2">
      <c r="AB55695" s="1"/>
      <c r="AF55695"/>
    </row>
    <row r="55696" spans="28:32" x14ac:dyDescent="0.2">
      <c r="AB55696" s="1"/>
      <c r="AF55696"/>
    </row>
    <row r="55697" spans="28:32" x14ac:dyDescent="0.2">
      <c r="AB55697" s="1"/>
      <c r="AF55697"/>
    </row>
    <row r="55698" spans="28:32" x14ac:dyDescent="0.2">
      <c r="AB55698" s="1"/>
      <c r="AF55698"/>
    </row>
    <row r="55699" spans="28:32" x14ac:dyDescent="0.2">
      <c r="AB55699" s="1"/>
      <c r="AF55699"/>
    </row>
    <row r="55700" spans="28:32" x14ac:dyDescent="0.2">
      <c r="AB55700" s="1"/>
      <c r="AF55700"/>
    </row>
    <row r="55701" spans="28:32" x14ac:dyDescent="0.2">
      <c r="AB55701" s="1"/>
      <c r="AF55701"/>
    </row>
    <row r="55702" spans="28:32" x14ac:dyDescent="0.2">
      <c r="AB55702" s="1"/>
      <c r="AF55702"/>
    </row>
    <row r="55703" spans="28:32" x14ac:dyDescent="0.2">
      <c r="AB55703" s="1"/>
      <c r="AF55703"/>
    </row>
    <row r="55704" spans="28:32" x14ac:dyDescent="0.2">
      <c r="AB55704" s="1"/>
      <c r="AF55704"/>
    </row>
    <row r="55705" spans="28:32" x14ac:dyDescent="0.2">
      <c r="AB55705" s="1"/>
      <c r="AF55705"/>
    </row>
    <row r="55706" spans="28:32" x14ac:dyDescent="0.2">
      <c r="AB55706" s="1"/>
      <c r="AF55706"/>
    </row>
    <row r="55707" spans="28:32" x14ac:dyDescent="0.2">
      <c r="AB55707" s="1"/>
      <c r="AF55707"/>
    </row>
    <row r="55708" spans="28:32" x14ac:dyDescent="0.2">
      <c r="AB55708" s="1"/>
      <c r="AF55708"/>
    </row>
    <row r="55709" spans="28:32" x14ac:dyDescent="0.2">
      <c r="AB55709" s="1"/>
      <c r="AF55709"/>
    </row>
    <row r="55710" spans="28:32" x14ac:dyDescent="0.2">
      <c r="AB55710" s="1"/>
      <c r="AF55710"/>
    </row>
    <row r="55711" spans="28:32" x14ac:dyDescent="0.2">
      <c r="AB55711" s="1"/>
      <c r="AF55711"/>
    </row>
    <row r="55712" spans="28:32" x14ac:dyDescent="0.2">
      <c r="AB55712" s="1"/>
      <c r="AF55712"/>
    </row>
    <row r="55713" spans="28:32" x14ac:dyDescent="0.2">
      <c r="AB55713" s="1"/>
      <c r="AF55713"/>
    </row>
    <row r="55714" spans="28:32" x14ac:dyDescent="0.2">
      <c r="AB55714" s="1"/>
      <c r="AF55714"/>
    </row>
    <row r="55715" spans="28:32" x14ac:dyDescent="0.2">
      <c r="AB55715" s="1"/>
      <c r="AF55715"/>
    </row>
    <row r="55716" spans="28:32" x14ac:dyDescent="0.2">
      <c r="AB55716" s="1"/>
      <c r="AF55716"/>
    </row>
    <row r="55717" spans="28:32" x14ac:dyDescent="0.2">
      <c r="AB55717" s="1"/>
      <c r="AF55717"/>
    </row>
    <row r="55718" spans="28:32" x14ac:dyDescent="0.2">
      <c r="AB55718" s="1"/>
      <c r="AF55718"/>
    </row>
    <row r="55719" spans="28:32" x14ac:dyDescent="0.2">
      <c r="AB55719" s="1"/>
      <c r="AF55719"/>
    </row>
    <row r="55720" spans="28:32" x14ac:dyDescent="0.2">
      <c r="AB55720" s="1"/>
      <c r="AF55720"/>
    </row>
    <row r="55721" spans="28:32" x14ac:dyDescent="0.2">
      <c r="AB55721" s="1"/>
      <c r="AF55721"/>
    </row>
    <row r="55722" spans="28:32" x14ac:dyDescent="0.2">
      <c r="AB55722" s="1"/>
      <c r="AF55722"/>
    </row>
    <row r="55723" spans="28:32" x14ac:dyDescent="0.2">
      <c r="AB55723" s="1"/>
      <c r="AF55723"/>
    </row>
    <row r="55724" spans="28:32" x14ac:dyDescent="0.2">
      <c r="AB55724" s="1"/>
      <c r="AF55724"/>
    </row>
    <row r="55725" spans="28:32" x14ac:dyDescent="0.2">
      <c r="AB55725" s="1"/>
      <c r="AF55725"/>
    </row>
    <row r="55726" spans="28:32" x14ac:dyDescent="0.2">
      <c r="AB55726" s="1"/>
      <c r="AF55726"/>
    </row>
    <row r="55727" spans="28:32" x14ac:dyDescent="0.2">
      <c r="AB55727" s="1"/>
      <c r="AF55727"/>
    </row>
    <row r="55728" spans="28:32" x14ac:dyDescent="0.2">
      <c r="AB55728" s="1"/>
      <c r="AF55728"/>
    </row>
    <row r="55729" spans="28:32" x14ac:dyDescent="0.2">
      <c r="AB55729" s="1"/>
      <c r="AF55729"/>
    </row>
    <row r="55730" spans="28:32" x14ac:dyDescent="0.2">
      <c r="AB55730" s="1"/>
      <c r="AF55730"/>
    </row>
    <row r="55731" spans="28:32" x14ac:dyDescent="0.2">
      <c r="AB55731" s="1"/>
      <c r="AF55731"/>
    </row>
    <row r="55732" spans="28:32" x14ac:dyDescent="0.2">
      <c r="AB55732" s="1"/>
      <c r="AF55732"/>
    </row>
    <row r="55733" spans="28:32" x14ac:dyDescent="0.2">
      <c r="AB55733" s="1"/>
      <c r="AF55733"/>
    </row>
    <row r="55734" spans="28:32" x14ac:dyDescent="0.2">
      <c r="AB55734" s="1"/>
      <c r="AF55734"/>
    </row>
    <row r="55735" spans="28:32" x14ac:dyDescent="0.2">
      <c r="AB55735" s="1"/>
      <c r="AF55735"/>
    </row>
    <row r="55736" spans="28:32" x14ac:dyDescent="0.2">
      <c r="AB55736" s="1"/>
      <c r="AF55736"/>
    </row>
    <row r="55737" spans="28:32" x14ac:dyDescent="0.2">
      <c r="AB55737" s="1"/>
      <c r="AF55737"/>
    </row>
    <row r="55738" spans="28:32" x14ac:dyDescent="0.2">
      <c r="AB55738" s="1"/>
      <c r="AF55738"/>
    </row>
    <row r="55739" spans="28:32" x14ac:dyDescent="0.2">
      <c r="AB55739" s="1"/>
      <c r="AF55739"/>
    </row>
    <row r="55740" spans="28:32" x14ac:dyDescent="0.2">
      <c r="AB55740" s="1"/>
      <c r="AF55740"/>
    </row>
    <row r="55741" spans="28:32" x14ac:dyDescent="0.2">
      <c r="AB55741" s="1"/>
      <c r="AF55741"/>
    </row>
    <row r="55742" spans="28:32" x14ac:dyDescent="0.2">
      <c r="AB55742" s="1"/>
      <c r="AF55742"/>
    </row>
    <row r="55743" spans="28:32" x14ac:dyDescent="0.2">
      <c r="AB55743" s="1"/>
      <c r="AF55743"/>
    </row>
    <row r="55744" spans="28:32" x14ac:dyDescent="0.2">
      <c r="AB55744" s="1"/>
      <c r="AF55744"/>
    </row>
    <row r="55745" spans="28:32" x14ac:dyDescent="0.2">
      <c r="AB55745" s="1"/>
      <c r="AF55745"/>
    </row>
    <row r="55746" spans="28:32" x14ac:dyDescent="0.2">
      <c r="AB55746" s="1"/>
      <c r="AF55746"/>
    </row>
    <row r="55747" spans="28:32" x14ac:dyDescent="0.2">
      <c r="AB55747" s="1"/>
      <c r="AF55747"/>
    </row>
    <row r="55748" spans="28:32" x14ac:dyDescent="0.2">
      <c r="AB55748" s="1"/>
      <c r="AF55748"/>
    </row>
    <row r="55749" spans="28:32" x14ac:dyDescent="0.2">
      <c r="AB55749" s="1"/>
      <c r="AF55749"/>
    </row>
    <row r="55750" spans="28:32" x14ac:dyDescent="0.2">
      <c r="AB55750" s="1"/>
      <c r="AF55750"/>
    </row>
    <row r="55751" spans="28:32" x14ac:dyDescent="0.2">
      <c r="AB55751" s="1"/>
      <c r="AF55751"/>
    </row>
    <row r="55752" spans="28:32" x14ac:dyDescent="0.2">
      <c r="AB55752" s="1"/>
      <c r="AF55752"/>
    </row>
    <row r="55753" spans="28:32" x14ac:dyDescent="0.2">
      <c r="AB55753" s="1"/>
      <c r="AF55753"/>
    </row>
    <row r="55754" spans="28:32" x14ac:dyDescent="0.2">
      <c r="AB55754" s="1"/>
      <c r="AF55754"/>
    </row>
    <row r="55755" spans="28:32" x14ac:dyDescent="0.2">
      <c r="AB55755" s="1"/>
      <c r="AF55755"/>
    </row>
    <row r="55756" spans="28:32" x14ac:dyDescent="0.2">
      <c r="AB55756" s="1"/>
      <c r="AF55756"/>
    </row>
    <row r="55757" spans="28:32" x14ac:dyDescent="0.2">
      <c r="AB55757" s="1"/>
      <c r="AF55757"/>
    </row>
    <row r="55758" spans="28:32" x14ac:dyDescent="0.2">
      <c r="AB55758" s="1"/>
      <c r="AF55758"/>
    </row>
    <row r="55759" spans="28:32" x14ac:dyDescent="0.2">
      <c r="AB55759" s="1"/>
      <c r="AF55759"/>
    </row>
    <row r="55760" spans="28:32" x14ac:dyDescent="0.2">
      <c r="AB55760" s="1"/>
      <c r="AF55760"/>
    </row>
    <row r="55761" spans="28:32" x14ac:dyDescent="0.2">
      <c r="AB55761" s="1"/>
      <c r="AF55761"/>
    </row>
    <row r="55762" spans="28:32" x14ac:dyDescent="0.2">
      <c r="AB55762" s="1"/>
      <c r="AF55762"/>
    </row>
    <row r="55763" spans="28:32" x14ac:dyDescent="0.2">
      <c r="AB55763" s="1"/>
      <c r="AF55763"/>
    </row>
    <row r="55764" spans="28:32" x14ac:dyDescent="0.2">
      <c r="AB55764" s="1"/>
      <c r="AF55764"/>
    </row>
    <row r="55765" spans="28:32" x14ac:dyDescent="0.2">
      <c r="AB55765" s="1"/>
      <c r="AF55765"/>
    </row>
    <row r="55766" spans="28:32" x14ac:dyDescent="0.2">
      <c r="AB55766" s="1"/>
      <c r="AF55766"/>
    </row>
    <row r="55767" spans="28:32" x14ac:dyDescent="0.2">
      <c r="AB55767" s="1"/>
      <c r="AF55767"/>
    </row>
    <row r="55768" spans="28:32" x14ac:dyDescent="0.2">
      <c r="AB55768" s="1"/>
      <c r="AF55768"/>
    </row>
    <row r="55769" spans="28:32" x14ac:dyDescent="0.2">
      <c r="AB55769" s="1"/>
      <c r="AF55769"/>
    </row>
    <row r="55770" spans="28:32" x14ac:dyDescent="0.2">
      <c r="AB55770" s="1"/>
      <c r="AF55770"/>
    </row>
    <row r="55771" spans="28:32" x14ac:dyDescent="0.2">
      <c r="AB55771" s="1"/>
      <c r="AF55771"/>
    </row>
    <row r="55772" spans="28:32" x14ac:dyDescent="0.2">
      <c r="AB55772" s="1"/>
      <c r="AF55772"/>
    </row>
    <row r="55773" spans="28:32" x14ac:dyDescent="0.2">
      <c r="AB55773" s="1"/>
      <c r="AF55773"/>
    </row>
    <row r="55774" spans="28:32" x14ac:dyDescent="0.2">
      <c r="AB55774" s="1"/>
      <c r="AF55774"/>
    </row>
    <row r="55775" spans="28:32" x14ac:dyDescent="0.2">
      <c r="AB55775" s="1"/>
      <c r="AF55775"/>
    </row>
    <row r="55776" spans="28:32" x14ac:dyDescent="0.2">
      <c r="AB55776" s="1"/>
      <c r="AF55776"/>
    </row>
    <row r="55777" spans="28:32" x14ac:dyDescent="0.2">
      <c r="AB55777" s="1"/>
      <c r="AF55777"/>
    </row>
    <row r="55778" spans="28:32" x14ac:dyDescent="0.2">
      <c r="AB55778" s="1"/>
      <c r="AF55778"/>
    </row>
    <row r="55779" spans="28:32" x14ac:dyDescent="0.2">
      <c r="AB55779" s="1"/>
      <c r="AF55779"/>
    </row>
    <row r="55780" spans="28:32" x14ac:dyDescent="0.2">
      <c r="AB55780" s="1"/>
      <c r="AF55780"/>
    </row>
    <row r="55781" spans="28:32" x14ac:dyDescent="0.2">
      <c r="AB55781" s="1"/>
      <c r="AF55781"/>
    </row>
    <row r="55782" spans="28:32" x14ac:dyDescent="0.2">
      <c r="AB55782" s="1"/>
      <c r="AF55782"/>
    </row>
    <row r="55783" spans="28:32" x14ac:dyDescent="0.2">
      <c r="AB55783" s="1"/>
      <c r="AF55783"/>
    </row>
    <row r="55784" spans="28:32" x14ac:dyDescent="0.2">
      <c r="AB55784" s="1"/>
      <c r="AF55784"/>
    </row>
    <row r="55785" spans="28:32" x14ac:dyDescent="0.2">
      <c r="AB55785" s="1"/>
      <c r="AF55785"/>
    </row>
    <row r="55786" spans="28:32" x14ac:dyDescent="0.2">
      <c r="AB55786" s="1"/>
      <c r="AF55786"/>
    </row>
    <row r="55787" spans="28:32" x14ac:dyDescent="0.2">
      <c r="AB55787" s="1"/>
      <c r="AF55787"/>
    </row>
    <row r="55788" spans="28:32" x14ac:dyDescent="0.2">
      <c r="AB55788" s="1"/>
      <c r="AF55788"/>
    </row>
    <row r="55789" spans="28:32" x14ac:dyDescent="0.2">
      <c r="AB55789" s="1"/>
      <c r="AF55789"/>
    </row>
    <row r="55790" spans="28:32" x14ac:dyDescent="0.2">
      <c r="AB55790" s="1"/>
      <c r="AF55790"/>
    </row>
    <row r="55791" spans="28:32" x14ac:dyDescent="0.2">
      <c r="AB55791" s="1"/>
      <c r="AF55791"/>
    </row>
    <row r="55792" spans="28:32" x14ac:dyDescent="0.2">
      <c r="AB55792" s="1"/>
      <c r="AF55792"/>
    </row>
    <row r="55793" spans="28:32" x14ac:dyDescent="0.2">
      <c r="AB55793" s="1"/>
      <c r="AF55793"/>
    </row>
    <row r="55794" spans="28:32" x14ac:dyDescent="0.2">
      <c r="AB55794" s="1"/>
      <c r="AF55794"/>
    </row>
    <row r="55795" spans="28:32" x14ac:dyDescent="0.2">
      <c r="AB55795" s="1"/>
      <c r="AF55795"/>
    </row>
    <row r="55796" spans="28:32" x14ac:dyDescent="0.2">
      <c r="AB55796" s="1"/>
      <c r="AF55796"/>
    </row>
    <row r="55797" spans="28:32" x14ac:dyDescent="0.2">
      <c r="AB55797" s="1"/>
      <c r="AF55797"/>
    </row>
    <row r="55798" spans="28:32" x14ac:dyDescent="0.2">
      <c r="AB55798" s="1"/>
      <c r="AF55798"/>
    </row>
    <row r="55799" spans="28:32" x14ac:dyDescent="0.2">
      <c r="AB55799" s="1"/>
      <c r="AF55799"/>
    </row>
    <row r="55800" spans="28:32" x14ac:dyDescent="0.2">
      <c r="AB55800" s="1"/>
      <c r="AF55800"/>
    </row>
    <row r="55801" spans="28:32" x14ac:dyDescent="0.2">
      <c r="AB55801" s="1"/>
      <c r="AF55801"/>
    </row>
    <row r="55802" spans="28:32" x14ac:dyDescent="0.2">
      <c r="AB55802" s="1"/>
      <c r="AF55802"/>
    </row>
    <row r="55803" spans="28:32" x14ac:dyDescent="0.2">
      <c r="AB55803" s="1"/>
      <c r="AF55803"/>
    </row>
    <row r="55804" spans="28:32" x14ac:dyDescent="0.2">
      <c r="AB55804" s="1"/>
      <c r="AF55804"/>
    </row>
    <row r="55805" spans="28:32" x14ac:dyDescent="0.2">
      <c r="AB55805" s="1"/>
      <c r="AF55805"/>
    </row>
    <row r="55806" spans="28:32" x14ac:dyDescent="0.2">
      <c r="AB55806" s="1"/>
      <c r="AF55806"/>
    </row>
    <row r="55807" spans="28:32" x14ac:dyDescent="0.2">
      <c r="AB55807" s="1"/>
      <c r="AF55807"/>
    </row>
    <row r="55808" spans="28:32" x14ac:dyDescent="0.2">
      <c r="AB55808" s="1"/>
      <c r="AF55808"/>
    </row>
    <row r="55809" spans="28:32" x14ac:dyDescent="0.2">
      <c r="AB55809" s="1"/>
      <c r="AF55809"/>
    </row>
    <row r="55810" spans="28:32" x14ac:dyDescent="0.2">
      <c r="AB55810" s="1"/>
      <c r="AF55810"/>
    </row>
    <row r="55811" spans="28:32" x14ac:dyDescent="0.2">
      <c r="AB55811" s="1"/>
      <c r="AF55811"/>
    </row>
    <row r="55812" spans="28:32" x14ac:dyDescent="0.2">
      <c r="AB55812" s="1"/>
      <c r="AF55812"/>
    </row>
    <row r="55813" spans="28:32" x14ac:dyDescent="0.2">
      <c r="AB55813" s="1"/>
      <c r="AF55813"/>
    </row>
    <row r="55814" spans="28:32" x14ac:dyDescent="0.2">
      <c r="AB55814" s="1"/>
      <c r="AF55814"/>
    </row>
    <row r="55815" spans="28:32" x14ac:dyDescent="0.2">
      <c r="AB55815" s="1"/>
      <c r="AF55815"/>
    </row>
    <row r="55816" spans="28:32" x14ac:dyDescent="0.2">
      <c r="AB55816" s="1"/>
      <c r="AF55816"/>
    </row>
    <row r="55817" spans="28:32" x14ac:dyDescent="0.2">
      <c r="AB55817" s="1"/>
      <c r="AF55817"/>
    </row>
    <row r="55818" spans="28:32" x14ac:dyDescent="0.2">
      <c r="AB55818" s="1"/>
      <c r="AF55818"/>
    </row>
    <row r="55819" spans="28:32" x14ac:dyDescent="0.2">
      <c r="AB55819" s="1"/>
      <c r="AF55819"/>
    </row>
    <row r="55820" spans="28:32" x14ac:dyDescent="0.2">
      <c r="AB55820" s="1"/>
      <c r="AF55820"/>
    </row>
    <row r="55821" spans="28:32" x14ac:dyDescent="0.2">
      <c r="AB55821" s="1"/>
      <c r="AF55821"/>
    </row>
    <row r="55822" spans="28:32" x14ac:dyDescent="0.2">
      <c r="AB55822" s="1"/>
      <c r="AF55822"/>
    </row>
    <row r="55823" spans="28:32" x14ac:dyDescent="0.2">
      <c r="AB55823" s="1"/>
      <c r="AF55823"/>
    </row>
    <row r="55824" spans="28:32" x14ac:dyDescent="0.2">
      <c r="AB55824" s="1"/>
      <c r="AF55824"/>
    </row>
    <row r="55825" spans="28:32" x14ac:dyDescent="0.2">
      <c r="AB55825" s="1"/>
      <c r="AF55825"/>
    </row>
    <row r="55826" spans="28:32" x14ac:dyDescent="0.2">
      <c r="AB55826" s="1"/>
      <c r="AF55826"/>
    </row>
    <row r="55827" spans="28:32" x14ac:dyDescent="0.2">
      <c r="AB55827" s="1"/>
      <c r="AF55827"/>
    </row>
    <row r="55828" spans="28:32" x14ac:dyDescent="0.2">
      <c r="AB55828" s="1"/>
      <c r="AF55828"/>
    </row>
    <row r="55829" spans="28:32" x14ac:dyDescent="0.2">
      <c r="AB55829" s="1"/>
      <c r="AF55829"/>
    </row>
    <row r="55830" spans="28:32" x14ac:dyDescent="0.2">
      <c r="AB55830" s="1"/>
      <c r="AF55830"/>
    </row>
    <row r="55831" spans="28:32" x14ac:dyDescent="0.2">
      <c r="AB55831" s="1"/>
      <c r="AF55831"/>
    </row>
    <row r="55832" spans="28:32" x14ac:dyDescent="0.2">
      <c r="AB55832" s="1"/>
      <c r="AF55832"/>
    </row>
    <row r="55833" spans="28:32" x14ac:dyDescent="0.2">
      <c r="AB55833" s="1"/>
      <c r="AF55833"/>
    </row>
    <row r="55834" spans="28:32" x14ac:dyDescent="0.2">
      <c r="AB55834" s="1"/>
      <c r="AF55834"/>
    </row>
    <row r="55835" spans="28:32" x14ac:dyDescent="0.2">
      <c r="AB55835" s="1"/>
      <c r="AF55835"/>
    </row>
    <row r="55836" spans="28:32" x14ac:dyDescent="0.2">
      <c r="AB55836" s="1"/>
      <c r="AF55836"/>
    </row>
    <row r="55837" spans="28:32" x14ac:dyDescent="0.2">
      <c r="AB55837" s="1"/>
      <c r="AF55837"/>
    </row>
    <row r="55838" spans="28:32" x14ac:dyDescent="0.2">
      <c r="AB55838" s="1"/>
      <c r="AF55838"/>
    </row>
    <row r="55839" spans="28:32" x14ac:dyDescent="0.2">
      <c r="AB55839" s="1"/>
      <c r="AF55839"/>
    </row>
    <row r="55840" spans="28:32" x14ac:dyDescent="0.2">
      <c r="AB55840" s="1"/>
      <c r="AF55840"/>
    </row>
    <row r="55841" spans="28:32" x14ac:dyDescent="0.2">
      <c r="AB55841" s="1"/>
      <c r="AF55841"/>
    </row>
    <row r="55842" spans="28:32" x14ac:dyDescent="0.2">
      <c r="AB55842" s="1"/>
      <c r="AF55842"/>
    </row>
    <row r="55843" spans="28:32" x14ac:dyDescent="0.2">
      <c r="AB55843" s="1"/>
      <c r="AF55843"/>
    </row>
    <row r="55844" spans="28:32" x14ac:dyDescent="0.2">
      <c r="AB55844" s="1"/>
      <c r="AF55844"/>
    </row>
    <row r="55845" spans="28:32" x14ac:dyDescent="0.2">
      <c r="AB55845" s="1"/>
      <c r="AF55845"/>
    </row>
    <row r="55846" spans="28:32" x14ac:dyDescent="0.2">
      <c r="AB55846" s="1"/>
      <c r="AF55846"/>
    </row>
    <row r="55847" spans="28:32" x14ac:dyDescent="0.2">
      <c r="AB55847" s="1"/>
      <c r="AF55847"/>
    </row>
    <row r="55848" spans="28:32" x14ac:dyDescent="0.2">
      <c r="AB55848" s="1"/>
      <c r="AF55848"/>
    </row>
    <row r="55849" spans="28:32" x14ac:dyDescent="0.2">
      <c r="AB55849" s="1"/>
      <c r="AF55849"/>
    </row>
    <row r="55850" spans="28:32" x14ac:dyDescent="0.2">
      <c r="AB55850" s="1"/>
      <c r="AF55850"/>
    </row>
    <row r="55851" spans="28:32" x14ac:dyDescent="0.2">
      <c r="AB55851" s="1"/>
      <c r="AF55851"/>
    </row>
    <row r="55852" spans="28:32" x14ac:dyDescent="0.2">
      <c r="AB55852" s="1"/>
      <c r="AF55852"/>
    </row>
    <row r="55853" spans="28:32" x14ac:dyDescent="0.2">
      <c r="AB55853" s="1"/>
      <c r="AF55853"/>
    </row>
    <row r="55854" spans="28:32" x14ac:dyDescent="0.2">
      <c r="AB55854" s="1"/>
      <c r="AF55854"/>
    </row>
    <row r="55855" spans="28:32" x14ac:dyDescent="0.2">
      <c r="AB55855" s="1"/>
      <c r="AF55855"/>
    </row>
    <row r="55856" spans="28:32" x14ac:dyDescent="0.2">
      <c r="AB55856" s="1"/>
      <c r="AF55856"/>
    </row>
    <row r="55857" spans="28:32" x14ac:dyDescent="0.2">
      <c r="AB55857" s="1"/>
      <c r="AF55857"/>
    </row>
    <row r="55858" spans="28:32" x14ac:dyDescent="0.2">
      <c r="AB55858" s="1"/>
      <c r="AF55858"/>
    </row>
    <row r="55859" spans="28:32" x14ac:dyDescent="0.2">
      <c r="AB55859" s="1"/>
      <c r="AF55859"/>
    </row>
    <row r="55860" spans="28:32" x14ac:dyDescent="0.2">
      <c r="AB55860" s="1"/>
      <c r="AF55860"/>
    </row>
    <row r="55861" spans="28:32" x14ac:dyDescent="0.2">
      <c r="AB55861" s="1"/>
      <c r="AF55861"/>
    </row>
    <row r="55862" spans="28:32" x14ac:dyDescent="0.2">
      <c r="AB55862" s="1"/>
      <c r="AF55862"/>
    </row>
    <row r="55863" spans="28:32" x14ac:dyDescent="0.2">
      <c r="AB55863" s="1"/>
      <c r="AF55863"/>
    </row>
    <row r="55864" spans="28:32" x14ac:dyDescent="0.2">
      <c r="AB55864" s="1"/>
      <c r="AF55864"/>
    </row>
    <row r="55865" spans="28:32" x14ac:dyDescent="0.2">
      <c r="AB55865" s="1"/>
      <c r="AF55865"/>
    </row>
    <row r="55866" spans="28:32" x14ac:dyDescent="0.2">
      <c r="AB55866" s="1"/>
      <c r="AF55866"/>
    </row>
    <row r="55867" spans="28:32" x14ac:dyDescent="0.2">
      <c r="AB55867" s="1"/>
      <c r="AF55867"/>
    </row>
    <row r="55868" spans="28:32" x14ac:dyDescent="0.2">
      <c r="AB55868" s="1"/>
      <c r="AF55868"/>
    </row>
    <row r="55869" spans="28:32" x14ac:dyDescent="0.2">
      <c r="AB55869" s="1"/>
      <c r="AF55869"/>
    </row>
    <row r="55870" spans="28:32" x14ac:dyDescent="0.2">
      <c r="AB55870" s="1"/>
      <c r="AF55870"/>
    </row>
    <row r="55871" spans="28:32" x14ac:dyDescent="0.2">
      <c r="AB55871" s="1"/>
      <c r="AF55871"/>
    </row>
    <row r="55872" spans="28:32" x14ac:dyDescent="0.2">
      <c r="AB55872" s="1"/>
      <c r="AF55872"/>
    </row>
    <row r="55873" spans="28:32" x14ac:dyDescent="0.2">
      <c r="AB55873" s="1"/>
      <c r="AF55873"/>
    </row>
    <row r="55874" spans="28:32" x14ac:dyDescent="0.2">
      <c r="AB55874" s="1"/>
      <c r="AF55874"/>
    </row>
    <row r="55875" spans="28:32" x14ac:dyDescent="0.2">
      <c r="AB55875" s="1"/>
      <c r="AF55875"/>
    </row>
    <row r="55876" spans="28:32" x14ac:dyDescent="0.2">
      <c r="AB55876" s="1"/>
      <c r="AF55876"/>
    </row>
    <row r="55877" spans="28:32" x14ac:dyDescent="0.2">
      <c r="AB55877" s="1"/>
      <c r="AF55877"/>
    </row>
    <row r="55878" spans="28:32" x14ac:dyDescent="0.2">
      <c r="AB55878" s="1"/>
      <c r="AF55878"/>
    </row>
    <row r="55879" spans="28:32" x14ac:dyDescent="0.2">
      <c r="AB55879" s="1"/>
      <c r="AF55879"/>
    </row>
    <row r="55880" spans="28:32" x14ac:dyDescent="0.2">
      <c r="AB55880" s="1"/>
      <c r="AF55880"/>
    </row>
    <row r="55881" spans="28:32" x14ac:dyDescent="0.2">
      <c r="AB55881" s="1"/>
      <c r="AF55881"/>
    </row>
    <row r="55882" spans="28:32" x14ac:dyDescent="0.2">
      <c r="AB55882" s="1"/>
      <c r="AF55882"/>
    </row>
    <row r="55883" spans="28:32" x14ac:dyDescent="0.2">
      <c r="AB55883" s="1"/>
      <c r="AF55883"/>
    </row>
    <row r="55884" spans="28:32" x14ac:dyDescent="0.2">
      <c r="AB55884" s="1"/>
      <c r="AF55884"/>
    </row>
    <row r="55885" spans="28:32" x14ac:dyDescent="0.2">
      <c r="AB55885" s="1"/>
      <c r="AF55885"/>
    </row>
    <row r="55886" spans="28:32" x14ac:dyDescent="0.2">
      <c r="AB55886" s="1"/>
      <c r="AF55886"/>
    </row>
    <row r="55887" spans="28:32" x14ac:dyDescent="0.2">
      <c r="AB55887" s="1"/>
      <c r="AF55887"/>
    </row>
    <row r="55888" spans="28:32" x14ac:dyDescent="0.2">
      <c r="AB55888" s="1"/>
      <c r="AF55888"/>
    </row>
    <row r="55889" spans="28:32" x14ac:dyDescent="0.2">
      <c r="AB55889" s="1"/>
      <c r="AF55889"/>
    </row>
    <row r="55890" spans="28:32" x14ac:dyDescent="0.2">
      <c r="AB55890" s="1"/>
      <c r="AF55890"/>
    </row>
    <row r="55891" spans="28:32" x14ac:dyDescent="0.2">
      <c r="AB55891" s="1"/>
      <c r="AF55891"/>
    </row>
    <row r="55892" spans="28:32" x14ac:dyDescent="0.2">
      <c r="AB55892" s="1"/>
      <c r="AF55892"/>
    </row>
    <row r="55893" spans="28:32" x14ac:dyDescent="0.2">
      <c r="AB55893" s="1"/>
      <c r="AF55893"/>
    </row>
    <row r="55894" spans="28:32" x14ac:dyDescent="0.2">
      <c r="AB55894" s="1"/>
      <c r="AF55894"/>
    </row>
    <row r="55895" spans="28:32" x14ac:dyDescent="0.2">
      <c r="AB55895" s="1"/>
      <c r="AF55895"/>
    </row>
    <row r="55896" spans="28:32" x14ac:dyDescent="0.2">
      <c r="AB55896" s="1"/>
      <c r="AF55896"/>
    </row>
    <row r="55897" spans="28:32" x14ac:dyDescent="0.2">
      <c r="AB55897" s="1"/>
      <c r="AF55897"/>
    </row>
    <row r="55898" spans="28:32" x14ac:dyDescent="0.2">
      <c r="AB55898" s="1"/>
      <c r="AF55898"/>
    </row>
    <row r="55899" spans="28:32" x14ac:dyDescent="0.2">
      <c r="AB55899" s="1"/>
      <c r="AF55899"/>
    </row>
    <row r="55900" spans="28:32" x14ac:dyDescent="0.2">
      <c r="AB55900" s="1"/>
      <c r="AF55900"/>
    </row>
    <row r="55901" spans="28:32" x14ac:dyDescent="0.2">
      <c r="AB55901" s="1"/>
      <c r="AF55901"/>
    </row>
    <row r="55902" spans="28:32" x14ac:dyDescent="0.2">
      <c r="AB55902" s="1"/>
      <c r="AF55902"/>
    </row>
    <row r="55903" spans="28:32" x14ac:dyDescent="0.2">
      <c r="AB55903" s="1"/>
      <c r="AF55903"/>
    </row>
    <row r="55904" spans="28:32" x14ac:dyDescent="0.2">
      <c r="AB55904" s="1"/>
      <c r="AF55904"/>
    </row>
    <row r="55905" spans="28:32" x14ac:dyDescent="0.2">
      <c r="AB55905" s="1"/>
      <c r="AF55905"/>
    </row>
    <row r="55906" spans="28:32" x14ac:dyDescent="0.2">
      <c r="AB55906" s="1"/>
      <c r="AF55906"/>
    </row>
    <row r="55907" spans="28:32" x14ac:dyDescent="0.2">
      <c r="AB55907" s="1"/>
      <c r="AF55907"/>
    </row>
    <row r="55908" spans="28:32" x14ac:dyDescent="0.2">
      <c r="AB55908" s="1"/>
      <c r="AF55908"/>
    </row>
    <row r="55909" spans="28:32" x14ac:dyDescent="0.2">
      <c r="AB55909" s="1"/>
      <c r="AF55909"/>
    </row>
    <row r="55910" spans="28:32" x14ac:dyDescent="0.2">
      <c r="AB55910" s="1"/>
      <c r="AF55910"/>
    </row>
    <row r="55911" spans="28:32" x14ac:dyDescent="0.2">
      <c r="AB55911" s="1"/>
      <c r="AF55911"/>
    </row>
    <row r="55912" spans="28:32" x14ac:dyDescent="0.2">
      <c r="AB55912" s="1"/>
      <c r="AF55912"/>
    </row>
    <row r="55913" spans="28:32" x14ac:dyDescent="0.2">
      <c r="AB55913" s="1"/>
      <c r="AF55913"/>
    </row>
    <row r="55914" spans="28:32" x14ac:dyDescent="0.2">
      <c r="AB55914" s="1"/>
      <c r="AF55914"/>
    </row>
    <row r="55915" spans="28:32" x14ac:dyDescent="0.2">
      <c r="AB55915" s="1"/>
      <c r="AF55915"/>
    </row>
    <row r="55916" spans="28:32" x14ac:dyDescent="0.2">
      <c r="AB55916" s="1"/>
      <c r="AF55916"/>
    </row>
    <row r="55917" spans="28:32" x14ac:dyDescent="0.2">
      <c r="AB55917" s="1"/>
      <c r="AF55917"/>
    </row>
    <row r="55918" spans="28:32" x14ac:dyDescent="0.2">
      <c r="AB55918" s="1"/>
      <c r="AF55918"/>
    </row>
    <row r="55919" spans="28:32" x14ac:dyDescent="0.2">
      <c r="AB55919" s="1"/>
      <c r="AF55919"/>
    </row>
    <row r="55920" spans="28:32" x14ac:dyDescent="0.2">
      <c r="AB55920" s="1"/>
      <c r="AF55920"/>
    </row>
    <row r="55921" spans="28:32" x14ac:dyDescent="0.2">
      <c r="AB55921" s="1"/>
      <c r="AF55921"/>
    </row>
    <row r="55922" spans="28:32" x14ac:dyDescent="0.2">
      <c r="AB55922" s="1"/>
      <c r="AF55922"/>
    </row>
    <row r="55923" spans="28:32" x14ac:dyDescent="0.2">
      <c r="AB55923" s="1"/>
      <c r="AF55923"/>
    </row>
    <row r="55924" spans="28:32" x14ac:dyDescent="0.2">
      <c r="AB55924" s="1"/>
      <c r="AF55924"/>
    </row>
    <row r="55925" spans="28:32" x14ac:dyDescent="0.2">
      <c r="AB55925" s="1"/>
      <c r="AF55925"/>
    </row>
    <row r="55926" spans="28:32" x14ac:dyDescent="0.2">
      <c r="AB55926" s="1"/>
      <c r="AF55926"/>
    </row>
    <row r="55927" spans="28:32" x14ac:dyDescent="0.2">
      <c r="AB55927" s="1"/>
      <c r="AF55927"/>
    </row>
    <row r="55928" spans="28:32" x14ac:dyDescent="0.2">
      <c r="AB55928" s="1"/>
      <c r="AF55928"/>
    </row>
    <row r="55929" spans="28:32" x14ac:dyDescent="0.2">
      <c r="AB55929" s="1"/>
      <c r="AF55929"/>
    </row>
    <row r="55930" spans="28:32" x14ac:dyDescent="0.2">
      <c r="AB55930" s="1"/>
      <c r="AF55930"/>
    </row>
    <row r="55931" spans="28:32" x14ac:dyDescent="0.2">
      <c r="AB55931" s="1"/>
      <c r="AF55931"/>
    </row>
    <row r="55932" spans="28:32" x14ac:dyDescent="0.2">
      <c r="AB55932" s="1"/>
      <c r="AF55932"/>
    </row>
    <row r="55933" spans="28:32" x14ac:dyDescent="0.2">
      <c r="AB55933" s="1"/>
      <c r="AF55933"/>
    </row>
    <row r="55934" spans="28:32" x14ac:dyDescent="0.2">
      <c r="AB55934" s="1"/>
      <c r="AF55934"/>
    </row>
    <row r="55935" spans="28:32" x14ac:dyDescent="0.2">
      <c r="AB55935" s="1"/>
      <c r="AF55935"/>
    </row>
    <row r="55936" spans="28:32" x14ac:dyDescent="0.2">
      <c r="AB55936" s="1"/>
      <c r="AF55936"/>
    </row>
    <row r="55937" spans="28:32" x14ac:dyDescent="0.2">
      <c r="AB55937" s="1"/>
      <c r="AF55937"/>
    </row>
    <row r="55938" spans="28:32" x14ac:dyDescent="0.2">
      <c r="AB55938" s="1"/>
      <c r="AF55938"/>
    </row>
    <row r="55939" spans="28:32" x14ac:dyDescent="0.2">
      <c r="AB55939" s="1"/>
      <c r="AF55939"/>
    </row>
    <row r="55940" spans="28:32" x14ac:dyDescent="0.2">
      <c r="AB55940" s="1"/>
      <c r="AF55940"/>
    </row>
    <row r="55941" spans="28:32" x14ac:dyDescent="0.2">
      <c r="AB55941" s="1"/>
      <c r="AF55941"/>
    </row>
    <row r="55942" spans="28:32" x14ac:dyDescent="0.2">
      <c r="AB55942" s="1"/>
      <c r="AF55942"/>
    </row>
    <row r="55943" spans="28:32" x14ac:dyDescent="0.2">
      <c r="AB55943" s="1"/>
      <c r="AF55943"/>
    </row>
    <row r="55944" spans="28:32" x14ac:dyDescent="0.2">
      <c r="AB55944" s="1"/>
      <c r="AF55944"/>
    </row>
    <row r="55945" spans="28:32" x14ac:dyDescent="0.2">
      <c r="AB55945" s="1"/>
      <c r="AF55945"/>
    </row>
    <row r="55946" spans="28:32" x14ac:dyDescent="0.2">
      <c r="AB55946" s="1"/>
      <c r="AF55946"/>
    </row>
    <row r="55947" spans="28:32" x14ac:dyDescent="0.2">
      <c r="AB55947" s="1"/>
      <c r="AF55947"/>
    </row>
    <row r="55948" spans="28:32" x14ac:dyDescent="0.2">
      <c r="AB55948" s="1"/>
      <c r="AF55948"/>
    </row>
    <row r="55949" spans="28:32" x14ac:dyDescent="0.2">
      <c r="AB55949" s="1"/>
      <c r="AF55949"/>
    </row>
    <row r="55950" spans="28:32" x14ac:dyDescent="0.2">
      <c r="AB55950" s="1"/>
      <c r="AF55950"/>
    </row>
    <row r="55951" spans="28:32" x14ac:dyDescent="0.2">
      <c r="AB55951" s="1"/>
      <c r="AF55951"/>
    </row>
    <row r="55952" spans="28:32" x14ac:dyDescent="0.2">
      <c r="AB55952" s="1"/>
      <c r="AF55952"/>
    </row>
    <row r="55953" spans="28:32" x14ac:dyDescent="0.2">
      <c r="AB55953" s="1"/>
      <c r="AF55953"/>
    </row>
    <row r="55954" spans="28:32" x14ac:dyDescent="0.2">
      <c r="AB55954" s="1"/>
      <c r="AF55954"/>
    </row>
    <row r="55955" spans="28:32" x14ac:dyDescent="0.2">
      <c r="AB55955" s="1"/>
      <c r="AF55955"/>
    </row>
    <row r="55956" spans="28:32" x14ac:dyDescent="0.2">
      <c r="AB55956" s="1"/>
      <c r="AF55956"/>
    </row>
    <row r="55957" spans="28:32" x14ac:dyDescent="0.2">
      <c r="AB55957" s="1"/>
      <c r="AF55957"/>
    </row>
    <row r="55958" spans="28:32" x14ac:dyDescent="0.2">
      <c r="AB55958" s="1"/>
      <c r="AF55958"/>
    </row>
    <row r="55959" spans="28:32" x14ac:dyDescent="0.2">
      <c r="AB55959" s="1"/>
      <c r="AF55959"/>
    </row>
    <row r="55960" spans="28:32" x14ac:dyDescent="0.2">
      <c r="AB55960" s="1"/>
      <c r="AF55960"/>
    </row>
    <row r="55961" spans="28:32" x14ac:dyDescent="0.2">
      <c r="AB55961" s="1"/>
      <c r="AF55961"/>
    </row>
    <row r="55962" spans="28:32" x14ac:dyDescent="0.2">
      <c r="AB55962" s="1"/>
      <c r="AF55962"/>
    </row>
    <row r="55963" spans="28:32" x14ac:dyDescent="0.2">
      <c r="AB55963" s="1"/>
      <c r="AF55963"/>
    </row>
    <row r="55964" spans="28:32" x14ac:dyDescent="0.2">
      <c r="AB55964" s="1"/>
      <c r="AF55964"/>
    </row>
    <row r="55965" spans="28:32" x14ac:dyDescent="0.2">
      <c r="AB55965" s="1"/>
      <c r="AF55965"/>
    </row>
    <row r="55966" spans="28:32" x14ac:dyDescent="0.2">
      <c r="AB55966" s="1"/>
      <c r="AF55966"/>
    </row>
    <row r="55967" spans="28:32" x14ac:dyDescent="0.2">
      <c r="AB55967" s="1"/>
      <c r="AF55967"/>
    </row>
    <row r="55968" spans="28:32" x14ac:dyDescent="0.2">
      <c r="AB55968" s="1"/>
      <c r="AF55968"/>
    </row>
    <row r="55969" spans="28:32" x14ac:dyDescent="0.2">
      <c r="AB55969" s="1"/>
      <c r="AF55969"/>
    </row>
    <row r="55970" spans="28:32" x14ac:dyDescent="0.2">
      <c r="AB55970" s="1"/>
      <c r="AF55970"/>
    </row>
    <row r="55971" spans="28:32" x14ac:dyDescent="0.2">
      <c r="AB55971" s="1"/>
      <c r="AF55971"/>
    </row>
    <row r="55972" spans="28:32" x14ac:dyDescent="0.2">
      <c r="AB55972" s="1"/>
      <c r="AF55972"/>
    </row>
    <row r="55973" spans="28:32" x14ac:dyDescent="0.2">
      <c r="AB55973" s="1"/>
      <c r="AF55973"/>
    </row>
    <row r="55974" spans="28:32" x14ac:dyDescent="0.2">
      <c r="AB55974" s="1"/>
      <c r="AF55974"/>
    </row>
    <row r="55975" spans="28:32" x14ac:dyDescent="0.2">
      <c r="AB55975" s="1"/>
      <c r="AF55975"/>
    </row>
    <row r="55976" spans="28:32" x14ac:dyDescent="0.2">
      <c r="AB55976" s="1"/>
      <c r="AF55976"/>
    </row>
    <row r="55977" spans="28:32" x14ac:dyDescent="0.2">
      <c r="AB55977" s="1"/>
      <c r="AF55977"/>
    </row>
    <row r="55978" spans="28:32" x14ac:dyDescent="0.2">
      <c r="AB55978" s="1"/>
      <c r="AF55978"/>
    </row>
    <row r="55979" spans="28:32" x14ac:dyDescent="0.2">
      <c r="AB55979" s="1"/>
      <c r="AF55979"/>
    </row>
    <row r="55980" spans="28:32" x14ac:dyDescent="0.2">
      <c r="AB55980" s="1"/>
      <c r="AF55980"/>
    </row>
    <row r="55981" spans="28:32" x14ac:dyDescent="0.2">
      <c r="AB55981" s="1"/>
      <c r="AF55981"/>
    </row>
    <row r="55982" spans="28:32" x14ac:dyDescent="0.2">
      <c r="AB55982" s="1"/>
      <c r="AF55982"/>
    </row>
    <row r="55983" spans="28:32" x14ac:dyDescent="0.2">
      <c r="AB55983" s="1"/>
      <c r="AF55983"/>
    </row>
    <row r="55984" spans="28:32" x14ac:dyDescent="0.2">
      <c r="AB55984" s="1"/>
      <c r="AF55984"/>
    </row>
    <row r="55985" spans="28:32" x14ac:dyDescent="0.2">
      <c r="AB55985" s="1"/>
      <c r="AF55985"/>
    </row>
    <row r="55986" spans="28:32" x14ac:dyDescent="0.2">
      <c r="AB55986" s="1"/>
      <c r="AF55986"/>
    </row>
    <row r="55987" spans="28:32" x14ac:dyDescent="0.2">
      <c r="AB55987" s="1"/>
      <c r="AF55987"/>
    </row>
    <row r="55988" spans="28:32" x14ac:dyDescent="0.2">
      <c r="AB55988" s="1"/>
      <c r="AF55988"/>
    </row>
    <row r="55989" spans="28:32" x14ac:dyDescent="0.2">
      <c r="AB55989" s="1"/>
      <c r="AF55989"/>
    </row>
    <row r="55990" spans="28:32" x14ac:dyDescent="0.2">
      <c r="AB55990" s="1"/>
      <c r="AF55990"/>
    </row>
    <row r="55991" spans="28:32" x14ac:dyDescent="0.2">
      <c r="AB55991" s="1"/>
      <c r="AF55991"/>
    </row>
    <row r="55992" spans="28:32" x14ac:dyDescent="0.2">
      <c r="AB55992" s="1"/>
      <c r="AF55992"/>
    </row>
    <row r="55993" spans="28:32" x14ac:dyDescent="0.2">
      <c r="AB55993" s="1"/>
      <c r="AF55993"/>
    </row>
    <row r="55994" spans="28:32" x14ac:dyDescent="0.2">
      <c r="AB55994" s="1"/>
      <c r="AF55994"/>
    </row>
    <row r="55995" spans="28:32" x14ac:dyDescent="0.2">
      <c r="AB55995" s="1"/>
      <c r="AF55995"/>
    </row>
    <row r="55996" spans="28:32" x14ac:dyDescent="0.2">
      <c r="AB55996" s="1"/>
      <c r="AF55996"/>
    </row>
    <row r="55997" spans="28:32" x14ac:dyDescent="0.2">
      <c r="AB55997" s="1"/>
      <c r="AF55997"/>
    </row>
    <row r="55998" spans="28:32" x14ac:dyDescent="0.2">
      <c r="AB55998" s="1"/>
      <c r="AF55998"/>
    </row>
    <row r="55999" spans="28:32" x14ac:dyDescent="0.2">
      <c r="AB55999" s="1"/>
      <c r="AF55999"/>
    </row>
    <row r="56000" spans="28:32" x14ac:dyDescent="0.2">
      <c r="AB56000" s="1"/>
      <c r="AF56000"/>
    </row>
    <row r="56001" spans="28:32" x14ac:dyDescent="0.2">
      <c r="AB56001" s="1"/>
      <c r="AF56001"/>
    </row>
    <row r="56002" spans="28:32" x14ac:dyDescent="0.2">
      <c r="AB56002" s="1"/>
      <c r="AF56002"/>
    </row>
    <row r="56003" spans="28:32" x14ac:dyDescent="0.2">
      <c r="AB56003" s="1"/>
      <c r="AF56003"/>
    </row>
    <row r="56004" spans="28:32" x14ac:dyDescent="0.2">
      <c r="AB56004" s="1"/>
      <c r="AF56004"/>
    </row>
    <row r="56005" spans="28:32" x14ac:dyDescent="0.2">
      <c r="AB56005" s="1"/>
      <c r="AF56005"/>
    </row>
    <row r="56006" spans="28:32" x14ac:dyDescent="0.2">
      <c r="AB56006" s="1"/>
      <c r="AF56006"/>
    </row>
    <row r="56007" spans="28:32" x14ac:dyDescent="0.2">
      <c r="AB56007" s="1"/>
      <c r="AF56007"/>
    </row>
    <row r="56008" spans="28:32" x14ac:dyDescent="0.2">
      <c r="AB56008" s="1"/>
      <c r="AF56008"/>
    </row>
    <row r="56009" spans="28:32" x14ac:dyDescent="0.2">
      <c r="AB56009" s="1"/>
      <c r="AF56009"/>
    </row>
    <row r="56010" spans="28:32" x14ac:dyDescent="0.2">
      <c r="AB56010" s="1"/>
      <c r="AF56010"/>
    </row>
    <row r="56011" spans="28:32" x14ac:dyDescent="0.2">
      <c r="AB56011" s="1"/>
      <c r="AF56011"/>
    </row>
    <row r="56012" spans="28:32" x14ac:dyDescent="0.2">
      <c r="AB56012" s="1"/>
      <c r="AF56012"/>
    </row>
    <row r="56013" spans="28:32" x14ac:dyDescent="0.2">
      <c r="AB56013" s="1"/>
      <c r="AF56013"/>
    </row>
    <row r="56014" spans="28:32" x14ac:dyDescent="0.2">
      <c r="AB56014" s="1"/>
      <c r="AF56014"/>
    </row>
    <row r="56015" spans="28:32" x14ac:dyDescent="0.2">
      <c r="AB56015" s="1"/>
      <c r="AF56015"/>
    </row>
    <row r="56016" spans="28:32" x14ac:dyDescent="0.2">
      <c r="AB56016" s="1"/>
      <c r="AF56016"/>
    </row>
    <row r="56017" spans="28:32" x14ac:dyDescent="0.2">
      <c r="AB56017" s="1"/>
      <c r="AF56017"/>
    </row>
    <row r="56018" spans="28:32" x14ac:dyDescent="0.2">
      <c r="AB56018" s="1"/>
      <c r="AF56018"/>
    </row>
    <row r="56019" spans="28:32" x14ac:dyDescent="0.2">
      <c r="AB56019" s="1"/>
      <c r="AF56019"/>
    </row>
    <row r="56020" spans="28:32" x14ac:dyDescent="0.2">
      <c r="AB56020" s="1"/>
      <c r="AF56020"/>
    </row>
    <row r="56021" spans="28:32" x14ac:dyDescent="0.2">
      <c r="AB56021" s="1"/>
      <c r="AF56021"/>
    </row>
    <row r="56022" spans="28:32" x14ac:dyDescent="0.2">
      <c r="AB56022" s="1"/>
      <c r="AF56022"/>
    </row>
    <row r="56023" spans="28:32" x14ac:dyDescent="0.2">
      <c r="AB56023" s="1"/>
      <c r="AF56023"/>
    </row>
    <row r="56024" spans="28:32" x14ac:dyDescent="0.2">
      <c r="AB56024" s="1"/>
      <c r="AF56024"/>
    </row>
    <row r="56025" spans="28:32" x14ac:dyDescent="0.2">
      <c r="AB56025" s="1"/>
      <c r="AF56025"/>
    </row>
    <row r="56026" spans="28:32" x14ac:dyDescent="0.2">
      <c r="AB56026" s="1"/>
      <c r="AF56026"/>
    </row>
    <row r="56027" spans="28:32" x14ac:dyDescent="0.2">
      <c r="AB56027" s="1"/>
      <c r="AF56027"/>
    </row>
    <row r="56028" spans="28:32" x14ac:dyDescent="0.2">
      <c r="AB56028" s="1"/>
      <c r="AF56028"/>
    </row>
    <row r="56029" spans="28:32" x14ac:dyDescent="0.2">
      <c r="AB56029" s="1"/>
      <c r="AF56029"/>
    </row>
    <row r="56030" spans="28:32" x14ac:dyDescent="0.2">
      <c r="AB56030" s="1"/>
      <c r="AF56030"/>
    </row>
    <row r="56031" spans="28:32" x14ac:dyDescent="0.2">
      <c r="AB56031" s="1"/>
      <c r="AF56031"/>
    </row>
    <row r="56032" spans="28:32" x14ac:dyDescent="0.2">
      <c r="AB56032" s="1"/>
      <c r="AF56032"/>
    </row>
    <row r="56033" spans="28:32" x14ac:dyDescent="0.2">
      <c r="AB56033" s="1"/>
      <c r="AF56033"/>
    </row>
    <row r="56034" spans="28:32" x14ac:dyDescent="0.2">
      <c r="AB56034" s="1"/>
      <c r="AF56034"/>
    </row>
    <row r="56035" spans="28:32" x14ac:dyDescent="0.2">
      <c r="AB56035" s="1"/>
      <c r="AF56035"/>
    </row>
    <row r="56036" spans="28:32" x14ac:dyDescent="0.2">
      <c r="AB56036" s="1"/>
      <c r="AF56036"/>
    </row>
    <row r="56037" spans="28:32" x14ac:dyDescent="0.2">
      <c r="AB56037" s="1"/>
      <c r="AF56037"/>
    </row>
    <row r="56038" spans="28:32" x14ac:dyDescent="0.2">
      <c r="AB56038" s="1"/>
      <c r="AF56038"/>
    </row>
    <row r="56039" spans="28:32" x14ac:dyDescent="0.2">
      <c r="AB56039" s="1"/>
      <c r="AF56039"/>
    </row>
    <row r="56040" spans="28:32" x14ac:dyDescent="0.2">
      <c r="AB56040" s="1"/>
      <c r="AF56040"/>
    </row>
    <row r="56041" spans="28:32" x14ac:dyDescent="0.2">
      <c r="AB56041" s="1"/>
      <c r="AF56041"/>
    </row>
    <row r="56042" spans="28:32" x14ac:dyDescent="0.2">
      <c r="AB56042" s="1"/>
      <c r="AF56042"/>
    </row>
    <row r="56043" spans="28:32" x14ac:dyDescent="0.2">
      <c r="AB56043" s="1"/>
      <c r="AF56043"/>
    </row>
    <row r="56044" spans="28:32" x14ac:dyDescent="0.2">
      <c r="AB56044" s="1"/>
      <c r="AF56044"/>
    </row>
    <row r="56045" spans="28:32" x14ac:dyDescent="0.2">
      <c r="AB56045" s="1"/>
      <c r="AF56045"/>
    </row>
    <row r="56046" spans="28:32" x14ac:dyDescent="0.2">
      <c r="AB56046" s="1"/>
      <c r="AF56046"/>
    </row>
    <row r="56047" spans="28:32" x14ac:dyDescent="0.2">
      <c r="AB56047" s="1"/>
      <c r="AF56047"/>
    </row>
    <row r="56048" spans="28:32" x14ac:dyDescent="0.2">
      <c r="AB56048" s="1"/>
      <c r="AF56048"/>
    </row>
    <row r="56049" spans="28:32" x14ac:dyDescent="0.2">
      <c r="AB56049" s="1"/>
      <c r="AF56049"/>
    </row>
    <row r="56050" spans="28:32" x14ac:dyDescent="0.2">
      <c r="AB56050" s="1"/>
      <c r="AF56050"/>
    </row>
    <row r="56051" spans="28:32" x14ac:dyDescent="0.2">
      <c r="AB56051" s="1"/>
      <c r="AF56051"/>
    </row>
    <row r="56052" spans="28:32" x14ac:dyDescent="0.2">
      <c r="AB56052" s="1"/>
      <c r="AF56052"/>
    </row>
    <row r="56053" spans="28:32" x14ac:dyDescent="0.2">
      <c r="AB56053" s="1"/>
      <c r="AF56053"/>
    </row>
    <row r="56054" spans="28:32" x14ac:dyDescent="0.2">
      <c r="AB56054" s="1"/>
      <c r="AF56054"/>
    </row>
    <row r="56055" spans="28:32" x14ac:dyDescent="0.2">
      <c r="AB56055" s="1"/>
      <c r="AF56055"/>
    </row>
    <row r="56056" spans="28:32" x14ac:dyDescent="0.2">
      <c r="AB56056" s="1"/>
      <c r="AF56056"/>
    </row>
    <row r="56057" spans="28:32" x14ac:dyDescent="0.2">
      <c r="AB56057" s="1"/>
      <c r="AF56057"/>
    </row>
    <row r="56058" spans="28:32" x14ac:dyDescent="0.2">
      <c r="AB56058" s="1"/>
      <c r="AF56058"/>
    </row>
    <row r="56059" spans="28:32" x14ac:dyDescent="0.2">
      <c r="AB56059" s="1"/>
      <c r="AF56059"/>
    </row>
    <row r="56060" spans="28:32" x14ac:dyDescent="0.2">
      <c r="AB56060" s="1"/>
      <c r="AF56060"/>
    </row>
    <row r="56061" spans="28:32" x14ac:dyDescent="0.2">
      <c r="AB56061" s="1"/>
      <c r="AF56061"/>
    </row>
    <row r="56062" spans="28:32" x14ac:dyDescent="0.2">
      <c r="AB56062" s="1"/>
      <c r="AF56062"/>
    </row>
    <row r="56063" spans="28:32" x14ac:dyDescent="0.2">
      <c r="AB56063" s="1"/>
      <c r="AF56063"/>
    </row>
    <row r="56064" spans="28:32" x14ac:dyDescent="0.2">
      <c r="AB56064" s="1"/>
      <c r="AF56064"/>
    </row>
    <row r="56065" spans="28:32" x14ac:dyDescent="0.2">
      <c r="AB56065" s="1"/>
      <c r="AF56065"/>
    </row>
    <row r="56066" spans="28:32" x14ac:dyDescent="0.2">
      <c r="AB56066" s="1"/>
      <c r="AF56066"/>
    </row>
    <row r="56067" spans="28:32" x14ac:dyDescent="0.2">
      <c r="AB56067" s="1"/>
      <c r="AF56067"/>
    </row>
    <row r="56068" spans="28:32" x14ac:dyDescent="0.2">
      <c r="AB56068" s="1"/>
      <c r="AF56068"/>
    </row>
    <row r="56069" spans="28:32" x14ac:dyDescent="0.2">
      <c r="AB56069" s="1"/>
      <c r="AF56069"/>
    </row>
    <row r="56070" spans="28:32" x14ac:dyDescent="0.2">
      <c r="AB56070" s="1"/>
      <c r="AF56070"/>
    </row>
    <row r="56071" spans="28:32" x14ac:dyDescent="0.2">
      <c r="AB56071" s="1"/>
      <c r="AF56071"/>
    </row>
    <row r="56072" spans="28:32" x14ac:dyDescent="0.2">
      <c r="AB56072" s="1"/>
      <c r="AF56072"/>
    </row>
    <row r="56073" spans="28:32" x14ac:dyDescent="0.2">
      <c r="AB56073" s="1"/>
      <c r="AF56073"/>
    </row>
    <row r="56074" spans="28:32" x14ac:dyDescent="0.2">
      <c r="AB56074" s="1"/>
      <c r="AF56074"/>
    </row>
    <row r="56075" spans="28:32" x14ac:dyDescent="0.2">
      <c r="AB56075" s="1"/>
      <c r="AF56075"/>
    </row>
    <row r="56076" spans="28:32" x14ac:dyDescent="0.2">
      <c r="AB56076" s="1"/>
      <c r="AF56076"/>
    </row>
    <row r="56077" spans="28:32" x14ac:dyDescent="0.2">
      <c r="AB56077" s="1"/>
      <c r="AF56077"/>
    </row>
    <row r="56078" spans="28:32" x14ac:dyDescent="0.2">
      <c r="AB56078" s="1"/>
      <c r="AF56078"/>
    </row>
    <row r="56079" spans="28:32" x14ac:dyDescent="0.2">
      <c r="AB56079" s="1"/>
      <c r="AF56079"/>
    </row>
    <row r="56080" spans="28:32" x14ac:dyDescent="0.2">
      <c r="AB56080" s="1"/>
      <c r="AF56080"/>
    </row>
    <row r="56081" spans="28:32" x14ac:dyDescent="0.2">
      <c r="AB56081" s="1"/>
      <c r="AF56081"/>
    </row>
    <row r="56082" spans="28:32" x14ac:dyDescent="0.2">
      <c r="AB56082" s="1"/>
      <c r="AF56082"/>
    </row>
    <row r="56083" spans="28:32" x14ac:dyDescent="0.2">
      <c r="AB56083" s="1"/>
      <c r="AF56083"/>
    </row>
    <row r="56084" spans="28:32" x14ac:dyDescent="0.2">
      <c r="AB56084" s="1"/>
      <c r="AF56084"/>
    </row>
    <row r="56085" spans="28:32" x14ac:dyDescent="0.2">
      <c r="AB56085" s="1"/>
      <c r="AF56085"/>
    </row>
    <row r="56086" spans="28:32" x14ac:dyDescent="0.2">
      <c r="AB56086" s="1"/>
      <c r="AF56086"/>
    </row>
    <row r="56087" spans="28:32" x14ac:dyDescent="0.2">
      <c r="AB56087" s="1"/>
      <c r="AF56087"/>
    </row>
    <row r="56088" spans="28:32" x14ac:dyDescent="0.2">
      <c r="AB56088" s="1"/>
      <c r="AF56088"/>
    </row>
    <row r="56089" spans="28:32" x14ac:dyDescent="0.2">
      <c r="AB56089" s="1"/>
      <c r="AF56089"/>
    </row>
    <row r="56090" spans="28:32" x14ac:dyDescent="0.2">
      <c r="AB56090" s="1"/>
      <c r="AF56090"/>
    </row>
    <row r="56091" spans="28:32" x14ac:dyDescent="0.2">
      <c r="AB56091" s="1"/>
      <c r="AF56091"/>
    </row>
    <row r="56092" spans="28:32" x14ac:dyDescent="0.2">
      <c r="AB56092" s="1"/>
      <c r="AF56092"/>
    </row>
    <row r="56093" spans="28:32" x14ac:dyDescent="0.2">
      <c r="AB56093" s="1"/>
      <c r="AF56093"/>
    </row>
    <row r="56094" spans="28:32" x14ac:dyDescent="0.2">
      <c r="AB56094" s="1"/>
      <c r="AF56094"/>
    </row>
    <row r="56095" spans="28:32" x14ac:dyDescent="0.2">
      <c r="AB56095" s="1"/>
      <c r="AF56095"/>
    </row>
    <row r="56096" spans="28:32" x14ac:dyDescent="0.2">
      <c r="AB56096" s="1"/>
      <c r="AF56096"/>
    </row>
    <row r="56097" spans="28:32" x14ac:dyDescent="0.2">
      <c r="AB56097" s="1"/>
      <c r="AF56097"/>
    </row>
    <row r="56098" spans="28:32" x14ac:dyDescent="0.2">
      <c r="AB56098" s="1"/>
      <c r="AF56098"/>
    </row>
    <row r="56099" spans="28:32" x14ac:dyDescent="0.2">
      <c r="AB56099" s="1"/>
      <c r="AF56099"/>
    </row>
    <row r="56100" spans="28:32" x14ac:dyDescent="0.2">
      <c r="AB56100" s="1"/>
      <c r="AF56100"/>
    </row>
    <row r="56101" spans="28:32" x14ac:dyDescent="0.2">
      <c r="AB56101" s="1"/>
      <c r="AF56101"/>
    </row>
    <row r="56102" spans="28:32" x14ac:dyDescent="0.2">
      <c r="AB56102" s="1"/>
      <c r="AF56102"/>
    </row>
    <row r="56103" spans="28:32" x14ac:dyDescent="0.2">
      <c r="AB56103" s="1"/>
      <c r="AF56103"/>
    </row>
    <row r="56104" spans="28:32" x14ac:dyDescent="0.2">
      <c r="AB56104" s="1"/>
      <c r="AF56104"/>
    </row>
    <row r="56105" spans="28:32" x14ac:dyDescent="0.2">
      <c r="AB56105" s="1"/>
      <c r="AF56105"/>
    </row>
    <row r="56106" spans="28:32" x14ac:dyDescent="0.2">
      <c r="AB56106" s="1"/>
      <c r="AF56106"/>
    </row>
    <row r="56107" spans="28:32" x14ac:dyDescent="0.2">
      <c r="AB56107" s="1"/>
      <c r="AF56107"/>
    </row>
    <row r="56108" spans="28:32" x14ac:dyDescent="0.2">
      <c r="AB56108" s="1"/>
      <c r="AF56108"/>
    </row>
    <row r="56109" spans="28:32" x14ac:dyDescent="0.2">
      <c r="AB56109" s="1"/>
      <c r="AF56109"/>
    </row>
    <row r="56110" spans="28:32" x14ac:dyDescent="0.2">
      <c r="AB56110" s="1"/>
      <c r="AF56110"/>
    </row>
    <row r="56111" spans="28:32" x14ac:dyDescent="0.2">
      <c r="AB56111" s="1"/>
      <c r="AF56111"/>
    </row>
    <row r="56112" spans="28:32" x14ac:dyDescent="0.2">
      <c r="AB56112" s="1"/>
      <c r="AF56112"/>
    </row>
    <row r="56113" spans="28:32" x14ac:dyDescent="0.2">
      <c r="AB56113" s="1"/>
      <c r="AF56113"/>
    </row>
    <row r="56114" spans="28:32" x14ac:dyDescent="0.2">
      <c r="AB56114" s="1"/>
      <c r="AF56114"/>
    </row>
    <row r="56115" spans="28:32" x14ac:dyDescent="0.2">
      <c r="AB56115" s="1"/>
      <c r="AF56115"/>
    </row>
    <row r="56116" spans="28:32" x14ac:dyDescent="0.2">
      <c r="AB56116" s="1"/>
      <c r="AF56116"/>
    </row>
    <row r="56117" spans="28:32" x14ac:dyDescent="0.2">
      <c r="AB56117" s="1"/>
      <c r="AF56117"/>
    </row>
    <row r="56118" spans="28:32" x14ac:dyDescent="0.2">
      <c r="AB56118" s="1"/>
      <c r="AF56118"/>
    </row>
    <row r="56119" spans="28:32" x14ac:dyDescent="0.2">
      <c r="AB56119" s="1"/>
      <c r="AF56119"/>
    </row>
    <row r="56120" spans="28:32" x14ac:dyDescent="0.2">
      <c r="AB56120" s="1"/>
      <c r="AF56120"/>
    </row>
    <row r="56121" spans="28:32" x14ac:dyDescent="0.2">
      <c r="AB56121" s="1"/>
      <c r="AF56121"/>
    </row>
    <row r="56122" spans="28:32" x14ac:dyDescent="0.2">
      <c r="AB56122" s="1"/>
      <c r="AF56122"/>
    </row>
    <row r="56123" spans="28:32" x14ac:dyDescent="0.2">
      <c r="AB56123" s="1"/>
      <c r="AF56123"/>
    </row>
    <row r="56124" spans="28:32" x14ac:dyDescent="0.2">
      <c r="AB56124" s="1"/>
      <c r="AF56124"/>
    </row>
    <row r="56125" spans="28:32" x14ac:dyDescent="0.2">
      <c r="AB56125" s="1"/>
      <c r="AF56125"/>
    </row>
    <row r="56126" spans="28:32" x14ac:dyDescent="0.2">
      <c r="AB56126" s="1"/>
      <c r="AF56126"/>
    </row>
    <row r="56127" spans="28:32" x14ac:dyDescent="0.2">
      <c r="AB56127" s="1"/>
      <c r="AF56127"/>
    </row>
    <row r="56128" spans="28:32" x14ac:dyDescent="0.2">
      <c r="AB56128" s="1"/>
      <c r="AF56128"/>
    </row>
    <row r="56129" spans="28:32" x14ac:dyDescent="0.2">
      <c r="AB56129" s="1"/>
      <c r="AF56129"/>
    </row>
    <row r="56130" spans="28:32" x14ac:dyDescent="0.2">
      <c r="AB56130" s="1"/>
      <c r="AF56130"/>
    </row>
    <row r="56131" spans="28:32" x14ac:dyDescent="0.2">
      <c r="AB56131" s="1"/>
      <c r="AF56131"/>
    </row>
    <row r="56132" spans="28:32" x14ac:dyDescent="0.2">
      <c r="AB56132" s="1"/>
      <c r="AF56132"/>
    </row>
    <row r="56133" spans="28:32" x14ac:dyDescent="0.2">
      <c r="AB56133" s="1"/>
      <c r="AF56133"/>
    </row>
    <row r="56134" spans="28:32" x14ac:dyDescent="0.2">
      <c r="AB56134" s="1"/>
      <c r="AF56134"/>
    </row>
    <row r="56135" spans="28:32" x14ac:dyDescent="0.2">
      <c r="AB56135" s="1"/>
      <c r="AF56135"/>
    </row>
    <row r="56136" spans="28:32" x14ac:dyDescent="0.2">
      <c r="AB56136" s="1"/>
      <c r="AF56136"/>
    </row>
    <row r="56137" spans="28:32" x14ac:dyDescent="0.2">
      <c r="AB56137" s="1"/>
      <c r="AF56137"/>
    </row>
    <row r="56138" spans="28:32" x14ac:dyDescent="0.2">
      <c r="AB56138" s="1"/>
      <c r="AF56138"/>
    </row>
    <row r="56139" spans="28:32" x14ac:dyDescent="0.2">
      <c r="AB56139" s="1"/>
      <c r="AF56139"/>
    </row>
    <row r="56140" spans="28:32" x14ac:dyDescent="0.2">
      <c r="AB56140" s="1"/>
      <c r="AF56140"/>
    </row>
    <row r="56141" spans="28:32" x14ac:dyDescent="0.2">
      <c r="AB56141" s="1"/>
      <c r="AF56141"/>
    </row>
    <row r="56142" spans="28:32" x14ac:dyDescent="0.2">
      <c r="AB56142" s="1"/>
      <c r="AF56142"/>
    </row>
    <row r="56143" spans="28:32" x14ac:dyDescent="0.2">
      <c r="AB56143" s="1"/>
      <c r="AF56143"/>
    </row>
    <row r="56144" spans="28:32" x14ac:dyDescent="0.2">
      <c r="AB56144" s="1"/>
      <c r="AF56144"/>
    </row>
    <row r="56145" spans="28:32" x14ac:dyDescent="0.2">
      <c r="AB56145" s="1"/>
      <c r="AF56145"/>
    </row>
    <row r="56146" spans="28:32" x14ac:dyDescent="0.2">
      <c r="AB56146" s="1"/>
      <c r="AF56146"/>
    </row>
    <row r="56147" spans="28:32" x14ac:dyDescent="0.2">
      <c r="AB56147" s="1"/>
      <c r="AF56147"/>
    </row>
    <row r="56148" spans="28:32" x14ac:dyDescent="0.2">
      <c r="AB56148" s="1"/>
      <c r="AF56148"/>
    </row>
    <row r="56149" spans="28:32" x14ac:dyDescent="0.2">
      <c r="AB56149" s="1"/>
      <c r="AF56149"/>
    </row>
    <row r="56150" spans="28:32" x14ac:dyDescent="0.2">
      <c r="AB56150" s="1"/>
      <c r="AF56150"/>
    </row>
    <row r="56151" spans="28:32" x14ac:dyDescent="0.2">
      <c r="AB56151" s="1"/>
      <c r="AF56151"/>
    </row>
    <row r="56152" spans="28:32" x14ac:dyDescent="0.2">
      <c r="AB56152" s="1"/>
      <c r="AF56152"/>
    </row>
    <row r="56153" spans="28:32" x14ac:dyDescent="0.2">
      <c r="AB56153" s="1"/>
      <c r="AF56153"/>
    </row>
    <row r="56154" spans="28:32" x14ac:dyDescent="0.2">
      <c r="AB56154" s="1"/>
      <c r="AF56154"/>
    </row>
    <row r="56155" spans="28:32" x14ac:dyDescent="0.2">
      <c r="AB56155" s="1"/>
      <c r="AF56155"/>
    </row>
    <row r="56156" spans="28:32" x14ac:dyDescent="0.2">
      <c r="AB56156" s="1"/>
      <c r="AF56156"/>
    </row>
    <row r="56157" spans="28:32" x14ac:dyDescent="0.2">
      <c r="AB56157" s="1"/>
      <c r="AF56157"/>
    </row>
    <row r="56158" spans="28:32" x14ac:dyDescent="0.2">
      <c r="AB56158" s="1"/>
      <c r="AF56158"/>
    </row>
    <row r="56159" spans="28:32" x14ac:dyDescent="0.2">
      <c r="AB56159" s="1"/>
      <c r="AF56159"/>
    </row>
    <row r="56160" spans="28:32" x14ac:dyDescent="0.2">
      <c r="AB56160" s="1"/>
      <c r="AF56160"/>
    </row>
    <row r="56161" spans="28:32" x14ac:dyDescent="0.2">
      <c r="AB56161" s="1"/>
      <c r="AF56161"/>
    </row>
    <row r="56162" spans="28:32" x14ac:dyDescent="0.2">
      <c r="AB56162" s="1"/>
      <c r="AF56162"/>
    </row>
    <row r="56163" spans="28:32" x14ac:dyDescent="0.2">
      <c r="AB56163" s="1"/>
      <c r="AF56163"/>
    </row>
    <row r="56164" spans="28:32" x14ac:dyDescent="0.2">
      <c r="AB56164" s="1"/>
      <c r="AF56164"/>
    </row>
    <row r="56165" spans="28:32" x14ac:dyDescent="0.2">
      <c r="AB56165" s="1"/>
      <c r="AF56165"/>
    </row>
    <row r="56166" spans="28:32" x14ac:dyDescent="0.2">
      <c r="AB56166" s="1"/>
      <c r="AF56166"/>
    </row>
    <row r="56167" spans="28:32" x14ac:dyDescent="0.2">
      <c r="AB56167" s="1"/>
      <c r="AF56167"/>
    </row>
    <row r="56168" spans="28:32" x14ac:dyDescent="0.2">
      <c r="AB56168" s="1"/>
      <c r="AF56168"/>
    </row>
    <row r="56169" spans="28:32" x14ac:dyDescent="0.2">
      <c r="AB56169" s="1"/>
      <c r="AF56169"/>
    </row>
    <row r="56170" spans="28:32" x14ac:dyDescent="0.2">
      <c r="AB56170" s="1"/>
      <c r="AF56170"/>
    </row>
    <row r="56171" spans="28:32" x14ac:dyDescent="0.2">
      <c r="AB56171" s="1"/>
      <c r="AF56171"/>
    </row>
    <row r="56172" spans="28:32" x14ac:dyDescent="0.2">
      <c r="AB56172" s="1"/>
      <c r="AF56172"/>
    </row>
    <row r="56173" spans="28:32" x14ac:dyDescent="0.2">
      <c r="AB56173" s="1"/>
      <c r="AF56173"/>
    </row>
    <row r="56174" spans="28:32" x14ac:dyDescent="0.2">
      <c r="AB56174" s="1"/>
      <c r="AF56174"/>
    </row>
    <row r="56175" spans="28:32" x14ac:dyDescent="0.2">
      <c r="AB56175" s="1"/>
      <c r="AF56175"/>
    </row>
    <row r="56176" spans="28:32" x14ac:dyDescent="0.2">
      <c r="AB56176" s="1"/>
      <c r="AF56176"/>
    </row>
    <row r="56177" spans="28:32" x14ac:dyDescent="0.2">
      <c r="AB56177" s="1"/>
      <c r="AF56177"/>
    </row>
    <row r="56178" spans="28:32" x14ac:dyDescent="0.2">
      <c r="AB56178" s="1"/>
      <c r="AF56178"/>
    </row>
    <row r="56179" spans="28:32" x14ac:dyDescent="0.2">
      <c r="AB56179" s="1"/>
      <c r="AF56179"/>
    </row>
    <row r="56180" spans="28:32" x14ac:dyDescent="0.2">
      <c r="AB56180" s="1"/>
      <c r="AF56180"/>
    </row>
    <row r="56181" spans="28:32" x14ac:dyDescent="0.2">
      <c r="AB56181" s="1"/>
      <c r="AF56181"/>
    </row>
    <row r="56182" spans="28:32" x14ac:dyDescent="0.2">
      <c r="AB56182" s="1"/>
      <c r="AF56182"/>
    </row>
    <row r="56183" spans="28:32" x14ac:dyDescent="0.2">
      <c r="AB56183" s="1"/>
      <c r="AF56183"/>
    </row>
    <row r="56184" spans="28:32" x14ac:dyDescent="0.2">
      <c r="AB56184" s="1"/>
      <c r="AF56184"/>
    </row>
    <row r="56185" spans="28:32" x14ac:dyDescent="0.2">
      <c r="AB56185" s="1"/>
      <c r="AF56185"/>
    </row>
    <row r="56186" spans="28:32" x14ac:dyDescent="0.2">
      <c r="AB56186" s="1"/>
      <c r="AF56186"/>
    </row>
    <row r="56187" spans="28:32" x14ac:dyDescent="0.2">
      <c r="AB56187" s="1"/>
      <c r="AF56187"/>
    </row>
    <row r="56188" spans="28:32" x14ac:dyDescent="0.2">
      <c r="AB56188" s="1"/>
      <c r="AF56188"/>
    </row>
    <row r="56189" spans="28:32" x14ac:dyDescent="0.2">
      <c r="AB56189" s="1"/>
      <c r="AF56189"/>
    </row>
    <row r="56190" spans="28:32" x14ac:dyDescent="0.2">
      <c r="AB56190" s="1"/>
      <c r="AF56190"/>
    </row>
    <row r="56191" spans="28:32" x14ac:dyDescent="0.2">
      <c r="AB56191" s="1"/>
      <c r="AF56191"/>
    </row>
    <row r="56192" spans="28:32" x14ac:dyDescent="0.2">
      <c r="AB56192" s="1"/>
      <c r="AF56192"/>
    </row>
    <row r="56193" spans="28:32" x14ac:dyDescent="0.2">
      <c r="AB56193" s="1"/>
      <c r="AF56193"/>
    </row>
    <row r="56194" spans="28:32" x14ac:dyDescent="0.2">
      <c r="AB56194" s="1"/>
      <c r="AF56194"/>
    </row>
    <row r="56195" spans="28:32" x14ac:dyDescent="0.2">
      <c r="AB56195" s="1"/>
      <c r="AF56195"/>
    </row>
    <row r="56196" spans="28:32" x14ac:dyDescent="0.2">
      <c r="AB56196" s="1"/>
      <c r="AF56196"/>
    </row>
    <row r="56197" spans="28:32" x14ac:dyDescent="0.2">
      <c r="AB56197" s="1"/>
      <c r="AF56197"/>
    </row>
    <row r="56198" spans="28:32" x14ac:dyDescent="0.2">
      <c r="AB56198" s="1"/>
      <c r="AF56198"/>
    </row>
    <row r="56199" spans="28:32" x14ac:dyDescent="0.2">
      <c r="AB56199" s="1"/>
      <c r="AF56199"/>
    </row>
    <row r="56200" spans="28:32" x14ac:dyDescent="0.2">
      <c r="AB56200" s="1"/>
      <c r="AF56200"/>
    </row>
    <row r="56201" spans="28:32" x14ac:dyDescent="0.2">
      <c r="AB56201" s="1"/>
      <c r="AF56201"/>
    </row>
    <row r="56202" spans="28:32" x14ac:dyDescent="0.2">
      <c r="AB56202" s="1"/>
      <c r="AF56202"/>
    </row>
    <row r="56203" spans="28:32" x14ac:dyDescent="0.2">
      <c r="AB56203" s="1"/>
      <c r="AF56203"/>
    </row>
    <row r="56204" spans="28:32" x14ac:dyDescent="0.2">
      <c r="AB56204" s="1"/>
      <c r="AF56204"/>
    </row>
    <row r="56205" spans="28:32" x14ac:dyDescent="0.2">
      <c r="AB56205" s="1"/>
      <c r="AF56205"/>
    </row>
    <row r="56206" spans="28:32" x14ac:dyDescent="0.2">
      <c r="AB56206" s="1"/>
      <c r="AF56206"/>
    </row>
    <row r="56207" spans="28:32" x14ac:dyDescent="0.2">
      <c r="AB56207" s="1"/>
      <c r="AF56207"/>
    </row>
    <row r="56208" spans="28:32" x14ac:dyDescent="0.2">
      <c r="AB56208" s="1"/>
      <c r="AF56208"/>
    </row>
    <row r="56209" spans="28:32" x14ac:dyDescent="0.2">
      <c r="AB56209" s="1"/>
      <c r="AF56209"/>
    </row>
    <row r="56210" spans="28:32" x14ac:dyDescent="0.2">
      <c r="AB56210" s="1"/>
      <c r="AF56210"/>
    </row>
    <row r="56211" spans="28:32" x14ac:dyDescent="0.2">
      <c r="AB56211" s="1"/>
      <c r="AF56211"/>
    </row>
    <row r="56212" spans="28:32" x14ac:dyDescent="0.2">
      <c r="AB56212" s="1"/>
      <c r="AF56212"/>
    </row>
    <row r="56213" spans="28:32" x14ac:dyDescent="0.2">
      <c r="AB56213" s="1"/>
      <c r="AF56213"/>
    </row>
    <row r="56214" spans="28:32" x14ac:dyDescent="0.2">
      <c r="AB56214" s="1"/>
      <c r="AF56214"/>
    </row>
    <row r="56215" spans="28:32" x14ac:dyDescent="0.2">
      <c r="AB56215" s="1"/>
      <c r="AF56215"/>
    </row>
    <row r="56216" spans="28:32" x14ac:dyDescent="0.2">
      <c r="AB56216" s="1"/>
      <c r="AF56216"/>
    </row>
    <row r="56217" spans="28:32" x14ac:dyDescent="0.2">
      <c r="AB56217" s="1"/>
      <c r="AF56217"/>
    </row>
    <row r="56218" spans="28:32" x14ac:dyDescent="0.2">
      <c r="AB56218" s="1"/>
      <c r="AF56218"/>
    </row>
    <row r="56219" spans="28:32" x14ac:dyDescent="0.2">
      <c r="AB56219" s="1"/>
      <c r="AF56219"/>
    </row>
    <row r="56220" spans="28:32" x14ac:dyDescent="0.2">
      <c r="AB56220" s="1"/>
      <c r="AF56220"/>
    </row>
    <row r="56221" spans="28:32" x14ac:dyDescent="0.2">
      <c r="AB56221" s="1"/>
      <c r="AF56221"/>
    </row>
    <row r="56222" spans="28:32" x14ac:dyDescent="0.2">
      <c r="AB56222" s="1"/>
      <c r="AF56222"/>
    </row>
    <row r="56223" spans="28:32" x14ac:dyDescent="0.2">
      <c r="AB56223" s="1"/>
      <c r="AF56223"/>
    </row>
    <row r="56224" spans="28:32" x14ac:dyDescent="0.2">
      <c r="AB56224" s="1"/>
      <c r="AF56224"/>
    </row>
    <row r="56225" spans="28:32" x14ac:dyDescent="0.2">
      <c r="AB56225" s="1"/>
      <c r="AF56225"/>
    </row>
    <row r="56226" spans="28:32" x14ac:dyDescent="0.2">
      <c r="AB56226" s="1"/>
      <c r="AF56226"/>
    </row>
    <row r="56227" spans="28:32" x14ac:dyDescent="0.2">
      <c r="AB56227" s="1"/>
      <c r="AF56227"/>
    </row>
    <row r="56228" spans="28:32" x14ac:dyDescent="0.2">
      <c r="AB56228" s="1"/>
      <c r="AF56228"/>
    </row>
    <row r="56229" spans="28:32" x14ac:dyDescent="0.2">
      <c r="AB56229" s="1"/>
      <c r="AF56229"/>
    </row>
    <row r="56230" spans="28:32" x14ac:dyDescent="0.2">
      <c r="AB56230" s="1"/>
      <c r="AF56230"/>
    </row>
    <row r="56231" spans="28:32" x14ac:dyDescent="0.2">
      <c r="AB56231" s="1"/>
      <c r="AF56231"/>
    </row>
    <row r="56232" spans="28:32" x14ac:dyDescent="0.2">
      <c r="AB56232" s="1"/>
      <c r="AF56232"/>
    </row>
    <row r="56233" spans="28:32" x14ac:dyDescent="0.2">
      <c r="AB56233" s="1"/>
      <c r="AF56233"/>
    </row>
    <row r="56234" spans="28:32" x14ac:dyDescent="0.2">
      <c r="AB56234" s="1"/>
      <c r="AF56234"/>
    </row>
    <row r="56235" spans="28:32" x14ac:dyDescent="0.2">
      <c r="AB56235" s="1"/>
      <c r="AF56235"/>
    </row>
    <row r="56236" spans="28:32" x14ac:dyDescent="0.2">
      <c r="AB56236" s="1"/>
      <c r="AF56236"/>
    </row>
    <row r="56237" spans="28:32" x14ac:dyDescent="0.2">
      <c r="AB56237" s="1"/>
      <c r="AF56237"/>
    </row>
    <row r="56238" spans="28:32" x14ac:dyDescent="0.2">
      <c r="AB56238" s="1"/>
      <c r="AF56238"/>
    </row>
    <row r="56239" spans="28:32" x14ac:dyDescent="0.2">
      <c r="AB56239" s="1"/>
      <c r="AF56239"/>
    </row>
    <row r="56240" spans="28:32" x14ac:dyDescent="0.2">
      <c r="AB56240" s="1"/>
      <c r="AF56240"/>
    </row>
    <row r="56241" spans="28:32" x14ac:dyDescent="0.2">
      <c r="AB56241" s="1"/>
      <c r="AF56241"/>
    </row>
    <row r="56242" spans="28:32" x14ac:dyDescent="0.2">
      <c r="AB56242" s="1"/>
      <c r="AF56242"/>
    </row>
    <row r="56243" spans="28:32" x14ac:dyDescent="0.2">
      <c r="AB56243" s="1"/>
      <c r="AF56243"/>
    </row>
    <row r="56244" spans="28:32" x14ac:dyDescent="0.2">
      <c r="AB56244" s="1"/>
      <c r="AF56244"/>
    </row>
    <row r="56245" spans="28:32" x14ac:dyDescent="0.2">
      <c r="AB56245" s="1"/>
      <c r="AF56245"/>
    </row>
    <row r="56246" spans="28:32" x14ac:dyDescent="0.2">
      <c r="AB56246" s="1"/>
      <c r="AF56246"/>
    </row>
    <row r="56247" spans="28:32" x14ac:dyDescent="0.2">
      <c r="AB56247" s="1"/>
      <c r="AF56247"/>
    </row>
    <row r="56248" spans="28:32" x14ac:dyDescent="0.2">
      <c r="AB56248" s="1"/>
      <c r="AF56248"/>
    </row>
    <row r="56249" spans="28:32" x14ac:dyDescent="0.2">
      <c r="AB56249" s="1"/>
      <c r="AF56249"/>
    </row>
    <row r="56250" spans="28:32" x14ac:dyDescent="0.2">
      <c r="AB56250" s="1"/>
      <c r="AF56250"/>
    </row>
    <row r="56251" spans="28:32" x14ac:dyDescent="0.2">
      <c r="AB56251" s="1"/>
      <c r="AF56251"/>
    </row>
    <row r="56252" spans="28:32" x14ac:dyDescent="0.2">
      <c r="AB56252" s="1"/>
      <c r="AF56252"/>
    </row>
    <row r="56253" spans="28:32" x14ac:dyDescent="0.2">
      <c r="AB56253" s="1"/>
      <c r="AF56253"/>
    </row>
    <row r="56254" spans="28:32" x14ac:dyDescent="0.2">
      <c r="AB56254" s="1"/>
      <c r="AF56254"/>
    </row>
    <row r="56255" spans="28:32" x14ac:dyDescent="0.2">
      <c r="AB56255" s="1"/>
      <c r="AF56255"/>
    </row>
    <row r="56256" spans="28:32" x14ac:dyDescent="0.2">
      <c r="AB56256" s="1"/>
      <c r="AF56256"/>
    </row>
    <row r="56257" spans="28:32" x14ac:dyDescent="0.2">
      <c r="AB56257" s="1"/>
      <c r="AF56257"/>
    </row>
    <row r="56258" spans="28:32" x14ac:dyDescent="0.2">
      <c r="AB56258" s="1"/>
      <c r="AF56258"/>
    </row>
    <row r="56259" spans="28:32" x14ac:dyDescent="0.2">
      <c r="AB56259" s="1"/>
      <c r="AF56259"/>
    </row>
    <row r="56260" spans="28:32" x14ac:dyDescent="0.2">
      <c r="AB56260" s="1"/>
      <c r="AF56260"/>
    </row>
    <row r="56261" spans="28:32" x14ac:dyDescent="0.2">
      <c r="AB56261" s="1"/>
      <c r="AF56261"/>
    </row>
    <row r="56262" spans="28:32" x14ac:dyDescent="0.2">
      <c r="AB56262" s="1"/>
      <c r="AF56262"/>
    </row>
    <row r="56263" spans="28:32" x14ac:dyDescent="0.2">
      <c r="AB56263" s="1"/>
      <c r="AF56263"/>
    </row>
    <row r="56264" spans="28:32" x14ac:dyDescent="0.2">
      <c r="AB56264" s="1"/>
      <c r="AF56264"/>
    </row>
    <row r="56265" spans="28:32" x14ac:dyDescent="0.2">
      <c r="AB56265" s="1"/>
      <c r="AF56265"/>
    </row>
    <row r="56266" spans="28:32" x14ac:dyDescent="0.2">
      <c r="AB56266" s="1"/>
      <c r="AF56266"/>
    </row>
    <row r="56267" spans="28:32" x14ac:dyDescent="0.2">
      <c r="AB56267" s="1"/>
      <c r="AF56267"/>
    </row>
    <row r="56268" spans="28:32" x14ac:dyDescent="0.2">
      <c r="AB56268" s="1"/>
      <c r="AF56268"/>
    </row>
    <row r="56269" spans="28:32" x14ac:dyDescent="0.2">
      <c r="AB56269" s="1"/>
      <c r="AF56269"/>
    </row>
    <row r="56270" spans="28:32" x14ac:dyDescent="0.2">
      <c r="AB56270" s="1"/>
      <c r="AF56270"/>
    </row>
    <row r="56271" spans="28:32" x14ac:dyDescent="0.2">
      <c r="AB56271" s="1"/>
      <c r="AF56271"/>
    </row>
    <row r="56272" spans="28:32" x14ac:dyDescent="0.2">
      <c r="AB56272" s="1"/>
      <c r="AF56272"/>
    </row>
    <row r="56273" spans="28:32" x14ac:dyDescent="0.2">
      <c r="AB56273" s="1"/>
      <c r="AF56273"/>
    </row>
    <row r="56274" spans="28:32" x14ac:dyDescent="0.2">
      <c r="AB56274" s="1"/>
      <c r="AF56274"/>
    </row>
    <row r="56275" spans="28:32" x14ac:dyDescent="0.2">
      <c r="AB56275" s="1"/>
      <c r="AF56275"/>
    </row>
    <row r="56276" spans="28:32" x14ac:dyDescent="0.2">
      <c r="AB56276" s="1"/>
      <c r="AF56276"/>
    </row>
    <row r="56277" spans="28:32" x14ac:dyDescent="0.2">
      <c r="AB56277" s="1"/>
      <c r="AF56277"/>
    </row>
    <row r="56278" spans="28:32" x14ac:dyDescent="0.2">
      <c r="AB56278" s="1"/>
      <c r="AF56278"/>
    </row>
    <row r="56279" spans="28:32" x14ac:dyDescent="0.2">
      <c r="AB56279" s="1"/>
      <c r="AF56279"/>
    </row>
    <row r="56280" spans="28:32" x14ac:dyDescent="0.2">
      <c r="AB56280" s="1"/>
      <c r="AF56280"/>
    </row>
    <row r="56281" spans="28:32" x14ac:dyDescent="0.2">
      <c r="AB56281" s="1"/>
      <c r="AF56281"/>
    </row>
    <row r="56282" spans="28:32" x14ac:dyDescent="0.2">
      <c r="AB56282" s="1"/>
      <c r="AF56282"/>
    </row>
    <row r="56283" spans="28:32" x14ac:dyDescent="0.2">
      <c r="AB56283" s="1"/>
      <c r="AF56283"/>
    </row>
    <row r="56284" spans="28:32" x14ac:dyDescent="0.2">
      <c r="AB56284" s="1"/>
      <c r="AF56284"/>
    </row>
    <row r="56285" spans="28:32" x14ac:dyDescent="0.2">
      <c r="AB56285" s="1"/>
      <c r="AF56285"/>
    </row>
    <row r="56286" spans="28:32" x14ac:dyDescent="0.2">
      <c r="AB56286" s="1"/>
      <c r="AF56286"/>
    </row>
    <row r="56287" spans="28:32" x14ac:dyDescent="0.2">
      <c r="AB56287" s="1"/>
      <c r="AF56287"/>
    </row>
    <row r="56288" spans="28:32" x14ac:dyDescent="0.2">
      <c r="AB56288" s="1"/>
      <c r="AF56288"/>
    </row>
    <row r="56289" spans="28:32" x14ac:dyDescent="0.2">
      <c r="AB56289" s="1"/>
      <c r="AF56289"/>
    </row>
    <row r="56290" spans="28:32" x14ac:dyDescent="0.2">
      <c r="AB56290" s="1"/>
      <c r="AF56290"/>
    </row>
    <row r="56291" spans="28:32" x14ac:dyDescent="0.2">
      <c r="AB56291" s="1"/>
      <c r="AF56291"/>
    </row>
    <row r="56292" spans="28:32" x14ac:dyDescent="0.2">
      <c r="AB56292" s="1"/>
      <c r="AF56292"/>
    </row>
    <row r="56293" spans="28:32" x14ac:dyDescent="0.2">
      <c r="AB56293" s="1"/>
      <c r="AF56293"/>
    </row>
    <row r="56294" spans="28:32" x14ac:dyDescent="0.2">
      <c r="AB56294" s="1"/>
      <c r="AF56294"/>
    </row>
    <row r="56295" spans="28:32" x14ac:dyDescent="0.2">
      <c r="AB56295" s="1"/>
      <c r="AF56295"/>
    </row>
    <row r="56296" spans="28:32" x14ac:dyDescent="0.2">
      <c r="AB56296" s="1"/>
      <c r="AF56296"/>
    </row>
    <row r="56297" spans="28:32" x14ac:dyDescent="0.2">
      <c r="AB56297" s="1"/>
      <c r="AF56297"/>
    </row>
    <row r="56298" spans="28:32" x14ac:dyDescent="0.2">
      <c r="AB56298" s="1"/>
      <c r="AF56298"/>
    </row>
    <row r="56299" spans="28:32" x14ac:dyDescent="0.2">
      <c r="AB56299" s="1"/>
      <c r="AF56299"/>
    </row>
    <row r="56300" spans="28:32" x14ac:dyDescent="0.2">
      <c r="AB56300" s="1"/>
      <c r="AF56300"/>
    </row>
    <row r="56301" spans="28:32" x14ac:dyDescent="0.2">
      <c r="AB56301" s="1"/>
      <c r="AF56301"/>
    </row>
    <row r="56302" spans="28:32" x14ac:dyDescent="0.2">
      <c r="AB56302" s="1"/>
      <c r="AF56302"/>
    </row>
    <row r="56303" spans="28:32" x14ac:dyDescent="0.2">
      <c r="AB56303" s="1"/>
      <c r="AF56303"/>
    </row>
    <row r="56304" spans="28:32" x14ac:dyDescent="0.2">
      <c r="AB56304" s="1"/>
      <c r="AF56304"/>
    </row>
    <row r="56305" spans="28:32" x14ac:dyDescent="0.2">
      <c r="AB56305" s="1"/>
      <c r="AF56305"/>
    </row>
    <row r="56306" spans="28:32" x14ac:dyDescent="0.2">
      <c r="AB56306" s="1"/>
      <c r="AF56306"/>
    </row>
    <row r="56307" spans="28:32" x14ac:dyDescent="0.2">
      <c r="AB56307" s="1"/>
      <c r="AF56307"/>
    </row>
    <row r="56308" spans="28:32" x14ac:dyDescent="0.2">
      <c r="AB56308" s="1"/>
      <c r="AF56308"/>
    </row>
    <row r="56309" spans="28:32" x14ac:dyDescent="0.2">
      <c r="AB56309" s="1"/>
      <c r="AF56309"/>
    </row>
    <row r="56310" spans="28:32" x14ac:dyDescent="0.2">
      <c r="AB56310" s="1"/>
      <c r="AF56310"/>
    </row>
    <row r="56311" spans="28:32" x14ac:dyDescent="0.2">
      <c r="AB56311" s="1"/>
      <c r="AF56311"/>
    </row>
    <row r="56312" spans="28:32" x14ac:dyDescent="0.2">
      <c r="AB56312" s="1"/>
      <c r="AF56312"/>
    </row>
    <row r="56313" spans="28:32" x14ac:dyDescent="0.2">
      <c r="AB56313" s="1"/>
      <c r="AF56313"/>
    </row>
    <row r="56314" spans="28:32" x14ac:dyDescent="0.2">
      <c r="AB56314" s="1"/>
      <c r="AF56314"/>
    </row>
    <row r="56315" spans="28:32" x14ac:dyDescent="0.2">
      <c r="AB56315" s="1"/>
      <c r="AF56315"/>
    </row>
    <row r="56316" spans="28:32" x14ac:dyDescent="0.2">
      <c r="AB56316" s="1"/>
      <c r="AF56316"/>
    </row>
    <row r="56317" spans="28:32" x14ac:dyDescent="0.2">
      <c r="AB56317" s="1"/>
      <c r="AF56317"/>
    </row>
    <row r="56318" spans="28:32" x14ac:dyDescent="0.2">
      <c r="AB56318" s="1"/>
      <c r="AF56318"/>
    </row>
    <row r="56319" spans="28:32" x14ac:dyDescent="0.2">
      <c r="AB56319" s="1"/>
      <c r="AF56319"/>
    </row>
    <row r="56320" spans="28:32" x14ac:dyDescent="0.2">
      <c r="AB56320" s="1"/>
      <c r="AF56320"/>
    </row>
    <row r="56321" spans="28:32" x14ac:dyDescent="0.2">
      <c r="AB56321" s="1"/>
      <c r="AF56321"/>
    </row>
    <row r="56322" spans="28:32" x14ac:dyDescent="0.2">
      <c r="AB56322" s="1"/>
      <c r="AF56322"/>
    </row>
    <row r="56323" spans="28:32" x14ac:dyDescent="0.2">
      <c r="AB56323" s="1"/>
      <c r="AF56323"/>
    </row>
    <row r="56324" spans="28:32" x14ac:dyDescent="0.2">
      <c r="AB56324" s="1"/>
      <c r="AF56324"/>
    </row>
    <row r="56325" spans="28:32" x14ac:dyDescent="0.2">
      <c r="AB56325" s="1"/>
      <c r="AF56325"/>
    </row>
    <row r="56326" spans="28:32" x14ac:dyDescent="0.2">
      <c r="AB56326" s="1"/>
      <c r="AF56326"/>
    </row>
    <row r="56327" spans="28:32" x14ac:dyDescent="0.2">
      <c r="AB56327" s="1"/>
      <c r="AF56327"/>
    </row>
    <row r="56328" spans="28:32" x14ac:dyDescent="0.2">
      <c r="AB56328" s="1"/>
      <c r="AF56328"/>
    </row>
    <row r="56329" spans="28:32" x14ac:dyDescent="0.2">
      <c r="AB56329" s="1"/>
      <c r="AF56329"/>
    </row>
    <row r="56330" spans="28:32" x14ac:dyDescent="0.2">
      <c r="AB56330" s="1"/>
      <c r="AF56330"/>
    </row>
    <row r="56331" spans="28:32" x14ac:dyDescent="0.2">
      <c r="AB56331" s="1"/>
      <c r="AF56331"/>
    </row>
    <row r="56332" spans="28:32" x14ac:dyDescent="0.2">
      <c r="AB56332" s="1"/>
      <c r="AF56332"/>
    </row>
    <row r="56333" spans="28:32" x14ac:dyDescent="0.2">
      <c r="AB56333" s="1"/>
      <c r="AF56333"/>
    </row>
    <row r="56334" spans="28:32" x14ac:dyDescent="0.2">
      <c r="AB56334" s="1"/>
      <c r="AF56334"/>
    </row>
    <row r="56335" spans="28:32" x14ac:dyDescent="0.2">
      <c r="AB56335" s="1"/>
      <c r="AF56335"/>
    </row>
    <row r="56336" spans="28:32" x14ac:dyDescent="0.2">
      <c r="AB56336" s="1"/>
      <c r="AF56336"/>
    </row>
    <row r="56337" spans="28:32" x14ac:dyDescent="0.2">
      <c r="AB56337" s="1"/>
      <c r="AF56337"/>
    </row>
    <row r="56338" spans="28:32" x14ac:dyDescent="0.2">
      <c r="AB56338" s="1"/>
      <c r="AF56338"/>
    </row>
    <row r="56339" spans="28:32" x14ac:dyDescent="0.2">
      <c r="AB56339" s="1"/>
      <c r="AF56339"/>
    </row>
    <row r="56340" spans="28:32" x14ac:dyDescent="0.2">
      <c r="AB56340" s="1"/>
      <c r="AF56340"/>
    </row>
    <row r="56341" spans="28:32" x14ac:dyDescent="0.2">
      <c r="AB56341" s="1"/>
      <c r="AF56341"/>
    </row>
    <row r="56342" spans="28:32" x14ac:dyDescent="0.2">
      <c r="AB56342" s="1"/>
      <c r="AF56342"/>
    </row>
    <row r="56343" spans="28:32" x14ac:dyDescent="0.2">
      <c r="AB56343" s="1"/>
      <c r="AF56343"/>
    </row>
    <row r="56344" spans="28:32" x14ac:dyDescent="0.2">
      <c r="AB56344" s="1"/>
      <c r="AF56344"/>
    </row>
    <row r="56345" spans="28:32" x14ac:dyDescent="0.2">
      <c r="AB56345" s="1"/>
      <c r="AF56345"/>
    </row>
    <row r="56346" spans="28:32" x14ac:dyDescent="0.2">
      <c r="AB56346" s="1"/>
      <c r="AF56346"/>
    </row>
    <row r="56347" spans="28:32" x14ac:dyDescent="0.2">
      <c r="AB56347" s="1"/>
      <c r="AF56347"/>
    </row>
    <row r="56348" spans="28:32" x14ac:dyDescent="0.2">
      <c r="AB56348" s="1"/>
      <c r="AF56348"/>
    </row>
    <row r="56349" spans="28:32" x14ac:dyDescent="0.2">
      <c r="AB56349" s="1"/>
      <c r="AF56349"/>
    </row>
    <row r="56350" spans="28:32" x14ac:dyDescent="0.2">
      <c r="AB56350" s="1"/>
      <c r="AF56350"/>
    </row>
    <row r="56351" spans="28:32" x14ac:dyDescent="0.2">
      <c r="AB56351" s="1"/>
      <c r="AF56351"/>
    </row>
    <row r="56352" spans="28:32" x14ac:dyDescent="0.2">
      <c r="AB56352" s="1"/>
      <c r="AF56352"/>
    </row>
    <row r="56353" spans="28:32" x14ac:dyDescent="0.2">
      <c r="AB56353" s="1"/>
      <c r="AF56353"/>
    </row>
    <row r="56354" spans="28:32" x14ac:dyDescent="0.2">
      <c r="AB56354" s="1"/>
      <c r="AF56354"/>
    </row>
    <row r="56355" spans="28:32" x14ac:dyDescent="0.2">
      <c r="AB56355" s="1"/>
      <c r="AF56355"/>
    </row>
    <row r="56356" spans="28:32" x14ac:dyDescent="0.2">
      <c r="AB56356" s="1"/>
      <c r="AF56356"/>
    </row>
    <row r="56357" spans="28:32" x14ac:dyDescent="0.2">
      <c r="AB56357" s="1"/>
      <c r="AF56357"/>
    </row>
    <row r="56358" spans="28:32" x14ac:dyDescent="0.2">
      <c r="AB56358" s="1"/>
      <c r="AF56358"/>
    </row>
    <row r="56359" spans="28:32" x14ac:dyDescent="0.2">
      <c r="AB56359" s="1"/>
      <c r="AF56359"/>
    </row>
    <row r="56360" spans="28:32" x14ac:dyDescent="0.2">
      <c r="AB56360" s="1"/>
      <c r="AF56360"/>
    </row>
    <row r="56361" spans="28:32" x14ac:dyDescent="0.2">
      <c r="AB56361" s="1"/>
      <c r="AF56361"/>
    </row>
    <row r="56362" spans="28:32" x14ac:dyDescent="0.2">
      <c r="AB56362" s="1"/>
      <c r="AF56362"/>
    </row>
    <row r="56363" spans="28:32" x14ac:dyDescent="0.2">
      <c r="AB56363" s="1"/>
      <c r="AF56363"/>
    </row>
    <row r="56364" spans="28:32" x14ac:dyDescent="0.2">
      <c r="AB56364" s="1"/>
      <c r="AF56364"/>
    </row>
    <row r="56365" spans="28:32" x14ac:dyDescent="0.2">
      <c r="AB56365" s="1"/>
      <c r="AF56365"/>
    </row>
    <row r="56366" spans="28:32" x14ac:dyDescent="0.2">
      <c r="AB56366" s="1"/>
      <c r="AF56366"/>
    </row>
    <row r="56367" spans="28:32" x14ac:dyDescent="0.2">
      <c r="AB56367" s="1"/>
      <c r="AF56367"/>
    </row>
    <row r="56368" spans="28:32" x14ac:dyDescent="0.2">
      <c r="AB56368" s="1"/>
      <c r="AF56368"/>
    </row>
    <row r="56369" spans="28:32" x14ac:dyDescent="0.2">
      <c r="AB56369" s="1"/>
      <c r="AF56369"/>
    </row>
    <row r="56370" spans="28:32" x14ac:dyDescent="0.2">
      <c r="AB56370" s="1"/>
      <c r="AF56370"/>
    </row>
    <row r="56371" spans="28:32" x14ac:dyDescent="0.2">
      <c r="AB56371" s="1"/>
      <c r="AF56371"/>
    </row>
    <row r="56372" spans="28:32" x14ac:dyDescent="0.2">
      <c r="AB56372" s="1"/>
      <c r="AF56372"/>
    </row>
    <row r="56373" spans="28:32" x14ac:dyDescent="0.2">
      <c r="AB56373" s="1"/>
      <c r="AF56373"/>
    </row>
    <row r="56374" spans="28:32" x14ac:dyDescent="0.2">
      <c r="AB56374" s="1"/>
      <c r="AF56374"/>
    </row>
    <row r="56375" spans="28:32" x14ac:dyDescent="0.2">
      <c r="AB56375" s="1"/>
      <c r="AF56375"/>
    </row>
    <row r="56376" spans="28:32" x14ac:dyDescent="0.2">
      <c r="AB56376" s="1"/>
      <c r="AF56376"/>
    </row>
    <row r="56377" spans="28:32" x14ac:dyDescent="0.2">
      <c r="AB56377" s="1"/>
      <c r="AF56377"/>
    </row>
    <row r="56378" spans="28:32" x14ac:dyDescent="0.2">
      <c r="AB56378" s="1"/>
      <c r="AF56378"/>
    </row>
    <row r="56379" spans="28:32" x14ac:dyDescent="0.2">
      <c r="AB56379" s="1"/>
      <c r="AF56379"/>
    </row>
    <row r="56380" spans="28:32" x14ac:dyDescent="0.2">
      <c r="AB56380" s="1"/>
      <c r="AF56380"/>
    </row>
    <row r="56381" spans="28:32" x14ac:dyDescent="0.2">
      <c r="AB56381" s="1"/>
      <c r="AF56381"/>
    </row>
    <row r="56382" spans="28:32" x14ac:dyDescent="0.2">
      <c r="AB56382" s="1"/>
      <c r="AF56382"/>
    </row>
    <row r="56383" spans="28:32" x14ac:dyDescent="0.2">
      <c r="AB56383" s="1"/>
      <c r="AF56383"/>
    </row>
    <row r="56384" spans="28:32" x14ac:dyDescent="0.2">
      <c r="AB56384" s="1"/>
      <c r="AF56384"/>
    </row>
    <row r="56385" spans="28:32" x14ac:dyDescent="0.2">
      <c r="AB56385" s="1"/>
      <c r="AF56385"/>
    </row>
    <row r="56386" spans="28:32" x14ac:dyDescent="0.2">
      <c r="AB56386" s="1"/>
      <c r="AF56386"/>
    </row>
    <row r="56387" spans="28:32" x14ac:dyDescent="0.2">
      <c r="AB56387" s="1"/>
      <c r="AF56387"/>
    </row>
    <row r="56388" spans="28:32" x14ac:dyDescent="0.2">
      <c r="AB56388" s="1"/>
      <c r="AF56388"/>
    </row>
    <row r="56389" spans="28:32" x14ac:dyDescent="0.2">
      <c r="AB56389" s="1"/>
      <c r="AF56389"/>
    </row>
    <row r="56390" spans="28:32" x14ac:dyDescent="0.2">
      <c r="AB56390" s="1"/>
      <c r="AF56390"/>
    </row>
    <row r="56391" spans="28:32" x14ac:dyDescent="0.2">
      <c r="AB56391" s="1"/>
      <c r="AF56391"/>
    </row>
    <row r="56392" spans="28:32" x14ac:dyDescent="0.2">
      <c r="AB56392" s="1"/>
      <c r="AF56392"/>
    </row>
    <row r="56393" spans="28:32" x14ac:dyDescent="0.2">
      <c r="AB56393" s="1"/>
      <c r="AF56393"/>
    </row>
    <row r="56394" spans="28:32" x14ac:dyDescent="0.2">
      <c r="AB56394" s="1"/>
      <c r="AF56394"/>
    </row>
    <row r="56395" spans="28:32" x14ac:dyDescent="0.2">
      <c r="AB56395" s="1"/>
      <c r="AF56395"/>
    </row>
    <row r="56396" spans="28:32" x14ac:dyDescent="0.2">
      <c r="AB56396" s="1"/>
      <c r="AF56396"/>
    </row>
    <row r="56397" spans="28:32" x14ac:dyDescent="0.2">
      <c r="AB56397" s="1"/>
      <c r="AF56397"/>
    </row>
    <row r="56398" spans="28:32" x14ac:dyDescent="0.2">
      <c r="AB56398" s="1"/>
      <c r="AF56398"/>
    </row>
    <row r="56399" spans="28:32" x14ac:dyDescent="0.2">
      <c r="AB56399" s="1"/>
      <c r="AF56399"/>
    </row>
    <row r="56400" spans="28:32" x14ac:dyDescent="0.2">
      <c r="AB56400" s="1"/>
      <c r="AF56400"/>
    </row>
    <row r="56401" spans="28:32" x14ac:dyDescent="0.2">
      <c r="AB56401" s="1"/>
      <c r="AF56401"/>
    </row>
    <row r="56402" spans="28:32" x14ac:dyDescent="0.2">
      <c r="AB56402" s="1"/>
      <c r="AF56402"/>
    </row>
    <row r="56403" spans="28:32" x14ac:dyDescent="0.2">
      <c r="AB56403" s="1"/>
      <c r="AF56403"/>
    </row>
    <row r="56404" spans="28:32" x14ac:dyDescent="0.2">
      <c r="AB56404" s="1"/>
      <c r="AF56404"/>
    </row>
    <row r="56405" spans="28:32" x14ac:dyDescent="0.2">
      <c r="AB56405" s="1"/>
      <c r="AF56405"/>
    </row>
    <row r="56406" spans="28:32" x14ac:dyDescent="0.2">
      <c r="AB56406" s="1"/>
      <c r="AF56406"/>
    </row>
    <row r="56407" spans="28:32" x14ac:dyDescent="0.2">
      <c r="AB56407" s="1"/>
      <c r="AF56407"/>
    </row>
    <row r="56408" spans="28:32" x14ac:dyDescent="0.2">
      <c r="AB56408" s="1"/>
      <c r="AF56408"/>
    </row>
    <row r="56409" spans="28:32" x14ac:dyDescent="0.2">
      <c r="AB56409" s="1"/>
      <c r="AF56409"/>
    </row>
    <row r="56410" spans="28:32" x14ac:dyDescent="0.2">
      <c r="AB56410" s="1"/>
      <c r="AF56410"/>
    </row>
    <row r="56411" spans="28:32" x14ac:dyDescent="0.2">
      <c r="AB56411" s="1"/>
      <c r="AF56411"/>
    </row>
    <row r="56412" spans="28:32" x14ac:dyDescent="0.2">
      <c r="AB56412" s="1"/>
      <c r="AF56412"/>
    </row>
    <row r="56413" spans="28:32" x14ac:dyDescent="0.2">
      <c r="AB56413" s="1"/>
      <c r="AF56413"/>
    </row>
    <row r="56414" spans="28:32" x14ac:dyDescent="0.2">
      <c r="AB56414" s="1"/>
      <c r="AF56414"/>
    </row>
    <row r="56415" spans="28:32" x14ac:dyDescent="0.2">
      <c r="AB56415" s="1"/>
      <c r="AF56415"/>
    </row>
    <row r="56416" spans="28:32" x14ac:dyDescent="0.2">
      <c r="AB56416" s="1"/>
      <c r="AF56416"/>
    </row>
    <row r="56417" spans="28:32" x14ac:dyDescent="0.2">
      <c r="AB56417" s="1"/>
      <c r="AF56417"/>
    </row>
    <row r="56418" spans="28:32" x14ac:dyDescent="0.2">
      <c r="AB56418" s="1"/>
      <c r="AF56418"/>
    </row>
    <row r="56419" spans="28:32" x14ac:dyDescent="0.2">
      <c r="AB56419" s="1"/>
      <c r="AF56419"/>
    </row>
    <row r="56420" spans="28:32" x14ac:dyDescent="0.2">
      <c r="AB56420" s="1"/>
      <c r="AF56420"/>
    </row>
    <row r="56421" spans="28:32" x14ac:dyDescent="0.2">
      <c r="AB56421" s="1"/>
      <c r="AF56421"/>
    </row>
    <row r="56422" spans="28:32" x14ac:dyDescent="0.2">
      <c r="AB56422" s="1"/>
      <c r="AF56422"/>
    </row>
    <row r="56423" spans="28:32" x14ac:dyDescent="0.2">
      <c r="AB56423" s="1"/>
      <c r="AF56423"/>
    </row>
    <row r="56424" spans="28:32" x14ac:dyDescent="0.2">
      <c r="AB56424" s="1"/>
      <c r="AF56424"/>
    </row>
    <row r="56425" spans="28:32" x14ac:dyDescent="0.2">
      <c r="AB56425" s="1"/>
      <c r="AF56425"/>
    </row>
    <row r="56426" spans="28:32" x14ac:dyDescent="0.2">
      <c r="AB56426" s="1"/>
      <c r="AF56426"/>
    </row>
    <row r="56427" spans="28:32" x14ac:dyDescent="0.2">
      <c r="AB56427" s="1"/>
      <c r="AF56427"/>
    </row>
    <row r="56428" spans="28:32" x14ac:dyDescent="0.2">
      <c r="AB56428" s="1"/>
      <c r="AF56428"/>
    </row>
    <row r="56429" spans="28:32" x14ac:dyDescent="0.2">
      <c r="AB56429" s="1"/>
      <c r="AF56429"/>
    </row>
    <row r="56430" spans="28:32" x14ac:dyDescent="0.2">
      <c r="AB56430" s="1"/>
      <c r="AF56430"/>
    </row>
    <row r="56431" spans="28:32" x14ac:dyDescent="0.2">
      <c r="AB56431" s="1"/>
      <c r="AF56431"/>
    </row>
    <row r="56432" spans="28:32" x14ac:dyDescent="0.2">
      <c r="AB56432" s="1"/>
      <c r="AF56432"/>
    </row>
    <row r="56433" spans="28:32" x14ac:dyDescent="0.2">
      <c r="AB56433" s="1"/>
      <c r="AF56433"/>
    </row>
    <row r="56434" spans="28:32" x14ac:dyDescent="0.2">
      <c r="AB56434" s="1"/>
      <c r="AF56434"/>
    </row>
    <row r="56435" spans="28:32" x14ac:dyDescent="0.2">
      <c r="AB56435" s="1"/>
      <c r="AF56435"/>
    </row>
    <row r="56436" spans="28:32" x14ac:dyDescent="0.2">
      <c r="AB56436" s="1"/>
      <c r="AF56436"/>
    </row>
    <row r="56437" spans="28:32" x14ac:dyDescent="0.2">
      <c r="AB56437" s="1"/>
      <c r="AF56437"/>
    </row>
    <row r="56438" spans="28:32" x14ac:dyDescent="0.2">
      <c r="AB56438" s="1"/>
      <c r="AF56438"/>
    </row>
    <row r="56439" spans="28:32" x14ac:dyDescent="0.2">
      <c r="AB56439" s="1"/>
      <c r="AF56439"/>
    </row>
    <row r="56440" spans="28:32" x14ac:dyDescent="0.2">
      <c r="AB56440" s="1"/>
      <c r="AF56440"/>
    </row>
    <row r="56441" spans="28:32" x14ac:dyDescent="0.2">
      <c r="AB56441" s="1"/>
      <c r="AF56441"/>
    </row>
    <row r="56442" spans="28:32" x14ac:dyDescent="0.2">
      <c r="AB56442" s="1"/>
      <c r="AF56442"/>
    </row>
    <row r="56443" spans="28:32" x14ac:dyDescent="0.2">
      <c r="AB56443" s="1"/>
      <c r="AF56443"/>
    </row>
    <row r="56444" spans="28:32" x14ac:dyDescent="0.2">
      <c r="AB56444" s="1"/>
      <c r="AF56444"/>
    </row>
    <row r="56445" spans="28:32" x14ac:dyDescent="0.2">
      <c r="AB56445" s="1"/>
      <c r="AF56445"/>
    </row>
    <row r="56446" spans="28:32" x14ac:dyDescent="0.2">
      <c r="AB56446" s="1"/>
      <c r="AF56446"/>
    </row>
    <row r="56447" spans="28:32" x14ac:dyDescent="0.2">
      <c r="AB56447" s="1"/>
      <c r="AF56447"/>
    </row>
    <row r="56448" spans="28:32" x14ac:dyDescent="0.2">
      <c r="AB56448" s="1"/>
      <c r="AF56448"/>
    </row>
    <row r="56449" spans="28:32" x14ac:dyDescent="0.2">
      <c r="AB56449" s="1"/>
      <c r="AF56449"/>
    </row>
    <row r="56450" spans="28:32" x14ac:dyDescent="0.2">
      <c r="AB56450" s="1"/>
      <c r="AF56450"/>
    </row>
    <row r="56451" spans="28:32" x14ac:dyDescent="0.2">
      <c r="AB56451" s="1"/>
      <c r="AF56451"/>
    </row>
    <row r="56452" spans="28:32" x14ac:dyDescent="0.2">
      <c r="AB56452" s="1"/>
      <c r="AF56452"/>
    </row>
    <row r="56453" spans="28:32" x14ac:dyDescent="0.2">
      <c r="AB56453" s="1"/>
      <c r="AF56453"/>
    </row>
    <row r="56454" spans="28:32" x14ac:dyDescent="0.2">
      <c r="AB56454" s="1"/>
      <c r="AF56454"/>
    </row>
    <row r="56455" spans="28:32" x14ac:dyDescent="0.2">
      <c r="AB56455" s="1"/>
      <c r="AF56455"/>
    </row>
    <row r="56456" spans="28:32" x14ac:dyDescent="0.2">
      <c r="AB56456" s="1"/>
      <c r="AF56456"/>
    </row>
    <row r="56457" spans="28:32" x14ac:dyDescent="0.2">
      <c r="AB56457" s="1"/>
      <c r="AF56457"/>
    </row>
    <row r="56458" spans="28:32" x14ac:dyDescent="0.2">
      <c r="AB56458" s="1"/>
      <c r="AF56458"/>
    </row>
    <row r="56459" spans="28:32" x14ac:dyDescent="0.2">
      <c r="AB56459" s="1"/>
      <c r="AF56459"/>
    </row>
    <row r="56460" spans="28:32" x14ac:dyDescent="0.2">
      <c r="AB56460" s="1"/>
      <c r="AF56460"/>
    </row>
    <row r="56461" spans="28:32" x14ac:dyDescent="0.2">
      <c r="AB56461" s="1"/>
      <c r="AF56461"/>
    </row>
    <row r="56462" spans="28:32" x14ac:dyDescent="0.2">
      <c r="AB56462" s="1"/>
      <c r="AF56462"/>
    </row>
    <row r="56463" spans="28:32" x14ac:dyDescent="0.2">
      <c r="AB56463" s="1"/>
      <c r="AF56463"/>
    </row>
    <row r="56464" spans="28:32" x14ac:dyDescent="0.2">
      <c r="AB56464" s="1"/>
      <c r="AF56464"/>
    </row>
    <row r="56465" spans="28:32" x14ac:dyDescent="0.2">
      <c r="AB56465" s="1"/>
      <c r="AF56465"/>
    </row>
    <row r="56466" spans="28:32" x14ac:dyDescent="0.2">
      <c r="AB56466" s="1"/>
      <c r="AF56466"/>
    </row>
    <row r="56467" spans="28:32" x14ac:dyDescent="0.2">
      <c r="AB56467" s="1"/>
      <c r="AF56467"/>
    </row>
    <row r="56468" spans="28:32" x14ac:dyDescent="0.2">
      <c r="AB56468" s="1"/>
      <c r="AF56468"/>
    </row>
    <row r="56469" spans="28:32" x14ac:dyDescent="0.2">
      <c r="AB56469" s="1"/>
      <c r="AF56469"/>
    </row>
    <row r="56470" spans="28:32" x14ac:dyDescent="0.2">
      <c r="AB56470" s="1"/>
      <c r="AF56470"/>
    </row>
    <row r="56471" spans="28:32" x14ac:dyDescent="0.2">
      <c r="AB56471" s="1"/>
      <c r="AF56471"/>
    </row>
    <row r="56472" spans="28:32" x14ac:dyDescent="0.2">
      <c r="AB56472" s="1"/>
      <c r="AF56472"/>
    </row>
    <row r="56473" spans="28:32" x14ac:dyDescent="0.2">
      <c r="AB56473" s="1"/>
      <c r="AF56473"/>
    </row>
    <row r="56474" spans="28:32" x14ac:dyDescent="0.2">
      <c r="AB56474" s="1"/>
      <c r="AF56474"/>
    </row>
    <row r="56475" spans="28:32" x14ac:dyDescent="0.2">
      <c r="AB56475" s="1"/>
      <c r="AF56475"/>
    </row>
    <row r="56476" spans="28:32" x14ac:dyDescent="0.2">
      <c r="AB56476" s="1"/>
      <c r="AF56476"/>
    </row>
    <row r="56477" spans="28:32" x14ac:dyDescent="0.2">
      <c r="AB56477" s="1"/>
      <c r="AF56477"/>
    </row>
    <row r="56478" spans="28:32" x14ac:dyDescent="0.2">
      <c r="AB56478" s="1"/>
      <c r="AF56478"/>
    </row>
    <row r="56479" spans="28:32" x14ac:dyDescent="0.2">
      <c r="AB56479" s="1"/>
      <c r="AF56479"/>
    </row>
    <row r="56480" spans="28:32" x14ac:dyDescent="0.2">
      <c r="AB56480" s="1"/>
      <c r="AF56480"/>
    </row>
    <row r="56481" spans="28:32" x14ac:dyDescent="0.2">
      <c r="AB56481" s="1"/>
      <c r="AF56481"/>
    </row>
    <row r="56482" spans="28:32" x14ac:dyDescent="0.2">
      <c r="AB56482" s="1"/>
      <c r="AF56482"/>
    </row>
    <row r="56483" spans="28:32" x14ac:dyDescent="0.2">
      <c r="AB56483" s="1"/>
      <c r="AF56483"/>
    </row>
    <row r="56484" spans="28:32" x14ac:dyDescent="0.2">
      <c r="AB56484" s="1"/>
      <c r="AF56484"/>
    </row>
    <row r="56485" spans="28:32" x14ac:dyDescent="0.2">
      <c r="AB56485" s="1"/>
      <c r="AF56485"/>
    </row>
    <row r="56486" spans="28:32" x14ac:dyDescent="0.2">
      <c r="AB56486" s="1"/>
      <c r="AF56486"/>
    </row>
    <row r="56487" spans="28:32" x14ac:dyDescent="0.2">
      <c r="AB56487" s="1"/>
      <c r="AF56487"/>
    </row>
    <row r="56488" spans="28:32" x14ac:dyDescent="0.2">
      <c r="AB56488" s="1"/>
      <c r="AF56488"/>
    </row>
    <row r="56489" spans="28:32" x14ac:dyDescent="0.2">
      <c r="AB56489" s="1"/>
      <c r="AF56489"/>
    </row>
    <row r="56490" spans="28:32" x14ac:dyDescent="0.2">
      <c r="AB56490" s="1"/>
      <c r="AF56490"/>
    </row>
    <row r="56491" spans="28:32" x14ac:dyDescent="0.2">
      <c r="AB56491" s="1"/>
      <c r="AF56491"/>
    </row>
    <row r="56492" spans="28:32" x14ac:dyDescent="0.2">
      <c r="AB56492" s="1"/>
      <c r="AF56492"/>
    </row>
    <row r="56493" spans="28:32" x14ac:dyDescent="0.2">
      <c r="AB56493" s="1"/>
      <c r="AF56493"/>
    </row>
    <row r="56494" spans="28:32" x14ac:dyDescent="0.2">
      <c r="AB56494" s="1"/>
      <c r="AF56494"/>
    </row>
    <row r="56495" spans="28:32" x14ac:dyDescent="0.2">
      <c r="AB56495" s="1"/>
      <c r="AF56495"/>
    </row>
    <row r="56496" spans="28:32" x14ac:dyDescent="0.2">
      <c r="AB56496" s="1"/>
      <c r="AF56496"/>
    </row>
    <row r="56497" spans="28:32" x14ac:dyDescent="0.2">
      <c r="AB56497" s="1"/>
      <c r="AF56497"/>
    </row>
    <row r="56498" spans="28:32" x14ac:dyDescent="0.2">
      <c r="AB56498" s="1"/>
      <c r="AF56498"/>
    </row>
    <row r="56499" spans="28:32" x14ac:dyDescent="0.2">
      <c r="AB56499" s="1"/>
      <c r="AF56499"/>
    </row>
    <row r="56500" spans="28:32" x14ac:dyDescent="0.2">
      <c r="AB56500" s="1"/>
      <c r="AF56500"/>
    </row>
    <row r="56501" spans="28:32" x14ac:dyDescent="0.2">
      <c r="AB56501" s="1"/>
      <c r="AF56501"/>
    </row>
    <row r="56502" spans="28:32" x14ac:dyDescent="0.2">
      <c r="AB56502" s="1"/>
      <c r="AF56502"/>
    </row>
    <row r="56503" spans="28:32" x14ac:dyDescent="0.2">
      <c r="AB56503" s="1"/>
      <c r="AF56503"/>
    </row>
    <row r="56504" spans="28:32" x14ac:dyDescent="0.2">
      <c r="AB56504" s="1"/>
      <c r="AF56504"/>
    </row>
    <row r="56505" spans="28:32" x14ac:dyDescent="0.2">
      <c r="AB56505" s="1"/>
      <c r="AF56505"/>
    </row>
    <row r="56506" spans="28:32" x14ac:dyDescent="0.2">
      <c r="AB56506" s="1"/>
      <c r="AF56506"/>
    </row>
    <row r="56507" spans="28:32" x14ac:dyDescent="0.2">
      <c r="AB56507" s="1"/>
      <c r="AF56507"/>
    </row>
    <row r="56508" spans="28:32" x14ac:dyDescent="0.2">
      <c r="AB56508" s="1"/>
      <c r="AF56508"/>
    </row>
    <row r="56509" spans="28:32" x14ac:dyDescent="0.2">
      <c r="AB56509" s="1"/>
      <c r="AF56509"/>
    </row>
    <row r="56510" spans="28:32" x14ac:dyDescent="0.2">
      <c r="AB56510" s="1"/>
      <c r="AF56510"/>
    </row>
    <row r="56511" spans="28:32" x14ac:dyDescent="0.2">
      <c r="AB56511" s="1"/>
      <c r="AF56511"/>
    </row>
    <row r="56512" spans="28:32" x14ac:dyDescent="0.2">
      <c r="AB56512" s="1"/>
      <c r="AF56512"/>
    </row>
    <row r="56513" spans="28:32" x14ac:dyDescent="0.2">
      <c r="AB56513" s="1"/>
      <c r="AF56513"/>
    </row>
    <row r="56514" spans="28:32" x14ac:dyDescent="0.2">
      <c r="AB56514" s="1"/>
      <c r="AF56514"/>
    </row>
    <row r="56515" spans="28:32" x14ac:dyDescent="0.2">
      <c r="AB56515" s="1"/>
      <c r="AF56515"/>
    </row>
    <row r="56516" spans="28:32" x14ac:dyDescent="0.2">
      <c r="AB56516" s="1"/>
      <c r="AF56516"/>
    </row>
    <row r="56517" spans="28:32" x14ac:dyDescent="0.2">
      <c r="AB56517" s="1"/>
      <c r="AF56517"/>
    </row>
    <row r="56518" spans="28:32" x14ac:dyDescent="0.2">
      <c r="AB56518" s="1"/>
      <c r="AF56518"/>
    </row>
    <row r="56519" spans="28:32" x14ac:dyDescent="0.2">
      <c r="AB56519" s="1"/>
      <c r="AF56519"/>
    </row>
    <row r="56520" spans="28:32" x14ac:dyDescent="0.2">
      <c r="AB56520" s="1"/>
      <c r="AF56520"/>
    </row>
    <row r="56521" spans="28:32" x14ac:dyDescent="0.2">
      <c r="AB56521" s="1"/>
      <c r="AF56521"/>
    </row>
    <row r="56522" spans="28:32" x14ac:dyDescent="0.2">
      <c r="AB56522" s="1"/>
      <c r="AF56522"/>
    </row>
    <row r="56523" spans="28:32" x14ac:dyDescent="0.2">
      <c r="AB56523" s="1"/>
      <c r="AF56523"/>
    </row>
    <row r="56524" spans="28:32" x14ac:dyDescent="0.2">
      <c r="AB56524" s="1"/>
      <c r="AF56524"/>
    </row>
    <row r="56525" spans="28:32" x14ac:dyDescent="0.2">
      <c r="AB56525" s="1"/>
      <c r="AF56525"/>
    </row>
    <row r="56526" spans="28:32" x14ac:dyDescent="0.2">
      <c r="AB56526" s="1"/>
      <c r="AF56526"/>
    </row>
    <row r="56527" spans="28:32" x14ac:dyDescent="0.2">
      <c r="AB56527" s="1"/>
      <c r="AF56527"/>
    </row>
    <row r="56528" spans="28:32" x14ac:dyDescent="0.2">
      <c r="AB56528" s="1"/>
      <c r="AF56528"/>
    </row>
    <row r="56529" spans="28:32" x14ac:dyDescent="0.2">
      <c r="AB56529" s="1"/>
      <c r="AF56529"/>
    </row>
    <row r="56530" spans="28:32" x14ac:dyDescent="0.2">
      <c r="AB56530" s="1"/>
      <c r="AF56530"/>
    </row>
    <row r="56531" spans="28:32" x14ac:dyDescent="0.2">
      <c r="AB56531" s="1"/>
      <c r="AF56531"/>
    </row>
    <row r="56532" spans="28:32" x14ac:dyDescent="0.2">
      <c r="AB56532" s="1"/>
      <c r="AF56532"/>
    </row>
    <row r="56533" spans="28:32" x14ac:dyDescent="0.2">
      <c r="AB56533" s="1"/>
      <c r="AF56533"/>
    </row>
    <row r="56534" spans="28:32" x14ac:dyDescent="0.2">
      <c r="AB56534" s="1"/>
      <c r="AF56534"/>
    </row>
    <row r="56535" spans="28:32" x14ac:dyDescent="0.2">
      <c r="AB56535" s="1"/>
      <c r="AF56535"/>
    </row>
    <row r="56536" spans="28:32" x14ac:dyDescent="0.2">
      <c r="AB56536" s="1"/>
      <c r="AF56536"/>
    </row>
    <row r="56537" spans="28:32" x14ac:dyDescent="0.2">
      <c r="AB56537" s="1"/>
      <c r="AF56537"/>
    </row>
    <row r="56538" spans="28:32" x14ac:dyDescent="0.2">
      <c r="AB56538" s="1"/>
      <c r="AF56538"/>
    </row>
    <row r="56539" spans="28:32" x14ac:dyDescent="0.2">
      <c r="AB56539" s="1"/>
      <c r="AF56539"/>
    </row>
    <row r="56540" spans="28:32" x14ac:dyDescent="0.2">
      <c r="AB56540" s="1"/>
      <c r="AF56540"/>
    </row>
    <row r="56541" spans="28:32" x14ac:dyDescent="0.2">
      <c r="AB56541" s="1"/>
      <c r="AF56541"/>
    </row>
    <row r="56542" spans="28:32" x14ac:dyDescent="0.2">
      <c r="AB56542" s="1"/>
      <c r="AF56542"/>
    </row>
    <row r="56543" spans="28:32" x14ac:dyDescent="0.2">
      <c r="AB56543" s="1"/>
      <c r="AF56543"/>
    </row>
    <row r="56544" spans="28:32" x14ac:dyDescent="0.2">
      <c r="AB56544" s="1"/>
      <c r="AF56544"/>
    </row>
    <row r="56545" spans="28:32" x14ac:dyDescent="0.2">
      <c r="AB56545" s="1"/>
      <c r="AF56545"/>
    </row>
    <row r="56546" spans="28:32" x14ac:dyDescent="0.2">
      <c r="AB56546" s="1"/>
      <c r="AF56546"/>
    </row>
    <row r="56547" spans="28:32" x14ac:dyDescent="0.2">
      <c r="AB56547" s="1"/>
      <c r="AF56547"/>
    </row>
    <row r="56548" spans="28:32" x14ac:dyDescent="0.2">
      <c r="AB56548" s="1"/>
      <c r="AF56548"/>
    </row>
    <row r="56549" spans="28:32" x14ac:dyDescent="0.2">
      <c r="AB56549" s="1"/>
      <c r="AF56549"/>
    </row>
    <row r="56550" spans="28:32" x14ac:dyDescent="0.2">
      <c r="AB56550" s="1"/>
      <c r="AF56550"/>
    </row>
    <row r="56551" spans="28:32" x14ac:dyDescent="0.2">
      <c r="AB56551" s="1"/>
      <c r="AF56551"/>
    </row>
    <row r="56552" spans="28:32" x14ac:dyDescent="0.2">
      <c r="AB56552" s="1"/>
      <c r="AF56552"/>
    </row>
    <row r="56553" spans="28:32" x14ac:dyDescent="0.2">
      <c r="AB56553" s="1"/>
      <c r="AF56553"/>
    </row>
    <row r="56554" spans="28:32" x14ac:dyDescent="0.2">
      <c r="AB56554" s="1"/>
      <c r="AF56554"/>
    </row>
    <row r="56555" spans="28:32" x14ac:dyDescent="0.2">
      <c r="AB56555" s="1"/>
      <c r="AF56555"/>
    </row>
    <row r="56556" spans="28:32" x14ac:dyDescent="0.2">
      <c r="AB56556" s="1"/>
      <c r="AF56556"/>
    </row>
    <row r="56557" spans="28:32" x14ac:dyDescent="0.2">
      <c r="AB56557" s="1"/>
      <c r="AF56557"/>
    </row>
    <row r="56558" spans="28:32" x14ac:dyDescent="0.2">
      <c r="AB56558" s="1"/>
      <c r="AF56558"/>
    </row>
    <row r="56559" spans="28:32" x14ac:dyDescent="0.2">
      <c r="AB56559" s="1"/>
      <c r="AF56559"/>
    </row>
    <row r="56560" spans="28:32" x14ac:dyDescent="0.2">
      <c r="AB56560" s="1"/>
      <c r="AF56560"/>
    </row>
    <row r="56561" spans="28:32" x14ac:dyDescent="0.2">
      <c r="AB56561" s="1"/>
      <c r="AF56561"/>
    </row>
    <row r="56562" spans="28:32" x14ac:dyDescent="0.2">
      <c r="AB56562" s="1"/>
      <c r="AF56562"/>
    </row>
    <row r="56563" spans="28:32" x14ac:dyDescent="0.2">
      <c r="AB56563" s="1"/>
      <c r="AF56563"/>
    </row>
    <row r="56564" spans="28:32" x14ac:dyDescent="0.2">
      <c r="AB56564" s="1"/>
      <c r="AF56564"/>
    </row>
    <row r="56565" spans="28:32" x14ac:dyDescent="0.2">
      <c r="AB56565" s="1"/>
      <c r="AF56565"/>
    </row>
    <row r="56566" spans="28:32" x14ac:dyDescent="0.2">
      <c r="AB56566" s="1"/>
      <c r="AF56566"/>
    </row>
    <row r="56567" spans="28:32" x14ac:dyDescent="0.2">
      <c r="AB56567" s="1"/>
      <c r="AF56567"/>
    </row>
    <row r="56568" spans="28:32" x14ac:dyDescent="0.2">
      <c r="AB56568" s="1"/>
      <c r="AF56568"/>
    </row>
    <row r="56569" spans="28:32" x14ac:dyDescent="0.2">
      <c r="AB56569" s="1"/>
      <c r="AF56569"/>
    </row>
    <row r="56570" spans="28:32" x14ac:dyDescent="0.2">
      <c r="AB56570" s="1"/>
      <c r="AF56570"/>
    </row>
    <row r="56571" spans="28:32" x14ac:dyDescent="0.2">
      <c r="AB56571" s="1"/>
      <c r="AF56571"/>
    </row>
    <row r="56572" spans="28:32" x14ac:dyDescent="0.2">
      <c r="AB56572" s="1"/>
      <c r="AF56572"/>
    </row>
    <row r="56573" spans="28:32" x14ac:dyDescent="0.2">
      <c r="AB56573" s="1"/>
      <c r="AF56573"/>
    </row>
    <row r="56574" spans="28:32" x14ac:dyDescent="0.2">
      <c r="AB56574" s="1"/>
      <c r="AF56574"/>
    </row>
    <row r="56575" spans="28:32" x14ac:dyDescent="0.2">
      <c r="AB56575" s="1"/>
      <c r="AF56575"/>
    </row>
    <row r="56576" spans="28:32" x14ac:dyDescent="0.2">
      <c r="AB56576" s="1"/>
      <c r="AF56576"/>
    </row>
    <row r="56577" spans="28:32" x14ac:dyDescent="0.2">
      <c r="AB56577" s="1"/>
      <c r="AF56577"/>
    </row>
    <row r="56578" spans="28:32" x14ac:dyDescent="0.2">
      <c r="AB56578" s="1"/>
      <c r="AF56578"/>
    </row>
    <row r="56579" spans="28:32" x14ac:dyDescent="0.2">
      <c r="AB56579" s="1"/>
      <c r="AF56579"/>
    </row>
    <row r="56580" spans="28:32" x14ac:dyDescent="0.2">
      <c r="AB56580" s="1"/>
      <c r="AF56580"/>
    </row>
    <row r="56581" spans="28:32" x14ac:dyDescent="0.2">
      <c r="AB56581" s="1"/>
      <c r="AF56581"/>
    </row>
    <row r="56582" spans="28:32" x14ac:dyDescent="0.2">
      <c r="AB56582" s="1"/>
      <c r="AF56582"/>
    </row>
    <row r="56583" spans="28:32" x14ac:dyDescent="0.2">
      <c r="AB56583" s="1"/>
      <c r="AF56583"/>
    </row>
    <row r="56584" spans="28:32" x14ac:dyDescent="0.2">
      <c r="AB56584" s="1"/>
      <c r="AF56584"/>
    </row>
    <row r="56585" spans="28:32" x14ac:dyDescent="0.2">
      <c r="AB56585" s="1"/>
      <c r="AF56585"/>
    </row>
    <row r="56586" spans="28:32" x14ac:dyDescent="0.2">
      <c r="AB56586" s="1"/>
      <c r="AF56586"/>
    </row>
    <row r="56587" spans="28:32" x14ac:dyDescent="0.2">
      <c r="AB56587" s="1"/>
      <c r="AF56587"/>
    </row>
    <row r="56588" spans="28:32" x14ac:dyDescent="0.2">
      <c r="AB56588" s="1"/>
      <c r="AF56588"/>
    </row>
    <row r="56589" spans="28:32" x14ac:dyDescent="0.2">
      <c r="AB56589" s="1"/>
      <c r="AF56589"/>
    </row>
    <row r="56590" spans="28:32" x14ac:dyDescent="0.2">
      <c r="AB56590" s="1"/>
      <c r="AF56590"/>
    </row>
    <row r="56591" spans="28:32" x14ac:dyDescent="0.2">
      <c r="AB56591" s="1"/>
      <c r="AF56591"/>
    </row>
    <row r="56592" spans="28:32" x14ac:dyDescent="0.2">
      <c r="AB56592" s="1"/>
      <c r="AF56592"/>
    </row>
    <row r="56593" spans="28:32" x14ac:dyDescent="0.2">
      <c r="AB56593" s="1"/>
      <c r="AF56593"/>
    </row>
    <row r="56594" spans="28:32" x14ac:dyDescent="0.2">
      <c r="AB56594" s="1"/>
      <c r="AF56594"/>
    </row>
    <row r="56595" spans="28:32" x14ac:dyDescent="0.2">
      <c r="AB56595" s="1"/>
      <c r="AF56595"/>
    </row>
    <row r="56596" spans="28:32" x14ac:dyDescent="0.2">
      <c r="AB56596" s="1"/>
      <c r="AF56596"/>
    </row>
    <row r="56597" spans="28:32" x14ac:dyDescent="0.2">
      <c r="AB56597" s="1"/>
      <c r="AF56597"/>
    </row>
    <row r="56598" spans="28:32" x14ac:dyDescent="0.2">
      <c r="AB56598" s="1"/>
      <c r="AF56598"/>
    </row>
    <row r="56599" spans="28:32" x14ac:dyDescent="0.2">
      <c r="AB56599" s="1"/>
      <c r="AF56599"/>
    </row>
    <row r="56600" spans="28:32" x14ac:dyDescent="0.2">
      <c r="AB56600" s="1"/>
      <c r="AF56600"/>
    </row>
    <row r="56601" spans="28:32" x14ac:dyDescent="0.2">
      <c r="AB56601" s="1"/>
      <c r="AF56601"/>
    </row>
    <row r="56602" spans="28:32" x14ac:dyDescent="0.2">
      <c r="AB56602" s="1"/>
      <c r="AF56602"/>
    </row>
    <row r="56603" spans="28:32" x14ac:dyDescent="0.2">
      <c r="AB56603" s="1"/>
      <c r="AF56603"/>
    </row>
    <row r="56604" spans="28:32" x14ac:dyDescent="0.2">
      <c r="AB56604" s="1"/>
      <c r="AF56604"/>
    </row>
    <row r="56605" spans="28:32" x14ac:dyDescent="0.2">
      <c r="AB56605" s="1"/>
      <c r="AF56605"/>
    </row>
    <row r="56606" spans="28:32" x14ac:dyDescent="0.2">
      <c r="AB56606" s="1"/>
      <c r="AF56606"/>
    </row>
    <row r="56607" spans="28:32" x14ac:dyDescent="0.2">
      <c r="AB56607" s="1"/>
      <c r="AF56607"/>
    </row>
    <row r="56608" spans="28:32" x14ac:dyDescent="0.2">
      <c r="AB56608" s="1"/>
      <c r="AF56608"/>
    </row>
    <row r="56609" spans="28:32" x14ac:dyDescent="0.2">
      <c r="AB56609" s="1"/>
      <c r="AF56609"/>
    </row>
    <row r="56610" spans="28:32" x14ac:dyDescent="0.2">
      <c r="AB56610" s="1"/>
      <c r="AF56610"/>
    </row>
    <row r="56611" spans="28:32" x14ac:dyDescent="0.2">
      <c r="AB56611" s="1"/>
      <c r="AF56611"/>
    </row>
    <row r="56612" spans="28:32" x14ac:dyDescent="0.2">
      <c r="AB56612" s="1"/>
      <c r="AF56612"/>
    </row>
    <row r="56613" spans="28:32" x14ac:dyDescent="0.2">
      <c r="AB56613" s="1"/>
      <c r="AF56613"/>
    </row>
    <row r="56614" spans="28:32" x14ac:dyDescent="0.2">
      <c r="AB56614" s="1"/>
      <c r="AF56614"/>
    </row>
    <row r="56615" spans="28:32" x14ac:dyDescent="0.2">
      <c r="AB56615" s="1"/>
      <c r="AF56615"/>
    </row>
    <row r="56616" spans="28:32" x14ac:dyDescent="0.2">
      <c r="AB56616" s="1"/>
      <c r="AF56616"/>
    </row>
    <row r="56617" spans="28:32" x14ac:dyDescent="0.2">
      <c r="AB56617" s="1"/>
      <c r="AF56617"/>
    </row>
    <row r="56618" spans="28:32" x14ac:dyDescent="0.2">
      <c r="AB56618" s="1"/>
      <c r="AF56618"/>
    </row>
    <row r="56619" spans="28:32" x14ac:dyDescent="0.2">
      <c r="AB56619" s="1"/>
      <c r="AF56619"/>
    </row>
    <row r="56620" spans="28:32" x14ac:dyDescent="0.2">
      <c r="AB56620" s="1"/>
      <c r="AF56620"/>
    </row>
    <row r="56621" spans="28:32" x14ac:dyDescent="0.2">
      <c r="AB56621" s="1"/>
      <c r="AF56621"/>
    </row>
    <row r="56622" spans="28:32" x14ac:dyDescent="0.2">
      <c r="AB56622" s="1"/>
      <c r="AF56622"/>
    </row>
    <row r="56623" spans="28:32" x14ac:dyDescent="0.2">
      <c r="AB56623" s="1"/>
      <c r="AF56623"/>
    </row>
    <row r="56624" spans="28:32" x14ac:dyDescent="0.2">
      <c r="AB56624" s="1"/>
      <c r="AF56624"/>
    </row>
    <row r="56625" spans="28:32" x14ac:dyDescent="0.2">
      <c r="AB56625" s="1"/>
      <c r="AF56625"/>
    </row>
    <row r="56626" spans="28:32" x14ac:dyDescent="0.2">
      <c r="AB56626" s="1"/>
      <c r="AF56626"/>
    </row>
    <row r="56627" spans="28:32" x14ac:dyDescent="0.2">
      <c r="AB56627" s="1"/>
      <c r="AF56627"/>
    </row>
    <row r="56628" spans="28:32" x14ac:dyDescent="0.2">
      <c r="AB56628" s="1"/>
      <c r="AF56628"/>
    </row>
    <row r="56629" spans="28:32" x14ac:dyDescent="0.2">
      <c r="AB56629" s="1"/>
      <c r="AF56629"/>
    </row>
    <row r="56630" spans="28:32" x14ac:dyDescent="0.2">
      <c r="AB56630" s="1"/>
      <c r="AF56630"/>
    </row>
    <row r="56631" spans="28:32" x14ac:dyDescent="0.2">
      <c r="AB56631" s="1"/>
      <c r="AF56631"/>
    </row>
    <row r="56632" spans="28:32" x14ac:dyDescent="0.2">
      <c r="AB56632" s="1"/>
      <c r="AF56632"/>
    </row>
    <row r="56633" spans="28:32" x14ac:dyDescent="0.2">
      <c r="AB56633" s="1"/>
      <c r="AF56633"/>
    </row>
    <row r="56634" spans="28:32" x14ac:dyDescent="0.2">
      <c r="AB56634" s="1"/>
      <c r="AF56634"/>
    </row>
    <row r="56635" spans="28:32" x14ac:dyDescent="0.2">
      <c r="AB56635" s="1"/>
      <c r="AF56635"/>
    </row>
    <row r="56636" spans="28:32" x14ac:dyDescent="0.2">
      <c r="AB56636" s="1"/>
      <c r="AF56636"/>
    </row>
    <row r="56637" spans="28:32" x14ac:dyDescent="0.2">
      <c r="AB56637" s="1"/>
      <c r="AF56637"/>
    </row>
    <row r="56638" spans="28:32" x14ac:dyDescent="0.2">
      <c r="AB56638" s="1"/>
      <c r="AF56638"/>
    </row>
    <row r="56639" spans="28:32" x14ac:dyDescent="0.2">
      <c r="AB56639" s="1"/>
      <c r="AF56639"/>
    </row>
    <row r="56640" spans="28:32" x14ac:dyDescent="0.2">
      <c r="AB56640" s="1"/>
      <c r="AF56640"/>
    </row>
    <row r="56641" spans="28:32" x14ac:dyDescent="0.2">
      <c r="AB56641" s="1"/>
      <c r="AF56641"/>
    </row>
    <row r="56642" spans="28:32" x14ac:dyDescent="0.2">
      <c r="AB56642" s="1"/>
      <c r="AF56642"/>
    </row>
    <row r="56643" spans="28:32" x14ac:dyDescent="0.2">
      <c r="AB56643" s="1"/>
      <c r="AF56643"/>
    </row>
    <row r="56644" spans="28:32" x14ac:dyDescent="0.2">
      <c r="AB56644" s="1"/>
      <c r="AF56644"/>
    </row>
    <row r="56645" spans="28:32" x14ac:dyDescent="0.2">
      <c r="AB56645" s="1"/>
      <c r="AF56645"/>
    </row>
    <row r="56646" spans="28:32" x14ac:dyDescent="0.2">
      <c r="AB56646" s="1"/>
      <c r="AF56646"/>
    </row>
    <row r="56647" spans="28:32" x14ac:dyDescent="0.2">
      <c r="AB56647" s="1"/>
      <c r="AF56647"/>
    </row>
    <row r="56648" spans="28:32" x14ac:dyDescent="0.2">
      <c r="AB56648" s="1"/>
      <c r="AF56648"/>
    </row>
    <row r="56649" spans="28:32" x14ac:dyDescent="0.2">
      <c r="AB56649" s="1"/>
      <c r="AF56649"/>
    </row>
    <row r="56650" spans="28:32" x14ac:dyDescent="0.2">
      <c r="AB56650" s="1"/>
      <c r="AF56650"/>
    </row>
    <row r="56651" spans="28:32" x14ac:dyDescent="0.2">
      <c r="AB56651" s="1"/>
      <c r="AF56651"/>
    </row>
    <row r="56652" spans="28:32" x14ac:dyDescent="0.2">
      <c r="AB56652" s="1"/>
      <c r="AF56652"/>
    </row>
    <row r="56653" spans="28:32" x14ac:dyDescent="0.2">
      <c r="AB56653" s="1"/>
      <c r="AF56653"/>
    </row>
    <row r="56654" spans="28:32" x14ac:dyDescent="0.2">
      <c r="AB56654" s="1"/>
      <c r="AF56654"/>
    </row>
    <row r="56655" spans="28:32" x14ac:dyDescent="0.2">
      <c r="AB56655" s="1"/>
      <c r="AF56655"/>
    </row>
    <row r="56656" spans="28:32" x14ac:dyDescent="0.2">
      <c r="AB56656" s="1"/>
      <c r="AF56656"/>
    </row>
    <row r="56657" spans="28:32" x14ac:dyDescent="0.2">
      <c r="AB56657" s="1"/>
      <c r="AF56657"/>
    </row>
    <row r="56658" spans="28:32" x14ac:dyDescent="0.2">
      <c r="AB56658" s="1"/>
      <c r="AF56658"/>
    </row>
    <row r="56659" spans="28:32" x14ac:dyDescent="0.2">
      <c r="AB56659" s="1"/>
      <c r="AF56659"/>
    </row>
    <row r="56660" spans="28:32" x14ac:dyDescent="0.2">
      <c r="AB56660" s="1"/>
      <c r="AF56660"/>
    </row>
    <row r="56661" spans="28:32" x14ac:dyDescent="0.2">
      <c r="AB56661" s="1"/>
      <c r="AF56661"/>
    </row>
    <row r="56662" spans="28:32" x14ac:dyDescent="0.2">
      <c r="AB56662" s="1"/>
      <c r="AF56662"/>
    </row>
    <row r="56663" spans="28:32" x14ac:dyDescent="0.2">
      <c r="AB56663" s="1"/>
      <c r="AF56663"/>
    </row>
    <row r="56664" spans="28:32" x14ac:dyDescent="0.2">
      <c r="AB56664" s="1"/>
      <c r="AF56664"/>
    </row>
    <row r="56665" spans="28:32" x14ac:dyDescent="0.2">
      <c r="AB56665" s="1"/>
      <c r="AF56665"/>
    </row>
    <row r="56666" spans="28:32" x14ac:dyDescent="0.2">
      <c r="AB56666" s="1"/>
      <c r="AF56666"/>
    </row>
    <row r="56667" spans="28:32" x14ac:dyDescent="0.2">
      <c r="AB56667" s="1"/>
      <c r="AF56667"/>
    </row>
    <row r="56668" spans="28:32" x14ac:dyDescent="0.2">
      <c r="AB56668" s="1"/>
      <c r="AF56668"/>
    </row>
    <row r="56669" spans="28:32" x14ac:dyDescent="0.2">
      <c r="AB56669" s="1"/>
      <c r="AF56669"/>
    </row>
    <row r="56670" spans="28:32" x14ac:dyDescent="0.2">
      <c r="AB56670" s="1"/>
      <c r="AF56670"/>
    </row>
    <row r="56671" spans="28:32" x14ac:dyDescent="0.2">
      <c r="AB56671" s="1"/>
      <c r="AF56671"/>
    </row>
    <row r="56672" spans="28:32" x14ac:dyDescent="0.2">
      <c r="AB56672" s="1"/>
      <c r="AF56672"/>
    </row>
    <row r="56673" spans="28:32" x14ac:dyDescent="0.2">
      <c r="AB56673" s="1"/>
      <c r="AF56673"/>
    </row>
    <row r="56674" spans="28:32" x14ac:dyDescent="0.2">
      <c r="AB56674" s="1"/>
      <c r="AF56674"/>
    </row>
    <row r="56675" spans="28:32" x14ac:dyDescent="0.2">
      <c r="AB56675" s="1"/>
      <c r="AF56675"/>
    </row>
    <row r="56676" spans="28:32" x14ac:dyDescent="0.2">
      <c r="AB56676" s="1"/>
      <c r="AF56676"/>
    </row>
    <row r="56677" spans="28:32" x14ac:dyDescent="0.2">
      <c r="AB56677" s="1"/>
      <c r="AF56677"/>
    </row>
    <row r="56678" spans="28:32" x14ac:dyDescent="0.2">
      <c r="AB56678" s="1"/>
      <c r="AF56678"/>
    </row>
    <row r="56679" spans="28:32" x14ac:dyDescent="0.2">
      <c r="AB56679" s="1"/>
      <c r="AF56679"/>
    </row>
    <row r="56680" spans="28:32" x14ac:dyDescent="0.2">
      <c r="AB56680" s="1"/>
      <c r="AF56680"/>
    </row>
    <row r="56681" spans="28:32" x14ac:dyDescent="0.2">
      <c r="AB56681" s="1"/>
      <c r="AF56681"/>
    </row>
    <row r="56682" spans="28:32" x14ac:dyDescent="0.2">
      <c r="AB56682" s="1"/>
      <c r="AF56682"/>
    </row>
    <row r="56683" spans="28:32" x14ac:dyDescent="0.2">
      <c r="AB56683" s="1"/>
      <c r="AF56683"/>
    </row>
    <row r="56684" spans="28:32" x14ac:dyDescent="0.2">
      <c r="AB56684" s="1"/>
      <c r="AF56684"/>
    </row>
    <row r="56685" spans="28:32" x14ac:dyDescent="0.2">
      <c r="AB56685" s="1"/>
      <c r="AF56685"/>
    </row>
    <row r="56686" spans="28:32" x14ac:dyDescent="0.2">
      <c r="AB56686" s="1"/>
      <c r="AF56686"/>
    </row>
    <row r="56687" spans="28:32" x14ac:dyDescent="0.2">
      <c r="AB56687" s="1"/>
      <c r="AF56687"/>
    </row>
    <row r="56688" spans="28:32" x14ac:dyDescent="0.2">
      <c r="AB56688" s="1"/>
      <c r="AF56688"/>
    </row>
    <row r="56689" spans="28:32" x14ac:dyDescent="0.2">
      <c r="AB56689" s="1"/>
      <c r="AF56689"/>
    </row>
    <row r="56690" spans="28:32" x14ac:dyDescent="0.2">
      <c r="AB56690" s="1"/>
      <c r="AF56690"/>
    </row>
    <row r="56691" spans="28:32" x14ac:dyDescent="0.2">
      <c r="AB56691" s="1"/>
      <c r="AF56691"/>
    </row>
    <row r="56692" spans="28:32" x14ac:dyDescent="0.2">
      <c r="AB56692" s="1"/>
      <c r="AF56692"/>
    </row>
    <row r="56693" spans="28:32" x14ac:dyDescent="0.2">
      <c r="AB56693" s="1"/>
      <c r="AF56693"/>
    </row>
    <row r="56694" spans="28:32" x14ac:dyDescent="0.2">
      <c r="AB56694" s="1"/>
      <c r="AF56694"/>
    </row>
    <row r="56695" spans="28:32" x14ac:dyDescent="0.2">
      <c r="AB56695" s="1"/>
      <c r="AF56695"/>
    </row>
    <row r="56696" spans="28:32" x14ac:dyDescent="0.2">
      <c r="AB56696" s="1"/>
      <c r="AF56696"/>
    </row>
    <row r="56697" spans="28:32" x14ac:dyDescent="0.2">
      <c r="AB56697" s="1"/>
      <c r="AF56697"/>
    </row>
    <row r="56698" spans="28:32" x14ac:dyDescent="0.2">
      <c r="AB56698" s="1"/>
      <c r="AF56698"/>
    </row>
    <row r="56699" spans="28:32" x14ac:dyDescent="0.2">
      <c r="AB56699" s="1"/>
      <c r="AF56699"/>
    </row>
    <row r="56700" spans="28:32" x14ac:dyDescent="0.2">
      <c r="AB56700" s="1"/>
      <c r="AF56700"/>
    </row>
    <row r="56701" spans="28:32" x14ac:dyDescent="0.2">
      <c r="AB56701" s="1"/>
      <c r="AF56701"/>
    </row>
    <row r="56702" spans="28:32" x14ac:dyDescent="0.2">
      <c r="AB56702" s="1"/>
      <c r="AF56702"/>
    </row>
    <row r="56703" spans="28:32" x14ac:dyDescent="0.2">
      <c r="AB56703" s="1"/>
      <c r="AF56703"/>
    </row>
    <row r="56704" spans="28:32" x14ac:dyDescent="0.2">
      <c r="AB56704" s="1"/>
      <c r="AF56704"/>
    </row>
    <row r="56705" spans="28:32" x14ac:dyDescent="0.2">
      <c r="AB56705" s="1"/>
      <c r="AF56705"/>
    </row>
    <row r="56706" spans="28:32" x14ac:dyDescent="0.2">
      <c r="AB56706" s="1"/>
      <c r="AF56706"/>
    </row>
    <row r="56707" spans="28:32" x14ac:dyDescent="0.2">
      <c r="AB56707" s="1"/>
      <c r="AF56707"/>
    </row>
    <row r="56708" spans="28:32" x14ac:dyDescent="0.2">
      <c r="AB56708" s="1"/>
      <c r="AF56708"/>
    </row>
    <row r="56709" spans="28:32" x14ac:dyDescent="0.2">
      <c r="AB56709" s="1"/>
      <c r="AF56709"/>
    </row>
    <row r="56710" spans="28:32" x14ac:dyDescent="0.2">
      <c r="AB56710" s="1"/>
      <c r="AF56710"/>
    </row>
    <row r="56711" spans="28:32" x14ac:dyDescent="0.2">
      <c r="AB56711" s="1"/>
      <c r="AF56711"/>
    </row>
    <row r="56712" spans="28:32" x14ac:dyDescent="0.2">
      <c r="AB56712" s="1"/>
      <c r="AF56712"/>
    </row>
    <row r="56713" spans="28:32" x14ac:dyDescent="0.2">
      <c r="AB56713" s="1"/>
      <c r="AF56713"/>
    </row>
    <row r="56714" spans="28:32" x14ac:dyDescent="0.2">
      <c r="AB56714" s="1"/>
      <c r="AF56714"/>
    </row>
    <row r="56715" spans="28:32" x14ac:dyDescent="0.2">
      <c r="AB56715" s="1"/>
      <c r="AF56715"/>
    </row>
    <row r="56716" spans="28:32" x14ac:dyDescent="0.2">
      <c r="AB56716" s="1"/>
      <c r="AF56716"/>
    </row>
    <row r="56717" spans="28:32" x14ac:dyDescent="0.2">
      <c r="AB56717" s="1"/>
      <c r="AF56717"/>
    </row>
    <row r="56718" spans="28:32" x14ac:dyDescent="0.2">
      <c r="AB56718" s="1"/>
      <c r="AF56718"/>
    </row>
    <row r="56719" spans="28:32" x14ac:dyDescent="0.2">
      <c r="AB56719" s="1"/>
      <c r="AF56719"/>
    </row>
    <row r="56720" spans="28:32" x14ac:dyDescent="0.2">
      <c r="AB56720" s="1"/>
      <c r="AF56720"/>
    </row>
    <row r="56721" spans="28:32" x14ac:dyDescent="0.2">
      <c r="AB56721" s="1"/>
      <c r="AF56721"/>
    </row>
    <row r="56722" spans="28:32" x14ac:dyDescent="0.2">
      <c r="AB56722" s="1"/>
      <c r="AF56722"/>
    </row>
    <row r="56723" spans="28:32" x14ac:dyDescent="0.2">
      <c r="AB56723" s="1"/>
      <c r="AF56723"/>
    </row>
    <row r="56724" spans="28:32" x14ac:dyDescent="0.2">
      <c r="AB56724" s="1"/>
      <c r="AF56724"/>
    </row>
    <row r="56725" spans="28:32" x14ac:dyDescent="0.2">
      <c r="AB56725" s="1"/>
      <c r="AF56725"/>
    </row>
    <row r="56726" spans="28:32" x14ac:dyDescent="0.2">
      <c r="AB56726" s="1"/>
      <c r="AF56726"/>
    </row>
    <row r="56727" spans="28:32" x14ac:dyDescent="0.2">
      <c r="AB56727" s="1"/>
      <c r="AF56727"/>
    </row>
    <row r="56728" spans="28:32" x14ac:dyDescent="0.2">
      <c r="AB56728" s="1"/>
      <c r="AF56728"/>
    </row>
    <row r="56729" spans="28:32" x14ac:dyDescent="0.2">
      <c r="AB56729" s="1"/>
      <c r="AF56729"/>
    </row>
    <row r="56730" spans="28:32" x14ac:dyDescent="0.2">
      <c r="AB56730" s="1"/>
      <c r="AF56730"/>
    </row>
    <row r="56731" spans="28:32" x14ac:dyDescent="0.2">
      <c r="AB56731" s="1"/>
      <c r="AF56731"/>
    </row>
    <row r="56732" spans="28:32" x14ac:dyDescent="0.2">
      <c r="AB56732" s="1"/>
      <c r="AF56732"/>
    </row>
    <row r="56733" spans="28:32" x14ac:dyDescent="0.2">
      <c r="AB56733" s="1"/>
      <c r="AF56733"/>
    </row>
    <row r="56734" spans="28:32" x14ac:dyDescent="0.2">
      <c r="AB56734" s="1"/>
      <c r="AF56734"/>
    </row>
    <row r="56735" spans="28:32" x14ac:dyDescent="0.2">
      <c r="AB56735" s="1"/>
      <c r="AF56735"/>
    </row>
    <row r="56736" spans="28:32" x14ac:dyDescent="0.2">
      <c r="AB56736" s="1"/>
      <c r="AF56736"/>
    </row>
    <row r="56737" spans="28:32" x14ac:dyDescent="0.2">
      <c r="AB56737" s="1"/>
      <c r="AF56737"/>
    </row>
    <row r="56738" spans="28:32" x14ac:dyDescent="0.2">
      <c r="AB56738" s="1"/>
      <c r="AF56738"/>
    </row>
    <row r="56739" spans="28:32" x14ac:dyDescent="0.2">
      <c r="AB56739" s="1"/>
      <c r="AF56739"/>
    </row>
    <row r="56740" spans="28:32" x14ac:dyDescent="0.2">
      <c r="AB56740" s="1"/>
      <c r="AF56740"/>
    </row>
    <row r="56741" spans="28:32" x14ac:dyDescent="0.2">
      <c r="AB56741" s="1"/>
      <c r="AF56741"/>
    </row>
    <row r="56742" spans="28:32" x14ac:dyDescent="0.2">
      <c r="AB56742" s="1"/>
      <c r="AF56742"/>
    </row>
    <row r="56743" spans="28:32" x14ac:dyDescent="0.2">
      <c r="AB56743" s="1"/>
      <c r="AF56743"/>
    </row>
    <row r="56744" spans="28:32" x14ac:dyDescent="0.2">
      <c r="AB56744" s="1"/>
      <c r="AF56744"/>
    </row>
    <row r="56745" spans="28:32" x14ac:dyDescent="0.2">
      <c r="AB56745" s="1"/>
      <c r="AF56745"/>
    </row>
    <row r="56746" spans="28:32" x14ac:dyDescent="0.2">
      <c r="AB56746" s="1"/>
      <c r="AF56746"/>
    </row>
    <row r="56747" spans="28:32" x14ac:dyDescent="0.2">
      <c r="AB56747" s="1"/>
      <c r="AF56747"/>
    </row>
    <row r="56748" spans="28:32" x14ac:dyDescent="0.2">
      <c r="AB56748" s="1"/>
      <c r="AF56748"/>
    </row>
    <row r="56749" spans="28:32" x14ac:dyDescent="0.2">
      <c r="AB56749" s="1"/>
      <c r="AF56749"/>
    </row>
    <row r="56750" spans="28:32" x14ac:dyDescent="0.2">
      <c r="AB56750" s="1"/>
      <c r="AF56750"/>
    </row>
    <row r="56751" spans="28:32" x14ac:dyDescent="0.2">
      <c r="AB56751" s="1"/>
      <c r="AF56751"/>
    </row>
    <row r="56752" spans="28:32" x14ac:dyDescent="0.2">
      <c r="AB56752" s="1"/>
      <c r="AF56752"/>
    </row>
    <row r="56753" spans="28:32" x14ac:dyDescent="0.2">
      <c r="AB56753" s="1"/>
      <c r="AF56753"/>
    </row>
    <row r="56754" spans="28:32" x14ac:dyDescent="0.2">
      <c r="AB56754" s="1"/>
      <c r="AF56754"/>
    </row>
    <row r="56755" spans="28:32" x14ac:dyDescent="0.2">
      <c r="AB56755" s="1"/>
      <c r="AF56755"/>
    </row>
    <row r="56756" spans="28:32" x14ac:dyDescent="0.2">
      <c r="AB56756" s="1"/>
      <c r="AF56756"/>
    </row>
    <row r="56757" spans="28:32" x14ac:dyDescent="0.2">
      <c r="AB56757" s="1"/>
      <c r="AF56757"/>
    </row>
    <row r="56758" spans="28:32" x14ac:dyDescent="0.2">
      <c r="AB56758" s="1"/>
      <c r="AF56758"/>
    </row>
    <row r="56759" spans="28:32" x14ac:dyDescent="0.2">
      <c r="AB56759" s="1"/>
      <c r="AF56759"/>
    </row>
    <row r="56760" spans="28:32" x14ac:dyDescent="0.2">
      <c r="AB56760" s="1"/>
      <c r="AF56760"/>
    </row>
    <row r="56761" spans="28:32" x14ac:dyDescent="0.2">
      <c r="AB56761" s="1"/>
      <c r="AF56761"/>
    </row>
    <row r="56762" spans="28:32" x14ac:dyDescent="0.2">
      <c r="AB56762" s="1"/>
      <c r="AF56762"/>
    </row>
    <row r="56763" spans="28:32" x14ac:dyDescent="0.2">
      <c r="AB56763" s="1"/>
      <c r="AF56763"/>
    </row>
    <row r="56764" spans="28:32" x14ac:dyDescent="0.2">
      <c r="AB56764" s="1"/>
      <c r="AF56764"/>
    </row>
    <row r="56765" spans="28:32" x14ac:dyDescent="0.2">
      <c r="AB56765" s="1"/>
      <c r="AF56765"/>
    </row>
    <row r="56766" spans="28:32" x14ac:dyDescent="0.2">
      <c r="AB56766" s="1"/>
      <c r="AF56766"/>
    </row>
    <row r="56767" spans="28:32" x14ac:dyDescent="0.2">
      <c r="AB56767" s="1"/>
      <c r="AF56767"/>
    </row>
    <row r="56768" spans="28:32" x14ac:dyDescent="0.2">
      <c r="AB56768" s="1"/>
      <c r="AF56768"/>
    </row>
    <row r="56769" spans="28:32" x14ac:dyDescent="0.2">
      <c r="AB56769" s="1"/>
      <c r="AF56769"/>
    </row>
    <row r="56770" spans="28:32" x14ac:dyDescent="0.2">
      <c r="AB56770" s="1"/>
      <c r="AF56770"/>
    </row>
    <row r="56771" spans="28:32" x14ac:dyDescent="0.2">
      <c r="AB56771" s="1"/>
      <c r="AF56771"/>
    </row>
    <row r="56772" spans="28:32" x14ac:dyDescent="0.2">
      <c r="AB56772" s="1"/>
      <c r="AF56772"/>
    </row>
    <row r="56773" spans="28:32" x14ac:dyDescent="0.2">
      <c r="AB56773" s="1"/>
      <c r="AF56773"/>
    </row>
    <row r="56774" spans="28:32" x14ac:dyDescent="0.2">
      <c r="AB56774" s="1"/>
      <c r="AF56774"/>
    </row>
    <row r="56775" spans="28:32" x14ac:dyDescent="0.2">
      <c r="AB56775" s="1"/>
      <c r="AF56775"/>
    </row>
    <row r="56776" spans="28:32" x14ac:dyDescent="0.2">
      <c r="AB56776" s="1"/>
      <c r="AF56776"/>
    </row>
    <row r="56777" spans="28:32" x14ac:dyDescent="0.2">
      <c r="AB56777" s="1"/>
      <c r="AF56777"/>
    </row>
    <row r="56778" spans="28:32" x14ac:dyDescent="0.2">
      <c r="AB56778" s="1"/>
      <c r="AF56778"/>
    </row>
    <row r="56779" spans="28:32" x14ac:dyDescent="0.2">
      <c r="AB56779" s="1"/>
      <c r="AF56779"/>
    </row>
    <row r="56780" spans="28:32" x14ac:dyDescent="0.2">
      <c r="AB56780" s="1"/>
      <c r="AF56780"/>
    </row>
    <row r="56781" spans="28:32" x14ac:dyDescent="0.2">
      <c r="AB56781" s="1"/>
      <c r="AF56781"/>
    </row>
    <row r="56782" spans="28:32" x14ac:dyDescent="0.2">
      <c r="AB56782" s="1"/>
      <c r="AF56782"/>
    </row>
    <row r="56783" spans="28:32" x14ac:dyDescent="0.2">
      <c r="AB56783" s="1"/>
      <c r="AF56783"/>
    </row>
    <row r="56784" spans="28:32" x14ac:dyDescent="0.2">
      <c r="AB56784" s="1"/>
      <c r="AF56784"/>
    </row>
    <row r="56785" spans="28:32" x14ac:dyDescent="0.2">
      <c r="AB56785" s="1"/>
      <c r="AF56785"/>
    </row>
    <row r="56786" spans="28:32" x14ac:dyDescent="0.2">
      <c r="AB56786" s="1"/>
      <c r="AF56786"/>
    </row>
    <row r="56787" spans="28:32" x14ac:dyDescent="0.2">
      <c r="AB56787" s="1"/>
      <c r="AF56787"/>
    </row>
    <row r="56788" spans="28:32" x14ac:dyDescent="0.2">
      <c r="AB56788" s="1"/>
      <c r="AF56788"/>
    </row>
    <row r="56789" spans="28:32" x14ac:dyDescent="0.2">
      <c r="AB56789" s="1"/>
      <c r="AF56789"/>
    </row>
    <row r="56790" spans="28:32" x14ac:dyDescent="0.2">
      <c r="AB56790" s="1"/>
      <c r="AF56790"/>
    </row>
    <row r="56791" spans="28:32" x14ac:dyDescent="0.2">
      <c r="AB56791" s="1"/>
      <c r="AF56791"/>
    </row>
    <row r="56792" spans="28:32" x14ac:dyDescent="0.2">
      <c r="AB56792" s="1"/>
      <c r="AF56792"/>
    </row>
    <row r="56793" spans="28:32" x14ac:dyDescent="0.2">
      <c r="AB56793" s="1"/>
      <c r="AF56793"/>
    </row>
    <row r="56794" spans="28:32" x14ac:dyDescent="0.2">
      <c r="AB56794" s="1"/>
      <c r="AF56794"/>
    </row>
    <row r="56795" spans="28:32" x14ac:dyDescent="0.2">
      <c r="AB56795" s="1"/>
      <c r="AF56795"/>
    </row>
    <row r="56796" spans="28:32" x14ac:dyDescent="0.2">
      <c r="AB56796" s="1"/>
      <c r="AF56796"/>
    </row>
    <row r="56797" spans="28:32" x14ac:dyDescent="0.2">
      <c r="AB56797" s="1"/>
      <c r="AF56797"/>
    </row>
    <row r="56798" spans="28:32" x14ac:dyDescent="0.2">
      <c r="AB56798" s="1"/>
      <c r="AF56798"/>
    </row>
    <row r="56799" spans="28:32" x14ac:dyDescent="0.2">
      <c r="AB56799" s="1"/>
      <c r="AF56799"/>
    </row>
    <row r="56800" spans="28:32" x14ac:dyDescent="0.2">
      <c r="AB56800" s="1"/>
      <c r="AF56800"/>
    </row>
    <row r="56801" spans="28:32" x14ac:dyDescent="0.2">
      <c r="AB56801" s="1"/>
      <c r="AF56801"/>
    </row>
    <row r="56802" spans="28:32" x14ac:dyDescent="0.2">
      <c r="AB56802" s="1"/>
      <c r="AF56802"/>
    </row>
    <row r="56803" spans="28:32" x14ac:dyDescent="0.2">
      <c r="AB56803" s="1"/>
      <c r="AF56803"/>
    </row>
    <row r="56804" spans="28:32" x14ac:dyDescent="0.2">
      <c r="AB56804" s="1"/>
      <c r="AF56804"/>
    </row>
    <row r="56805" spans="28:32" x14ac:dyDescent="0.2">
      <c r="AB56805" s="1"/>
      <c r="AF56805"/>
    </row>
    <row r="56806" spans="28:32" x14ac:dyDescent="0.2">
      <c r="AB56806" s="1"/>
      <c r="AF56806"/>
    </row>
    <row r="56807" spans="28:32" x14ac:dyDescent="0.2">
      <c r="AB56807" s="1"/>
      <c r="AF56807"/>
    </row>
    <row r="56808" spans="28:32" x14ac:dyDescent="0.2">
      <c r="AB56808" s="1"/>
      <c r="AF56808"/>
    </row>
    <row r="56809" spans="28:32" x14ac:dyDescent="0.2">
      <c r="AB56809" s="1"/>
      <c r="AF56809"/>
    </row>
    <row r="56810" spans="28:32" x14ac:dyDescent="0.2">
      <c r="AB56810" s="1"/>
      <c r="AF56810"/>
    </row>
    <row r="56811" spans="28:32" x14ac:dyDescent="0.2">
      <c r="AB56811" s="1"/>
      <c r="AF56811"/>
    </row>
    <row r="56812" spans="28:32" x14ac:dyDescent="0.2">
      <c r="AB56812" s="1"/>
      <c r="AF56812"/>
    </row>
    <row r="56813" spans="28:32" x14ac:dyDescent="0.2">
      <c r="AB56813" s="1"/>
      <c r="AF56813"/>
    </row>
    <row r="56814" spans="28:32" x14ac:dyDescent="0.2">
      <c r="AB56814" s="1"/>
      <c r="AF56814"/>
    </row>
    <row r="56815" spans="28:32" x14ac:dyDescent="0.2">
      <c r="AB56815" s="1"/>
      <c r="AF56815"/>
    </row>
    <row r="56816" spans="28:32" x14ac:dyDescent="0.2">
      <c r="AB56816" s="1"/>
      <c r="AF56816"/>
    </row>
    <row r="56817" spans="28:32" x14ac:dyDescent="0.2">
      <c r="AB56817" s="1"/>
      <c r="AF56817"/>
    </row>
    <row r="56818" spans="28:32" x14ac:dyDescent="0.2">
      <c r="AB56818" s="1"/>
      <c r="AF56818"/>
    </row>
    <row r="56819" spans="28:32" x14ac:dyDescent="0.2">
      <c r="AB56819" s="1"/>
      <c r="AF56819"/>
    </row>
    <row r="56820" spans="28:32" x14ac:dyDescent="0.2">
      <c r="AB56820" s="1"/>
      <c r="AF56820"/>
    </row>
    <row r="56821" spans="28:32" x14ac:dyDescent="0.2">
      <c r="AB56821" s="1"/>
      <c r="AF56821"/>
    </row>
    <row r="56822" spans="28:32" x14ac:dyDescent="0.2">
      <c r="AB56822" s="1"/>
      <c r="AF56822"/>
    </row>
    <row r="56823" spans="28:32" x14ac:dyDescent="0.2">
      <c r="AB56823" s="1"/>
      <c r="AF56823"/>
    </row>
    <row r="56824" spans="28:32" x14ac:dyDescent="0.2">
      <c r="AB56824" s="1"/>
      <c r="AF56824"/>
    </row>
    <row r="56825" spans="28:32" x14ac:dyDescent="0.2">
      <c r="AB56825" s="1"/>
      <c r="AF56825"/>
    </row>
    <row r="56826" spans="28:32" x14ac:dyDescent="0.2">
      <c r="AB56826" s="1"/>
      <c r="AF56826"/>
    </row>
    <row r="56827" spans="28:32" x14ac:dyDescent="0.2">
      <c r="AB56827" s="1"/>
      <c r="AF56827"/>
    </row>
    <row r="56828" spans="28:32" x14ac:dyDescent="0.2">
      <c r="AB56828" s="1"/>
      <c r="AF56828"/>
    </row>
    <row r="56829" spans="28:32" x14ac:dyDescent="0.2">
      <c r="AB56829" s="1"/>
      <c r="AF56829"/>
    </row>
    <row r="56830" spans="28:32" x14ac:dyDescent="0.2">
      <c r="AB56830" s="1"/>
      <c r="AF56830"/>
    </row>
    <row r="56831" spans="28:32" x14ac:dyDescent="0.2">
      <c r="AB56831" s="1"/>
      <c r="AF56831"/>
    </row>
    <row r="56832" spans="28:32" x14ac:dyDescent="0.2">
      <c r="AB56832" s="1"/>
      <c r="AF56832"/>
    </row>
    <row r="56833" spans="28:32" x14ac:dyDescent="0.2">
      <c r="AB56833" s="1"/>
      <c r="AF56833"/>
    </row>
    <row r="56834" spans="28:32" x14ac:dyDescent="0.2">
      <c r="AB56834" s="1"/>
      <c r="AF56834"/>
    </row>
    <row r="56835" spans="28:32" x14ac:dyDescent="0.2">
      <c r="AB56835" s="1"/>
      <c r="AF56835"/>
    </row>
    <row r="56836" spans="28:32" x14ac:dyDescent="0.2">
      <c r="AB56836" s="1"/>
      <c r="AF56836"/>
    </row>
    <row r="56837" spans="28:32" x14ac:dyDescent="0.2">
      <c r="AB56837" s="1"/>
      <c r="AF56837"/>
    </row>
    <row r="56838" spans="28:32" x14ac:dyDescent="0.2">
      <c r="AB56838" s="1"/>
      <c r="AF56838"/>
    </row>
    <row r="56839" spans="28:32" x14ac:dyDescent="0.2">
      <c r="AB56839" s="1"/>
      <c r="AF56839"/>
    </row>
    <row r="56840" spans="28:32" x14ac:dyDescent="0.2">
      <c r="AB56840" s="1"/>
      <c r="AF56840"/>
    </row>
    <row r="56841" spans="28:32" x14ac:dyDescent="0.2">
      <c r="AB56841" s="1"/>
      <c r="AF56841"/>
    </row>
    <row r="56842" spans="28:32" x14ac:dyDescent="0.2">
      <c r="AB56842" s="1"/>
      <c r="AF56842"/>
    </row>
    <row r="56843" spans="28:32" x14ac:dyDescent="0.2">
      <c r="AB56843" s="1"/>
      <c r="AF56843"/>
    </row>
    <row r="56844" spans="28:32" x14ac:dyDescent="0.2">
      <c r="AB56844" s="1"/>
      <c r="AF56844"/>
    </row>
    <row r="56845" spans="28:32" x14ac:dyDescent="0.2">
      <c r="AB56845" s="1"/>
      <c r="AF56845"/>
    </row>
    <row r="56846" spans="28:32" x14ac:dyDescent="0.2">
      <c r="AB56846" s="1"/>
      <c r="AF56846"/>
    </row>
    <row r="56847" spans="28:32" x14ac:dyDescent="0.2">
      <c r="AB56847" s="1"/>
      <c r="AF56847"/>
    </row>
    <row r="56848" spans="28:32" x14ac:dyDescent="0.2">
      <c r="AB56848" s="1"/>
      <c r="AF56848"/>
    </row>
    <row r="56849" spans="28:32" x14ac:dyDescent="0.2">
      <c r="AB56849" s="1"/>
      <c r="AF56849"/>
    </row>
    <row r="56850" spans="28:32" x14ac:dyDescent="0.2">
      <c r="AB56850" s="1"/>
      <c r="AF56850"/>
    </row>
    <row r="56851" spans="28:32" x14ac:dyDescent="0.2">
      <c r="AB56851" s="1"/>
      <c r="AF56851"/>
    </row>
    <row r="56852" spans="28:32" x14ac:dyDescent="0.2">
      <c r="AB56852" s="1"/>
      <c r="AF56852"/>
    </row>
    <row r="56853" spans="28:32" x14ac:dyDescent="0.2">
      <c r="AB56853" s="1"/>
      <c r="AF56853"/>
    </row>
    <row r="56854" spans="28:32" x14ac:dyDescent="0.2">
      <c r="AB56854" s="1"/>
      <c r="AF56854"/>
    </row>
    <row r="56855" spans="28:32" x14ac:dyDescent="0.2">
      <c r="AB56855" s="1"/>
      <c r="AF56855"/>
    </row>
    <row r="56856" spans="28:32" x14ac:dyDescent="0.2">
      <c r="AB56856" s="1"/>
      <c r="AF56856"/>
    </row>
    <row r="56857" spans="28:32" x14ac:dyDescent="0.2">
      <c r="AB56857" s="1"/>
      <c r="AF56857"/>
    </row>
    <row r="56858" spans="28:32" x14ac:dyDescent="0.2">
      <c r="AB56858" s="1"/>
      <c r="AF56858"/>
    </row>
    <row r="56859" spans="28:32" x14ac:dyDescent="0.2">
      <c r="AB56859" s="1"/>
      <c r="AF56859"/>
    </row>
    <row r="56860" spans="28:32" x14ac:dyDescent="0.2">
      <c r="AB56860" s="1"/>
      <c r="AF56860"/>
    </row>
    <row r="56861" spans="28:32" x14ac:dyDescent="0.2">
      <c r="AB56861" s="1"/>
      <c r="AF56861"/>
    </row>
    <row r="56862" spans="28:32" x14ac:dyDescent="0.2">
      <c r="AB56862" s="1"/>
      <c r="AF56862"/>
    </row>
    <row r="56863" spans="28:32" x14ac:dyDescent="0.2">
      <c r="AB56863" s="1"/>
      <c r="AF56863"/>
    </row>
    <row r="56864" spans="28:32" x14ac:dyDescent="0.2">
      <c r="AB56864" s="1"/>
      <c r="AF56864"/>
    </row>
    <row r="56865" spans="28:32" x14ac:dyDescent="0.2">
      <c r="AB56865" s="1"/>
      <c r="AF56865"/>
    </row>
    <row r="56866" spans="28:32" x14ac:dyDescent="0.2">
      <c r="AB56866" s="1"/>
      <c r="AF56866"/>
    </row>
    <row r="56867" spans="28:32" x14ac:dyDescent="0.2">
      <c r="AB56867" s="1"/>
      <c r="AF56867"/>
    </row>
    <row r="56868" spans="28:32" x14ac:dyDescent="0.2">
      <c r="AB56868" s="1"/>
      <c r="AF56868"/>
    </row>
    <row r="56869" spans="28:32" x14ac:dyDescent="0.2">
      <c r="AB56869" s="1"/>
      <c r="AF56869"/>
    </row>
    <row r="56870" spans="28:32" x14ac:dyDescent="0.2">
      <c r="AB56870" s="1"/>
      <c r="AF56870"/>
    </row>
    <row r="56871" spans="28:32" x14ac:dyDescent="0.2">
      <c r="AB56871" s="1"/>
      <c r="AF56871"/>
    </row>
    <row r="56872" spans="28:32" x14ac:dyDescent="0.2">
      <c r="AB56872" s="1"/>
      <c r="AF56872"/>
    </row>
    <row r="56873" spans="28:32" x14ac:dyDescent="0.2">
      <c r="AB56873" s="1"/>
      <c r="AF56873"/>
    </row>
    <row r="56874" spans="28:32" x14ac:dyDescent="0.2">
      <c r="AB56874" s="1"/>
      <c r="AF56874"/>
    </row>
    <row r="56875" spans="28:32" x14ac:dyDescent="0.2">
      <c r="AB56875" s="1"/>
      <c r="AF56875"/>
    </row>
    <row r="56876" spans="28:32" x14ac:dyDescent="0.2">
      <c r="AB56876" s="1"/>
      <c r="AF56876"/>
    </row>
    <row r="56877" spans="28:32" x14ac:dyDescent="0.2">
      <c r="AB56877" s="1"/>
      <c r="AF56877"/>
    </row>
    <row r="56878" spans="28:32" x14ac:dyDescent="0.2">
      <c r="AB56878" s="1"/>
      <c r="AF56878"/>
    </row>
    <row r="56879" spans="28:32" x14ac:dyDescent="0.2">
      <c r="AB56879" s="1"/>
      <c r="AF56879"/>
    </row>
    <row r="56880" spans="28:32" x14ac:dyDescent="0.2">
      <c r="AB56880" s="1"/>
      <c r="AF56880"/>
    </row>
    <row r="56881" spans="28:32" x14ac:dyDescent="0.2">
      <c r="AB56881" s="1"/>
      <c r="AF56881"/>
    </row>
    <row r="56882" spans="28:32" x14ac:dyDescent="0.2">
      <c r="AB56882" s="1"/>
      <c r="AF56882"/>
    </row>
    <row r="56883" spans="28:32" x14ac:dyDescent="0.2">
      <c r="AB56883" s="1"/>
      <c r="AF56883"/>
    </row>
    <row r="56884" spans="28:32" x14ac:dyDescent="0.2">
      <c r="AB56884" s="1"/>
      <c r="AF56884"/>
    </row>
    <row r="56885" spans="28:32" x14ac:dyDescent="0.2">
      <c r="AB56885" s="1"/>
      <c r="AF56885"/>
    </row>
    <row r="56886" spans="28:32" x14ac:dyDescent="0.2">
      <c r="AB56886" s="1"/>
      <c r="AF56886"/>
    </row>
    <row r="56887" spans="28:32" x14ac:dyDescent="0.2">
      <c r="AB56887" s="1"/>
      <c r="AF56887"/>
    </row>
    <row r="56888" spans="28:32" x14ac:dyDescent="0.2">
      <c r="AB56888" s="1"/>
      <c r="AF56888"/>
    </row>
    <row r="56889" spans="28:32" x14ac:dyDescent="0.2">
      <c r="AB56889" s="1"/>
      <c r="AF56889"/>
    </row>
    <row r="56890" spans="28:32" x14ac:dyDescent="0.2">
      <c r="AB56890" s="1"/>
      <c r="AF56890"/>
    </row>
    <row r="56891" spans="28:32" x14ac:dyDescent="0.2">
      <c r="AB56891" s="1"/>
      <c r="AF56891"/>
    </row>
    <row r="56892" spans="28:32" x14ac:dyDescent="0.2">
      <c r="AB56892" s="1"/>
      <c r="AF56892"/>
    </row>
    <row r="56893" spans="28:32" x14ac:dyDescent="0.2">
      <c r="AB56893" s="1"/>
      <c r="AF56893"/>
    </row>
    <row r="56894" spans="28:32" x14ac:dyDescent="0.2">
      <c r="AB56894" s="1"/>
      <c r="AF56894"/>
    </row>
    <row r="56895" spans="28:32" x14ac:dyDescent="0.2">
      <c r="AB56895" s="1"/>
      <c r="AF56895"/>
    </row>
    <row r="56896" spans="28:32" x14ac:dyDescent="0.2">
      <c r="AB56896" s="1"/>
      <c r="AF56896"/>
    </row>
    <row r="56897" spans="28:32" x14ac:dyDescent="0.2">
      <c r="AB56897" s="1"/>
      <c r="AF56897"/>
    </row>
    <row r="56898" spans="28:32" x14ac:dyDescent="0.2">
      <c r="AB56898" s="1"/>
      <c r="AF56898"/>
    </row>
    <row r="56899" spans="28:32" x14ac:dyDescent="0.2">
      <c r="AB56899" s="1"/>
      <c r="AF56899"/>
    </row>
    <row r="56900" spans="28:32" x14ac:dyDescent="0.2">
      <c r="AB56900" s="1"/>
      <c r="AF56900"/>
    </row>
    <row r="56901" spans="28:32" x14ac:dyDescent="0.2">
      <c r="AB56901" s="1"/>
      <c r="AF56901"/>
    </row>
    <row r="56902" spans="28:32" x14ac:dyDescent="0.2">
      <c r="AB56902" s="1"/>
      <c r="AF56902"/>
    </row>
    <row r="56903" spans="28:32" x14ac:dyDescent="0.2">
      <c r="AB56903" s="1"/>
      <c r="AF56903"/>
    </row>
    <row r="56904" spans="28:32" x14ac:dyDescent="0.2">
      <c r="AB56904" s="1"/>
      <c r="AF56904"/>
    </row>
    <row r="56905" spans="28:32" x14ac:dyDescent="0.2">
      <c r="AB56905" s="1"/>
      <c r="AF56905"/>
    </row>
    <row r="56906" spans="28:32" x14ac:dyDescent="0.2">
      <c r="AB56906" s="1"/>
      <c r="AF56906"/>
    </row>
    <row r="56907" spans="28:32" x14ac:dyDescent="0.2">
      <c r="AB56907" s="1"/>
      <c r="AF56907"/>
    </row>
    <row r="56908" spans="28:32" x14ac:dyDescent="0.2">
      <c r="AB56908" s="1"/>
      <c r="AF56908"/>
    </row>
    <row r="56909" spans="28:32" x14ac:dyDescent="0.2">
      <c r="AB56909" s="1"/>
      <c r="AF56909"/>
    </row>
    <row r="56910" spans="28:32" x14ac:dyDescent="0.2">
      <c r="AB56910" s="1"/>
      <c r="AF56910"/>
    </row>
    <row r="56911" spans="28:32" x14ac:dyDescent="0.2">
      <c r="AB56911" s="1"/>
      <c r="AF56911"/>
    </row>
    <row r="56912" spans="28:32" x14ac:dyDescent="0.2">
      <c r="AB56912" s="1"/>
      <c r="AF56912"/>
    </row>
    <row r="56913" spans="28:32" x14ac:dyDescent="0.2">
      <c r="AB56913" s="1"/>
      <c r="AF56913"/>
    </row>
    <row r="56914" spans="28:32" x14ac:dyDescent="0.2">
      <c r="AB56914" s="1"/>
      <c r="AF56914"/>
    </row>
    <row r="56915" spans="28:32" x14ac:dyDescent="0.2">
      <c r="AB56915" s="1"/>
      <c r="AF56915"/>
    </row>
    <row r="56916" spans="28:32" x14ac:dyDescent="0.2">
      <c r="AB56916" s="1"/>
      <c r="AF56916"/>
    </row>
    <row r="56917" spans="28:32" x14ac:dyDescent="0.2">
      <c r="AB56917" s="1"/>
      <c r="AF56917"/>
    </row>
    <row r="56918" spans="28:32" x14ac:dyDescent="0.2">
      <c r="AB56918" s="1"/>
      <c r="AF56918"/>
    </row>
    <row r="56919" spans="28:32" x14ac:dyDescent="0.2">
      <c r="AB56919" s="1"/>
      <c r="AF56919"/>
    </row>
    <row r="56920" spans="28:32" x14ac:dyDescent="0.2">
      <c r="AB56920" s="1"/>
      <c r="AF56920"/>
    </row>
    <row r="56921" spans="28:32" x14ac:dyDescent="0.2">
      <c r="AB56921" s="1"/>
      <c r="AF56921"/>
    </row>
    <row r="56922" spans="28:32" x14ac:dyDescent="0.2">
      <c r="AB56922" s="1"/>
      <c r="AF56922"/>
    </row>
    <row r="56923" spans="28:32" x14ac:dyDescent="0.2">
      <c r="AB56923" s="1"/>
      <c r="AF56923"/>
    </row>
    <row r="56924" spans="28:32" x14ac:dyDescent="0.2">
      <c r="AB56924" s="1"/>
      <c r="AF56924"/>
    </row>
    <row r="56925" spans="28:32" x14ac:dyDescent="0.2">
      <c r="AB56925" s="1"/>
      <c r="AF56925"/>
    </row>
    <row r="56926" spans="28:32" x14ac:dyDescent="0.2">
      <c r="AB56926" s="1"/>
      <c r="AF56926"/>
    </row>
    <row r="56927" spans="28:32" x14ac:dyDescent="0.2">
      <c r="AB56927" s="1"/>
      <c r="AF56927"/>
    </row>
    <row r="56928" spans="28:32" x14ac:dyDescent="0.2">
      <c r="AB56928" s="1"/>
      <c r="AF56928"/>
    </row>
    <row r="56929" spans="28:32" x14ac:dyDescent="0.2">
      <c r="AB56929" s="1"/>
      <c r="AF56929"/>
    </row>
    <row r="56930" spans="28:32" x14ac:dyDescent="0.2">
      <c r="AB56930" s="1"/>
      <c r="AF56930"/>
    </row>
    <row r="56931" spans="28:32" x14ac:dyDescent="0.2">
      <c r="AB56931" s="1"/>
      <c r="AF56931"/>
    </row>
    <row r="56932" spans="28:32" x14ac:dyDescent="0.2">
      <c r="AB56932" s="1"/>
      <c r="AF56932"/>
    </row>
    <row r="56933" spans="28:32" x14ac:dyDescent="0.2">
      <c r="AB56933" s="1"/>
      <c r="AF56933"/>
    </row>
    <row r="56934" spans="28:32" x14ac:dyDescent="0.2">
      <c r="AB56934" s="1"/>
      <c r="AF56934"/>
    </row>
    <row r="56935" spans="28:32" x14ac:dyDescent="0.2">
      <c r="AB56935" s="1"/>
      <c r="AF56935"/>
    </row>
    <row r="56936" spans="28:32" x14ac:dyDescent="0.2">
      <c r="AB56936" s="1"/>
      <c r="AF56936"/>
    </row>
    <row r="56937" spans="28:32" x14ac:dyDescent="0.2">
      <c r="AB56937" s="1"/>
      <c r="AF56937"/>
    </row>
    <row r="56938" spans="28:32" x14ac:dyDescent="0.2">
      <c r="AB56938" s="1"/>
      <c r="AF56938"/>
    </row>
    <row r="56939" spans="28:32" x14ac:dyDescent="0.2">
      <c r="AB56939" s="1"/>
      <c r="AF56939"/>
    </row>
    <row r="56940" spans="28:32" x14ac:dyDescent="0.2">
      <c r="AB56940" s="1"/>
      <c r="AF56940"/>
    </row>
    <row r="56941" spans="28:32" x14ac:dyDescent="0.2">
      <c r="AB56941" s="1"/>
      <c r="AF56941"/>
    </row>
    <row r="56942" spans="28:32" x14ac:dyDescent="0.2">
      <c r="AB56942" s="1"/>
      <c r="AF56942"/>
    </row>
    <row r="56943" spans="28:32" x14ac:dyDescent="0.2">
      <c r="AB56943" s="1"/>
      <c r="AF56943"/>
    </row>
    <row r="56944" spans="28:32" x14ac:dyDescent="0.2">
      <c r="AB56944" s="1"/>
      <c r="AF56944"/>
    </row>
    <row r="56945" spans="28:32" x14ac:dyDescent="0.2">
      <c r="AB56945" s="1"/>
      <c r="AF56945"/>
    </row>
    <row r="56946" spans="28:32" x14ac:dyDescent="0.2">
      <c r="AB56946" s="1"/>
      <c r="AF56946"/>
    </row>
    <row r="56947" spans="28:32" x14ac:dyDescent="0.2">
      <c r="AB56947" s="1"/>
      <c r="AF56947"/>
    </row>
    <row r="56948" spans="28:32" x14ac:dyDescent="0.2">
      <c r="AB56948" s="1"/>
      <c r="AF56948"/>
    </row>
    <row r="56949" spans="28:32" x14ac:dyDescent="0.2">
      <c r="AB56949" s="1"/>
      <c r="AF56949"/>
    </row>
    <row r="56950" spans="28:32" x14ac:dyDescent="0.2">
      <c r="AB56950" s="1"/>
      <c r="AF56950"/>
    </row>
    <row r="56951" spans="28:32" x14ac:dyDescent="0.2">
      <c r="AB56951" s="1"/>
      <c r="AF56951"/>
    </row>
    <row r="56952" spans="28:32" x14ac:dyDescent="0.2">
      <c r="AB56952" s="1"/>
      <c r="AF56952"/>
    </row>
    <row r="56953" spans="28:32" x14ac:dyDescent="0.2">
      <c r="AB56953" s="1"/>
      <c r="AF56953"/>
    </row>
    <row r="56954" spans="28:32" x14ac:dyDescent="0.2">
      <c r="AB56954" s="1"/>
      <c r="AF56954"/>
    </row>
    <row r="56955" spans="28:32" x14ac:dyDescent="0.2">
      <c r="AB56955" s="1"/>
      <c r="AF56955"/>
    </row>
    <row r="56956" spans="28:32" x14ac:dyDescent="0.2">
      <c r="AB56956" s="1"/>
      <c r="AF56956"/>
    </row>
    <row r="56957" spans="28:32" x14ac:dyDescent="0.2">
      <c r="AB56957" s="1"/>
      <c r="AF56957"/>
    </row>
    <row r="56958" spans="28:32" x14ac:dyDescent="0.2">
      <c r="AB56958" s="1"/>
      <c r="AF56958"/>
    </row>
    <row r="56959" spans="28:32" x14ac:dyDescent="0.2">
      <c r="AB56959" s="1"/>
      <c r="AF56959"/>
    </row>
    <row r="56960" spans="28:32" x14ac:dyDescent="0.2">
      <c r="AB56960" s="1"/>
      <c r="AF56960"/>
    </row>
    <row r="56961" spans="28:32" x14ac:dyDescent="0.2">
      <c r="AB56961" s="1"/>
      <c r="AF56961"/>
    </row>
    <row r="56962" spans="28:32" x14ac:dyDescent="0.2">
      <c r="AB56962" s="1"/>
      <c r="AF56962"/>
    </row>
    <row r="56963" spans="28:32" x14ac:dyDescent="0.2">
      <c r="AB56963" s="1"/>
      <c r="AF56963"/>
    </row>
    <row r="56964" spans="28:32" x14ac:dyDescent="0.2">
      <c r="AB56964" s="1"/>
      <c r="AF56964"/>
    </row>
    <row r="56965" spans="28:32" x14ac:dyDescent="0.2">
      <c r="AB56965" s="1"/>
      <c r="AF56965"/>
    </row>
    <row r="56966" spans="28:32" x14ac:dyDescent="0.2">
      <c r="AB56966" s="1"/>
      <c r="AF56966"/>
    </row>
    <row r="56967" spans="28:32" x14ac:dyDescent="0.2">
      <c r="AB56967" s="1"/>
      <c r="AF56967"/>
    </row>
    <row r="56968" spans="28:32" x14ac:dyDescent="0.2">
      <c r="AB56968" s="1"/>
      <c r="AF56968"/>
    </row>
    <row r="56969" spans="28:32" x14ac:dyDescent="0.2">
      <c r="AB56969" s="1"/>
      <c r="AF56969"/>
    </row>
    <row r="56970" spans="28:32" x14ac:dyDescent="0.2">
      <c r="AB56970" s="1"/>
      <c r="AF56970"/>
    </row>
    <row r="56971" spans="28:32" x14ac:dyDescent="0.2">
      <c r="AB56971" s="1"/>
      <c r="AF56971"/>
    </row>
    <row r="56972" spans="28:32" x14ac:dyDescent="0.2">
      <c r="AB56972" s="1"/>
      <c r="AF56972"/>
    </row>
    <row r="56973" spans="28:32" x14ac:dyDescent="0.2">
      <c r="AB56973" s="1"/>
      <c r="AF56973"/>
    </row>
    <row r="56974" spans="28:32" x14ac:dyDescent="0.2">
      <c r="AB56974" s="1"/>
      <c r="AF56974"/>
    </row>
    <row r="56975" spans="28:32" x14ac:dyDescent="0.2">
      <c r="AB56975" s="1"/>
      <c r="AF56975"/>
    </row>
    <row r="56976" spans="28:32" x14ac:dyDescent="0.2">
      <c r="AB56976" s="1"/>
      <c r="AF56976"/>
    </row>
    <row r="56977" spans="28:32" x14ac:dyDescent="0.2">
      <c r="AB56977" s="1"/>
      <c r="AF56977"/>
    </row>
    <row r="56978" spans="28:32" x14ac:dyDescent="0.2">
      <c r="AB56978" s="1"/>
      <c r="AF56978"/>
    </row>
    <row r="56979" spans="28:32" x14ac:dyDescent="0.2">
      <c r="AB56979" s="1"/>
      <c r="AF56979"/>
    </row>
    <row r="56980" spans="28:32" x14ac:dyDescent="0.2">
      <c r="AB56980" s="1"/>
      <c r="AF56980"/>
    </row>
    <row r="56981" spans="28:32" x14ac:dyDescent="0.2">
      <c r="AB56981" s="1"/>
      <c r="AF56981"/>
    </row>
    <row r="56982" spans="28:32" x14ac:dyDescent="0.2">
      <c r="AB56982" s="1"/>
      <c r="AF56982"/>
    </row>
    <row r="56983" spans="28:32" x14ac:dyDescent="0.2">
      <c r="AB56983" s="1"/>
      <c r="AF56983"/>
    </row>
    <row r="56984" spans="28:32" x14ac:dyDescent="0.2">
      <c r="AB56984" s="1"/>
      <c r="AF56984"/>
    </row>
    <row r="56985" spans="28:32" x14ac:dyDescent="0.2">
      <c r="AB56985" s="1"/>
      <c r="AF56985"/>
    </row>
    <row r="56986" spans="28:32" x14ac:dyDescent="0.2">
      <c r="AB56986" s="1"/>
      <c r="AF56986"/>
    </row>
    <row r="56987" spans="28:32" x14ac:dyDescent="0.2">
      <c r="AB56987" s="1"/>
      <c r="AF56987"/>
    </row>
    <row r="56988" spans="28:32" x14ac:dyDescent="0.2">
      <c r="AB56988" s="1"/>
      <c r="AF56988"/>
    </row>
    <row r="56989" spans="28:32" x14ac:dyDescent="0.2">
      <c r="AB56989" s="1"/>
      <c r="AF56989"/>
    </row>
    <row r="56990" spans="28:32" x14ac:dyDescent="0.2">
      <c r="AB56990" s="1"/>
      <c r="AF56990"/>
    </row>
    <row r="56991" spans="28:32" x14ac:dyDescent="0.2">
      <c r="AB56991" s="1"/>
      <c r="AF56991"/>
    </row>
    <row r="56992" spans="28:32" x14ac:dyDescent="0.2">
      <c r="AB56992" s="1"/>
      <c r="AF56992"/>
    </row>
    <row r="56993" spans="28:32" x14ac:dyDescent="0.2">
      <c r="AB56993" s="1"/>
      <c r="AF56993"/>
    </row>
    <row r="56994" spans="28:32" x14ac:dyDescent="0.2">
      <c r="AB56994" s="1"/>
      <c r="AF56994"/>
    </row>
    <row r="56995" spans="28:32" x14ac:dyDescent="0.2">
      <c r="AB56995" s="1"/>
      <c r="AF56995"/>
    </row>
    <row r="56996" spans="28:32" x14ac:dyDescent="0.2">
      <c r="AB56996" s="1"/>
      <c r="AF56996"/>
    </row>
    <row r="56997" spans="28:32" x14ac:dyDescent="0.2">
      <c r="AB56997" s="1"/>
      <c r="AF56997"/>
    </row>
    <row r="56998" spans="28:32" x14ac:dyDescent="0.2">
      <c r="AB56998" s="1"/>
      <c r="AF56998"/>
    </row>
    <row r="56999" spans="28:32" x14ac:dyDescent="0.2">
      <c r="AB56999" s="1"/>
      <c r="AF56999"/>
    </row>
    <row r="57000" spans="28:32" x14ac:dyDescent="0.2">
      <c r="AB57000" s="1"/>
      <c r="AF57000"/>
    </row>
    <row r="57001" spans="28:32" x14ac:dyDescent="0.2">
      <c r="AB57001" s="1"/>
      <c r="AF57001"/>
    </row>
    <row r="57002" spans="28:32" x14ac:dyDescent="0.2">
      <c r="AB57002" s="1"/>
      <c r="AF57002"/>
    </row>
    <row r="57003" spans="28:32" x14ac:dyDescent="0.2">
      <c r="AB57003" s="1"/>
      <c r="AF57003"/>
    </row>
    <row r="57004" spans="28:32" x14ac:dyDescent="0.2">
      <c r="AB57004" s="1"/>
      <c r="AF57004"/>
    </row>
    <row r="57005" spans="28:32" x14ac:dyDescent="0.2">
      <c r="AB57005" s="1"/>
      <c r="AF57005"/>
    </row>
    <row r="57006" spans="28:32" x14ac:dyDescent="0.2">
      <c r="AB57006" s="1"/>
      <c r="AF57006"/>
    </row>
    <row r="57007" spans="28:32" x14ac:dyDescent="0.2">
      <c r="AB57007" s="1"/>
      <c r="AF57007"/>
    </row>
    <row r="57008" spans="28:32" x14ac:dyDescent="0.2">
      <c r="AB57008" s="1"/>
      <c r="AF57008"/>
    </row>
    <row r="57009" spans="28:32" x14ac:dyDescent="0.2">
      <c r="AB57009" s="1"/>
      <c r="AF57009"/>
    </row>
    <row r="57010" spans="28:32" x14ac:dyDescent="0.2">
      <c r="AB57010" s="1"/>
      <c r="AF57010"/>
    </row>
    <row r="57011" spans="28:32" x14ac:dyDescent="0.2">
      <c r="AB57011" s="1"/>
      <c r="AF57011"/>
    </row>
    <row r="57012" spans="28:32" x14ac:dyDescent="0.2">
      <c r="AB57012" s="1"/>
      <c r="AF57012"/>
    </row>
    <row r="57013" spans="28:32" x14ac:dyDescent="0.2">
      <c r="AB57013" s="1"/>
      <c r="AF57013"/>
    </row>
    <row r="57014" spans="28:32" x14ac:dyDescent="0.2">
      <c r="AB57014" s="1"/>
      <c r="AF57014"/>
    </row>
    <row r="57015" spans="28:32" x14ac:dyDescent="0.2">
      <c r="AB57015" s="1"/>
      <c r="AF57015"/>
    </row>
    <row r="57016" spans="28:32" x14ac:dyDescent="0.2">
      <c r="AB57016" s="1"/>
      <c r="AF57016"/>
    </row>
    <row r="57017" spans="28:32" x14ac:dyDescent="0.2">
      <c r="AB57017" s="1"/>
      <c r="AF57017"/>
    </row>
    <row r="57018" spans="28:32" x14ac:dyDescent="0.2">
      <c r="AB57018" s="1"/>
      <c r="AF57018"/>
    </row>
    <row r="57019" spans="28:32" x14ac:dyDescent="0.2">
      <c r="AB57019" s="1"/>
      <c r="AF57019"/>
    </row>
    <row r="57020" spans="28:32" x14ac:dyDescent="0.2">
      <c r="AB57020" s="1"/>
      <c r="AF57020"/>
    </row>
    <row r="57021" spans="28:32" x14ac:dyDescent="0.2">
      <c r="AB57021" s="1"/>
      <c r="AF57021"/>
    </row>
    <row r="57022" spans="28:32" x14ac:dyDescent="0.2">
      <c r="AB57022" s="1"/>
      <c r="AF57022"/>
    </row>
    <row r="57023" spans="28:32" x14ac:dyDescent="0.2">
      <c r="AB57023" s="1"/>
      <c r="AF57023"/>
    </row>
    <row r="57024" spans="28:32" x14ac:dyDescent="0.2">
      <c r="AB57024" s="1"/>
      <c r="AF57024"/>
    </row>
    <row r="57025" spans="28:32" x14ac:dyDescent="0.2">
      <c r="AB57025" s="1"/>
      <c r="AF57025"/>
    </row>
    <row r="57026" spans="28:32" x14ac:dyDescent="0.2">
      <c r="AB57026" s="1"/>
      <c r="AF57026"/>
    </row>
    <row r="57027" spans="28:32" x14ac:dyDescent="0.2">
      <c r="AB57027" s="1"/>
      <c r="AF57027"/>
    </row>
    <row r="57028" spans="28:32" x14ac:dyDescent="0.2">
      <c r="AB57028" s="1"/>
      <c r="AF57028"/>
    </row>
    <row r="57029" spans="28:32" x14ac:dyDescent="0.2">
      <c r="AB57029" s="1"/>
      <c r="AF57029"/>
    </row>
    <row r="57030" spans="28:32" x14ac:dyDescent="0.2">
      <c r="AB57030" s="1"/>
      <c r="AF57030"/>
    </row>
    <row r="57031" spans="28:32" x14ac:dyDescent="0.2">
      <c r="AB57031" s="1"/>
      <c r="AF57031"/>
    </row>
    <row r="57032" spans="28:32" x14ac:dyDescent="0.2">
      <c r="AB57032" s="1"/>
      <c r="AF57032"/>
    </row>
    <row r="57033" spans="28:32" x14ac:dyDescent="0.2">
      <c r="AB57033" s="1"/>
      <c r="AF57033"/>
    </row>
    <row r="57034" spans="28:32" x14ac:dyDescent="0.2">
      <c r="AB57034" s="1"/>
      <c r="AF57034"/>
    </row>
    <row r="57035" spans="28:32" x14ac:dyDescent="0.2">
      <c r="AB57035" s="1"/>
      <c r="AF57035"/>
    </row>
    <row r="57036" spans="28:32" x14ac:dyDescent="0.2">
      <c r="AB57036" s="1"/>
      <c r="AF57036"/>
    </row>
    <row r="57037" spans="28:32" x14ac:dyDescent="0.2">
      <c r="AB57037" s="1"/>
      <c r="AF57037"/>
    </row>
    <row r="57038" spans="28:32" x14ac:dyDescent="0.2">
      <c r="AB57038" s="1"/>
      <c r="AF57038"/>
    </row>
    <row r="57039" spans="28:32" x14ac:dyDescent="0.2">
      <c r="AB57039" s="1"/>
      <c r="AF57039"/>
    </row>
    <row r="57040" spans="28:32" x14ac:dyDescent="0.2">
      <c r="AB57040" s="1"/>
      <c r="AF57040"/>
    </row>
    <row r="57041" spans="28:32" x14ac:dyDescent="0.2">
      <c r="AB57041" s="1"/>
      <c r="AF57041"/>
    </row>
    <row r="57042" spans="28:32" x14ac:dyDescent="0.2">
      <c r="AB57042" s="1"/>
      <c r="AF57042"/>
    </row>
    <row r="57043" spans="28:32" x14ac:dyDescent="0.2">
      <c r="AB57043" s="1"/>
      <c r="AF57043"/>
    </row>
    <row r="57044" spans="28:32" x14ac:dyDescent="0.2">
      <c r="AB57044" s="1"/>
      <c r="AF57044"/>
    </row>
    <row r="57045" spans="28:32" x14ac:dyDescent="0.2">
      <c r="AB57045" s="1"/>
      <c r="AF57045"/>
    </row>
    <row r="57046" spans="28:32" x14ac:dyDescent="0.2">
      <c r="AB57046" s="1"/>
      <c r="AF57046"/>
    </row>
    <row r="57047" spans="28:32" x14ac:dyDescent="0.2">
      <c r="AB57047" s="1"/>
      <c r="AF57047"/>
    </row>
    <row r="57048" spans="28:32" x14ac:dyDescent="0.2">
      <c r="AB57048" s="1"/>
      <c r="AF57048"/>
    </row>
    <row r="57049" spans="28:32" x14ac:dyDescent="0.2">
      <c r="AB57049" s="1"/>
      <c r="AF57049"/>
    </row>
    <row r="57050" spans="28:32" x14ac:dyDescent="0.2">
      <c r="AB57050" s="1"/>
      <c r="AF57050"/>
    </row>
    <row r="57051" spans="28:32" x14ac:dyDescent="0.2">
      <c r="AB57051" s="1"/>
      <c r="AF57051"/>
    </row>
    <row r="57052" spans="28:32" x14ac:dyDescent="0.2">
      <c r="AB57052" s="1"/>
      <c r="AF57052"/>
    </row>
    <row r="57053" spans="28:32" x14ac:dyDescent="0.2">
      <c r="AB57053" s="1"/>
      <c r="AF57053"/>
    </row>
    <row r="57054" spans="28:32" x14ac:dyDescent="0.2">
      <c r="AB57054" s="1"/>
      <c r="AF57054"/>
    </row>
    <row r="57055" spans="28:32" x14ac:dyDescent="0.2">
      <c r="AB57055" s="1"/>
      <c r="AF57055"/>
    </row>
    <row r="57056" spans="28:32" x14ac:dyDescent="0.2">
      <c r="AB57056" s="1"/>
      <c r="AF57056"/>
    </row>
    <row r="57057" spans="28:32" x14ac:dyDescent="0.2">
      <c r="AB57057" s="1"/>
      <c r="AF57057"/>
    </row>
    <row r="57058" spans="28:32" x14ac:dyDescent="0.2">
      <c r="AB57058" s="1"/>
      <c r="AF57058"/>
    </row>
    <row r="57059" spans="28:32" x14ac:dyDescent="0.2">
      <c r="AB57059" s="1"/>
      <c r="AF57059"/>
    </row>
    <row r="57060" spans="28:32" x14ac:dyDescent="0.2">
      <c r="AB57060" s="1"/>
      <c r="AF57060"/>
    </row>
    <row r="57061" spans="28:32" x14ac:dyDescent="0.2">
      <c r="AB57061" s="1"/>
      <c r="AF57061"/>
    </row>
    <row r="57062" spans="28:32" x14ac:dyDescent="0.2">
      <c r="AB57062" s="1"/>
      <c r="AF57062"/>
    </row>
    <row r="57063" spans="28:32" x14ac:dyDescent="0.2">
      <c r="AB57063" s="1"/>
      <c r="AF57063"/>
    </row>
    <row r="57064" spans="28:32" x14ac:dyDescent="0.2">
      <c r="AB57064" s="1"/>
      <c r="AF57064"/>
    </row>
    <row r="57065" spans="28:32" x14ac:dyDescent="0.2">
      <c r="AB57065" s="1"/>
      <c r="AF57065"/>
    </row>
    <row r="57066" spans="28:32" x14ac:dyDescent="0.2">
      <c r="AB57066" s="1"/>
      <c r="AF57066"/>
    </row>
    <row r="57067" spans="28:32" x14ac:dyDescent="0.2">
      <c r="AB57067" s="1"/>
      <c r="AF57067"/>
    </row>
    <row r="57068" spans="28:32" x14ac:dyDescent="0.2">
      <c r="AB57068" s="1"/>
      <c r="AF57068"/>
    </row>
    <row r="57069" spans="28:32" x14ac:dyDescent="0.2">
      <c r="AB57069" s="1"/>
      <c r="AF57069"/>
    </row>
    <row r="57070" spans="28:32" x14ac:dyDescent="0.2">
      <c r="AB57070" s="1"/>
      <c r="AF57070"/>
    </row>
    <row r="57071" spans="28:32" x14ac:dyDescent="0.2">
      <c r="AB57071" s="1"/>
      <c r="AF57071"/>
    </row>
    <row r="57072" spans="28:32" x14ac:dyDescent="0.2">
      <c r="AB57072" s="1"/>
      <c r="AF57072"/>
    </row>
    <row r="57073" spans="28:32" x14ac:dyDescent="0.2">
      <c r="AB57073" s="1"/>
      <c r="AF57073"/>
    </row>
    <row r="57074" spans="28:32" x14ac:dyDescent="0.2">
      <c r="AB57074" s="1"/>
      <c r="AF57074"/>
    </row>
    <row r="57075" spans="28:32" x14ac:dyDescent="0.2">
      <c r="AB57075" s="1"/>
      <c r="AF57075"/>
    </row>
    <row r="57076" spans="28:32" x14ac:dyDescent="0.2">
      <c r="AB57076" s="1"/>
      <c r="AF57076"/>
    </row>
    <row r="57077" spans="28:32" x14ac:dyDescent="0.2">
      <c r="AB57077" s="1"/>
      <c r="AF57077"/>
    </row>
    <row r="57078" spans="28:32" x14ac:dyDescent="0.2">
      <c r="AB57078" s="1"/>
      <c r="AF57078"/>
    </row>
    <row r="57079" spans="28:32" x14ac:dyDescent="0.2">
      <c r="AB57079" s="1"/>
      <c r="AF57079"/>
    </row>
    <row r="57080" spans="28:32" x14ac:dyDescent="0.2">
      <c r="AB57080" s="1"/>
      <c r="AF57080"/>
    </row>
    <row r="57081" spans="28:32" x14ac:dyDescent="0.2">
      <c r="AB57081" s="1"/>
      <c r="AF57081"/>
    </row>
    <row r="57082" spans="28:32" x14ac:dyDescent="0.2">
      <c r="AB57082" s="1"/>
      <c r="AF57082"/>
    </row>
    <row r="57083" spans="28:32" x14ac:dyDescent="0.2">
      <c r="AB57083" s="1"/>
      <c r="AF57083"/>
    </row>
    <row r="57084" spans="28:32" x14ac:dyDescent="0.2">
      <c r="AB57084" s="1"/>
      <c r="AF57084"/>
    </row>
    <row r="57085" spans="28:32" x14ac:dyDescent="0.2">
      <c r="AB57085" s="1"/>
      <c r="AF57085"/>
    </row>
    <row r="57086" spans="28:32" x14ac:dyDescent="0.2">
      <c r="AB57086" s="1"/>
      <c r="AF57086"/>
    </row>
    <row r="57087" spans="28:32" x14ac:dyDescent="0.2">
      <c r="AB57087" s="1"/>
      <c r="AF57087"/>
    </row>
    <row r="57088" spans="28:32" x14ac:dyDescent="0.2">
      <c r="AB57088" s="1"/>
      <c r="AF57088"/>
    </row>
    <row r="57089" spans="28:32" x14ac:dyDescent="0.2">
      <c r="AB57089" s="1"/>
      <c r="AF57089"/>
    </row>
    <row r="57090" spans="28:32" x14ac:dyDescent="0.2">
      <c r="AB57090" s="1"/>
      <c r="AF57090"/>
    </row>
    <row r="57091" spans="28:32" x14ac:dyDescent="0.2">
      <c r="AB57091" s="1"/>
      <c r="AF57091"/>
    </row>
    <row r="57092" spans="28:32" x14ac:dyDescent="0.2">
      <c r="AB57092" s="1"/>
      <c r="AF57092"/>
    </row>
    <row r="57093" spans="28:32" x14ac:dyDescent="0.2">
      <c r="AB57093" s="1"/>
      <c r="AF57093"/>
    </row>
    <row r="57094" spans="28:32" x14ac:dyDescent="0.2">
      <c r="AB57094" s="1"/>
      <c r="AF57094"/>
    </row>
    <row r="57095" spans="28:32" x14ac:dyDescent="0.2">
      <c r="AB57095" s="1"/>
      <c r="AF57095"/>
    </row>
    <row r="57096" spans="28:32" x14ac:dyDescent="0.2">
      <c r="AB57096" s="1"/>
      <c r="AF57096"/>
    </row>
    <row r="57097" spans="28:32" x14ac:dyDescent="0.2">
      <c r="AB57097" s="1"/>
      <c r="AF57097"/>
    </row>
    <row r="57098" spans="28:32" x14ac:dyDescent="0.2">
      <c r="AB57098" s="1"/>
      <c r="AF57098"/>
    </row>
    <row r="57099" spans="28:32" x14ac:dyDescent="0.2">
      <c r="AB57099" s="1"/>
      <c r="AF57099"/>
    </row>
    <row r="57100" spans="28:32" x14ac:dyDescent="0.2">
      <c r="AB57100" s="1"/>
      <c r="AF57100"/>
    </row>
    <row r="57101" spans="28:32" x14ac:dyDescent="0.2">
      <c r="AB57101" s="1"/>
      <c r="AF57101"/>
    </row>
    <row r="57102" spans="28:32" x14ac:dyDescent="0.2">
      <c r="AB57102" s="1"/>
      <c r="AF57102"/>
    </row>
    <row r="57103" spans="28:32" x14ac:dyDescent="0.2">
      <c r="AB57103" s="1"/>
      <c r="AF57103"/>
    </row>
    <row r="57104" spans="28:32" x14ac:dyDescent="0.2">
      <c r="AB57104" s="1"/>
      <c r="AF57104"/>
    </row>
    <row r="57105" spans="28:32" x14ac:dyDescent="0.2">
      <c r="AB57105" s="1"/>
      <c r="AF57105"/>
    </row>
    <row r="57106" spans="28:32" x14ac:dyDescent="0.2">
      <c r="AB57106" s="1"/>
      <c r="AF57106"/>
    </row>
    <row r="57107" spans="28:32" x14ac:dyDescent="0.2">
      <c r="AB57107" s="1"/>
      <c r="AF57107"/>
    </row>
    <row r="57108" spans="28:32" x14ac:dyDescent="0.2">
      <c r="AB57108" s="1"/>
      <c r="AF57108"/>
    </row>
    <row r="57109" spans="28:32" x14ac:dyDescent="0.2">
      <c r="AB57109" s="1"/>
      <c r="AF57109"/>
    </row>
    <row r="57110" spans="28:32" x14ac:dyDescent="0.2">
      <c r="AB57110" s="1"/>
      <c r="AF57110"/>
    </row>
    <row r="57111" spans="28:32" x14ac:dyDescent="0.2">
      <c r="AB57111" s="1"/>
      <c r="AF57111"/>
    </row>
    <row r="57112" spans="28:32" x14ac:dyDescent="0.2">
      <c r="AB57112" s="1"/>
      <c r="AF57112"/>
    </row>
    <row r="57113" spans="28:32" x14ac:dyDescent="0.2">
      <c r="AB57113" s="1"/>
      <c r="AF57113"/>
    </row>
    <row r="57114" spans="28:32" x14ac:dyDescent="0.2">
      <c r="AB57114" s="1"/>
      <c r="AF57114"/>
    </row>
    <row r="57115" spans="28:32" x14ac:dyDescent="0.2">
      <c r="AB57115" s="1"/>
      <c r="AF57115"/>
    </row>
    <row r="57116" spans="28:32" x14ac:dyDescent="0.2">
      <c r="AB57116" s="1"/>
      <c r="AF57116"/>
    </row>
    <row r="57117" spans="28:32" x14ac:dyDescent="0.2">
      <c r="AB57117" s="1"/>
      <c r="AF57117"/>
    </row>
    <row r="57118" spans="28:32" x14ac:dyDescent="0.2">
      <c r="AB57118" s="1"/>
      <c r="AF57118"/>
    </row>
    <row r="57119" spans="28:32" x14ac:dyDescent="0.2">
      <c r="AB57119" s="1"/>
      <c r="AF57119"/>
    </row>
    <row r="57120" spans="28:32" x14ac:dyDescent="0.2">
      <c r="AB57120" s="1"/>
      <c r="AF57120"/>
    </row>
    <row r="57121" spans="28:32" x14ac:dyDescent="0.2">
      <c r="AB57121" s="1"/>
      <c r="AF57121"/>
    </row>
    <row r="57122" spans="28:32" x14ac:dyDescent="0.2">
      <c r="AB57122" s="1"/>
      <c r="AF57122"/>
    </row>
    <row r="57123" spans="28:32" x14ac:dyDescent="0.2">
      <c r="AB57123" s="1"/>
      <c r="AF57123"/>
    </row>
    <row r="57124" spans="28:32" x14ac:dyDescent="0.2">
      <c r="AB57124" s="1"/>
      <c r="AF57124"/>
    </row>
    <row r="57125" spans="28:32" x14ac:dyDescent="0.2">
      <c r="AB57125" s="1"/>
      <c r="AF57125"/>
    </row>
    <row r="57126" spans="28:32" x14ac:dyDescent="0.2">
      <c r="AB57126" s="1"/>
      <c r="AF57126"/>
    </row>
    <row r="57127" spans="28:32" x14ac:dyDescent="0.2">
      <c r="AB57127" s="1"/>
      <c r="AF57127"/>
    </row>
    <row r="57128" spans="28:32" x14ac:dyDescent="0.2">
      <c r="AB57128" s="1"/>
      <c r="AF57128"/>
    </row>
    <row r="57129" spans="28:32" x14ac:dyDescent="0.2">
      <c r="AB57129" s="1"/>
      <c r="AF57129"/>
    </row>
    <row r="57130" spans="28:32" x14ac:dyDescent="0.2">
      <c r="AB57130" s="1"/>
      <c r="AF57130"/>
    </row>
    <row r="57131" spans="28:32" x14ac:dyDescent="0.2">
      <c r="AB57131" s="1"/>
      <c r="AF57131"/>
    </row>
    <row r="57132" spans="28:32" x14ac:dyDescent="0.2">
      <c r="AB57132" s="1"/>
      <c r="AF57132"/>
    </row>
    <row r="57133" spans="28:32" x14ac:dyDescent="0.2">
      <c r="AB57133" s="1"/>
      <c r="AF57133"/>
    </row>
    <row r="57134" spans="28:32" x14ac:dyDescent="0.2">
      <c r="AB57134" s="1"/>
      <c r="AF57134"/>
    </row>
    <row r="57135" spans="28:32" x14ac:dyDescent="0.2">
      <c r="AB57135" s="1"/>
      <c r="AF57135"/>
    </row>
    <row r="57136" spans="28:32" x14ac:dyDescent="0.2">
      <c r="AB57136" s="1"/>
      <c r="AF57136"/>
    </row>
    <row r="57137" spans="28:32" x14ac:dyDescent="0.2">
      <c r="AB57137" s="1"/>
      <c r="AF57137"/>
    </row>
    <row r="57138" spans="28:32" x14ac:dyDescent="0.2">
      <c r="AB57138" s="1"/>
      <c r="AF57138"/>
    </row>
    <row r="57139" spans="28:32" x14ac:dyDescent="0.2">
      <c r="AB57139" s="1"/>
      <c r="AF57139"/>
    </row>
    <row r="57140" spans="28:32" x14ac:dyDescent="0.2">
      <c r="AB57140" s="1"/>
      <c r="AF57140"/>
    </row>
    <row r="57141" spans="28:32" x14ac:dyDescent="0.2">
      <c r="AB57141" s="1"/>
      <c r="AF57141"/>
    </row>
    <row r="57142" spans="28:32" x14ac:dyDescent="0.2">
      <c r="AB57142" s="1"/>
      <c r="AF57142"/>
    </row>
    <row r="57143" spans="28:32" x14ac:dyDescent="0.2">
      <c r="AB57143" s="1"/>
      <c r="AF57143"/>
    </row>
    <row r="57144" spans="28:32" x14ac:dyDescent="0.2">
      <c r="AB57144" s="1"/>
      <c r="AF57144"/>
    </row>
    <row r="57145" spans="28:32" x14ac:dyDescent="0.2">
      <c r="AB57145" s="1"/>
      <c r="AF57145"/>
    </row>
    <row r="57146" spans="28:32" x14ac:dyDescent="0.2">
      <c r="AB57146" s="1"/>
      <c r="AF57146"/>
    </row>
    <row r="57147" spans="28:32" x14ac:dyDescent="0.2">
      <c r="AB57147" s="1"/>
      <c r="AF57147"/>
    </row>
    <row r="57148" spans="28:32" x14ac:dyDescent="0.2">
      <c r="AB57148" s="1"/>
      <c r="AF57148"/>
    </row>
    <row r="57149" spans="28:32" x14ac:dyDescent="0.2">
      <c r="AB57149" s="1"/>
      <c r="AF57149"/>
    </row>
    <row r="57150" spans="28:32" x14ac:dyDescent="0.2">
      <c r="AB57150" s="1"/>
      <c r="AF57150"/>
    </row>
    <row r="57151" spans="28:32" x14ac:dyDescent="0.2">
      <c r="AB57151" s="1"/>
      <c r="AF57151"/>
    </row>
    <row r="57152" spans="28:32" x14ac:dyDescent="0.2">
      <c r="AB57152" s="1"/>
      <c r="AF57152"/>
    </row>
    <row r="57153" spans="28:32" x14ac:dyDescent="0.2">
      <c r="AB57153" s="1"/>
      <c r="AF57153"/>
    </row>
    <row r="57154" spans="28:32" x14ac:dyDescent="0.2">
      <c r="AB57154" s="1"/>
      <c r="AF57154"/>
    </row>
    <row r="57155" spans="28:32" x14ac:dyDescent="0.2">
      <c r="AB57155" s="1"/>
      <c r="AF57155"/>
    </row>
    <row r="57156" spans="28:32" x14ac:dyDescent="0.2">
      <c r="AB57156" s="1"/>
      <c r="AF57156"/>
    </row>
    <row r="57157" spans="28:32" x14ac:dyDescent="0.2">
      <c r="AB57157" s="1"/>
      <c r="AF57157"/>
    </row>
    <row r="57158" spans="28:32" x14ac:dyDescent="0.2">
      <c r="AB57158" s="1"/>
      <c r="AF57158"/>
    </row>
    <row r="57159" spans="28:32" x14ac:dyDescent="0.2">
      <c r="AB57159" s="1"/>
      <c r="AF57159"/>
    </row>
    <row r="57160" spans="28:32" x14ac:dyDescent="0.2">
      <c r="AB57160" s="1"/>
      <c r="AF57160"/>
    </row>
    <row r="57161" spans="28:32" x14ac:dyDescent="0.2">
      <c r="AB57161" s="1"/>
      <c r="AF57161"/>
    </row>
    <row r="57162" spans="28:32" x14ac:dyDescent="0.2">
      <c r="AB57162" s="1"/>
      <c r="AF57162"/>
    </row>
    <row r="57163" spans="28:32" x14ac:dyDescent="0.2">
      <c r="AB57163" s="1"/>
      <c r="AF57163"/>
    </row>
    <row r="57164" spans="28:32" x14ac:dyDescent="0.2">
      <c r="AB57164" s="1"/>
      <c r="AF57164"/>
    </row>
    <row r="57165" spans="28:32" x14ac:dyDescent="0.2">
      <c r="AB57165" s="1"/>
      <c r="AF57165"/>
    </row>
    <row r="57166" spans="28:32" x14ac:dyDescent="0.2">
      <c r="AB57166" s="1"/>
      <c r="AF57166"/>
    </row>
    <row r="57167" spans="28:32" x14ac:dyDescent="0.2">
      <c r="AB57167" s="1"/>
      <c r="AF57167"/>
    </row>
    <row r="57168" spans="28:32" x14ac:dyDescent="0.2">
      <c r="AB57168" s="1"/>
      <c r="AF57168"/>
    </row>
    <row r="57169" spans="28:32" x14ac:dyDescent="0.2">
      <c r="AB57169" s="1"/>
      <c r="AF57169"/>
    </row>
    <row r="57170" spans="28:32" x14ac:dyDescent="0.2">
      <c r="AB57170" s="1"/>
      <c r="AF57170"/>
    </row>
    <row r="57171" spans="28:32" x14ac:dyDescent="0.2">
      <c r="AB57171" s="1"/>
      <c r="AF57171"/>
    </row>
    <row r="57172" spans="28:32" x14ac:dyDescent="0.2">
      <c r="AB57172" s="1"/>
      <c r="AF57172"/>
    </row>
    <row r="57173" spans="28:32" x14ac:dyDescent="0.2">
      <c r="AB57173" s="1"/>
      <c r="AF57173"/>
    </row>
    <row r="57174" spans="28:32" x14ac:dyDescent="0.2">
      <c r="AB57174" s="1"/>
      <c r="AF57174"/>
    </row>
    <row r="57175" spans="28:32" x14ac:dyDescent="0.2">
      <c r="AB57175" s="1"/>
      <c r="AF57175"/>
    </row>
    <row r="57176" spans="28:32" x14ac:dyDescent="0.2">
      <c r="AB57176" s="1"/>
      <c r="AF57176"/>
    </row>
    <row r="57177" spans="28:32" x14ac:dyDescent="0.2">
      <c r="AB57177" s="1"/>
      <c r="AF57177"/>
    </row>
    <row r="57178" spans="28:32" x14ac:dyDescent="0.2">
      <c r="AB57178" s="1"/>
      <c r="AF57178"/>
    </row>
    <row r="57179" spans="28:32" x14ac:dyDescent="0.2">
      <c r="AB57179" s="1"/>
      <c r="AF57179"/>
    </row>
    <row r="57180" spans="28:32" x14ac:dyDescent="0.2">
      <c r="AB57180" s="1"/>
      <c r="AF57180"/>
    </row>
    <row r="57181" spans="28:32" x14ac:dyDescent="0.2">
      <c r="AB57181" s="1"/>
      <c r="AF57181"/>
    </row>
    <row r="57182" spans="28:32" x14ac:dyDescent="0.2">
      <c r="AB57182" s="1"/>
      <c r="AF57182"/>
    </row>
    <row r="57183" spans="28:32" x14ac:dyDescent="0.2">
      <c r="AB57183" s="1"/>
      <c r="AF57183"/>
    </row>
    <row r="57184" spans="28:32" x14ac:dyDescent="0.2">
      <c r="AB57184" s="1"/>
      <c r="AF57184"/>
    </row>
    <row r="57185" spans="28:32" x14ac:dyDescent="0.2">
      <c r="AB57185" s="1"/>
      <c r="AF57185"/>
    </row>
    <row r="57186" spans="28:32" x14ac:dyDescent="0.2">
      <c r="AB57186" s="1"/>
      <c r="AF57186"/>
    </row>
    <row r="57187" spans="28:32" x14ac:dyDescent="0.2">
      <c r="AB57187" s="1"/>
      <c r="AF57187"/>
    </row>
    <row r="57188" spans="28:32" x14ac:dyDescent="0.2">
      <c r="AB57188" s="1"/>
      <c r="AF57188"/>
    </row>
    <row r="57189" spans="28:32" x14ac:dyDescent="0.2">
      <c r="AB57189" s="1"/>
      <c r="AF57189"/>
    </row>
    <row r="57190" spans="28:32" x14ac:dyDescent="0.2">
      <c r="AB57190" s="1"/>
      <c r="AF57190"/>
    </row>
    <row r="57191" spans="28:32" x14ac:dyDescent="0.2">
      <c r="AB57191" s="1"/>
      <c r="AF57191"/>
    </row>
    <row r="57192" spans="28:32" x14ac:dyDescent="0.2">
      <c r="AB57192" s="1"/>
      <c r="AF57192"/>
    </row>
    <row r="57193" spans="28:32" x14ac:dyDescent="0.2">
      <c r="AB57193" s="1"/>
      <c r="AF57193"/>
    </row>
    <row r="57194" spans="28:32" x14ac:dyDescent="0.2">
      <c r="AB57194" s="1"/>
      <c r="AF57194"/>
    </row>
    <row r="57195" spans="28:32" x14ac:dyDescent="0.2">
      <c r="AB57195" s="1"/>
      <c r="AF57195"/>
    </row>
    <row r="57196" spans="28:32" x14ac:dyDescent="0.2">
      <c r="AB57196" s="1"/>
      <c r="AF57196"/>
    </row>
    <row r="57197" spans="28:32" x14ac:dyDescent="0.2">
      <c r="AB57197" s="1"/>
      <c r="AF57197"/>
    </row>
    <row r="57198" spans="28:32" x14ac:dyDescent="0.2">
      <c r="AB57198" s="1"/>
      <c r="AF57198"/>
    </row>
    <row r="57199" spans="28:32" x14ac:dyDescent="0.2">
      <c r="AB57199" s="1"/>
      <c r="AF57199"/>
    </row>
    <row r="57200" spans="28:32" x14ac:dyDescent="0.2">
      <c r="AB57200" s="1"/>
      <c r="AF57200"/>
    </row>
    <row r="57201" spans="28:32" x14ac:dyDescent="0.2">
      <c r="AB57201" s="1"/>
      <c r="AF57201"/>
    </row>
    <row r="57202" spans="28:32" x14ac:dyDescent="0.2">
      <c r="AB57202" s="1"/>
      <c r="AF57202"/>
    </row>
    <row r="57203" spans="28:32" x14ac:dyDescent="0.2">
      <c r="AB57203" s="1"/>
      <c r="AF57203"/>
    </row>
    <row r="57204" spans="28:32" x14ac:dyDescent="0.2">
      <c r="AB57204" s="1"/>
      <c r="AF57204"/>
    </row>
    <row r="57205" spans="28:32" x14ac:dyDescent="0.2">
      <c r="AB57205" s="1"/>
      <c r="AF57205"/>
    </row>
    <row r="57206" spans="28:32" x14ac:dyDescent="0.2">
      <c r="AB57206" s="1"/>
      <c r="AF57206"/>
    </row>
    <row r="57207" spans="28:32" x14ac:dyDescent="0.2">
      <c r="AB57207" s="1"/>
      <c r="AF57207"/>
    </row>
    <row r="57208" spans="28:32" x14ac:dyDescent="0.2">
      <c r="AB57208" s="1"/>
      <c r="AF57208"/>
    </row>
    <row r="57209" spans="28:32" x14ac:dyDescent="0.2">
      <c r="AB57209" s="1"/>
      <c r="AF57209"/>
    </row>
    <row r="57210" spans="28:32" x14ac:dyDescent="0.2">
      <c r="AB57210" s="1"/>
      <c r="AF57210"/>
    </row>
    <row r="57211" spans="28:32" x14ac:dyDescent="0.2">
      <c r="AB57211" s="1"/>
      <c r="AF57211"/>
    </row>
    <row r="57212" spans="28:32" x14ac:dyDescent="0.2">
      <c r="AB57212" s="1"/>
      <c r="AF57212"/>
    </row>
    <row r="57213" spans="28:32" x14ac:dyDescent="0.2">
      <c r="AB57213" s="1"/>
      <c r="AF57213"/>
    </row>
    <row r="57214" spans="28:32" x14ac:dyDescent="0.2">
      <c r="AB57214" s="1"/>
      <c r="AF57214"/>
    </row>
    <row r="57215" spans="28:32" x14ac:dyDescent="0.2">
      <c r="AB57215" s="1"/>
      <c r="AF57215"/>
    </row>
    <row r="57216" spans="28:32" x14ac:dyDescent="0.2">
      <c r="AB57216" s="1"/>
      <c r="AF57216"/>
    </row>
    <row r="57217" spans="28:32" x14ac:dyDescent="0.2">
      <c r="AB57217" s="1"/>
      <c r="AF57217"/>
    </row>
    <row r="57218" spans="28:32" x14ac:dyDescent="0.2">
      <c r="AB57218" s="1"/>
      <c r="AF57218"/>
    </row>
    <row r="57219" spans="28:32" x14ac:dyDescent="0.2">
      <c r="AB57219" s="1"/>
      <c r="AF57219"/>
    </row>
    <row r="57220" spans="28:32" x14ac:dyDescent="0.2">
      <c r="AB57220" s="1"/>
      <c r="AF57220"/>
    </row>
    <row r="57221" spans="28:32" x14ac:dyDescent="0.2">
      <c r="AB57221" s="1"/>
      <c r="AF57221"/>
    </row>
    <row r="57222" spans="28:32" x14ac:dyDescent="0.2">
      <c r="AB57222" s="1"/>
      <c r="AF57222"/>
    </row>
    <row r="57223" spans="28:32" x14ac:dyDescent="0.2">
      <c r="AB57223" s="1"/>
      <c r="AF57223"/>
    </row>
    <row r="57224" spans="28:32" x14ac:dyDescent="0.2">
      <c r="AB57224" s="1"/>
      <c r="AF57224"/>
    </row>
    <row r="57225" spans="28:32" x14ac:dyDescent="0.2">
      <c r="AB57225" s="1"/>
      <c r="AF57225"/>
    </row>
    <row r="57226" spans="28:32" x14ac:dyDescent="0.2">
      <c r="AB57226" s="1"/>
      <c r="AF57226"/>
    </row>
    <row r="57227" spans="28:32" x14ac:dyDescent="0.2">
      <c r="AB57227" s="1"/>
      <c r="AF57227"/>
    </row>
    <row r="57228" spans="28:32" x14ac:dyDescent="0.2">
      <c r="AB57228" s="1"/>
      <c r="AF57228"/>
    </row>
    <row r="57229" spans="28:32" x14ac:dyDescent="0.2">
      <c r="AB57229" s="1"/>
      <c r="AF57229"/>
    </row>
    <row r="57230" spans="28:32" x14ac:dyDescent="0.2">
      <c r="AB57230" s="1"/>
      <c r="AF57230"/>
    </row>
    <row r="57231" spans="28:32" x14ac:dyDescent="0.2">
      <c r="AB57231" s="1"/>
      <c r="AF57231"/>
    </row>
    <row r="57232" spans="28:32" x14ac:dyDescent="0.2">
      <c r="AB57232" s="1"/>
      <c r="AF57232"/>
    </row>
    <row r="57233" spans="28:32" x14ac:dyDescent="0.2">
      <c r="AB57233" s="1"/>
      <c r="AF57233"/>
    </row>
    <row r="57234" spans="28:32" x14ac:dyDescent="0.2">
      <c r="AB57234" s="1"/>
      <c r="AF57234"/>
    </row>
    <row r="57235" spans="28:32" x14ac:dyDescent="0.2">
      <c r="AB57235" s="1"/>
      <c r="AF57235"/>
    </row>
    <row r="57236" spans="28:32" x14ac:dyDescent="0.2">
      <c r="AB57236" s="1"/>
      <c r="AF57236"/>
    </row>
    <row r="57237" spans="28:32" x14ac:dyDescent="0.2">
      <c r="AB57237" s="1"/>
      <c r="AF57237"/>
    </row>
    <row r="57238" spans="28:32" x14ac:dyDescent="0.2">
      <c r="AB57238" s="1"/>
      <c r="AF57238"/>
    </row>
    <row r="57239" spans="28:32" x14ac:dyDescent="0.2">
      <c r="AB57239" s="1"/>
      <c r="AF57239"/>
    </row>
    <row r="57240" spans="28:32" x14ac:dyDescent="0.2">
      <c r="AB57240" s="1"/>
      <c r="AF57240"/>
    </row>
    <row r="57241" spans="28:32" x14ac:dyDescent="0.2">
      <c r="AB57241" s="1"/>
      <c r="AF57241"/>
    </row>
    <row r="57242" spans="28:32" x14ac:dyDescent="0.2">
      <c r="AB57242" s="1"/>
      <c r="AF57242"/>
    </row>
    <row r="57243" spans="28:32" x14ac:dyDescent="0.2">
      <c r="AB57243" s="1"/>
      <c r="AF57243"/>
    </row>
    <row r="57244" spans="28:32" x14ac:dyDescent="0.2">
      <c r="AB57244" s="1"/>
      <c r="AF57244"/>
    </row>
    <row r="57245" spans="28:32" x14ac:dyDescent="0.2">
      <c r="AB57245" s="1"/>
      <c r="AF57245"/>
    </row>
    <row r="57246" spans="28:32" x14ac:dyDescent="0.2">
      <c r="AB57246" s="1"/>
      <c r="AF57246"/>
    </row>
    <row r="57247" spans="28:32" x14ac:dyDescent="0.2">
      <c r="AB57247" s="1"/>
      <c r="AF57247"/>
    </row>
    <row r="57248" spans="28:32" x14ac:dyDescent="0.2">
      <c r="AB57248" s="1"/>
      <c r="AF57248"/>
    </row>
    <row r="57249" spans="28:32" x14ac:dyDescent="0.2">
      <c r="AB57249" s="1"/>
      <c r="AF57249"/>
    </row>
    <row r="57250" spans="28:32" x14ac:dyDescent="0.2">
      <c r="AB57250" s="1"/>
      <c r="AF57250"/>
    </row>
    <row r="57251" spans="28:32" x14ac:dyDescent="0.2">
      <c r="AB57251" s="1"/>
      <c r="AF57251"/>
    </row>
    <row r="57252" spans="28:32" x14ac:dyDescent="0.2">
      <c r="AB57252" s="1"/>
      <c r="AF57252"/>
    </row>
    <row r="57253" spans="28:32" x14ac:dyDescent="0.2">
      <c r="AB57253" s="1"/>
      <c r="AF57253"/>
    </row>
    <row r="57254" spans="28:32" x14ac:dyDescent="0.2">
      <c r="AB57254" s="1"/>
      <c r="AF57254"/>
    </row>
    <row r="57255" spans="28:32" x14ac:dyDescent="0.2">
      <c r="AB57255" s="1"/>
      <c r="AF57255"/>
    </row>
    <row r="57256" spans="28:32" x14ac:dyDescent="0.2">
      <c r="AB57256" s="1"/>
      <c r="AF57256"/>
    </row>
    <row r="57257" spans="28:32" x14ac:dyDescent="0.2">
      <c r="AB57257" s="1"/>
      <c r="AF57257"/>
    </row>
    <row r="57258" spans="28:32" x14ac:dyDescent="0.2">
      <c r="AB57258" s="1"/>
      <c r="AF57258"/>
    </row>
    <row r="57259" spans="28:32" x14ac:dyDescent="0.2">
      <c r="AB57259" s="1"/>
      <c r="AF57259"/>
    </row>
    <row r="57260" spans="28:32" x14ac:dyDescent="0.2">
      <c r="AB57260" s="1"/>
      <c r="AF57260"/>
    </row>
    <row r="57261" spans="28:32" x14ac:dyDescent="0.2">
      <c r="AB57261" s="1"/>
      <c r="AF57261"/>
    </row>
    <row r="57262" spans="28:32" x14ac:dyDescent="0.2">
      <c r="AB57262" s="1"/>
      <c r="AF57262"/>
    </row>
    <row r="57263" spans="28:32" x14ac:dyDescent="0.2">
      <c r="AB57263" s="1"/>
      <c r="AF57263"/>
    </row>
    <row r="57264" spans="28:32" x14ac:dyDescent="0.2">
      <c r="AB57264" s="1"/>
      <c r="AF57264"/>
    </row>
    <row r="57265" spans="28:32" x14ac:dyDescent="0.2">
      <c r="AB57265" s="1"/>
      <c r="AF57265"/>
    </row>
    <row r="57266" spans="28:32" x14ac:dyDescent="0.2">
      <c r="AB57266" s="1"/>
      <c r="AF57266"/>
    </row>
    <row r="57267" spans="28:32" x14ac:dyDescent="0.2">
      <c r="AB57267" s="1"/>
      <c r="AF57267"/>
    </row>
    <row r="57268" spans="28:32" x14ac:dyDescent="0.2">
      <c r="AB57268" s="1"/>
      <c r="AF57268"/>
    </row>
    <row r="57269" spans="28:32" x14ac:dyDescent="0.2">
      <c r="AB57269" s="1"/>
      <c r="AF57269"/>
    </row>
    <row r="57270" spans="28:32" x14ac:dyDescent="0.2">
      <c r="AB57270" s="1"/>
      <c r="AF57270"/>
    </row>
    <row r="57271" spans="28:32" x14ac:dyDescent="0.2">
      <c r="AB57271" s="1"/>
      <c r="AF57271"/>
    </row>
    <row r="57272" spans="28:32" x14ac:dyDescent="0.2">
      <c r="AB57272" s="1"/>
      <c r="AF57272"/>
    </row>
    <row r="57273" spans="28:32" x14ac:dyDescent="0.2">
      <c r="AB57273" s="1"/>
      <c r="AF57273"/>
    </row>
    <row r="57274" spans="28:32" x14ac:dyDescent="0.2">
      <c r="AB57274" s="1"/>
      <c r="AF57274"/>
    </row>
    <row r="57275" spans="28:32" x14ac:dyDescent="0.2">
      <c r="AB57275" s="1"/>
      <c r="AF57275"/>
    </row>
    <row r="57276" spans="28:32" x14ac:dyDescent="0.2">
      <c r="AB57276" s="1"/>
      <c r="AF57276"/>
    </row>
    <row r="57277" spans="28:32" x14ac:dyDescent="0.2">
      <c r="AB57277" s="1"/>
      <c r="AF57277"/>
    </row>
    <row r="57278" spans="28:32" x14ac:dyDescent="0.2">
      <c r="AB57278" s="1"/>
      <c r="AF57278"/>
    </row>
    <row r="57279" spans="28:32" x14ac:dyDescent="0.2">
      <c r="AB57279" s="1"/>
      <c r="AF57279"/>
    </row>
    <row r="57280" spans="28:32" x14ac:dyDescent="0.2">
      <c r="AB57280" s="1"/>
      <c r="AF57280"/>
    </row>
    <row r="57281" spans="28:32" x14ac:dyDescent="0.2">
      <c r="AB57281" s="1"/>
      <c r="AF57281"/>
    </row>
    <row r="57282" spans="28:32" x14ac:dyDescent="0.2">
      <c r="AB57282" s="1"/>
      <c r="AF57282"/>
    </row>
    <row r="57283" spans="28:32" x14ac:dyDescent="0.2">
      <c r="AB57283" s="1"/>
      <c r="AF57283"/>
    </row>
    <row r="57284" spans="28:32" x14ac:dyDescent="0.2">
      <c r="AB57284" s="1"/>
      <c r="AF57284"/>
    </row>
    <row r="57285" spans="28:32" x14ac:dyDescent="0.2">
      <c r="AB57285" s="1"/>
      <c r="AF57285"/>
    </row>
    <row r="57286" spans="28:32" x14ac:dyDescent="0.2">
      <c r="AB57286" s="1"/>
      <c r="AF57286"/>
    </row>
    <row r="57287" spans="28:32" x14ac:dyDescent="0.2">
      <c r="AB57287" s="1"/>
      <c r="AF57287"/>
    </row>
    <row r="57288" spans="28:32" x14ac:dyDescent="0.2">
      <c r="AB57288" s="1"/>
      <c r="AF57288"/>
    </row>
    <row r="57289" spans="28:32" x14ac:dyDescent="0.2">
      <c r="AB57289" s="1"/>
      <c r="AF57289"/>
    </row>
    <row r="57290" spans="28:32" x14ac:dyDescent="0.2">
      <c r="AB57290" s="1"/>
      <c r="AF57290"/>
    </row>
    <row r="57291" spans="28:32" x14ac:dyDescent="0.2">
      <c r="AB57291" s="1"/>
      <c r="AF57291"/>
    </row>
    <row r="57292" spans="28:32" x14ac:dyDescent="0.2">
      <c r="AB57292" s="1"/>
      <c r="AF57292"/>
    </row>
    <row r="57293" spans="28:32" x14ac:dyDescent="0.2">
      <c r="AB57293" s="1"/>
      <c r="AF57293"/>
    </row>
    <row r="57294" spans="28:32" x14ac:dyDescent="0.2">
      <c r="AB57294" s="1"/>
      <c r="AF57294"/>
    </row>
    <row r="57295" spans="28:32" x14ac:dyDescent="0.2">
      <c r="AB57295" s="1"/>
      <c r="AF57295"/>
    </row>
    <row r="57296" spans="28:32" x14ac:dyDescent="0.2">
      <c r="AB57296" s="1"/>
      <c r="AF57296"/>
    </row>
    <row r="57297" spans="28:32" x14ac:dyDescent="0.2">
      <c r="AB57297" s="1"/>
      <c r="AF57297"/>
    </row>
    <row r="57298" spans="28:32" x14ac:dyDescent="0.2">
      <c r="AB57298" s="1"/>
      <c r="AF57298"/>
    </row>
    <row r="57299" spans="28:32" x14ac:dyDescent="0.2">
      <c r="AB57299" s="1"/>
      <c r="AF57299"/>
    </row>
    <row r="57300" spans="28:32" x14ac:dyDescent="0.2">
      <c r="AB57300" s="1"/>
      <c r="AF57300"/>
    </row>
    <row r="57301" spans="28:32" x14ac:dyDescent="0.2">
      <c r="AB57301" s="1"/>
      <c r="AF57301"/>
    </row>
    <row r="57302" spans="28:32" x14ac:dyDescent="0.2">
      <c r="AB57302" s="1"/>
      <c r="AF57302"/>
    </row>
    <row r="57303" spans="28:32" x14ac:dyDescent="0.2">
      <c r="AB57303" s="1"/>
      <c r="AF57303"/>
    </row>
    <row r="57304" spans="28:32" x14ac:dyDescent="0.2">
      <c r="AB57304" s="1"/>
      <c r="AF57304"/>
    </row>
    <row r="57305" spans="28:32" x14ac:dyDescent="0.2">
      <c r="AB57305" s="1"/>
      <c r="AF57305"/>
    </row>
    <row r="57306" spans="28:32" x14ac:dyDescent="0.2">
      <c r="AB57306" s="1"/>
      <c r="AF57306"/>
    </row>
    <row r="57307" spans="28:32" x14ac:dyDescent="0.2">
      <c r="AB57307" s="1"/>
      <c r="AF57307"/>
    </row>
    <row r="57308" spans="28:32" x14ac:dyDescent="0.2">
      <c r="AB57308" s="1"/>
      <c r="AF57308"/>
    </row>
    <row r="57309" spans="28:32" x14ac:dyDescent="0.2">
      <c r="AB57309" s="1"/>
      <c r="AF57309"/>
    </row>
    <row r="57310" spans="28:32" x14ac:dyDescent="0.2">
      <c r="AB57310" s="1"/>
      <c r="AF57310"/>
    </row>
    <row r="57311" spans="28:32" x14ac:dyDescent="0.2">
      <c r="AB57311" s="1"/>
      <c r="AF57311"/>
    </row>
    <row r="57312" spans="28:32" x14ac:dyDescent="0.2">
      <c r="AB57312" s="1"/>
      <c r="AF57312"/>
    </row>
    <row r="57313" spans="28:32" x14ac:dyDescent="0.2">
      <c r="AB57313" s="1"/>
      <c r="AF57313"/>
    </row>
    <row r="57314" spans="28:32" x14ac:dyDescent="0.2">
      <c r="AB57314" s="1"/>
      <c r="AF57314"/>
    </row>
    <row r="57315" spans="28:32" x14ac:dyDescent="0.2">
      <c r="AB57315" s="1"/>
      <c r="AF57315"/>
    </row>
    <row r="57316" spans="28:32" x14ac:dyDescent="0.2">
      <c r="AB57316" s="1"/>
      <c r="AF57316"/>
    </row>
    <row r="57317" spans="28:32" x14ac:dyDescent="0.2">
      <c r="AB57317" s="1"/>
      <c r="AF57317"/>
    </row>
    <row r="57318" spans="28:32" x14ac:dyDescent="0.2">
      <c r="AB57318" s="1"/>
      <c r="AF57318"/>
    </row>
    <row r="57319" spans="28:32" x14ac:dyDescent="0.2">
      <c r="AB57319" s="1"/>
      <c r="AF57319"/>
    </row>
    <row r="57320" spans="28:32" x14ac:dyDescent="0.2">
      <c r="AB57320" s="1"/>
      <c r="AF57320"/>
    </row>
    <row r="57321" spans="28:32" x14ac:dyDescent="0.2">
      <c r="AB57321" s="1"/>
      <c r="AF57321"/>
    </row>
    <row r="57322" spans="28:32" x14ac:dyDescent="0.2">
      <c r="AB57322" s="1"/>
      <c r="AF57322"/>
    </row>
    <row r="57323" spans="28:32" x14ac:dyDescent="0.2">
      <c r="AB57323" s="1"/>
      <c r="AF57323"/>
    </row>
    <row r="57324" spans="28:32" x14ac:dyDescent="0.2">
      <c r="AB57324" s="1"/>
      <c r="AF57324"/>
    </row>
    <row r="57325" spans="28:32" x14ac:dyDescent="0.2">
      <c r="AB57325" s="1"/>
      <c r="AF57325"/>
    </row>
    <row r="57326" spans="28:32" x14ac:dyDescent="0.2">
      <c r="AB57326" s="1"/>
      <c r="AF57326"/>
    </row>
    <row r="57327" spans="28:32" x14ac:dyDescent="0.2">
      <c r="AB57327" s="1"/>
      <c r="AF57327"/>
    </row>
    <row r="57328" spans="28:32" x14ac:dyDescent="0.2">
      <c r="AB57328" s="1"/>
      <c r="AF57328"/>
    </row>
    <row r="57329" spans="28:32" x14ac:dyDescent="0.2">
      <c r="AB57329" s="1"/>
      <c r="AF57329"/>
    </row>
    <row r="57330" spans="28:32" x14ac:dyDescent="0.2">
      <c r="AB57330" s="1"/>
      <c r="AF57330"/>
    </row>
    <row r="57331" spans="28:32" x14ac:dyDescent="0.2">
      <c r="AB57331" s="1"/>
      <c r="AF57331"/>
    </row>
    <row r="57332" spans="28:32" x14ac:dyDescent="0.2">
      <c r="AB57332" s="1"/>
      <c r="AF57332"/>
    </row>
    <row r="57333" spans="28:32" x14ac:dyDescent="0.2">
      <c r="AB57333" s="1"/>
      <c r="AF57333"/>
    </row>
    <row r="57334" spans="28:32" x14ac:dyDescent="0.2">
      <c r="AB57334" s="1"/>
      <c r="AF57334"/>
    </row>
    <row r="57335" spans="28:32" x14ac:dyDescent="0.2">
      <c r="AB57335" s="1"/>
      <c r="AF57335"/>
    </row>
    <row r="57336" spans="28:32" x14ac:dyDescent="0.2">
      <c r="AB57336" s="1"/>
      <c r="AF57336"/>
    </row>
    <row r="57337" spans="28:32" x14ac:dyDescent="0.2">
      <c r="AB57337" s="1"/>
      <c r="AF57337"/>
    </row>
    <row r="57338" spans="28:32" x14ac:dyDescent="0.2">
      <c r="AB57338" s="1"/>
      <c r="AF57338"/>
    </row>
    <row r="57339" spans="28:32" x14ac:dyDescent="0.2">
      <c r="AB57339" s="1"/>
      <c r="AF57339"/>
    </row>
    <row r="57340" spans="28:32" x14ac:dyDescent="0.2">
      <c r="AB57340" s="1"/>
      <c r="AF57340"/>
    </row>
    <row r="57341" spans="28:32" x14ac:dyDescent="0.2">
      <c r="AB57341" s="1"/>
      <c r="AF57341"/>
    </row>
    <row r="57342" spans="28:32" x14ac:dyDescent="0.2">
      <c r="AB57342" s="1"/>
      <c r="AF57342"/>
    </row>
    <row r="57343" spans="28:32" x14ac:dyDescent="0.2">
      <c r="AB57343" s="1"/>
      <c r="AF57343"/>
    </row>
    <row r="57344" spans="28:32" x14ac:dyDescent="0.2">
      <c r="AB57344" s="1"/>
      <c r="AF57344"/>
    </row>
    <row r="57345" spans="28:32" x14ac:dyDescent="0.2">
      <c r="AB57345" s="1"/>
      <c r="AF57345"/>
    </row>
    <row r="57346" spans="28:32" x14ac:dyDescent="0.2">
      <c r="AB57346" s="1"/>
      <c r="AF57346"/>
    </row>
    <row r="57347" spans="28:32" x14ac:dyDescent="0.2">
      <c r="AB57347" s="1"/>
      <c r="AF57347"/>
    </row>
    <row r="57348" spans="28:32" x14ac:dyDescent="0.2">
      <c r="AB57348" s="1"/>
      <c r="AF57348"/>
    </row>
    <row r="57349" spans="28:32" x14ac:dyDescent="0.2">
      <c r="AB57349" s="1"/>
      <c r="AF57349"/>
    </row>
    <row r="57350" spans="28:32" x14ac:dyDescent="0.2">
      <c r="AB57350" s="1"/>
      <c r="AF57350"/>
    </row>
    <row r="57351" spans="28:32" x14ac:dyDescent="0.2">
      <c r="AB57351" s="1"/>
      <c r="AF57351"/>
    </row>
    <row r="57352" spans="28:32" x14ac:dyDescent="0.2">
      <c r="AB57352" s="1"/>
      <c r="AF57352"/>
    </row>
    <row r="57353" spans="28:32" x14ac:dyDescent="0.2">
      <c r="AB57353" s="1"/>
      <c r="AF57353"/>
    </row>
    <row r="57354" spans="28:32" x14ac:dyDescent="0.2">
      <c r="AB57354" s="1"/>
      <c r="AF57354"/>
    </row>
    <row r="57355" spans="28:32" x14ac:dyDescent="0.2">
      <c r="AB57355" s="1"/>
      <c r="AF57355"/>
    </row>
    <row r="57356" spans="28:32" x14ac:dyDescent="0.2">
      <c r="AB57356" s="1"/>
      <c r="AF57356"/>
    </row>
    <row r="57357" spans="28:32" x14ac:dyDescent="0.2">
      <c r="AB57357" s="1"/>
      <c r="AF57357"/>
    </row>
    <row r="57358" spans="28:32" x14ac:dyDescent="0.2">
      <c r="AB57358" s="1"/>
      <c r="AF57358"/>
    </row>
    <row r="57359" spans="28:32" x14ac:dyDescent="0.2">
      <c r="AB57359" s="1"/>
      <c r="AF57359"/>
    </row>
    <row r="57360" spans="28:32" x14ac:dyDescent="0.2">
      <c r="AB57360" s="1"/>
      <c r="AF57360"/>
    </row>
    <row r="57361" spans="28:32" x14ac:dyDescent="0.2">
      <c r="AB57361" s="1"/>
      <c r="AF57361"/>
    </row>
    <row r="57362" spans="28:32" x14ac:dyDescent="0.2">
      <c r="AB57362" s="1"/>
      <c r="AF57362"/>
    </row>
    <row r="57363" spans="28:32" x14ac:dyDescent="0.2">
      <c r="AB57363" s="1"/>
      <c r="AF57363"/>
    </row>
    <row r="57364" spans="28:32" x14ac:dyDescent="0.2">
      <c r="AB57364" s="1"/>
      <c r="AF57364"/>
    </row>
    <row r="57365" spans="28:32" x14ac:dyDescent="0.2">
      <c r="AB57365" s="1"/>
      <c r="AF57365"/>
    </row>
    <row r="57366" spans="28:32" x14ac:dyDescent="0.2">
      <c r="AB57366" s="1"/>
      <c r="AF57366"/>
    </row>
    <row r="57367" spans="28:32" x14ac:dyDescent="0.2">
      <c r="AB57367" s="1"/>
      <c r="AF57367"/>
    </row>
    <row r="57368" spans="28:32" x14ac:dyDescent="0.2">
      <c r="AB57368" s="1"/>
      <c r="AF57368"/>
    </row>
    <row r="57369" spans="28:32" x14ac:dyDescent="0.2">
      <c r="AB57369" s="1"/>
      <c r="AF57369"/>
    </row>
    <row r="57370" spans="28:32" x14ac:dyDescent="0.2">
      <c r="AB57370" s="1"/>
      <c r="AF57370"/>
    </row>
    <row r="57371" spans="28:32" x14ac:dyDescent="0.2">
      <c r="AB57371" s="1"/>
      <c r="AF57371"/>
    </row>
    <row r="57372" spans="28:32" x14ac:dyDescent="0.2">
      <c r="AB57372" s="1"/>
      <c r="AF57372"/>
    </row>
    <row r="57373" spans="28:32" x14ac:dyDescent="0.2">
      <c r="AB57373" s="1"/>
      <c r="AF57373"/>
    </row>
    <row r="57374" spans="28:32" x14ac:dyDescent="0.2">
      <c r="AB57374" s="1"/>
      <c r="AF57374"/>
    </row>
    <row r="57375" spans="28:32" x14ac:dyDescent="0.2">
      <c r="AB57375" s="1"/>
      <c r="AF57375"/>
    </row>
    <row r="57376" spans="28:32" x14ac:dyDescent="0.2">
      <c r="AB57376" s="1"/>
      <c r="AF57376"/>
    </row>
    <row r="57377" spans="28:32" x14ac:dyDescent="0.2">
      <c r="AB57377" s="1"/>
      <c r="AF57377"/>
    </row>
    <row r="57378" spans="28:32" x14ac:dyDescent="0.2">
      <c r="AB57378" s="1"/>
      <c r="AF57378"/>
    </row>
    <row r="57379" spans="28:32" x14ac:dyDescent="0.2">
      <c r="AB57379" s="1"/>
      <c r="AF57379"/>
    </row>
    <row r="57380" spans="28:32" x14ac:dyDescent="0.2">
      <c r="AB57380" s="1"/>
      <c r="AF57380"/>
    </row>
    <row r="57381" spans="28:32" x14ac:dyDescent="0.2">
      <c r="AB57381" s="1"/>
      <c r="AF57381"/>
    </row>
    <row r="57382" spans="28:32" x14ac:dyDescent="0.2">
      <c r="AB57382" s="1"/>
      <c r="AF57382"/>
    </row>
    <row r="57383" spans="28:32" x14ac:dyDescent="0.2">
      <c r="AB57383" s="1"/>
      <c r="AF57383"/>
    </row>
    <row r="57384" spans="28:32" x14ac:dyDescent="0.2">
      <c r="AB57384" s="1"/>
      <c r="AF57384"/>
    </row>
    <row r="57385" spans="28:32" x14ac:dyDescent="0.2">
      <c r="AB57385" s="1"/>
      <c r="AF57385"/>
    </row>
    <row r="57386" spans="28:32" x14ac:dyDescent="0.2">
      <c r="AB57386" s="1"/>
      <c r="AF57386"/>
    </row>
    <row r="57387" spans="28:32" x14ac:dyDescent="0.2">
      <c r="AB57387" s="1"/>
      <c r="AF57387"/>
    </row>
    <row r="57388" spans="28:32" x14ac:dyDescent="0.2">
      <c r="AB57388" s="1"/>
      <c r="AF57388"/>
    </row>
    <row r="57389" spans="28:32" x14ac:dyDescent="0.2">
      <c r="AB57389" s="1"/>
      <c r="AF57389"/>
    </row>
    <row r="57390" spans="28:32" x14ac:dyDescent="0.2">
      <c r="AB57390" s="1"/>
      <c r="AF57390"/>
    </row>
    <row r="57391" spans="28:32" x14ac:dyDescent="0.2">
      <c r="AB57391" s="1"/>
      <c r="AF57391"/>
    </row>
    <row r="57392" spans="28:32" x14ac:dyDescent="0.2">
      <c r="AB57392" s="1"/>
      <c r="AF57392"/>
    </row>
    <row r="57393" spans="28:32" x14ac:dyDescent="0.2">
      <c r="AB57393" s="1"/>
      <c r="AF57393"/>
    </row>
    <row r="57394" spans="28:32" x14ac:dyDescent="0.2">
      <c r="AB57394" s="1"/>
      <c r="AF57394"/>
    </row>
    <row r="57395" spans="28:32" x14ac:dyDescent="0.2">
      <c r="AB57395" s="1"/>
      <c r="AF57395"/>
    </row>
    <row r="57396" spans="28:32" x14ac:dyDescent="0.2">
      <c r="AB57396" s="1"/>
      <c r="AF57396"/>
    </row>
    <row r="57397" spans="28:32" x14ac:dyDescent="0.2">
      <c r="AB57397" s="1"/>
      <c r="AF57397"/>
    </row>
    <row r="57398" spans="28:32" x14ac:dyDescent="0.2">
      <c r="AB57398" s="1"/>
      <c r="AF57398"/>
    </row>
    <row r="57399" spans="28:32" x14ac:dyDescent="0.2">
      <c r="AB57399" s="1"/>
      <c r="AF57399"/>
    </row>
    <row r="57400" spans="28:32" x14ac:dyDescent="0.2">
      <c r="AB57400" s="1"/>
      <c r="AF57400"/>
    </row>
    <row r="57401" spans="28:32" x14ac:dyDescent="0.2">
      <c r="AB57401" s="1"/>
      <c r="AF57401"/>
    </row>
    <row r="57402" spans="28:32" x14ac:dyDescent="0.2">
      <c r="AB57402" s="1"/>
      <c r="AF57402"/>
    </row>
    <row r="57403" spans="28:32" x14ac:dyDescent="0.2">
      <c r="AB57403" s="1"/>
      <c r="AF57403"/>
    </row>
    <row r="57404" spans="28:32" x14ac:dyDescent="0.2">
      <c r="AB57404" s="1"/>
      <c r="AF57404"/>
    </row>
    <row r="57405" spans="28:32" x14ac:dyDescent="0.2">
      <c r="AB57405" s="1"/>
      <c r="AF57405"/>
    </row>
    <row r="57406" spans="28:32" x14ac:dyDescent="0.2">
      <c r="AB57406" s="1"/>
      <c r="AF57406"/>
    </row>
    <row r="57407" spans="28:32" x14ac:dyDescent="0.2">
      <c r="AB57407" s="1"/>
      <c r="AF57407"/>
    </row>
    <row r="57408" spans="28:32" x14ac:dyDescent="0.2">
      <c r="AB57408" s="1"/>
      <c r="AF57408"/>
    </row>
    <row r="57409" spans="28:32" x14ac:dyDescent="0.2">
      <c r="AB57409" s="1"/>
      <c r="AF57409"/>
    </row>
    <row r="57410" spans="28:32" x14ac:dyDescent="0.2">
      <c r="AB57410" s="1"/>
      <c r="AF57410"/>
    </row>
    <row r="57411" spans="28:32" x14ac:dyDescent="0.2">
      <c r="AB57411" s="1"/>
      <c r="AF57411"/>
    </row>
    <row r="57412" spans="28:32" x14ac:dyDescent="0.2">
      <c r="AB57412" s="1"/>
      <c r="AF57412"/>
    </row>
    <row r="57413" spans="28:32" x14ac:dyDescent="0.2">
      <c r="AB57413" s="1"/>
      <c r="AF57413"/>
    </row>
    <row r="57414" spans="28:32" x14ac:dyDescent="0.2">
      <c r="AB57414" s="1"/>
      <c r="AF57414"/>
    </row>
    <row r="57415" spans="28:32" x14ac:dyDescent="0.2">
      <c r="AB57415" s="1"/>
      <c r="AF57415"/>
    </row>
    <row r="57416" spans="28:32" x14ac:dyDescent="0.2">
      <c r="AB57416" s="1"/>
      <c r="AF57416"/>
    </row>
    <row r="57417" spans="28:32" x14ac:dyDescent="0.2">
      <c r="AB57417" s="1"/>
      <c r="AF57417"/>
    </row>
    <row r="57418" spans="28:32" x14ac:dyDescent="0.2">
      <c r="AB57418" s="1"/>
      <c r="AF57418"/>
    </row>
    <row r="57419" spans="28:32" x14ac:dyDescent="0.2">
      <c r="AB57419" s="1"/>
      <c r="AF57419"/>
    </row>
    <row r="57420" spans="28:32" x14ac:dyDescent="0.2">
      <c r="AB57420" s="1"/>
      <c r="AF57420"/>
    </row>
    <row r="57421" spans="28:32" x14ac:dyDescent="0.2">
      <c r="AB57421" s="1"/>
      <c r="AF57421"/>
    </row>
    <row r="57422" spans="28:32" x14ac:dyDescent="0.2">
      <c r="AB57422" s="1"/>
      <c r="AF57422"/>
    </row>
    <row r="57423" spans="28:32" x14ac:dyDescent="0.2">
      <c r="AB57423" s="1"/>
      <c r="AF57423"/>
    </row>
    <row r="57424" spans="28:32" x14ac:dyDescent="0.2">
      <c r="AB57424" s="1"/>
      <c r="AF57424"/>
    </row>
    <row r="57425" spans="28:32" x14ac:dyDescent="0.2">
      <c r="AB57425" s="1"/>
      <c r="AF57425"/>
    </row>
    <row r="57426" spans="28:32" x14ac:dyDescent="0.2">
      <c r="AB57426" s="1"/>
      <c r="AF57426"/>
    </row>
    <row r="57427" spans="28:32" x14ac:dyDescent="0.2">
      <c r="AB57427" s="1"/>
      <c r="AF57427"/>
    </row>
    <row r="57428" spans="28:32" x14ac:dyDescent="0.2">
      <c r="AB57428" s="1"/>
      <c r="AF57428"/>
    </row>
    <row r="57429" spans="28:32" x14ac:dyDescent="0.2">
      <c r="AB57429" s="1"/>
      <c r="AF57429"/>
    </row>
    <row r="57430" spans="28:32" x14ac:dyDescent="0.2">
      <c r="AB57430" s="1"/>
      <c r="AF57430"/>
    </row>
    <row r="57431" spans="28:32" x14ac:dyDescent="0.2">
      <c r="AB57431" s="1"/>
      <c r="AF57431"/>
    </row>
    <row r="57432" spans="28:32" x14ac:dyDescent="0.2">
      <c r="AB57432" s="1"/>
      <c r="AF57432"/>
    </row>
    <row r="57433" spans="28:32" x14ac:dyDescent="0.2">
      <c r="AB57433" s="1"/>
      <c r="AF57433"/>
    </row>
    <row r="57434" spans="28:32" x14ac:dyDescent="0.2">
      <c r="AB57434" s="1"/>
      <c r="AF57434"/>
    </row>
    <row r="57435" spans="28:32" x14ac:dyDescent="0.2">
      <c r="AB57435" s="1"/>
      <c r="AF57435"/>
    </row>
    <row r="57436" spans="28:32" x14ac:dyDescent="0.2">
      <c r="AB57436" s="1"/>
      <c r="AF57436"/>
    </row>
    <row r="57437" spans="28:32" x14ac:dyDescent="0.2">
      <c r="AB57437" s="1"/>
      <c r="AF57437"/>
    </row>
    <row r="57438" spans="28:32" x14ac:dyDescent="0.2">
      <c r="AB57438" s="1"/>
      <c r="AF57438"/>
    </row>
    <row r="57439" spans="28:32" x14ac:dyDescent="0.2">
      <c r="AB57439" s="1"/>
      <c r="AF57439"/>
    </row>
    <row r="57440" spans="28:32" x14ac:dyDescent="0.2">
      <c r="AB57440" s="1"/>
      <c r="AF57440"/>
    </row>
    <row r="57441" spans="28:32" x14ac:dyDescent="0.2">
      <c r="AB57441" s="1"/>
      <c r="AF57441"/>
    </row>
    <row r="57442" spans="28:32" x14ac:dyDescent="0.2">
      <c r="AB57442" s="1"/>
      <c r="AF57442"/>
    </row>
    <row r="57443" spans="28:32" x14ac:dyDescent="0.2">
      <c r="AB57443" s="1"/>
      <c r="AF57443"/>
    </row>
    <row r="57444" spans="28:32" x14ac:dyDescent="0.2">
      <c r="AB57444" s="1"/>
      <c r="AF57444"/>
    </row>
    <row r="57445" spans="28:32" x14ac:dyDescent="0.2">
      <c r="AB57445" s="1"/>
      <c r="AF57445"/>
    </row>
    <row r="57446" spans="28:32" x14ac:dyDescent="0.2">
      <c r="AB57446" s="1"/>
      <c r="AF57446"/>
    </row>
    <row r="57447" spans="28:32" x14ac:dyDescent="0.2">
      <c r="AB57447" s="1"/>
      <c r="AF57447"/>
    </row>
    <row r="57448" spans="28:32" x14ac:dyDescent="0.2">
      <c r="AB57448" s="1"/>
      <c r="AF57448"/>
    </row>
    <row r="57449" spans="28:32" x14ac:dyDescent="0.2">
      <c r="AB57449" s="1"/>
      <c r="AF57449"/>
    </row>
    <row r="57450" spans="28:32" x14ac:dyDescent="0.2">
      <c r="AB57450" s="1"/>
      <c r="AF57450"/>
    </row>
    <row r="57451" spans="28:32" x14ac:dyDescent="0.2">
      <c r="AB57451" s="1"/>
      <c r="AF57451"/>
    </row>
    <row r="57452" spans="28:32" x14ac:dyDescent="0.2">
      <c r="AB57452" s="1"/>
      <c r="AF57452"/>
    </row>
    <row r="57453" spans="28:32" x14ac:dyDescent="0.2">
      <c r="AB57453" s="1"/>
      <c r="AF57453"/>
    </row>
    <row r="57454" spans="28:32" x14ac:dyDescent="0.2">
      <c r="AB57454" s="1"/>
      <c r="AF57454"/>
    </row>
    <row r="57455" spans="28:32" x14ac:dyDescent="0.2">
      <c r="AB57455" s="1"/>
      <c r="AF57455"/>
    </row>
    <row r="57456" spans="28:32" x14ac:dyDescent="0.2">
      <c r="AB57456" s="1"/>
      <c r="AF57456"/>
    </row>
    <row r="57457" spans="28:32" x14ac:dyDescent="0.2">
      <c r="AB57457" s="1"/>
      <c r="AF57457"/>
    </row>
    <row r="57458" spans="28:32" x14ac:dyDescent="0.2">
      <c r="AB57458" s="1"/>
      <c r="AF57458"/>
    </row>
    <row r="57459" spans="28:32" x14ac:dyDescent="0.2">
      <c r="AB57459" s="1"/>
      <c r="AF57459"/>
    </row>
    <row r="57460" spans="28:32" x14ac:dyDescent="0.2">
      <c r="AB57460" s="1"/>
      <c r="AF57460"/>
    </row>
    <row r="57461" spans="28:32" x14ac:dyDescent="0.2">
      <c r="AB57461" s="1"/>
      <c r="AF57461"/>
    </row>
    <row r="57462" spans="28:32" x14ac:dyDescent="0.2">
      <c r="AB57462" s="1"/>
      <c r="AF57462"/>
    </row>
    <row r="57463" spans="28:32" x14ac:dyDescent="0.2">
      <c r="AB57463" s="1"/>
      <c r="AF57463"/>
    </row>
    <row r="57464" spans="28:32" x14ac:dyDescent="0.2">
      <c r="AB57464" s="1"/>
      <c r="AF57464"/>
    </row>
    <row r="57465" spans="28:32" x14ac:dyDescent="0.2">
      <c r="AB57465" s="1"/>
      <c r="AF57465"/>
    </row>
    <row r="57466" spans="28:32" x14ac:dyDescent="0.2">
      <c r="AB57466" s="1"/>
      <c r="AF57466"/>
    </row>
    <row r="57467" spans="28:32" x14ac:dyDescent="0.2">
      <c r="AB57467" s="1"/>
      <c r="AF57467"/>
    </row>
    <row r="57468" spans="28:32" x14ac:dyDescent="0.2">
      <c r="AB57468" s="1"/>
      <c r="AF57468"/>
    </row>
    <row r="57469" spans="28:32" x14ac:dyDescent="0.2">
      <c r="AB57469" s="1"/>
      <c r="AF57469"/>
    </row>
    <row r="57470" spans="28:32" x14ac:dyDescent="0.2">
      <c r="AB57470" s="1"/>
      <c r="AF57470"/>
    </row>
    <row r="57471" spans="28:32" x14ac:dyDescent="0.2">
      <c r="AB57471" s="1"/>
      <c r="AF57471"/>
    </row>
    <row r="57472" spans="28:32" x14ac:dyDescent="0.2">
      <c r="AB57472" s="1"/>
      <c r="AF57472"/>
    </row>
    <row r="57473" spans="28:32" x14ac:dyDescent="0.2">
      <c r="AB57473" s="1"/>
      <c r="AF57473"/>
    </row>
    <row r="57474" spans="28:32" x14ac:dyDescent="0.2">
      <c r="AB57474" s="1"/>
      <c r="AF57474"/>
    </row>
    <row r="57475" spans="28:32" x14ac:dyDescent="0.2">
      <c r="AB57475" s="1"/>
      <c r="AF57475"/>
    </row>
    <row r="57476" spans="28:32" x14ac:dyDescent="0.2">
      <c r="AB57476" s="1"/>
      <c r="AF57476"/>
    </row>
    <row r="57477" spans="28:32" x14ac:dyDescent="0.2">
      <c r="AB57477" s="1"/>
      <c r="AF57477"/>
    </row>
    <row r="57478" spans="28:32" x14ac:dyDescent="0.2">
      <c r="AB57478" s="1"/>
      <c r="AF57478"/>
    </row>
    <row r="57479" spans="28:32" x14ac:dyDescent="0.2">
      <c r="AB57479" s="1"/>
      <c r="AF57479"/>
    </row>
    <row r="57480" spans="28:32" x14ac:dyDescent="0.2">
      <c r="AB57480" s="1"/>
      <c r="AF57480"/>
    </row>
    <row r="57481" spans="28:32" x14ac:dyDescent="0.2">
      <c r="AB57481" s="1"/>
      <c r="AF57481"/>
    </row>
    <row r="57482" spans="28:32" x14ac:dyDescent="0.2">
      <c r="AB57482" s="1"/>
      <c r="AF57482"/>
    </row>
    <row r="57483" spans="28:32" x14ac:dyDescent="0.2">
      <c r="AB57483" s="1"/>
      <c r="AF57483"/>
    </row>
    <row r="57484" spans="28:32" x14ac:dyDescent="0.2">
      <c r="AB57484" s="1"/>
      <c r="AF57484"/>
    </row>
    <row r="57485" spans="28:32" x14ac:dyDescent="0.2">
      <c r="AB57485" s="1"/>
      <c r="AF57485"/>
    </row>
    <row r="57486" spans="28:32" x14ac:dyDescent="0.2">
      <c r="AB57486" s="1"/>
      <c r="AF57486"/>
    </row>
    <row r="57487" spans="28:32" x14ac:dyDescent="0.2">
      <c r="AB57487" s="1"/>
      <c r="AF57487"/>
    </row>
    <row r="57488" spans="28:32" x14ac:dyDescent="0.2">
      <c r="AB57488" s="1"/>
      <c r="AF57488"/>
    </row>
    <row r="57489" spans="28:32" x14ac:dyDescent="0.2">
      <c r="AB57489" s="1"/>
      <c r="AF57489"/>
    </row>
    <row r="57490" spans="28:32" x14ac:dyDescent="0.2">
      <c r="AB57490" s="1"/>
      <c r="AF57490"/>
    </row>
    <row r="57491" spans="28:32" x14ac:dyDescent="0.2">
      <c r="AB57491" s="1"/>
      <c r="AF57491"/>
    </row>
    <row r="57492" spans="28:32" x14ac:dyDescent="0.2">
      <c r="AB57492" s="1"/>
      <c r="AF57492"/>
    </row>
    <row r="57493" spans="28:32" x14ac:dyDescent="0.2">
      <c r="AB57493" s="1"/>
      <c r="AF57493"/>
    </row>
    <row r="57494" spans="28:32" x14ac:dyDescent="0.2">
      <c r="AB57494" s="1"/>
      <c r="AF57494"/>
    </row>
    <row r="57495" spans="28:32" x14ac:dyDescent="0.2">
      <c r="AB57495" s="1"/>
      <c r="AF57495"/>
    </row>
    <row r="57496" spans="28:32" x14ac:dyDescent="0.2">
      <c r="AB57496" s="1"/>
      <c r="AF57496"/>
    </row>
    <row r="57497" spans="28:32" x14ac:dyDescent="0.2">
      <c r="AB57497" s="1"/>
      <c r="AF57497"/>
    </row>
    <row r="57498" spans="28:32" x14ac:dyDescent="0.2">
      <c r="AB57498" s="1"/>
      <c r="AF57498"/>
    </row>
    <row r="57499" spans="28:32" x14ac:dyDescent="0.2">
      <c r="AB57499" s="1"/>
      <c r="AF57499"/>
    </row>
    <row r="57500" spans="28:32" x14ac:dyDescent="0.2">
      <c r="AB57500" s="1"/>
      <c r="AF57500"/>
    </row>
    <row r="57501" spans="28:32" x14ac:dyDescent="0.2">
      <c r="AB57501" s="1"/>
      <c r="AF57501"/>
    </row>
    <row r="57502" spans="28:32" x14ac:dyDescent="0.2">
      <c r="AB57502" s="1"/>
      <c r="AF57502"/>
    </row>
    <row r="57503" spans="28:32" x14ac:dyDescent="0.2">
      <c r="AB57503" s="1"/>
      <c r="AF57503"/>
    </row>
    <row r="57504" spans="28:32" x14ac:dyDescent="0.2">
      <c r="AB57504" s="1"/>
      <c r="AF57504"/>
    </row>
    <row r="57505" spans="28:32" x14ac:dyDescent="0.2">
      <c r="AB57505" s="1"/>
      <c r="AF57505"/>
    </row>
    <row r="57506" spans="28:32" x14ac:dyDescent="0.2">
      <c r="AB57506" s="1"/>
      <c r="AF57506"/>
    </row>
    <row r="57507" spans="28:32" x14ac:dyDescent="0.2">
      <c r="AB57507" s="1"/>
      <c r="AF57507"/>
    </row>
    <row r="57508" spans="28:32" x14ac:dyDescent="0.2">
      <c r="AB57508" s="1"/>
      <c r="AF57508"/>
    </row>
    <row r="57509" spans="28:32" x14ac:dyDescent="0.2">
      <c r="AB57509" s="1"/>
      <c r="AF57509"/>
    </row>
    <row r="57510" spans="28:32" x14ac:dyDescent="0.2">
      <c r="AB57510" s="1"/>
      <c r="AF57510"/>
    </row>
    <row r="57511" spans="28:32" x14ac:dyDescent="0.2">
      <c r="AB57511" s="1"/>
      <c r="AF57511"/>
    </row>
    <row r="57512" spans="28:32" x14ac:dyDescent="0.2">
      <c r="AB57512" s="1"/>
      <c r="AF57512"/>
    </row>
    <row r="57513" spans="28:32" x14ac:dyDescent="0.2">
      <c r="AB57513" s="1"/>
      <c r="AF57513"/>
    </row>
    <row r="57514" spans="28:32" x14ac:dyDescent="0.2">
      <c r="AB57514" s="1"/>
      <c r="AF57514"/>
    </row>
    <row r="57515" spans="28:32" x14ac:dyDescent="0.2">
      <c r="AB57515" s="1"/>
      <c r="AF57515"/>
    </row>
    <row r="57516" spans="28:32" x14ac:dyDescent="0.2">
      <c r="AB57516" s="1"/>
      <c r="AF57516"/>
    </row>
    <row r="57517" spans="28:32" x14ac:dyDescent="0.2">
      <c r="AB57517" s="1"/>
      <c r="AF57517"/>
    </row>
    <row r="57518" spans="28:32" x14ac:dyDescent="0.2">
      <c r="AB57518" s="1"/>
      <c r="AF57518"/>
    </row>
    <row r="57519" spans="28:32" x14ac:dyDescent="0.2">
      <c r="AB57519" s="1"/>
      <c r="AF57519"/>
    </row>
    <row r="57520" spans="28:32" x14ac:dyDescent="0.2">
      <c r="AB57520" s="1"/>
      <c r="AF57520"/>
    </row>
    <row r="57521" spans="28:32" x14ac:dyDescent="0.2">
      <c r="AB57521" s="1"/>
      <c r="AF57521"/>
    </row>
    <row r="57522" spans="28:32" x14ac:dyDescent="0.2">
      <c r="AB57522" s="1"/>
      <c r="AF57522"/>
    </row>
    <row r="57523" spans="28:32" x14ac:dyDescent="0.2">
      <c r="AB57523" s="1"/>
      <c r="AF57523"/>
    </row>
    <row r="57524" spans="28:32" x14ac:dyDescent="0.2">
      <c r="AB57524" s="1"/>
      <c r="AF57524"/>
    </row>
    <row r="57525" spans="28:32" x14ac:dyDescent="0.2">
      <c r="AB57525" s="1"/>
      <c r="AF57525"/>
    </row>
    <row r="57526" spans="28:32" x14ac:dyDescent="0.2">
      <c r="AB57526" s="1"/>
      <c r="AF57526"/>
    </row>
    <row r="57527" spans="28:32" x14ac:dyDescent="0.2">
      <c r="AB57527" s="1"/>
      <c r="AF57527"/>
    </row>
    <row r="57528" spans="28:32" x14ac:dyDescent="0.2">
      <c r="AB57528" s="1"/>
      <c r="AF57528"/>
    </row>
    <row r="57529" spans="28:32" x14ac:dyDescent="0.2">
      <c r="AB57529" s="1"/>
      <c r="AF57529"/>
    </row>
    <row r="57530" spans="28:32" x14ac:dyDescent="0.2">
      <c r="AB57530" s="1"/>
      <c r="AF57530"/>
    </row>
    <row r="57531" spans="28:32" x14ac:dyDescent="0.2">
      <c r="AB57531" s="1"/>
      <c r="AF57531"/>
    </row>
    <row r="57532" spans="28:32" x14ac:dyDescent="0.2">
      <c r="AB57532" s="1"/>
      <c r="AF57532"/>
    </row>
    <row r="57533" spans="28:32" x14ac:dyDescent="0.2">
      <c r="AB57533" s="1"/>
      <c r="AF57533"/>
    </row>
    <row r="57534" spans="28:32" x14ac:dyDescent="0.2">
      <c r="AB57534" s="1"/>
      <c r="AF57534"/>
    </row>
    <row r="57535" spans="28:32" x14ac:dyDescent="0.2">
      <c r="AB57535" s="1"/>
      <c r="AF57535"/>
    </row>
    <row r="57536" spans="28:32" x14ac:dyDescent="0.2">
      <c r="AB57536" s="1"/>
      <c r="AF57536"/>
    </row>
    <row r="57537" spans="28:32" x14ac:dyDescent="0.2">
      <c r="AB57537" s="1"/>
      <c r="AF57537"/>
    </row>
    <row r="57538" spans="28:32" x14ac:dyDescent="0.2">
      <c r="AB57538" s="1"/>
      <c r="AF57538"/>
    </row>
    <row r="57539" spans="28:32" x14ac:dyDescent="0.2">
      <c r="AB57539" s="1"/>
      <c r="AF57539"/>
    </row>
    <row r="57540" spans="28:32" x14ac:dyDescent="0.2">
      <c r="AB57540" s="1"/>
      <c r="AF57540"/>
    </row>
    <row r="57541" spans="28:32" x14ac:dyDescent="0.2">
      <c r="AB57541" s="1"/>
      <c r="AF57541"/>
    </row>
    <row r="57542" spans="28:32" x14ac:dyDescent="0.2">
      <c r="AB57542" s="1"/>
      <c r="AF57542"/>
    </row>
    <row r="57543" spans="28:32" x14ac:dyDescent="0.2">
      <c r="AB57543" s="1"/>
      <c r="AF57543"/>
    </row>
    <row r="57544" spans="28:32" x14ac:dyDescent="0.2">
      <c r="AB57544" s="1"/>
      <c r="AF57544"/>
    </row>
    <row r="57545" spans="28:32" x14ac:dyDescent="0.2">
      <c r="AB57545" s="1"/>
      <c r="AF57545"/>
    </row>
    <row r="57546" spans="28:32" x14ac:dyDescent="0.2">
      <c r="AB57546" s="1"/>
      <c r="AF57546"/>
    </row>
    <row r="57547" spans="28:32" x14ac:dyDescent="0.2">
      <c r="AB57547" s="1"/>
      <c r="AF57547"/>
    </row>
    <row r="57548" spans="28:32" x14ac:dyDescent="0.2">
      <c r="AB57548" s="1"/>
      <c r="AF57548"/>
    </row>
    <row r="57549" spans="28:32" x14ac:dyDescent="0.2">
      <c r="AB57549" s="1"/>
      <c r="AF57549"/>
    </row>
    <row r="57550" spans="28:32" x14ac:dyDescent="0.2">
      <c r="AB57550" s="1"/>
      <c r="AF57550"/>
    </row>
    <row r="57551" spans="28:32" x14ac:dyDescent="0.2">
      <c r="AB57551" s="1"/>
      <c r="AF57551"/>
    </row>
    <row r="57552" spans="28:32" x14ac:dyDescent="0.2">
      <c r="AB57552" s="1"/>
      <c r="AF57552"/>
    </row>
    <row r="57553" spans="28:32" x14ac:dyDescent="0.2">
      <c r="AB57553" s="1"/>
      <c r="AF57553"/>
    </row>
    <row r="57554" spans="28:32" x14ac:dyDescent="0.2">
      <c r="AB57554" s="1"/>
      <c r="AF57554"/>
    </row>
    <row r="57555" spans="28:32" x14ac:dyDescent="0.2">
      <c r="AB57555" s="1"/>
      <c r="AF57555"/>
    </row>
    <row r="57556" spans="28:32" x14ac:dyDescent="0.2">
      <c r="AB57556" s="1"/>
      <c r="AF57556"/>
    </row>
    <row r="57557" spans="28:32" x14ac:dyDescent="0.2">
      <c r="AB57557" s="1"/>
      <c r="AF57557"/>
    </row>
    <row r="57558" spans="28:32" x14ac:dyDescent="0.2">
      <c r="AB57558" s="1"/>
      <c r="AF57558"/>
    </row>
    <row r="57559" spans="28:32" x14ac:dyDescent="0.2">
      <c r="AB57559" s="1"/>
      <c r="AF57559"/>
    </row>
    <row r="57560" spans="28:32" x14ac:dyDescent="0.2">
      <c r="AB57560" s="1"/>
      <c r="AF57560"/>
    </row>
    <row r="57561" spans="28:32" x14ac:dyDescent="0.2">
      <c r="AB57561" s="1"/>
      <c r="AF57561"/>
    </row>
    <row r="57562" spans="28:32" x14ac:dyDescent="0.2">
      <c r="AB57562" s="1"/>
      <c r="AF57562"/>
    </row>
    <row r="57563" spans="28:32" x14ac:dyDescent="0.2">
      <c r="AB57563" s="1"/>
      <c r="AF57563"/>
    </row>
    <row r="57564" spans="28:32" x14ac:dyDescent="0.2">
      <c r="AB57564" s="1"/>
      <c r="AF57564"/>
    </row>
    <row r="57565" spans="28:32" x14ac:dyDescent="0.2">
      <c r="AB57565" s="1"/>
      <c r="AF57565"/>
    </row>
    <row r="57566" spans="28:32" x14ac:dyDescent="0.2">
      <c r="AB57566" s="1"/>
      <c r="AF57566"/>
    </row>
    <row r="57567" spans="28:32" x14ac:dyDescent="0.2">
      <c r="AB57567" s="1"/>
      <c r="AF57567"/>
    </row>
    <row r="57568" spans="28:32" x14ac:dyDescent="0.2">
      <c r="AB57568" s="1"/>
      <c r="AF57568"/>
    </row>
    <row r="57569" spans="28:32" x14ac:dyDescent="0.2">
      <c r="AB57569" s="1"/>
      <c r="AF57569"/>
    </row>
    <row r="57570" spans="28:32" x14ac:dyDescent="0.2">
      <c r="AB57570" s="1"/>
      <c r="AF57570"/>
    </row>
    <row r="57571" spans="28:32" x14ac:dyDescent="0.2">
      <c r="AB57571" s="1"/>
      <c r="AF57571"/>
    </row>
    <row r="57572" spans="28:32" x14ac:dyDescent="0.2">
      <c r="AB57572" s="1"/>
      <c r="AF57572"/>
    </row>
    <row r="57573" spans="28:32" x14ac:dyDescent="0.2">
      <c r="AB57573" s="1"/>
      <c r="AF57573"/>
    </row>
    <row r="57574" spans="28:32" x14ac:dyDescent="0.2">
      <c r="AB57574" s="1"/>
      <c r="AF57574"/>
    </row>
    <row r="57575" spans="28:32" x14ac:dyDescent="0.2">
      <c r="AB57575" s="1"/>
      <c r="AF57575"/>
    </row>
    <row r="57576" spans="28:32" x14ac:dyDescent="0.2">
      <c r="AB57576" s="1"/>
      <c r="AF57576"/>
    </row>
    <row r="57577" spans="28:32" x14ac:dyDescent="0.2">
      <c r="AB57577" s="1"/>
      <c r="AF57577"/>
    </row>
    <row r="57578" spans="28:32" x14ac:dyDescent="0.2">
      <c r="AB57578" s="1"/>
      <c r="AF57578"/>
    </row>
    <row r="57579" spans="28:32" x14ac:dyDescent="0.2">
      <c r="AB57579" s="1"/>
      <c r="AF57579"/>
    </row>
    <row r="57580" spans="28:32" x14ac:dyDescent="0.2">
      <c r="AB57580" s="1"/>
      <c r="AF57580"/>
    </row>
    <row r="57581" spans="28:32" x14ac:dyDescent="0.2">
      <c r="AB57581" s="1"/>
      <c r="AF57581"/>
    </row>
    <row r="57582" spans="28:32" x14ac:dyDescent="0.2">
      <c r="AB57582" s="1"/>
      <c r="AF57582"/>
    </row>
    <row r="57583" spans="28:32" x14ac:dyDescent="0.2">
      <c r="AB57583" s="1"/>
      <c r="AF57583"/>
    </row>
    <row r="57584" spans="28:32" x14ac:dyDescent="0.2">
      <c r="AB57584" s="1"/>
      <c r="AF57584"/>
    </row>
    <row r="57585" spans="28:32" x14ac:dyDescent="0.2">
      <c r="AB57585" s="1"/>
      <c r="AF57585"/>
    </row>
    <row r="57586" spans="28:32" x14ac:dyDescent="0.2">
      <c r="AB57586" s="1"/>
      <c r="AF57586"/>
    </row>
    <row r="57587" spans="28:32" x14ac:dyDescent="0.2">
      <c r="AB57587" s="1"/>
      <c r="AF57587"/>
    </row>
    <row r="57588" spans="28:32" x14ac:dyDescent="0.2">
      <c r="AB57588" s="1"/>
      <c r="AF57588"/>
    </row>
    <row r="57589" spans="28:32" x14ac:dyDescent="0.2">
      <c r="AB57589" s="1"/>
      <c r="AF57589"/>
    </row>
    <row r="57590" spans="28:32" x14ac:dyDescent="0.2">
      <c r="AB57590" s="1"/>
      <c r="AF57590"/>
    </row>
    <row r="57591" spans="28:32" x14ac:dyDescent="0.2">
      <c r="AB57591" s="1"/>
      <c r="AF57591"/>
    </row>
    <row r="57592" spans="28:32" x14ac:dyDescent="0.2">
      <c r="AB57592" s="1"/>
      <c r="AF57592"/>
    </row>
    <row r="57593" spans="28:32" x14ac:dyDescent="0.2">
      <c r="AB57593" s="1"/>
      <c r="AF57593"/>
    </row>
    <row r="57594" spans="28:32" x14ac:dyDescent="0.2">
      <c r="AB57594" s="1"/>
      <c r="AF57594"/>
    </row>
    <row r="57595" spans="28:32" x14ac:dyDescent="0.2">
      <c r="AB57595" s="1"/>
      <c r="AF57595"/>
    </row>
    <row r="57596" spans="28:32" x14ac:dyDescent="0.2">
      <c r="AB57596" s="1"/>
      <c r="AF57596"/>
    </row>
    <row r="57597" spans="28:32" x14ac:dyDescent="0.2">
      <c r="AB57597" s="1"/>
      <c r="AF57597"/>
    </row>
    <row r="57598" spans="28:32" x14ac:dyDescent="0.2">
      <c r="AB57598" s="1"/>
      <c r="AF57598"/>
    </row>
    <row r="57599" spans="28:32" x14ac:dyDescent="0.2">
      <c r="AB57599" s="1"/>
      <c r="AF57599"/>
    </row>
    <row r="57600" spans="28:32" x14ac:dyDescent="0.2">
      <c r="AB57600" s="1"/>
      <c r="AF57600"/>
    </row>
    <row r="57601" spans="28:32" x14ac:dyDescent="0.2">
      <c r="AB57601" s="1"/>
      <c r="AF57601"/>
    </row>
    <row r="57602" spans="28:32" x14ac:dyDescent="0.2">
      <c r="AB57602" s="1"/>
      <c r="AF57602"/>
    </row>
    <row r="57603" spans="28:32" x14ac:dyDescent="0.2">
      <c r="AB57603" s="1"/>
      <c r="AF57603"/>
    </row>
    <row r="57604" spans="28:32" x14ac:dyDescent="0.2">
      <c r="AB57604" s="1"/>
      <c r="AF57604"/>
    </row>
    <row r="57605" spans="28:32" x14ac:dyDescent="0.2">
      <c r="AB57605" s="1"/>
      <c r="AF57605"/>
    </row>
    <row r="57606" spans="28:32" x14ac:dyDescent="0.2">
      <c r="AB57606" s="1"/>
      <c r="AF57606"/>
    </row>
    <row r="57607" spans="28:32" x14ac:dyDescent="0.2">
      <c r="AB57607" s="1"/>
      <c r="AF57607"/>
    </row>
    <row r="57608" spans="28:32" x14ac:dyDescent="0.2">
      <c r="AB57608" s="1"/>
      <c r="AF57608"/>
    </row>
    <row r="57609" spans="28:32" x14ac:dyDescent="0.2">
      <c r="AB57609" s="1"/>
      <c r="AF57609"/>
    </row>
    <row r="57610" spans="28:32" x14ac:dyDescent="0.2">
      <c r="AB57610" s="1"/>
      <c r="AF57610"/>
    </row>
    <row r="57611" spans="28:32" x14ac:dyDescent="0.2">
      <c r="AB57611" s="1"/>
      <c r="AF57611"/>
    </row>
    <row r="57612" spans="28:32" x14ac:dyDescent="0.2">
      <c r="AB57612" s="1"/>
      <c r="AF57612"/>
    </row>
    <row r="57613" spans="28:32" x14ac:dyDescent="0.2">
      <c r="AB57613" s="1"/>
      <c r="AF57613"/>
    </row>
    <row r="57614" spans="28:32" x14ac:dyDescent="0.2">
      <c r="AB57614" s="1"/>
      <c r="AF57614"/>
    </row>
    <row r="57615" spans="28:32" x14ac:dyDescent="0.2">
      <c r="AB57615" s="1"/>
      <c r="AF57615"/>
    </row>
    <row r="57616" spans="28:32" x14ac:dyDescent="0.2">
      <c r="AB57616" s="1"/>
      <c r="AF57616"/>
    </row>
    <row r="57617" spans="28:32" x14ac:dyDescent="0.2">
      <c r="AB57617" s="1"/>
      <c r="AF57617"/>
    </row>
    <row r="57618" spans="28:32" x14ac:dyDescent="0.2">
      <c r="AB57618" s="1"/>
      <c r="AF57618"/>
    </row>
    <row r="57619" spans="28:32" x14ac:dyDescent="0.2">
      <c r="AB57619" s="1"/>
      <c r="AF57619"/>
    </row>
    <row r="57620" spans="28:32" x14ac:dyDescent="0.2">
      <c r="AB57620" s="1"/>
      <c r="AF57620"/>
    </row>
    <row r="57621" spans="28:32" x14ac:dyDescent="0.2">
      <c r="AB57621" s="1"/>
      <c r="AF57621"/>
    </row>
    <row r="57622" spans="28:32" x14ac:dyDescent="0.2">
      <c r="AB57622" s="1"/>
      <c r="AF57622"/>
    </row>
    <row r="57623" spans="28:32" x14ac:dyDescent="0.2">
      <c r="AB57623" s="1"/>
      <c r="AF57623"/>
    </row>
    <row r="57624" spans="28:32" x14ac:dyDescent="0.2">
      <c r="AB57624" s="1"/>
      <c r="AF57624"/>
    </row>
    <row r="57625" spans="28:32" x14ac:dyDescent="0.2">
      <c r="AB57625" s="1"/>
      <c r="AF57625"/>
    </row>
    <row r="57626" spans="28:32" x14ac:dyDescent="0.2">
      <c r="AB57626" s="1"/>
      <c r="AF57626"/>
    </row>
    <row r="57627" spans="28:32" x14ac:dyDescent="0.2">
      <c r="AB57627" s="1"/>
      <c r="AF57627"/>
    </row>
    <row r="57628" spans="28:32" x14ac:dyDescent="0.2">
      <c r="AB57628" s="1"/>
      <c r="AF57628"/>
    </row>
    <row r="57629" spans="28:32" x14ac:dyDescent="0.2">
      <c r="AB57629" s="1"/>
      <c r="AF57629"/>
    </row>
    <row r="57630" spans="28:32" x14ac:dyDescent="0.2">
      <c r="AB57630" s="1"/>
      <c r="AF57630"/>
    </row>
    <row r="57631" spans="28:32" x14ac:dyDescent="0.2">
      <c r="AB57631" s="1"/>
      <c r="AF57631"/>
    </row>
    <row r="57632" spans="28:32" x14ac:dyDescent="0.2">
      <c r="AB57632" s="1"/>
      <c r="AF57632"/>
    </row>
    <row r="57633" spans="28:32" x14ac:dyDescent="0.2">
      <c r="AB57633" s="1"/>
      <c r="AF57633"/>
    </row>
    <row r="57634" spans="28:32" x14ac:dyDescent="0.2">
      <c r="AB57634" s="1"/>
      <c r="AF57634"/>
    </row>
    <row r="57635" spans="28:32" x14ac:dyDescent="0.2">
      <c r="AB57635" s="1"/>
      <c r="AF57635"/>
    </row>
    <row r="57636" spans="28:32" x14ac:dyDescent="0.2">
      <c r="AB57636" s="1"/>
      <c r="AF57636"/>
    </row>
    <row r="57637" spans="28:32" x14ac:dyDescent="0.2">
      <c r="AB57637" s="1"/>
      <c r="AF57637"/>
    </row>
    <row r="57638" spans="28:32" x14ac:dyDescent="0.2">
      <c r="AB57638" s="1"/>
      <c r="AF57638"/>
    </row>
    <row r="57639" spans="28:32" x14ac:dyDescent="0.2">
      <c r="AB57639" s="1"/>
      <c r="AF57639"/>
    </row>
    <row r="57640" spans="28:32" x14ac:dyDescent="0.2">
      <c r="AB57640" s="1"/>
      <c r="AF57640"/>
    </row>
    <row r="57641" spans="28:32" x14ac:dyDescent="0.2">
      <c r="AB57641" s="1"/>
      <c r="AF57641"/>
    </row>
    <row r="57642" spans="28:32" x14ac:dyDescent="0.2">
      <c r="AB57642" s="1"/>
      <c r="AF57642"/>
    </row>
    <row r="57643" spans="28:32" x14ac:dyDescent="0.2">
      <c r="AB57643" s="1"/>
      <c r="AF57643"/>
    </row>
    <row r="57644" spans="28:32" x14ac:dyDescent="0.2">
      <c r="AB57644" s="1"/>
      <c r="AF57644"/>
    </row>
    <row r="57645" spans="28:32" x14ac:dyDescent="0.2">
      <c r="AB57645" s="1"/>
      <c r="AF57645"/>
    </row>
    <row r="57646" spans="28:32" x14ac:dyDescent="0.2">
      <c r="AB57646" s="1"/>
      <c r="AF57646"/>
    </row>
    <row r="57647" spans="28:32" x14ac:dyDescent="0.2">
      <c r="AB57647" s="1"/>
      <c r="AF57647"/>
    </row>
    <row r="57648" spans="28:32" x14ac:dyDescent="0.2">
      <c r="AB57648" s="1"/>
      <c r="AF57648"/>
    </row>
    <row r="57649" spans="28:32" x14ac:dyDescent="0.2">
      <c r="AB57649" s="1"/>
      <c r="AF57649"/>
    </row>
    <row r="57650" spans="28:32" x14ac:dyDescent="0.2">
      <c r="AB57650" s="1"/>
      <c r="AF57650"/>
    </row>
    <row r="57651" spans="28:32" x14ac:dyDescent="0.2">
      <c r="AB57651" s="1"/>
      <c r="AF57651"/>
    </row>
    <row r="57652" spans="28:32" x14ac:dyDescent="0.2">
      <c r="AB57652" s="1"/>
      <c r="AF57652"/>
    </row>
    <row r="57653" spans="28:32" x14ac:dyDescent="0.2">
      <c r="AB57653" s="1"/>
      <c r="AF57653"/>
    </row>
    <row r="57654" spans="28:32" x14ac:dyDescent="0.2">
      <c r="AB57654" s="1"/>
      <c r="AF57654"/>
    </row>
    <row r="57655" spans="28:32" x14ac:dyDescent="0.2">
      <c r="AB57655" s="1"/>
      <c r="AF57655"/>
    </row>
    <row r="57656" spans="28:32" x14ac:dyDescent="0.2">
      <c r="AB57656" s="1"/>
      <c r="AF57656"/>
    </row>
    <row r="57657" spans="28:32" x14ac:dyDescent="0.2">
      <c r="AB57657" s="1"/>
      <c r="AF57657"/>
    </row>
    <row r="57658" spans="28:32" x14ac:dyDescent="0.2">
      <c r="AB57658" s="1"/>
      <c r="AF57658"/>
    </row>
    <row r="57659" spans="28:32" x14ac:dyDescent="0.2">
      <c r="AB57659" s="1"/>
      <c r="AF57659"/>
    </row>
    <row r="57660" spans="28:32" x14ac:dyDescent="0.2">
      <c r="AB57660" s="1"/>
      <c r="AF57660"/>
    </row>
    <row r="57661" spans="28:32" x14ac:dyDescent="0.2">
      <c r="AB57661" s="1"/>
      <c r="AF57661"/>
    </row>
    <row r="57662" spans="28:32" x14ac:dyDescent="0.2">
      <c r="AB57662" s="1"/>
      <c r="AF57662"/>
    </row>
    <row r="57663" spans="28:32" x14ac:dyDescent="0.2">
      <c r="AB57663" s="1"/>
      <c r="AF57663"/>
    </row>
    <row r="57664" spans="28:32" x14ac:dyDescent="0.2">
      <c r="AB57664" s="1"/>
      <c r="AF57664"/>
    </row>
    <row r="57665" spans="28:32" x14ac:dyDescent="0.2">
      <c r="AB57665" s="1"/>
      <c r="AF57665"/>
    </row>
    <row r="57666" spans="28:32" x14ac:dyDescent="0.2">
      <c r="AB57666" s="1"/>
      <c r="AF57666"/>
    </row>
    <row r="57667" spans="28:32" x14ac:dyDescent="0.2">
      <c r="AB57667" s="1"/>
      <c r="AF57667"/>
    </row>
    <row r="57668" spans="28:32" x14ac:dyDescent="0.2">
      <c r="AB57668" s="1"/>
      <c r="AF57668"/>
    </row>
    <row r="57669" spans="28:32" x14ac:dyDescent="0.2">
      <c r="AB57669" s="1"/>
      <c r="AF57669"/>
    </row>
    <row r="57670" spans="28:32" x14ac:dyDescent="0.2">
      <c r="AB57670" s="1"/>
      <c r="AF57670"/>
    </row>
    <row r="57671" spans="28:32" x14ac:dyDescent="0.2">
      <c r="AB57671" s="1"/>
      <c r="AF57671"/>
    </row>
    <row r="57672" spans="28:32" x14ac:dyDescent="0.2">
      <c r="AB57672" s="1"/>
      <c r="AF57672"/>
    </row>
    <row r="57673" spans="28:32" x14ac:dyDescent="0.2">
      <c r="AB57673" s="1"/>
      <c r="AF57673"/>
    </row>
    <row r="57674" spans="28:32" x14ac:dyDescent="0.2">
      <c r="AB57674" s="1"/>
      <c r="AF57674"/>
    </row>
    <row r="57675" spans="28:32" x14ac:dyDescent="0.2">
      <c r="AB57675" s="1"/>
      <c r="AF57675"/>
    </row>
    <row r="57676" spans="28:32" x14ac:dyDescent="0.2">
      <c r="AB57676" s="1"/>
      <c r="AF57676"/>
    </row>
    <row r="57677" spans="28:32" x14ac:dyDescent="0.2">
      <c r="AB57677" s="1"/>
      <c r="AF57677"/>
    </row>
    <row r="57678" spans="28:32" x14ac:dyDescent="0.2">
      <c r="AB57678" s="1"/>
      <c r="AF57678"/>
    </row>
    <row r="57679" spans="28:32" x14ac:dyDescent="0.2">
      <c r="AB57679" s="1"/>
      <c r="AF57679"/>
    </row>
    <row r="57680" spans="28:32" x14ac:dyDescent="0.2">
      <c r="AB57680" s="1"/>
      <c r="AF57680"/>
    </row>
    <row r="57681" spans="28:32" x14ac:dyDescent="0.2">
      <c r="AB57681" s="1"/>
      <c r="AF57681"/>
    </row>
    <row r="57682" spans="28:32" x14ac:dyDescent="0.2">
      <c r="AB57682" s="1"/>
      <c r="AF57682"/>
    </row>
    <row r="57683" spans="28:32" x14ac:dyDescent="0.2">
      <c r="AB57683" s="1"/>
      <c r="AF57683"/>
    </row>
    <row r="57684" spans="28:32" x14ac:dyDescent="0.2">
      <c r="AB57684" s="1"/>
      <c r="AF57684"/>
    </row>
    <row r="57685" spans="28:32" x14ac:dyDescent="0.2">
      <c r="AB57685" s="1"/>
      <c r="AF57685"/>
    </row>
    <row r="57686" spans="28:32" x14ac:dyDescent="0.2">
      <c r="AB57686" s="1"/>
      <c r="AF57686"/>
    </row>
    <row r="57687" spans="28:32" x14ac:dyDescent="0.2">
      <c r="AB57687" s="1"/>
      <c r="AF57687"/>
    </row>
    <row r="57688" spans="28:32" x14ac:dyDescent="0.2">
      <c r="AB57688" s="1"/>
      <c r="AF57688"/>
    </row>
    <row r="57689" spans="28:32" x14ac:dyDescent="0.2">
      <c r="AB57689" s="1"/>
      <c r="AF57689"/>
    </row>
    <row r="57690" spans="28:32" x14ac:dyDescent="0.2">
      <c r="AB57690" s="1"/>
      <c r="AF57690"/>
    </row>
    <row r="57691" spans="28:32" x14ac:dyDescent="0.2">
      <c r="AB57691" s="1"/>
      <c r="AF57691"/>
    </row>
    <row r="57692" spans="28:32" x14ac:dyDescent="0.2">
      <c r="AB57692" s="1"/>
      <c r="AF57692"/>
    </row>
    <row r="57693" spans="28:32" x14ac:dyDescent="0.2">
      <c r="AB57693" s="1"/>
      <c r="AF57693"/>
    </row>
    <row r="57694" spans="28:32" x14ac:dyDescent="0.2">
      <c r="AB57694" s="1"/>
      <c r="AF57694"/>
    </row>
    <row r="57695" spans="28:32" x14ac:dyDescent="0.2">
      <c r="AB57695" s="1"/>
      <c r="AF57695"/>
    </row>
    <row r="57696" spans="28:32" x14ac:dyDescent="0.2">
      <c r="AB57696" s="1"/>
      <c r="AF57696"/>
    </row>
    <row r="57697" spans="28:32" x14ac:dyDescent="0.2">
      <c r="AB57697" s="1"/>
      <c r="AF57697"/>
    </row>
    <row r="57698" spans="28:32" x14ac:dyDescent="0.2">
      <c r="AB57698" s="1"/>
      <c r="AF57698"/>
    </row>
    <row r="57699" spans="28:32" x14ac:dyDescent="0.2">
      <c r="AB57699" s="1"/>
      <c r="AF57699"/>
    </row>
    <row r="57700" spans="28:32" x14ac:dyDescent="0.2">
      <c r="AB57700" s="1"/>
      <c r="AF57700"/>
    </row>
    <row r="57701" spans="28:32" x14ac:dyDescent="0.2">
      <c r="AB57701" s="1"/>
      <c r="AF57701"/>
    </row>
    <row r="57702" spans="28:32" x14ac:dyDescent="0.2">
      <c r="AB57702" s="1"/>
      <c r="AF57702"/>
    </row>
    <row r="57703" spans="28:32" x14ac:dyDescent="0.2">
      <c r="AB57703" s="1"/>
      <c r="AF57703"/>
    </row>
    <row r="57704" spans="28:32" x14ac:dyDescent="0.2">
      <c r="AB57704" s="1"/>
      <c r="AF57704"/>
    </row>
    <row r="57705" spans="28:32" x14ac:dyDescent="0.2">
      <c r="AB57705" s="1"/>
      <c r="AF57705"/>
    </row>
    <row r="57706" spans="28:32" x14ac:dyDescent="0.2">
      <c r="AB57706" s="1"/>
      <c r="AF57706"/>
    </row>
    <row r="57707" spans="28:32" x14ac:dyDescent="0.2">
      <c r="AB57707" s="1"/>
      <c r="AF57707"/>
    </row>
    <row r="57708" spans="28:32" x14ac:dyDescent="0.2">
      <c r="AB57708" s="1"/>
      <c r="AF57708"/>
    </row>
    <row r="57709" spans="28:32" x14ac:dyDescent="0.2">
      <c r="AB57709" s="1"/>
      <c r="AF57709"/>
    </row>
    <row r="57710" spans="28:32" x14ac:dyDescent="0.2">
      <c r="AB57710" s="1"/>
      <c r="AF57710"/>
    </row>
    <row r="57711" spans="28:32" x14ac:dyDescent="0.2">
      <c r="AB57711" s="1"/>
      <c r="AF57711"/>
    </row>
    <row r="57712" spans="28:32" x14ac:dyDescent="0.2">
      <c r="AB57712" s="1"/>
      <c r="AF57712"/>
    </row>
    <row r="57713" spans="28:32" x14ac:dyDescent="0.2">
      <c r="AB57713" s="1"/>
      <c r="AF57713"/>
    </row>
    <row r="57714" spans="28:32" x14ac:dyDescent="0.2">
      <c r="AB57714" s="1"/>
      <c r="AF57714"/>
    </row>
    <row r="57715" spans="28:32" x14ac:dyDescent="0.2">
      <c r="AB57715" s="1"/>
      <c r="AF57715"/>
    </row>
    <row r="57716" spans="28:32" x14ac:dyDescent="0.2">
      <c r="AB57716" s="1"/>
      <c r="AF57716"/>
    </row>
    <row r="57717" spans="28:32" x14ac:dyDescent="0.2">
      <c r="AB57717" s="1"/>
      <c r="AF57717"/>
    </row>
    <row r="57718" spans="28:32" x14ac:dyDescent="0.2">
      <c r="AB57718" s="1"/>
      <c r="AF57718"/>
    </row>
    <row r="57719" spans="28:32" x14ac:dyDescent="0.2">
      <c r="AB57719" s="1"/>
      <c r="AF57719"/>
    </row>
    <row r="57720" spans="28:32" x14ac:dyDescent="0.2">
      <c r="AB57720" s="1"/>
      <c r="AF57720"/>
    </row>
    <row r="57721" spans="28:32" x14ac:dyDescent="0.2">
      <c r="AB57721" s="1"/>
      <c r="AF57721"/>
    </row>
    <row r="57722" spans="28:32" x14ac:dyDescent="0.2">
      <c r="AB57722" s="1"/>
      <c r="AF57722"/>
    </row>
    <row r="57723" spans="28:32" x14ac:dyDescent="0.2">
      <c r="AB57723" s="1"/>
      <c r="AF57723"/>
    </row>
    <row r="57724" spans="28:32" x14ac:dyDescent="0.2">
      <c r="AB57724" s="1"/>
      <c r="AF57724"/>
    </row>
    <row r="57725" spans="28:32" x14ac:dyDescent="0.2">
      <c r="AB57725" s="1"/>
      <c r="AF57725"/>
    </row>
    <row r="57726" spans="28:32" x14ac:dyDescent="0.2">
      <c r="AB57726" s="1"/>
      <c r="AF57726"/>
    </row>
    <row r="57727" spans="28:32" x14ac:dyDescent="0.2">
      <c r="AB57727" s="1"/>
      <c r="AF57727"/>
    </row>
    <row r="57728" spans="28:32" x14ac:dyDescent="0.2">
      <c r="AB57728" s="1"/>
      <c r="AF57728"/>
    </row>
    <row r="57729" spans="28:32" x14ac:dyDescent="0.2">
      <c r="AB57729" s="1"/>
      <c r="AF57729"/>
    </row>
    <row r="57730" spans="28:32" x14ac:dyDescent="0.2">
      <c r="AB57730" s="1"/>
      <c r="AF57730"/>
    </row>
    <row r="57731" spans="28:32" x14ac:dyDescent="0.2">
      <c r="AB57731" s="1"/>
      <c r="AF57731"/>
    </row>
    <row r="57732" spans="28:32" x14ac:dyDescent="0.2">
      <c r="AB57732" s="1"/>
      <c r="AF57732"/>
    </row>
    <row r="57733" spans="28:32" x14ac:dyDescent="0.2">
      <c r="AB57733" s="1"/>
      <c r="AF57733"/>
    </row>
    <row r="57734" spans="28:32" x14ac:dyDescent="0.2">
      <c r="AB57734" s="1"/>
      <c r="AF57734"/>
    </row>
    <row r="57735" spans="28:32" x14ac:dyDescent="0.2">
      <c r="AB57735" s="1"/>
      <c r="AF57735"/>
    </row>
    <row r="57736" spans="28:32" x14ac:dyDescent="0.2">
      <c r="AB57736" s="1"/>
      <c r="AF57736"/>
    </row>
    <row r="57737" spans="28:32" x14ac:dyDescent="0.2">
      <c r="AB57737" s="1"/>
      <c r="AF57737"/>
    </row>
    <row r="57738" spans="28:32" x14ac:dyDescent="0.2">
      <c r="AB57738" s="1"/>
      <c r="AF57738"/>
    </row>
    <row r="57739" spans="28:32" x14ac:dyDescent="0.2">
      <c r="AB57739" s="1"/>
      <c r="AF57739"/>
    </row>
    <row r="57740" spans="28:32" x14ac:dyDescent="0.2">
      <c r="AB57740" s="1"/>
      <c r="AF57740"/>
    </row>
    <row r="57741" spans="28:32" x14ac:dyDescent="0.2">
      <c r="AB57741" s="1"/>
      <c r="AF57741"/>
    </row>
    <row r="57742" spans="28:32" x14ac:dyDescent="0.2">
      <c r="AB57742" s="1"/>
      <c r="AF57742"/>
    </row>
    <row r="57743" spans="28:32" x14ac:dyDescent="0.2">
      <c r="AB57743" s="1"/>
      <c r="AF57743"/>
    </row>
    <row r="57744" spans="28:32" x14ac:dyDescent="0.2">
      <c r="AB57744" s="1"/>
      <c r="AF57744"/>
    </row>
    <row r="57745" spans="28:32" x14ac:dyDescent="0.2">
      <c r="AB57745" s="1"/>
      <c r="AF57745"/>
    </row>
    <row r="57746" spans="28:32" x14ac:dyDescent="0.2">
      <c r="AB57746" s="1"/>
      <c r="AF57746"/>
    </row>
    <row r="57747" spans="28:32" x14ac:dyDescent="0.2">
      <c r="AB57747" s="1"/>
      <c r="AF57747"/>
    </row>
    <row r="57748" spans="28:32" x14ac:dyDescent="0.2">
      <c r="AB57748" s="1"/>
      <c r="AF57748"/>
    </row>
    <row r="57749" spans="28:32" x14ac:dyDescent="0.2">
      <c r="AB57749" s="1"/>
      <c r="AF57749"/>
    </row>
    <row r="57750" spans="28:32" x14ac:dyDescent="0.2">
      <c r="AB57750" s="1"/>
      <c r="AF57750"/>
    </row>
    <row r="57751" spans="28:32" x14ac:dyDescent="0.2">
      <c r="AB57751" s="1"/>
      <c r="AF57751"/>
    </row>
    <row r="57752" spans="28:32" x14ac:dyDescent="0.2">
      <c r="AB57752" s="1"/>
      <c r="AF57752"/>
    </row>
    <row r="57753" spans="28:32" x14ac:dyDescent="0.2">
      <c r="AB57753" s="1"/>
      <c r="AF57753"/>
    </row>
    <row r="57754" spans="28:32" x14ac:dyDescent="0.2">
      <c r="AB57754" s="1"/>
      <c r="AF57754"/>
    </row>
    <row r="57755" spans="28:32" x14ac:dyDescent="0.2">
      <c r="AB57755" s="1"/>
      <c r="AF57755"/>
    </row>
    <row r="57756" spans="28:32" x14ac:dyDescent="0.2">
      <c r="AB57756" s="1"/>
      <c r="AF57756"/>
    </row>
    <row r="57757" spans="28:32" x14ac:dyDescent="0.2">
      <c r="AB57757" s="1"/>
      <c r="AF57757"/>
    </row>
    <row r="57758" spans="28:32" x14ac:dyDescent="0.2">
      <c r="AB57758" s="1"/>
      <c r="AF57758"/>
    </row>
    <row r="57759" spans="28:32" x14ac:dyDescent="0.2">
      <c r="AB57759" s="1"/>
      <c r="AF57759"/>
    </row>
    <row r="57760" spans="28:32" x14ac:dyDescent="0.2">
      <c r="AB57760" s="1"/>
      <c r="AF57760"/>
    </row>
    <row r="57761" spans="28:32" x14ac:dyDescent="0.2">
      <c r="AB57761" s="1"/>
      <c r="AF57761"/>
    </row>
    <row r="57762" spans="28:32" x14ac:dyDescent="0.2">
      <c r="AB57762" s="1"/>
      <c r="AF57762"/>
    </row>
    <row r="57763" spans="28:32" x14ac:dyDescent="0.2">
      <c r="AB57763" s="1"/>
      <c r="AF57763"/>
    </row>
    <row r="57764" spans="28:32" x14ac:dyDescent="0.2">
      <c r="AB57764" s="1"/>
      <c r="AF57764"/>
    </row>
    <row r="57765" spans="28:32" x14ac:dyDescent="0.2">
      <c r="AB57765" s="1"/>
      <c r="AF57765"/>
    </row>
    <row r="57766" spans="28:32" x14ac:dyDescent="0.2">
      <c r="AB57766" s="1"/>
      <c r="AF57766"/>
    </row>
    <row r="57767" spans="28:32" x14ac:dyDescent="0.2">
      <c r="AB57767" s="1"/>
      <c r="AF57767"/>
    </row>
    <row r="57768" spans="28:32" x14ac:dyDescent="0.2">
      <c r="AB57768" s="1"/>
      <c r="AF57768"/>
    </row>
    <row r="57769" spans="28:32" x14ac:dyDescent="0.2">
      <c r="AB57769" s="1"/>
      <c r="AF57769"/>
    </row>
    <row r="57770" spans="28:32" x14ac:dyDescent="0.2">
      <c r="AB57770" s="1"/>
      <c r="AF57770"/>
    </row>
    <row r="57771" spans="28:32" x14ac:dyDescent="0.2">
      <c r="AB57771" s="1"/>
      <c r="AF57771"/>
    </row>
    <row r="57772" spans="28:32" x14ac:dyDescent="0.2">
      <c r="AB57772" s="1"/>
      <c r="AF57772"/>
    </row>
    <row r="57773" spans="28:32" x14ac:dyDescent="0.2">
      <c r="AB57773" s="1"/>
      <c r="AF57773"/>
    </row>
    <row r="57774" spans="28:32" x14ac:dyDescent="0.2">
      <c r="AB57774" s="1"/>
      <c r="AF57774"/>
    </row>
    <row r="57775" spans="28:32" x14ac:dyDescent="0.2">
      <c r="AB57775" s="1"/>
      <c r="AF57775"/>
    </row>
    <row r="57776" spans="28:32" x14ac:dyDescent="0.2">
      <c r="AB57776" s="1"/>
      <c r="AF57776"/>
    </row>
    <row r="57777" spans="28:32" x14ac:dyDescent="0.2">
      <c r="AB57777" s="1"/>
      <c r="AF57777"/>
    </row>
    <row r="57778" spans="28:32" x14ac:dyDescent="0.2">
      <c r="AB57778" s="1"/>
      <c r="AF57778"/>
    </row>
    <row r="57779" spans="28:32" x14ac:dyDescent="0.2">
      <c r="AB57779" s="1"/>
      <c r="AF57779"/>
    </row>
    <row r="57780" spans="28:32" x14ac:dyDescent="0.2">
      <c r="AB57780" s="1"/>
      <c r="AF57780"/>
    </row>
    <row r="57781" spans="28:32" x14ac:dyDescent="0.2">
      <c r="AB57781" s="1"/>
      <c r="AF57781"/>
    </row>
    <row r="57782" spans="28:32" x14ac:dyDescent="0.2">
      <c r="AB57782" s="1"/>
      <c r="AF57782"/>
    </row>
    <row r="57783" spans="28:32" x14ac:dyDescent="0.2">
      <c r="AB57783" s="1"/>
      <c r="AF57783"/>
    </row>
    <row r="57784" spans="28:32" x14ac:dyDescent="0.2">
      <c r="AB57784" s="1"/>
      <c r="AF57784"/>
    </row>
    <row r="57785" spans="28:32" x14ac:dyDescent="0.2">
      <c r="AB57785" s="1"/>
      <c r="AF57785"/>
    </row>
    <row r="57786" spans="28:32" x14ac:dyDescent="0.2">
      <c r="AB57786" s="1"/>
      <c r="AF57786"/>
    </row>
    <row r="57787" spans="28:32" x14ac:dyDescent="0.2">
      <c r="AB57787" s="1"/>
      <c r="AF57787"/>
    </row>
    <row r="57788" spans="28:32" x14ac:dyDescent="0.2">
      <c r="AB57788" s="1"/>
      <c r="AF57788"/>
    </row>
    <row r="57789" spans="28:32" x14ac:dyDescent="0.2">
      <c r="AB57789" s="1"/>
      <c r="AF57789"/>
    </row>
    <row r="57790" spans="28:32" x14ac:dyDescent="0.2">
      <c r="AB57790" s="1"/>
      <c r="AF57790"/>
    </row>
    <row r="57791" spans="28:32" x14ac:dyDescent="0.2">
      <c r="AB57791" s="1"/>
      <c r="AF57791"/>
    </row>
    <row r="57792" spans="28:32" x14ac:dyDescent="0.2">
      <c r="AB57792" s="1"/>
      <c r="AF57792"/>
    </row>
    <row r="57793" spans="28:32" x14ac:dyDescent="0.2">
      <c r="AB57793" s="1"/>
      <c r="AF57793"/>
    </row>
    <row r="57794" spans="28:32" x14ac:dyDescent="0.2">
      <c r="AB57794" s="1"/>
      <c r="AF57794"/>
    </row>
    <row r="57795" spans="28:32" x14ac:dyDescent="0.2">
      <c r="AB57795" s="1"/>
      <c r="AF57795"/>
    </row>
    <row r="57796" spans="28:32" x14ac:dyDescent="0.2">
      <c r="AB57796" s="1"/>
      <c r="AF57796"/>
    </row>
    <row r="57797" spans="28:32" x14ac:dyDescent="0.2">
      <c r="AB57797" s="1"/>
      <c r="AF57797"/>
    </row>
    <row r="57798" spans="28:32" x14ac:dyDescent="0.2">
      <c r="AB57798" s="1"/>
      <c r="AF57798"/>
    </row>
    <row r="57799" spans="28:32" x14ac:dyDescent="0.2">
      <c r="AB57799" s="1"/>
      <c r="AF57799"/>
    </row>
    <row r="57800" spans="28:32" x14ac:dyDescent="0.2">
      <c r="AB57800" s="1"/>
      <c r="AF57800"/>
    </row>
    <row r="57801" spans="28:32" x14ac:dyDescent="0.2">
      <c r="AB57801" s="1"/>
      <c r="AF57801"/>
    </row>
    <row r="57802" spans="28:32" x14ac:dyDescent="0.2">
      <c r="AB57802" s="1"/>
      <c r="AF57802"/>
    </row>
    <row r="57803" spans="28:32" x14ac:dyDescent="0.2">
      <c r="AB57803" s="1"/>
      <c r="AF57803"/>
    </row>
    <row r="57804" spans="28:32" x14ac:dyDescent="0.2">
      <c r="AB57804" s="1"/>
      <c r="AF57804"/>
    </row>
    <row r="57805" spans="28:32" x14ac:dyDescent="0.2">
      <c r="AB57805" s="1"/>
      <c r="AF57805"/>
    </row>
    <row r="57806" spans="28:32" x14ac:dyDescent="0.2">
      <c r="AB57806" s="1"/>
      <c r="AF57806"/>
    </row>
    <row r="57807" spans="28:32" x14ac:dyDescent="0.2">
      <c r="AB57807" s="1"/>
      <c r="AF57807"/>
    </row>
    <row r="57808" spans="28:32" x14ac:dyDescent="0.2">
      <c r="AB57808" s="1"/>
      <c r="AF57808"/>
    </row>
    <row r="57809" spans="28:32" x14ac:dyDescent="0.2">
      <c r="AB57809" s="1"/>
      <c r="AF57809"/>
    </row>
    <row r="57810" spans="28:32" x14ac:dyDescent="0.2">
      <c r="AB57810" s="1"/>
      <c r="AF57810"/>
    </row>
    <row r="57811" spans="28:32" x14ac:dyDescent="0.2">
      <c r="AB57811" s="1"/>
      <c r="AF57811"/>
    </row>
    <row r="57812" spans="28:32" x14ac:dyDescent="0.2">
      <c r="AB57812" s="1"/>
      <c r="AF57812"/>
    </row>
    <row r="57813" spans="28:32" x14ac:dyDescent="0.2">
      <c r="AB57813" s="1"/>
      <c r="AF57813"/>
    </row>
    <row r="57814" spans="28:32" x14ac:dyDescent="0.2">
      <c r="AB57814" s="1"/>
      <c r="AF57814"/>
    </row>
    <row r="57815" spans="28:32" x14ac:dyDescent="0.2">
      <c r="AB57815" s="1"/>
      <c r="AF57815"/>
    </row>
    <row r="57816" spans="28:32" x14ac:dyDescent="0.2">
      <c r="AB57816" s="1"/>
      <c r="AF57816"/>
    </row>
    <row r="57817" spans="28:32" x14ac:dyDescent="0.2">
      <c r="AB57817" s="1"/>
      <c r="AF57817"/>
    </row>
    <row r="57818" spans="28:32" x14ac:dyDescent="0.2">
      <c r="AB57818" s="1"/>
      <c r="AF57818"/>
    </row>
    <row r="57819" spans="28:32" x14ac:dyDescent="0.2">
      <c r="AB57819" s="1"/>
      <c r="AF57819"/>
    </row>
    <row r="57820" spans="28:32" x14ac:dyDescent="0.2">
      <c r="AB57820" s="1"/>
      <c r="AF57820"/>
    </row>
    <row r="57821" spans="28:32" x14ac:dyDescent="0.2">
      <c r="AB57821" s="1"/>
      <c r="AF57821"/>
    </row>
    <row r="57822" spans="28:32" x14ac:dyDescent="0.2">
      <c r="AB57822" s="1"/>
      <c r="AF57822"/>
    </row>
    <row r="57823" spans="28:32" x14ac:dyDescent="0.2">
      <c r="AB57823" s="1"/>
      <c r="AF57823"/>
    </row>
    <row r="57824" spans="28:32" x14ac:dyDescent="0.2">
      <c r="AB57824" s="1"/>
      <c r="AF57824"/>
    </row>
    <row r="57825" spans="28:32" x14ac:dyDescent="0.2">
      <c r="AB57825" s="1"/>
      <c r="AF57825"/>
    </row>
    <row r="57826" spans="28:32" x14ac:dyDescent="0.2">
      <c r="AB57826" s="1"/>
      <c r="AF57826"/>
    </row>
    <row r="57827" spans="28:32" x14ac:dyDescent="0.2">
      <c r="AB57827" s="1"/>
      <c r="AF57827"/>
    </row>
    <row r="57828" spans="28:32" x14ac:dyDescent="0.2">
      <c r="AB57828" s="1"/>
      <c r="AF57828"/>
    </row>
    <row r="57829" spans="28:32" x14ac:dyDescent="0.2">
      <c r="AB57829" s="1"/>
      <c r="AF57829"/>
    </row>
    <row r="57830" spans="28:32" x14ac:dyDescent="0.2">
      <c r="AB57830" s="1"/>
      <c r="AF57830"/>
    </row>
    <row r="57831" spans="28:32" x14ac:dyDescent="0.2">
      <c r="AB57831" s="1"/>
      <c r="AF57831"/>
    </row>
    <row r="57832" spans="28:32" x14ac:dyDescent="0.2">
      <c r="AB57832" s="1"/>
      <c r="AF57832"/>
    </row>
    <row r="57833" spans="28:32" x14ac:dyDescent="0.2">
      <c r="AB57833" s="1"/>
      <c r="AF57833"/>
    </row>
    <row r="57834" spans="28:32" x14ac:dyDescent="0.2">
      <c r="AB57834" s="1"/>
      <c r="AF57834"/>
    </row>
    <row r="57835" spans="28:32" x14ac:dyDescent="0.2">
      <c r="AB57835" s="1"/>
      <c r="AF57835"/>
    </row>
    <row r="57836" spans="28:32" x14ac:dyDescent="0.2">
      <c r="AB57836" s="1"/>
      <c r="AF57836"/>
    </row>
    <row r="57837" spans="28:32" x14ac:dyDescent="0.2">
      <c r="AB57837" s="1"/>
      <c r="AF57837"/>
    </row>
    <row r="57838" spans="28:32" x14ac:dyDescent="0.2">
      <c r="AB57838" s="1"/>
      <c r="AF57838"/>
    </row>
    <row r="57839" spans="28:32" x14ac:dyDescent="0.2">
      <c r="AB57839" s="1"/>
      <c r="AF57839"/>
    </row>
    <row r="57840" spans="28:32" x14ac:dyDescent="0.2">
      <c r="AB57840" s="1"/>
      <c r="AF57840"/>
    </row>
    <row r="57841" spans="28:32" x14ac:dyDescent="0.2">
      <c r="AB57841" s="1"/>
      <c r="AF57841"/>
    </row>
    <row r="57842" spans="28:32" x14ac:dyDescent="0.2">
      <c r="AB57842" s="1"/>
      <c r="AF57842"/>
    </row>
    <row r="57843" spans="28:32" x14ac:dyDescent="0.2">
      <c r="AB57843" s="1"/>
      <c r="AF57843"/>
    </row>
    <row r="57844" spans="28:32" x14ac:dyDescent="0.2">
      <c r="AB57844" s="1"/>
      <c r="AF57844"/>
    </row>
    <row r="57845" spans="28:32" x14ac:dyDescent="0.2">
      <c r="AB57845" s="1"/>
      <c r="AF57845"/>
    </row>
    <row r="57846" spans="28:32" x14ac:dyDescent="0.2">
      <c r="AB57846" s="1"/>
      <c r="AF57846"/>
    </row>
    <row r="57847" spans="28:32" x14ac:dyDescent="0.2">
      <c r="AB57847" s="1"/>
      <c r="AF57847"/>
    </row>
    <row r="57848" spans="28:32" x14ac:dyDescent="0.2">
      <c r="AB57848" s="1"/>
      <c r="AF57848"/>
    </row>
    <row r="57849" spans="28:32" x14ac:dyDescent="0.2">
      <c r="AB57849" s="1"/>
      <c r="AF57849"/>
    </row>
    <row r="57850" spans="28:32" x14ac:dyDescent="0.2">
      <c r="AB57850" s="1"/>
      <c r="AF57850"/>
    </row>
    <row r="57851" spans="28:32" x14ac:dyDescent="0.2">
      <c r="AB57851" s="1"/>
      <c r="AF57851"/>
    </row>
    <row r="57852" spans="28:32" x14ac:dyDescent="0.2">
      <c r="AB57852" s="1"/>
      <c r="AF57852"/>
    </row>
    <row r="57853" spans="28:32" x14ac:dyDescent="0.2">
      <c r="AB57853" s="1"/>
      <c r="AF57853"/>
    </row>
    <row r="57854" spans="28:32" x14ac:dyDescent="0.2">
      <c r="AB57854" s="1"/>
      <c r="AF57854"/>
    </row>
    <row r="57855" spans="28:32" x14ac:dyDescent="0.2">
      <c r="AB57855" s="1"/>
      <c r="AF57855"/>
    </row>
    <row r="57856" spans="28:32" x14ac:dyDescent="0.2">
      <c r="AB57856" s="1"/>
      <c r="AF57856"/>
    </row>
    <row r="57857" spans="28:32" x14ac:dyDescent="0.2">
      <c r="AB57857" s="1"/>
      <c r="AF57857"/>
    </row>
    <row r="57858" spans="28:32" x14ac:dyDescent="0.2">
      <c r="AB57858" s="1"/>
      <c r="AF57858"/>
    </row>
    <row r="57859" spans="28:32" x14ac:dyDescent="0.2">
      <c r="AB57859" s="1"/>
      <c r="AF57859"/>
    </row>
    <row r="57860" spans="28:32" x14ac:dyDescent="0.2">
      <c r="AB57860" s="1"/>
      <c r="AF57860"/>
    </row>
    <row r="57861" spans="28:32" x14ac:dyDescent="0.2">
      <c r="AB57861" s="1"/>
      <c r="AF57861"/>
    </row>
    <row r="57862" spans="28:32" x14ac:dyDescent="0.2">
      <c r="AB57862" s="1"/>
      <c r="AF57862"/>
    </row>
    <row r="57863" spans="28:32" x14ac:dyDescent="0.2">
      <c r="AB57863" s="1"/>
      <c r="AF57863"/>
    </row>
    <row r="57864" spans="28:32" x14ac:dyDescent="0.2">
      <c r="AB57864" s="1"/>
      <c r="AF57864"/>
    </row>
    <row r="57865" spans="28:32" x14ac:dyDescent="0.2">
      <c r="AB57865" s="1"/>
      <c r="AF57865"/>
    </row>
    <row r="57866" spans="28:32" x14ac:dyDescent="0.2">
      <c r="AB57866" s="1"/>
      <c r="AF57866"/>
    </row>
    <row r="57867" spans="28:32" x14ac:dyDescent="0.2">
      <c r="AB57867" s="1"/>
      <c r="AF57867"/>
    </row>
    <row r="57868" spans="28:32" x14ac:dyDescent="0.2">
      <c r="AB57868" s="1"/>
      <c r="AF57868"/>
    </row>
    <row r="57869" spans="28:32" x14ac:dyDescent="0.2">
      <c r="AB57869" s="1"/>
      <c r="AF57869"/>
    </row>
    <row r="57870" spans="28:32" x14ac:dyDescent="0.2">
      <c r="AB57870" s="1"/>
      <c r="AF57870"/>
    </row>
    <row r="57871" spans="28:32" x14ac:dyDescent="0.2">
      <c r="AB57871" s="1"/>
      <c r="AF57871"/>
    </row>
    <row r="57872" spans="28:32" x14ac:dyDescent="0.2">
      <c r="AB57872" s="1"/>
      <c r="AF57872"/>
    </row>
    <row r="57873" spans="28:32" x14ac:dyDescent="0.2">
      <c r="AB57873" s="1"/>
      <c r="AF57873"/>
    </row>
    <row r="57874" spans="28:32" x14ac:dyDescent="0.2">
      <c r="AB57874" s="1"/>
      <c r="AF57874"/>
    </row>
    <row r="57875" spans="28:32" x14ac:dyDescent="0.2">
      <c r="AB57875" s="1"/>
      <c r="AF57875"/>
    </row>
    <row r="57876" spans="28:32" x14ac:dyDescent="0.2">
      <c r="AB57876" s="1"/>
      <c r="AF57876"/>
    </row>
    <row r="57877" spans="28:32" x14ac:dyDescent="0.2">
      <c r="AB57877" s="1"/>
      <c r="AF57877"/>
    </row>
    <row r="57878" spans="28:32" x14ac:dyDescent="0.2">
      <c r="AB57878" s="1"/>
      <c r="AF57878"/>
    </row>
    <row r="57879" spans="28:32" x14ac:dyDescent="0.2">
      <c r="AB57879" s="1"/>
      <c r="AF57879"/>
    </row>
    <row r="57880" spans="28:32" x14ac:dyDescent="0.2">
      <c r="AB57880" s="1"/>
      <c r="AF57880"/>
    </row>
    <row r="57881" spans="28:32" x14ac:dyDescent="0.2">
      <c r="AB57881" s="1"/>
      <c r="AF57881"/>
    </row>
    <row r="57882" spans="28:32" x14ac:dyDescent="0.2">
      <c r="AB57882" s="1"/>
      <c r="AF57882"/>
    </row>
    <row r="57883" spans="28:32" x14ac:dyDescent="0.2">
      <c r="AB57883" s="1"/>
      <c r="AF57883"/>
    </row>
    <row r="57884" spans="28:32" x14ac:dyDescent="0.2">
      <c r="AB57884" s="1"/>
      <c r="AF57884"/>
    </row>
    <row r="57885" spans="28:32" x14ac:dyDescent="0.2">
      <c r="AB57885" s="1"/>
      <c r="AF57885"/>
    </row>
    <row r="57886" spans="28:32" x14ac:dyDescent="0.2">
      <c r="AB57886" s="1"/>
      <c r="AF57886"/>
    </row>
    <row r="57887" spans="28:32" x14ac:dyDescent="0.2">
      <c r="AB57887" s="1"/>
      <c r="AF57887"/>
    </row>
    <row r="57888" spans="28:32" x14ac:dyDescent="0.2">
      <c r="AB57888" s="1"/>
      <c r="AF57888"/>
    </row>
    <row r="57889" spans="28:32" x14ac:dyDescent="0.2">
      <c r="AB57889" s="1"/>
      <c r="AF57889"/>
    </row>
    <row r="57890" spans="28:32" x14ac:dyDescent="0.2">
      <c r="AB57890" s="1"/>
      <c r="AF57890"/>
    </row>
    <row r="57891" spans="28:32" x14ac:dyDescent="0.2">
      <c r="AB57891" s="1"/>
      <c r="AF57891"/>
    </row>
    <row r="57892" spans="28:32" x14ac:dyDescent="0.2">
      <c r="AB57892" s="1"/>
      <c r="AF57892"/>
    </row>
    <row r="57893" spans="28:32" x14ac:dyDescent="0.2">
      <c r="AB57893" s="1"/>
      <c r="AF57893"/>
    </row>
    <row r="57894" spans="28:32" x14ac:dyDescent="0.2">
      <c r="AB57894" s="1"/>
      <c r="AF57894"/>
    </row>
    <row r="57895" spans="28:32" x14ac:dyDescent="0.2">
      <c r="AB57895" s="1"/>
      <c r="AF57895"/>
    </row>
    <row r="57896" spans="28:32" x14ac:dyDescent="0.2">
      <c r="AB57896" s="1"/>
      <c r="AF57896"/>
    </row>
    <row r="57897" spans="28:32" x14ac:dyDescent="0.2">
      <c r="AB57897" s="1"/>
      <c r="AF57897"/>
    </row>
    <row r="57898" spans="28:32" x14ac:dyDescent="0.2">
      <c r="AB57898" s="1"/>
      <c r="AF57898"/>
    </row>
    <row r="57899" spans="28:32" x14ac:dyDescent="0.2">
      <c r="AB57899" s="1"/>
      <c r="AF57899"/>
    </row>
    <row r="57900" spans="28:32" x14ac:dyDescent="0.2">
      <c r="AB57900" s="1"/>
      <c r="AF57900"/>
    </row>
    <row r="57901" spans="28:32" x14ac:dyDescent="0.2">
      <c r="AB57901" s="1"/>
      <c r="AF57901"/>
    </row>
    <row r="57902" spans="28:32" x14ac:dyDescent="0.2">
      <c r="AB57902" s="1"/>
      <c r="AF57902"/>
    </row>
    <row r="57903" spans="28:32" x14ac:dyDescent="0.2">
      <c r="AB57903" s="1"/>
      <c r="AF57903"/>
    </row>
    <row r="57904" spans="28:32" x14ac:dyDescent="0.2">
      <c r="AB57904" s="1"/>
      <c r="AF57904"/>
    </row>
    <row r="57905" spans="28:32" x14ac:dyDescent="0.2">
      <c r="AB57905" s="1"/>
      <c r="AF57905"/>
    </row>
    <row r="57906" spans="28:32" x14ac:dyDescent="0.2">
      <c r="AB57906" s="1"/>
      <c r="AF57906"/>
    </row>
    <row r="57907" spans="28:32" x14ac:dyDescent="0.2">
      <c r="AB57907" s="1"/>
      <c r="AF57907"/>
    </row>
    <row r="57908" spans="28:32" x14ac:dyDescent="0.2">
      <c r="AB57908" s="1"/>
      <c r="AF57908"/>
    </row>
    <row r="57909" spans="28:32" x14ac:dyDescent="0.2">
      <c r="AB57909" s="1"/>
      <c r="AF57909"/>
    </row>
    <row r="57910" spans="28:32" x14ac:dyDescent="0.2">
      <c r="AB57910" s="1"/>
      <c r="AF57910"/>
    </row>
    <row r="57911" spans="28:32" x14ac:dyDescent="0.2">
      <c r="AB57911" s="1"/>
      <c r="AF57911"/>
    </row>
    <row r="57912" spans="28:32" x14ac:dyDescent="0.2">
      <c r="AB57912" s="1"/>
      <c r="AF57912"/>
    </row>
    <row r="57913" spans="28:32" x14ac:dyDescent="0.2">
      <c r="AB57913" s="1"/>
      <c r="AF57913"/>
    </row>
    <row r="57914" spans="28:32" x14ac:dyDescent="0.2">
      <c r="AB57914" s="1"/>
      <c r="AF57914"/>
    </row>
    <row r="57915" spans="28:32" x14ac:dyDescent="0.2">
      <c r="AB57915" s="1"/>
      <c r="AF57915"/>
    </row>
    <row r="57916" spans="28:32" x14ac:dyDescent="0.2">
      <c r="AB57916" s="1"/>
      <c r="AF57916"/>
    </row>
    <row r="57917" spans="28:32" x14ac:dyDescent="0.2">
      <c r="AB57917" s="1"/>
      <c r="AF57917"/>
    </row>
    <row r="57918" spans="28:32" x14ac:dyDescent="0.2">
      <c r="AB57918" s="1"/>
      <c r="AF57918"/>
    </row>
    <row r="57919" spans="28:32" x14ac:dyDescent="0.2">
      <c r="AB57919" s="1"/>
      <c r="AF57919"/>
    </row>
    <row r="57920" spans="28:32" x14ac:dyDescent="0.2">
      <c r="AB57920" s="1"/>
      <c r="AF57920"/>
    </row>
    <row r="57921" spans="28:32" x14ac:dyDescent="0.2">
      <c r="AB57921" s="1"/>
      <c r="AF57921"/>
    </row>
    <row r="57922" spans="28:32" x14ac:dyDescent="0.2">
      <c r="AB57922" s="1"/>
      <c r="AF57922"/>
    </row>
    <row r="57923" spans="28:32" x14ac:dyDescent="0.2">
      <c r="AB57923" s="1"/>
      <c r="AF57923"/>
    </row>
    <row r="57924" spans="28:32" x14ac:dyDescent="0.2">
      <c r="AB57924" s="1"/>
      <c r="AF57924"/>
    </row>
    <row r="57925" spans="28:32" x14ac:dyDescent="0.2">
      <c r="AB57925" s="1"/>
      <c r="AF57925"/>
    </row>
    <row r="57926" spans="28:32" x14ac:dyDescent="0.2">
      <c r="AB57926" s="1"/>
      <c r="AF57926"/>
    </row>
    <row r="57927" spans="28:32" x14ac:dyDescent="0.2">
      <c r="AB57927" s="1"/>
      <c r="AF57927"/>
    </row>
    <row r="57928" spans="28:32" x14ac:dyDescent="0.2">
      <c r="AB57928" s="1"/>
      <c r="AF57928"/>
    </row>
    <row r="57929" spans="28:32" x14ac:dyDescent="0.2">
      <c r="AB57929" s="1"/>
      <c r="AF57929"/>
    </row>
    <row r="57930" spans="28:32" x14ac:dyDescent="0.2">
      <c r="AB57930" s="1"/>
      <c r="AF57930"/>
    </row>
    <row r="57931" spans="28:32" x14ac:dyDescent="0.2">
      <c r="AB57931" s="1"/>
      <c r="AF57931"/>
    </row>
    <row r="57932" spans="28:32" x14ac:dyDescent="0.2">
      <c r="AB57932" s="1"/>
      <c r="AF57932"/>
    </row>
    <row r="57933" spans="28:32" x14ac:dyDescent="0.2">
      <c r="AB57933" s="1"/>
      <c r="AF57933"/>
    </row>
    <row r="57934" spans="28:32" x14ac:dyDescent="0.2">
      <c r="AB57934" s="1"/>
      <c r="AF57934"/>
    </row>
    <row r="57935" spans="28:32" x14ac:dyDescent="0.2">
      <c r="AB57935" s="1"/>
      <c r="AF57935"/>
    </row>
    <row r="57936" spans="28:32" x14ac:dyDescent="0.2">
      <c r="AB57936" s="1"/>
      <c r="AF57936"/>
    </row>
    <row r="57937" spans="28:32" x14ac:dyDescent="0.2">
      <c r="AB57937" s="1"/>
      <c r="AF57937"/>
    </row>
    <row r="57938" spans="28:32" x14ac:dyDescent="0.2">
      <c r="AB57938" s="1"/>
      <c r="AF57938"/>
    </row>
    <row r="57939" spans="28:32" x14ac:dyDescent="0.2">
      <c r="AB57939" s="1"/>
      <c r="AF57939"/>
    </row>
    <row r="57940" spans="28:32" x14ac:dyDescent="0.2">
      <c r="AB57940" s="1"/>
      <c r="AF57940"/>
    </row>
    <row r="57941" spans="28:32" x14ac:dyDescent="0.2">
      <c r="AB57941" s="1"/>
      <c r="AF57941"/>
    </row>
    <row r="57942" spans="28:32" x14ac:dyDescent="0.2">
      <c r="AB57942" s="1"/>
      <c r="AF57942"/>
    </row>
    <row r="57943" spans="28:32" x14ac:dyDescent="0.2">
      <c r="AB57943" s="1"/>
      <c r="AF57943"/>
    </row>
    <row r="57944" spans="28:32" x14ac:dyDescent="0.2">
      <c r="AB57944" s="1"/>
      <c r="AF57944"/>
    </row>
    <row r="57945" spans="28:32" x14ac:dyDescent="0.2">
      <c r="AB57945" s="1"/>
      <c r="AF57945"/>
    </row>
    <row r="57946" spans="28:32" x14ac:dyDescent="0.2">
      <c r="AB57946" s="1"/>
      <c r="AF57946"/>
    </row>
    <row r="57947" spans="28:32" x14ac:dyDescent="0.2">
      <c r="AB57947" s="1"/>
      <c r="AF57947"/>
    </row>
    <row r="57948" spans="28:32" x14ac:dyDescent="0.2">
      <c r="AB57948" s="1"/>
      <c r="AF57948"/>
    </row>
    <row r="57949" spans="28:32" x14ac:dyDescent="0.2">
      <c r="AB57949" s="1"/>
      <c r="AF57949"/>
    </row>
    <row r="57950" spans="28:32" x14ac:dyDescent="0.2">
      <c r="AB57950" s="1"/>
      <c r="AF57950"/>
    </row>
    <row r="57951" spans="28:32" x14ac:dyDescent="0.2">
      <c r="AB57951" s="1"/>
      <c r="AF57951"/>
    </row>
    <row r="57952" spans="28:32" x14ac:dyDescent="0.2">
      <c r="AB57952" s="1"/>
      <c r="AF57952"/>
    </row>
    <row r="57953" spans="28:32" x14ac:dyDescent="0.2">
      <c r="AB57953" s="1"/>
      <c r="AF57953"/>
    </row>
    <row r="57954" spans="28:32" x14ac:dyDescent="0.2">
      <c r="AB57954" s="1"/>
      <c r="AF57954"/>
    </row>
    <row r="57955" spans="28:32" x14ac:dyDescent="0.2">
      <c r="AB57955" s="1"/>
      <c r="AF57955"/>
    </row>
    <row r="57956" spans="28:32" x14ac:dyDescent="0.2">
      <c r="AB57956" s="1"/>
      <c r="AF57956"/>
    </row>
    <row r="57957" spans="28:32" x14ac:dyDescent="0.2">
      <c r="AB57957" s="1"/>
      <c r="AF57957"/>
    </row>
    <row r="57958" spans="28:32" x14ac:dyDescent="0.2">
      <c r="AB57958" s="1"/>
      <c r="AF57958"/>
    </row>
    <row r="57959" spans="28:32" x14ac:dyDescent="0.2">
      <c r="AB57959" s="1"/>
      <c r="AF57959"/>
    </row>
    <row r="57960" spans="28:32" x14ac:dyDescent="0.2">
      <c r="AB57960" s="1"/>
      <c r="AF57960"/>
    </row>
    <row r="57961" spans="28:32" x14ac:dyDescent="0.2">
      <c r="AB57961" s="1"/>
      <c r="AF57961"/>
    </row>
    <row r="57962" spans="28:32" x14ac:dyDescent="0.2">
      <c r="AB57962" s="1"/>
      <c r="AF57962"/>
    </row>
    <row r="57963" spans="28:32" x14ac:dyDescent="0.2">
      <c r="AB57963" s="1"/>
      <c r="AF57963"/>
    </row>
    <row r="57964" spans="28:32" x14ac:dyDescent="0.2">
      <c r="AB57964" s="1"/>
      <c r="AF57964"/>
    </row>
    <row r="57965" spans="28:32" x14ac:dyDescent="0.2">
      <c r="AB57965" s="1"/>
      <c r="AF57965"/>
    </row>
    <row r="57966" spans="28:32" x14ac:dyDescent="0.2">
      <c r="AB57966" s="1"/>
      <c r="AF57966"/>
    </row>
    <row r="57967" spans="28:32" x14ac:dyDescent="0.2">
      <c r="AB57967" s="1"/>
      <c r="AF57967"/>
    </row>
    <row r="57968" spans="28:32" x14ac:dyDescent="0.2">
      <c r="AB57968" s="1"/>
      <c r="AF57968"/>
    </row>
    <row r="57969" spans="28:32" x14ac:dyDescent="0.2">
      <c r="AB57969" s="1"/>
      <c r="AF57969"/>
    </row>
    <row r="57970" spans="28:32" x14ac:dyDescent="0.2">
      <c r="AB57970" s="1"/>
      <c r="AF57970"/>
    </row>
    <row r="57971" spans="28:32" x14ac:dyDescent="0.2">
      <c r="AB57971" s="1"/>
      <c r="AF57971"/>
    </row>
    <row r="57972" spans="28:32" x14ac:dyDescent="0.2">
      <c r="AB57972" s="1"/>
      <c r="AF57972"/>
    </row>
    <row r="57973" spans="28:32" x14ac:dyDescent="0.2">
      <c r="AB57973" s="1"/>
      <c r="AF57973"/>
    </row>
    <row r="57974" spans="28:32" x14ac:dyDescent="0.2">
      <c r="AB57974" s="1"/>
      <c r="AF57974"/>
    </row>
    <row r="57975" spans="28:32" x14ac:dyDescent="0.2">
      <c r="AB57975" s="1"/>
      <c r="AF57975"/>
    </row>
    <row r="57976" spans="28:32" x14ac:dyDescent="0.2">
      <c r="AB57976" s="1"/>
      <c r="AF57976"/>
    </row>
    <row r="57977" spans="28:32" x14ac:dyDescent="0.2">
      <c r="AB57977" s="1"/>
      <c r="AF57977"/>
    </row>
    <row r="57978" spans="28:32" x14ac:dyDescent="0.2">
      <c r="AB57978" s="1"/>
      <c r="AF57978"/>
    </row>
    <row r="57979" spans="28:32" x14ac:dyDescent="0.2">
      <c r="AB57979" s="1"/>
      <c r="AF57979"/>
    </row>
    <row r="57980" spans="28:32" x14ac:dyDescent="0.2">
      <c r="AB57980" s="1"/>
      <c r="AF57980"/>
    </row>
    <row r="57981" spans="28:32" x14ac:dyDescent="0.2">
      <c r="AB57981" s="1"/>
      <c r="AF57981"/>
    </row>
    <row r="57982" spans="28:32" x14ac:dyDescent="0.2">
      <c r="AB57982" s="1"/>
      <c r="AF57982"/>
    </row>
    <row r="57983" spans="28:32" x14ac:dyDescent="0.2">
      <c r="AB57983" s="1"/>
      <c r="AF57983"/>
    </row>
    <row r="57984" spans="28:32" x14ac:dyDescent="0.2">
      <c r="AB57984" s="1"/>
      <c r="AF57984"/>
    </row>
    <row r="57985" spans="28:32" x14ac:dyDescent="0.2">
      <c r="AB57985" s="1"/>
      <c r="AF57985"/>
    </row>
    <row r="57986" spans="28:32" x14ac:dyDescent="0.2">
      <c r="AB57986" s="1"/>
      <c r="AF57986"/>
    </row>
    <row r="57987" spans="28:32" x14ac:dyDescent="0.2">
      <c r="AB57987" s="1"/>
      <c r="AF57987"/>
    </row>
    <row r="57988" spans="28:32" x14ac:dyDescent="0.2">
      <c r="AB57988" s="1"/>
      <c r="AF57988"/>
    </row>
    <row r="57989" spans="28:32" x14ac:dyDescent="0.2">
      <c r="AB57989" s="1"/>
      <c r="AF57989"/>
    </row>
    <row r="57990" spans="28:32" x14ac:dyDescent="0.2">
      <c r="AB57990" s="1"/>
      <c r="AF57990"/>
    </row>
    <row r="57991" spans="28:32" x14ac:dyDescent="0.2">
      <c r="AB57991" s="1"/>
      <c r="AF57991"/>
    </row>
    <row r="57992" spans="28:32" x14ac:dyDescent="0.2">
      <c r="AB57992" s="1"/>
      <c r="AF57992"/>
    </row>
    <row r="57993" spans="28:32" x14ac:dyDescent="0.2">
      <c r="AB57993" s="1"/>
      <c r="AF57993"/>
    </row>
    <row r="57994" spans="28:32" x14ac:dyDescent="0.2">
      <c r="AB57994" s="1"/>
      <c r="AF57994"/>
    </row>
    <row r="57995" spans="28:32" x14ac:dyDescent="0.2">
      <c r="AB57995" s="1"/>
      <c r="AF57995"/>
    </row>
    <row r="57996" spans="28:32" x14ac:dyDescent="0.2">
      <c r="AB57996" s="1"/>
      <c r="AF57996"/>
    </row>
    <row r="57997" spans="28:32" x14ac:dyDescent="0.2">
      <c r="AB57997" s="1"/>
      <c r="AF57997"/>
    </row>
    <row r="57998" spans="28:32" x14ac:dyDescent="0.2">
      <c r="AB57998" s="1"/>
      <c r="AF57998"/>
    </row>
    <row r="57999" spans="28:32" x14ac:dyDescent="0.2">
      <c r="AB57999" s="1"/>
      <c r="AF57999"/>
    </row>
    <row r="58000" spans="28:32" x14ac:dyDescent="0.2">
      <c r="AB58000" s="1"/>
      <c r="AF58000"/>
    </row>
    <row r="58001" spans="28:32" x14ac:dyDescent="0.2">
      <c r="AB58001" s="1"/>
      <c r="AF58001"/>
    </row>
    <row r="58002" spans="28:32" x14ac:dyDescent="0.2">
      <c r="AB58002" s="1"/>
      <c r="AF58002"/>
    </row>
    <row r="58003" spans="28:32" x14ac:dyDescent="0.2">
      <c r="AB58003" s="1"/>
      <c r="AF58003"/>
    </row>
    <row r="58004" spans="28:32" x14ac:dyDescent="0.2">
      <c r="AB58004" s="1"/>
      <c r="AF58004"/>
    </row>
    <row r="58005" spans="28:32" x14ac:dyDescent="0.2">
      <c r="AB58005" s="1"/>
      <c r="AF58005"/>
    </row>
    <row r="58006" spans="28:32" x14ac:dyDescent="0.2">
      <c r="AB58006" s="1"/>
      <c r="AF58006"/>
    </row>
    <row r="58007" spans="28:32" x14ac:dyDescent="0.2">
      <c r="AB58007" s="1"/>
      <c r="AF58007"/>
    </row>
    <row r="58008" spans="28:32" x14ac:dyDescent="0.2">
      <c r="AB58008" s="1"/>
      <c r="AF58008"/>
    </row>
    <row r="58009" spans="28:32" x14ac:dyDescent="0.2">
      <c r="AB58009" s="1"/>
      <c r="AF58009"/>
    </row>
    <row r="58010" spans="28:32" x14ac:dyDescent="0.2">
      <c r="AB58010" s="1"/>
      <c r="AF58010"/>
    </row>
    <row r="58011" spans="28:32" x14ac:dyDescent="0.2">
      <c r="AB58011" s="1"/>
      <c r="AF58011"/>
    </row>
    <row r="58012" spans="28:32" x14ac:dyDescent="0.2">
      <c r="AB58012" s="1"/>
      <c r="AF58012"/>
    </row>
    <row r="58013" spans="28:32" x14ac:dyDescent="0.2">
      <c r="AB58013" s="1"/>
      <c r="AF58013"/>
    </row>
    <row r="58014" spans="28:32" x14ac:dyDescent="0.2">
      <c r="AB58014" s="1"/>
      <c r="AF58014"/>
    </row>
    <row r="58015" spans="28:32" x14ac:dyDescent="0.2">
      <c r="AB58015" s="1"/>
      <c r="AF58015"/>
    </row>
    <row r="58016" spans="28:32" x14ac:dyDescent="0.2">
      <c r="AB58016" s="1"/>
      <c r="AF58016"/>
    </row>
    <row r="58017" spans="28:32" x14ac:dyDescent="0.2">
      <c r="AB58017" s="1"/>
      <c r="AF58017"/>
    </row>
    <row r="58018" spans="28:32" x14ac:dyDescent="0.2">
      <c r="AB58018" s="1"/>
      <c r="AF58018"/>
    </row>
    <row r="58019" spans="28:32" x14ac:dyDescent="0.2">
      <c r="AB58019" s="1"/>
      <c r="AF58019"/>
    </row>
    <row r="58020" spans="28:32" x14ac:dyDescent="0.2">
      <c r="AB58020" s="1"/>
      <c r="AF58020"/>
    </row>
    <row r="58021" spans="28:32" x14ac:dyDescent="0.2">
      <c r="AB58021" s="1"/>
      <c r="AF58021"/>
    </row>
    <row r="58022" spans="28:32" x14ac:dyDescent="0.2">
      <c r="AB58022" s="1"/>
      <c r="AF58022"/>
    </row>
    <row r="58023" spans="28:32" x14ac:dyDescent="0.2">
      <c r="AB58023" s="1"/>
      <c r="AF58023"/>
    </row>
    <row r="58024" spans="28:32" x14ac:dyDescent="0.2">
      <c r="AB58024" s="1"/>
      <c r="AF58024"/>
    </row>
    <row r="58025" spans="28:32" x14ac:dyDescent="0.2">
      <c r="AB58025" s="1"/>
      <c r="AF58025"/>
    </row>
    <row r="58026" spans="28:32" x14ac:dyDescent="0.2">
      <c r="AB58026" s="1"/>
      <c r="AF58026"/>
    </row>
    <row r="58027" spans="28:32" x14ac:dyDescent="0.2">
      <c r="AB58027" s="1"/>
      <c r="AF58027"/>
    </row>
    <row r="58028" spans="28:32" x14ac:dyDescent="0.2">
      <c r="AB58028" s="1"/>
      <c r="AF58028"/>
    </row>
    <row r="58029" spans="28:32" x14ac:dyDescent="0.2">
      <c r="AB58029" s="1"/>
      <c r="AF58029"/>
    </row>
    <row r="58030" spans="28:32" x14ac:dyDescent="0.2">
      <c r="AB58030" s="1"/>
      <c r="AF58030"/>
    </row>
    <row r="58031" spans="28:32" x14ac:dyDescent="0.2">
      <c r="AB58031" s="1"/>
      <c r="AF58031"/>
    </row>
    <row r="58032" spans="28:32" x14ac:dyDescent="0.2">
      <c r="AB58032" s="1"/>
      <c r="AF58032"/>
    </row>
    <row r="58033" spans="28:32" x14ac:dyDescent="0.2">
      <c r="AB58033" s="1"/>
      <c r="AF58033"/>
    </row>
    <row r="58034" spans="28:32" x14ac:dyDescent="0.2">
      <c r="AB58034" s="1"/>
      <c r="AF58034"/>
    </row>
    <row r="58035" spans="28:32" x14ac:dyDescent="0.2">
      <c r="AB58035" s="1"/>
      <c r="AF58035"/>
    </row>
    <row r="58036" spans="28:32" x14ac:dyDescent="0.2">
      <c r="AB58036" s="1"/>
      <c r="AF58036"/>
    </row>
    <row r="58037" spans="28:32" x14ac:dyDescent="0.2">
      <c r="AB58037" s="1"/>
      <c r="AF58037"/>
    </row>
    <row r="58038" spans="28:32" x14ac:dyDescent="0.2">
      <c r="AB58038" s="1"/>
      <c r="AF58038"/>
    </row>
    <row r="58039" spans="28:32" x14ac:dyDescent="0.2">
      <c r="AB58039" s="1"/>
      <c r="AF58039"/>
    </row>
    <row r="58040" spans="28:32" x14ac:dyDescent="0.2">
      <c r="AB58040" s="1"/>
      <c r="AF58040"/>
    </row>
    <row r="58041" spans="28:32" x14ac:dyDescent="0.2">
      <c r="AB58041" s="1"/>
      <c r="AF58041"/>
    </row>
    <row r="58042" spans="28:32" x14ac:dyDescent="0.2">
      <c r="AB58042" s="1"/>
      <c r="AF58042"/>
    </row>
    <row r="58043" spans="28:32" x14ac:dyDescent="0.2">
      <c r="AB58043" s="1"/>
      <c r="AF58043"/>
    </row>
    <row r="58044" spans="28:32" x14ac:dyDescent="0.2">
      <c r="AB58044" s="1"/>
      <c r="AF58044"/>
    </row>
    <row r="58045" spans="28:32" x14ac:dyDescent="0.2">
      <c r="AB58045" s="1"/>
      <c r="AF58045"/>
    </row>
    <row r="58046" spans="28:32" x14ac:dyDescent="0.2">
      <c r="AB58046" s="1"/>
      <c r="AF58046"/>
    </row>
    <row r="58047" spans="28:32" x14ac:dyDescent="0.2">
      <c r="AB58047" s="1"/>
      <c r="AF58047"/>
    </row>
    <row r="58048" spans="28:32" x14ac:dyDescent="0.2">
      <c r="AB58048" s="1"/>
      <c r="AF58048"/>
    </row>
    <row r="58049" spans="28:32" x14ac:dyDescent="0.2">
      <c r="AB58049" s="1"/>
      <c r="AF58049"/>
    </row>
    <row r="58050" spans="28:32" x14ac:dyDescent="0.2">
      <c r="AB58050" s="1"/>
      <c r="AF58050"/>
    </row>
    <row r="58051" spans="28:32" x14ac:dyDescent="0.2">
      <c r="AB58051" s="1"/>
      <c r="AF58051"/>
    </row>
    <row r="58052" spans="28:32" x14ac:dyDescent="0.2">
      <c r="AB58052" s="1"/>
      <c r="AF58052"/>
    </row>
    <row r="58053" spans="28:32" x14ac:dyDescent="0.2">
      <c r="AB58053" s="1"/>
      <c r="AF58053"/>
    </row>
    <row r="58054" spans="28:32" x14ac:dyDescent="0.2">
      <c r="AB58054" s="1"/>
      <c r="AF58054"/>
    </row>
    <row r="58055" spans="28:32" x14ac:dyDescent="0.2">
      <c r="AB58055" s="1"/>
      <c r="AF58055"/>
    </row>
    <row r="58056" spans="28:32" x14ac:dyDescent="0.2">
      <c r="AB58056" s="1"/>
      <c r="AF58056"/>
    </row>
    <row r="58057" spans="28:32" x14ac:dyDescent="0.2">
      <c r="AB58057" s="1"/>
      <c r="AF58057"/>
    </row>
    <row r="58058" spans="28:32" x14ac:dyDescent="0.2">
      <c r="AB58058" s="1"/>
      <c r="AF58058"/>
    </row>
    <row r="58059" spans="28:32" x14ac:dyDescent="0.2">
      <c r="AB58059" s="1"/>
      <c r="AF58059"/>
    </row>
    <row r="58060" spans="28:32" x14ac:dyDescent="0.2">
      <c r="AB58060" s="1"/>
      <c r="AF58060"/>
    </row>
    <row r="58061" spans="28:32" x14ac:dyDescent="0.2">
      <c r="AB58061" s="1"/>
      <c r="AF58061"/>
    </row>
    <row r="58062" spans="28:32" x14ac:dyDescent="0.2">
      <c r="AB58062" s="1"/>
      <c r="AF58062"/>
    </row>
    <row r="58063" spans="28:32" x14ac:dyDescent="0.2">
      <c r="AB58063" s="1"/>
      <c r="AF58063"/>
    </row>
    <row r="58064" spans="28:32" x14ac:dyDescent="0.2">
      <c r="AB58064" s="1"/>
      <c r="AF58064"/>
    </row>
    <row r="58065" spans="28:32" x14ac:dyDescent="0.2">
      <c r="AB58065" s="1"/>
      <c r="AF58065"/>
    </row>
    <row r="58066" spans="28:32" x14ac:dyDescent="0.2">
      <c r="AB58066" s="1"/>
      <c r="AF58066"/>
    </row>
    <row r="58067" spans="28:32" x14ac:dyDescent="0.2">
      <c r="AB58067" s="1"/>
      <c r="AF58067"/>
    </row>
    <row r="58068" spans="28:32" x14ac:dyDescent="0.2">
      <c r="AB58068" s="1"/>
      <c r="AF58068"/>
    </row>
    <row r="58069" spans="28:32" x14ac:dyDescent="0.2">
      <c r="AB58069" s="1"/>
      <c r="AF58069"/>
    </row>
    <row r="58070" spans="28:32" x14ac:dyDescent="0.2">
      <c r="AB58070" s="1"/>
      <c r="AF58070"/>
    </row>
    <row r="58071" spans="28:32" x14ac:dyDescent="0.2">
      <c r="AB58071" s="1"/>
      <c r="AF58071"/>
    </row>
    <row r="58072" spans="28:32" x14ac:dyDescent="0.2">
      <c r="AB58072" s="1"/>
      <c r="AF58072"/>
    </row>
    <row r="58073" spans="28:32" x14ac:dyDescent="0.2">
      <c r="AB58073" s="1"/>
      <c r="AF58073"/>
    </row>
    <row r="58074" spans="28:32" x14ac:dyDescent="0.2">
      <c r="AB58074" s="1"/>
      <c r="AF58074"/>
    </row>
    <row r="58075" spans="28:32" x14ac:dyDescent="0.2">
      <c r="AB58075" s="1"/>
      <c r="AF58075"/>
    </row>
    <row r="58076" spans="28:32" x14ac:dyDescent="0.2">
      <c r="AB58076" s="1"/>
      <c r="AF58076"/>
    </row>
    <row r="58077" spans="28:32" x14ac:dyDescent="0.2">
      <c r="AB58077" s="1"/>
      <c r="AF58077"/>
    </row>
    <row r="58078" spans="28:32" x14ac:dyDescent="0.2">
      <c r="AB58078" s="1"/>
      <c r="AF58078"/>
    </row>
    <row r="58079" spans="28:32" x14ac:dyDescent="0.2">
      <c r="AB58079" s="1"/>
      <c r="AF58079"/>
    </row>
    <row r="58080" spans="28:32" x14ac:dyDescent="0.2">
      <c r="AB58080" s="1"/>
      <c r="AF58080"/>
    </row>
    <row r="58081" spans="28:32" x14ac:dyDescent="0.2">
      <c r="AB58081" s="1"/>
      <c r="AF58081"/>
    </row>
    <row r="58082" spans="28:32" x14ac:dyDescent="0.2">
      <c r="AB58082" s="1"/>
      <c r="AF58082"/>
    </row>
    <row r="58083" spans="28:32" x14ac:dyDescent="0.2">
      <c r="AB58083" s="1"/>
      <c r="AF58083"/>
    </row>
    <row r="58084" spans="28:32" x14ac:dyDescent="0.2">
      <c r="AB58084" s="1"/>
      <c r="AF58084"/>
    </row>
    <row r="58085" spans="28:32" x14ac:dyDescent="0.2">
      <c r="AB58085" s="1"/>
      <c r="AF58085"/>
    </row>
    <row r="58086" spans="28:32" x14ac:dyDescent="0.2">
      <c r="AB58086" s="1"/>
      <c r="AF58086"/>
    </row>
    <row r="58087" spans="28:32" x14ac:dyDescent="0.2">
      <c r="AB58087" s="1"/>
      <c r="AF58087"/>
    </row>
    <row r="58088" spans="28:32" x14ac:dyDescent="0.2">
      <c r="AB58088" s="1"/>
      <c r="AF58088"/>
    </row>
    <row r="58089" spans="28:32" x14ac:dyDescent="0.2">
      <c r="AB58089" s="1"/>
      <c r="AF58089"/>
    </row>
    <row r="58090" spans="28:32" x14ac:dyDescent="0.2">
      <c r="AB58090" s="1"/>
      <c r="AF58090"/>
    </row>
    <row r="58091" spans="28:32" x14ac:dyDescent="0.2">
      <c r="AB58091" s="1"/>
      <c r="AF58091"/>
    </row>
    <row r="58092" spans="28:32" x14ac:dyDescent="0.2">
      <c r="AB58092" s="1"/>
      <c r="AF58092"/>
    </row>
    <row r="58093" spans="28:32" x14ac:dyDescent="0.2">
      <c r="AB58093" s="1"/>
      <c r="AF58093"/>
    </row>
    <row r="58094" spans="28:32" x14ac:dyDescent="0.2">
      <c r="AB58094" s="1"/>
      <c r="AF58094"/>
    </row>
    <row r="58095" spans="28:32" x14ac:dyDescent="0.2">
      <c r="AB58095" s="1"/>
      <c r="AF58095"/>
    </row>
    <row r="58096" spans="28:32" x14ac:dyDescent="0.2">
      <c r="AB58096" s="1"/>
      <c r="AF58096"/>
    </row>
    <row r="58097" spans="28:32" x14ac:dyDescent="0.2">
      <c r="AB58097" s="1"/>
      <c r="AF58097"/>
    </row>
    <row r="58098" spans="28:32" x14ac:dyDescent="0.2">
      <c r="AB58098" s="1"/>
      <c r="AF58098"/>
    </row>
    <row r="58099" spans="28:32" x14ac:dyDescent="0.2">
      <c r="AB58099" s="1"/>
      <c r="AF58099"/>
    </row>
    <row r="58100" spans="28:32" x14ac:dyDescent="0.2">
      <c r="AB58100" s="1"/>
      <c r="AF58100"/>
    </row>
    <row r="58101" spans="28:32" x14ac:dyDescent="0.2">
      <c r="AB58101" s="1"/>
      <c r="AF58101"/>
    </row>
    <row r="58102" spans="28:32" x14ac:dyDescent="0.2">
      <c r="AB58102" s="1"/>
      <c r="AF58102"/>
    </row>
    <row r="58103" spans="28:32" x14ac:dyDescent="0.2">
      <c r="AB58103" s="1"/>
      <c r="AF58103"/>
    </row>
    <row r="58104" spans="28:32" x14ac:dyDescent="0.2">
      <c r="AB58104" s="1"/>
      <c r="AF58104"/>
    </row>
    <row r="58105" spans="28:32" x14ac:dyDescent="0.2">
      <c r="AB58105" s="1"/>
      <c r="AF58105"/>
    </row>
    <row r="58106" spans="28:32" x14ac:dyDescent="0.2">
      <c r="AB58106" s="1"/>
      <c r="AF58106"/>
    </row>
    <row r="58107" spans="28:32" x14ac:dyDescent="0.2">
      <c r="AB58107" s="1"/>
      <c r="AF58107"/>
    </row>
    <row r="58108" spans="28:32" x14ac:dyDescent="0.2">
      <c r="AB58108" s="1"/>
      <c r="AF58108"/>
    </row>
    <row r="58109" spans="28:32" x14ac:dyDescent="0.2">
      <c r="AB58109" s="1"/>
      <c r="AF58109"/>
    </row>
    <row r="58110" spans="28:32" x14ac:dyDescent="0.2">
      <c r="AB58110" s="1"/>
      <c r="AF58110"/>
    </row>
    <row r="58111" spans="28:32" x14ac:dyDescent="0.2">
      <c r="AB58111" s="1"/>
      <c r="AF58111"/>
    </row>
    <row r="58112" spans="28:32" x14ac:dyDescent="0.2">
      <c r="AB58112" s="1"/>
      <c r="AF58112"/>
    </row>
    <row r="58113" spans="28:32" x14ac:dyDescent="0.2">
      <c r="AB58113" s="1"/>
      <c r="AF58113"/>
    </row>
    <row r="58114" spans="28:32" x14ac:dyDescent="0.2">
      <c r="AB58114" s="1"/>
      <c r="AF58114"/>
    </row>
    <row r="58115" spans="28:32" x14ac:dyDescent="0.2">
      <c r="AB58115" s="1"/>
      <c r="AF58115"/>
    </row>
    <row r="58116" spans="28:32" x14ac:dyDescent="0.2">
      <c r="AB58116" s="1"/>
      <c r="AF58116"/>
    </row>
    <row r="58117" spans="28:32" x14ac:dyDescent="0.2">
      <c r="AB58117" s="1"/>
      <c r="AF58117"/>
    </row>
    <row r="58118" spans="28:32" x14ac:dyDescent="0.2">
      <c r="AB58118" s="1"/>
      <c r="AF58118"/>
    </row>
    <row r="58119" spans="28:32" x14ac:dyDescent="0.2">
      <c r="AB58119" s="1"/>
      <c r="AF58119"/>
    </row>
    <row r="58120" spans="28:32" x14ac:dyDescent="0.2">
      <c r="AB58120" s="1"/>
      <c r="AF58120"/>
    </row>
    <row r="58121" spans="28:32" x14ac:dyDescent="0.2">
      <c r="AB58121" s="1"/>
      <c r="AF58121"/>
    </row>
    <row r="58122" spans="28:32" x14ac:dyDescent="0.2">
      <c r="AB58122" s="1"/>
      <c r="AF58122"/>
    </row>
    <row r="58123" spans="28:32" x14ac:dyDescent="0.2">
      <c r="AB58123" s="1"/>
      <c r="AF58123"/>
    </row>
    <row r="58124" spans="28:32" x14ac:dyDescent="0.2">
      <c r="AB58124" s="1"/>
      <c r="AF58124"/>
    </row>
    <row r="58125" spans="28:32" x14ac:dyDescent="0.2">
      <c r="AB58125" s="1"/>
      <c r="AF58125"/>
    </row>
    <row r="58126" spans="28:32" x14ac:dyDescent="0.2">
      <c r="AB58126" s="1"/>
      <c r="AF58126"/>
    </row>
    <row r="58127" spans="28:32" x14ac:dyDescent="0.2">
      <c r="AB58127" s="1"/>
      <c r="AF58127"/>
    </row>
    <row r="58128" spans="28:32" x14ac:dyDescent="0.2">
      <c r="AB58128" s="1"/>
      <c r="AF58128"/>
    </row>
    <row r="58129" spans="28:32" x14ac:dyDescent="0.2">
      <c r="AB58129" s="1"/>
      <c r="AF58129"/>
    </row>
    <row r="58130" spans="28:32" x14ac:dyDescent="0.2">
      <c r="AB58130" s="1"/>
      <c r="AF58130"/>
    </row>
    <row r="58131" spans="28:32" x14ac:dyDescent="0.2">
      <c r="AB58131" s="1"/>
      <c r="AF58131"/>
    </row>
    <row r="58132" spans="28:32" x14ac:dyDescent="0.2">
      <c r="AB58132" s="1"/>
      <c r="AF58132"/>
    </row>
    <row r="58133" spans="28:32" x14ac:dyDescent="0.2">
      <c r="AB58133" s="1"/>
      <c r="AF58133"/>
    </row>
    <row r="58134" spans="28:32" x14ac:dyDescent="0.2">
      <c r="AB58134" s="1"/>
      <c r="AF58134"/>
    </row>
    <row r="58135" spans="28:32" x14ac:dyDescent="0.2">
      <c r="AB58135" s="1"/>
      <c r="AF58135"/>
    </row>
    <row r="58136" spans="28:32" x14ac:dyDescent="0.2">
      <c r="AB58136" s="1"/>
      <c r="AF58136"/>
    </row>
    <row r="58137" spans="28:32" x14ac:dyDescent="0.2">
      <c r="AB58137" s="1"/>
      <c r="AF58137"/>
    </row>
    <row r="58138" spans="28:32" x14ac:dyDescent="0.2">
      <c r="AB58138" s="1"/>
      <c r="AF58138"/>
    </row>
    <row r="58139" spans="28:32" x14ac:dyDescent="0.2">
      <c r="AB58139" s="1"/>
      <c r="AF58139"/>
    </row>
    <row r="58140" spans="28:32" x14ac:dyDescent="0.2">
      <c r="AB58140" s="1"/>
      <c r="AF58140"/>
    </row>
    <row r="58141" spans="28:32" x14ac:dyDescent="0.2">
      <c r="AB58141" s="1"/>
      <c r="AF58141"/>
    </row>
    <row r="58142" spans="28:32" x14ac:dyDescent="0.2">
      <c r="AB58142" s="1"/>
      <c r="AF58142"/>
    </row>
    <row r="58143" spans="28:32" x14ac:dyDescent="0.2">
      <c r="AB58143" s="1"/>
      <c r="AF58143"/>
    </row>
    <row r="58144" spans="28:32" x14ac:dyDescent="0.2">
      <c r="AB58144" s="1"/>
      <c r="AF58144"/>
    </row>
    <row r="58145" spans="28:32" x14ac:dyDescent="0.2">
      <c r="AB58145" s="1"/>
      <c r="AF58145"/>
    </row>
    <row r="58146" spans="28:32" x14ac:dyDescent="0.2">
      <c r="AB58146" s="1"/>
      <c r="AF58146"/>
    </row>
    <row r="58147" spans="28:32" x14ac:dyDescent="0.2">
      <c r="AB58147" s="1"/>
      <c r="AF58147"/>
    </row>
    <row r="58148" spans="28:32" x14ac:dyDescent="0.2">
      <c r="AB58148" s="1"/>
      <c r="AF58148"/>
    </row>
    <row r="58149" spans="28:32" x14ac:dyDescent="0.2">
      <c r="AB58149" s="1"/>
      <c r="AF58149"/>
    </row>
    <row r="58150" spans="28:32" x14ac:dyDescent="0.2">
      <c r="AB58150" s="1"/>
      <c r="AF58150"/>
    </row>
    <row r="58151" spans="28:32" x14ac:dyDescent="0.2">
      <c r="AB58151" s="1"/>
      <c r="AF58151"/>
    </row>
    <row r="58152" spans="28:32" x14ac:dyDescent="0.2">
      <c r="AB58152" s="1"/>
      <c r="AF58152"/>
    </row>
    <row r="58153" spans="28:32" x14ac:dyDescent="0.2">
      <c r="AB58153" s="1"/>
      <c r="AF58153"/>
    </row>
    <row r="58154" spans="28:32" x14ac:dyDescent="0.2">
      <c r="AB58154" s="1"/>
      <c r="AF58154"/>
    </row>
    <row r="58155" spans="28:32" x14ac:dyDescent="0.2">
      <c r="AB58155" s="1"/>
      <c r="AF58155"/>
    </row>
    <row r="58156" spans="28:32" x14ac:dyDescent="0.2">
      <c r="AB58156" s="1"/>
      <c r="AF58156"/>
    </row>
    <row r="58157" spans="28:32" x14ac:dyDescent="0.2">
      <c r="AB58157" s="1"/>
      <c r="AF58157"/>
    </row>
    <row r="58158" spans="28:32" x14ac:dyDescent="0.2">
      <c r="AB58158" s="1"/>
      <c r="AF58158"/>
    </row>
    <row r="58159" spans="28:32" x14ac:dyDescent="0.2">
      <c r="AB58159" s="1"/>
      <c r="AF58159"/>
    </row>
    <row r="58160" spans="28:32" x14ac:dyDescent="0.2">
      <c r="AB58160" s="1"/>
      <c r="AF58160"/>
    </row>
    <row r="58161" spans="28:32" x14ac:dyDescent="0.2">
      <c r="AB58161" s="1"/>
      <c r="AF58161"/>
    </row>
    <row r="58162" spans="28:32" x14ac:dyDescent="0.2">
      <c r="AB58162" s="1"/>
      <c r="AF58162"/>
    </row>
    <row r="58163" spans="28:32" x14ac:dyDescent="0.2">
      <c r="AB58163" s="1"/>
      <c r="AF58163"/>
    </row>
    <row r="58164" spans="28:32" x14ac:dyDescent="0.2">
      <c r="AB58164" s="1"/>
      <c r="AF58164"/>
    </row>
    <row r="58165" spans="28:32" x14ac:dyDescent="0.2">
      <c r="AB58165" s="1"/>
      <c r="AF58165"/>
    </row>
    <row r="58166" spans="28:32" x14ac:dyDescent="0.2">
      <c r="AB58166" s="1"/>
      <c r="AF58166"/>
    </row>
    <row r="58167" spans="28:32" x14ac:dyDescent="0.2">
      <c r="AB58167" s="1"/>
      <c r="AF58167"/>
    </row>
    <row r="58168" spans="28:32" x14ac:dyDescent="0.2">
      <c r="AB58168" s="1"/>
      <c r="AF58168"/>
    </row>
    <row r="58169" spans="28:32" x14ac:dyDescent="0.2">
      <c r="AB58169" s="1"/>
      <c r="AF58169"/>
    </row>
    <row r="58170" spans="28:32" x14ac:dyDescent="0.2">
      <c r="AB58170" s="1"/>
      <c r="AF58170"/>
    </row>
    <row r="58171" spans="28:32" x14ac:dyDescent="0.2">
      <c r="AB58171" s="1"/>
      <c r="AF58171"/>
    </row>
    <row r="58172" spans="28:32" x14ac:dyDescent="0.2">
      <c r="AB58172" s="1"/>
      <c r="AF58172"/>
    </row>
    <row r="58173" spans="28:32" x14ac:dyDescent="0.2">
      <c r="AB58173" s="1"/>
      <c r="AF58173"/>
    </row>
    <row r="58174" spans="28:32" x14ac:dyDescent="0.2">
      <c r="AB58174" s="1"/>
      <c r="AF58174"/>
    </row>
    <row r="58175" spans="28:32" x14ac:dyDescent="0.2">
      <c r="AB58175" s="1"/>
      <c r="AF58175"/>
    </row>
    <row r="58176" spans="28:32" x14ac:dyDescent="0.2">
      <c r="AB58176" s="1"/>
      <c r="AF58176"/>
    </row>
    <row r="58177" spans="28:32" x14ac:dyDescent="0.2">
      <c r="AB58177" s="1"/>
      <c r="AF58177"/>
    </row>
    <row r="58178" spans="28:32" x14ac:dyDescent="0.2">
      <c r="AB58178" s="1"/>
      <c r="AF58178"/>
    </row>
    <row r="58179" spans="28:32" x14ac:dyDescent="0.2">
      <c r="AB58179" s="1"/>
      <c r="AF58179"/>
    </row>
    <row r="58180" spans="28:32" x14ac:dyDescent="0.2">
      <c r="AB58180" s="1"/>
      <c r="AF58180"/>
    </row>
    <row r="58181" spans="28:32" x14ac:dyDescent="0.2">
      <c r="AB58181" s="1"/>
      <c r="AF58181"/>
    </row>
    <row r="58182" spans="28:32" x14ac:dyDescent="0.2">
      <c r="AB58182" s="1"/>
      <c r="AF58182"/>
    </row>
    <row r="58183" spans="28:32" x14ac:dyDescent="0.2">
      <c r="AB58183" s="1"/>
      <c r="AF58183"/>
    </row>
    <row r="58184" spans="28:32" x14ac:dyDescent="0.2">
      <c r="AB58184" s="1"/>
      <c r="AF58184"/>
    </row>
    <row r="58185" spans="28:32" x14ac:dyDescent="0.2">
      <c r="AB58185" s="1"/>
      <c r="AF58185"/>
    </row>
    <row r="58186" spans="28:32" x14ac:dyDescent="0.2">
      <c r="AB58186" s="1"/>
      <c r="AF58186"/>
    </row>
    <row r="58187" spans="28:32" x14ac:dyDescent="0.2">
      <c r="AB58187" s="1"/>
      <c r="AF58187"/>
    </row>
    <row r="58188" spans="28:32" x14ac:dyDescent="0.2">
      <c r="AB58188" s="1"/>
      <c r="AF58188"/>
    </row>
    <row r="58189" spans="28:32" x14ac:dyDescent="0.2">
      <c r="AB58189" s="1"/>
      <c r="AF58189"/>
    </row>
    <row r="58190" spans="28:32" x14ac:dyDescent="0.2">
      <c r="AB58190" s="1"/>
      <c r="AF58190"/>
    </row>
    <row r="58191" spans="28:32" x14ac:dyDescent="0.2">
      <c r="AB58191" s="1"/>
      <c r="AF58191"/>
    </row>
    <row r="58192" spans="28:32" x14ac:dyDescent="0.2">
      <c r="AB58192" s="1"/>
      <c r="AF58192"/>
    </row>
    <row r="58193" spans="28:32" x14ac:dyDescent="0.2">
      <c r="AB58193" s="1"/>
      <c r="AF58193"/>
    </row>
    <row r="58194" spans="28:32" x14ac:dyDescent="0.2">
      <c r="AB58194" s="1"/>
      <c r="AF58194"/>
    </row>
    <row r="58195" spans="28:32" x14ac:dyDescent="0.2">
      <c r="AB58195" s="1"/>
      <c r="AF58195"/>
    </row>
    <row r="58196" spans="28:32" x14ac:dyDescent="0.2">
      <c r="AB58196" s="1"/>
      <c r="AF58196"/>
    </row>
    <row r="58197" spans="28:32" x14ac:dyDescent="0.2">
      <c r="AB58197" s="1"/>
      <c r="AF58197"/>
    </row>
    <row r="58198" spans="28:32" x14ac:dyDescent="0.2">
      <c r="AB58198" s="1"/>
      <c r="AF58198"/>
    </row>
    <row r="58199" spans="28:32" x14ac:dyDescent="0.2">
      <c r="AB58199" s="1"/>
      <c r="AF58199"/>
    </row>
    <row r="58200" spans="28:32" x14ac:dyDescent="0.2">
      <c r="AB58200" s="1"/>
      <c r="AF58200"/>
    </row>
    <row r="58201" spans="28:32" x14ac:dyDescent="0.2">
      <c r="AB58201" s="1"/>
      <c r="AF58201"/>
    </row>
    <row r="58202" spans="28:32" x14ac:dyDescent="0.2">
      <c r="AB58202" s="1"/>
      <c r="AF58202"/>
    </row>
    <row r="58203" spans="28:32" x14ac:dyDescent="0.2">
      <c r="AB58203" s="1"/>
      <c r="AF58203"/>
    </row>
    <row r="58204" spans="28:32" x14ac:dyDescent="0.2">
      <c r="AB58204" s="1"/>
      <c r="AF58204"/>
    </row>
    <row r="58205" spans="28:32" x14ac:dyDescent="0.2">
      <c r="AB58205" s="1"/>
      <c r="AF58205"/>
    </row>
    <row r="58206" spans="28:32" x14ac:dyDescent="0.2">
      <c r="AB58206" s="1"/>
      <c r="AF58206"/>
    </row>
    <row r="58207" spans="28:32" x14ac:dyDescent="0.2">
      <c r="AB58207" s="1"/>
      <c r="AF58207"/>
    </row>
    <row r="58208" spans="28:32" x14ac:dyDescent="0.2">
      <c r="AB58208" s="1"/>
      <c r="AF58208"/>
    </row>
    <row r="58209" spans="28:32" x14ac:dyDescent="0.2">
      <c r="AB58209" s="1"/>
      <c r="AF58209"/>
    </row>
    <row r="58210" spans="28:32" x14ac:dyDescent="0.2">
      <c r="AB58210" s="1"/>
      <c r="AF58210"/>
    </row>
    <row r="58211" spans="28:32" x14ac:dyDescent="0.2">
      <c r="AB58211" s="1"/>
      <c r="AF58211"/>
    </row>
    <row r="58212" spans="28:32" x14ac:dyDescent="0.2">
      <c r="AB58212" s="1"/>
      <c r="AF58212"/>
    </row>
    <row r="58213" spans="28:32" x14ac:dyDescent="0.2">
      <c r="AB58213" s="1"/>
      <c r="AF58213"/>
    </row>
    <row r="58214" spans="28:32" x14ac:dyDescent="0.2">
      <c r="AB58214" s="1"/>
      <c r="AF58214"/>
    </row>
    <row r="58215" spans="28:32" x14ac:dyDescent="0.2">
      <c r="AB58215" s="1"/>
      <c r="AF58215"/>
    </row>
    <row r="58216" spans="28:32" x14ac:dyDescent="0.2">
      <c r="AB58216" s="1"/>
      <c r="AF58216"/>
    </row>
    <row r="58217" spans="28:32" x14ac:dyDescent="0.2">
      <c r="AB58217" s="1"/>
      <c r="AF58217"/>
    </row>
    <row r="58218" spans="28:32" x14ac:dyDescent="0.2">
      <c r="AB58218" s="1"/>
      <c r="AF58218"/>
    </row>
    <row r="58219" spans="28:32" x14ac:dyDescent="0.2">
      <c r="AB58219" s="1"/>
      <c r="AF58219"/>
    </row>
    <row r="58220" spans="28:32" x14ac:dyDescent="0.2">
      <c r="AB58220" s="1"/>
      <c r="AF58220"/>
    </row>
    <row r="58221" spans="28:32" x14ac:dyDescent="0.2">
      <c r="AB58221" s="1"/>
      <c r="AF58221"/>
    </row>
    <row r="58222" spans="28:32" x14ac:dyDescent="0.2">
      <c r="AB58222" s="1"/>
      <c r="AF58222"/>
    </row>
    <row r="58223" spans="28:32" x14ac:dyDescent="0.2">
      <c r="AB58223" s="1"/>
      <c r="AF58223"/>
    </row>
    <row r="58224" spans="28:32" x14ac:dyDescent="0.2">
      <c r="AB58224" s="1"/>
      <c r="AF58224"/>
    </row>
    <row r="58225" spans="28:32" x14ac:dyDescent="0.2">
      <c r="AB58225" s="1"/>
      <c r="AF58225"/>
    </row>
    <row r="58226" spans="28:32" x14ac:dyDescent="0.2">
      <c r="AB58226" s="1"/>
      <c r="AF58226"/>
    </row>
    <row r="58227" spans="28:32" x14ac:dyDescent="0.2">
      <c r="AB58227" s="1"/>
      <c r="AF58227"/>
    </row>
    <row r="58228" spans="28:32" x14ac:dyDescent="0.2">
      <c r="AB58228" s="1"/>
      <c r="AF58228"/>
    </row>
    <row r="58229" spans="28:32" x14ac:dyDescent="0.2">
      <c r="AB58229" s="1"/>
      <c r="AF58229"/>
    </row>
    <row r="58230" spans="28:32" x14ac:dyDescent="0.2">
      <c r="AB58230" s="1"/>
      <c r="AF58230"/>
    </row>
    <row r="58231" spans="28:32" x14ac:dyDescent="0.2">
      <c r="AB58231" s="1"/>
      <c r="AF58231"/>
    </row>
    <row r="58232" spans="28:32" x14ac:dyDescent="0.2">
      <c r="AB58232" s="1"/>
      <c r="AF58232"/>
    </row>
    <row r="58233" spans="28:32" x14ac:dyDescent="0.2">
      <c r="AB58233" s="1"/>
      <c r="AF58233"/>
    </row>
    <row r="58234" spans="28:32" x14ac:dyDescent="0.2">
      <c r="AB58234" s="1"/>
      <c r="AF58234"/>
    </row>
    <row r="58235" spans="28:32" x14ac:dyDescent="0.2">
      <c r="AB58235" s="1"/>
      <c r="AF58235"/>
    </row>
    <row r="58236" spans="28:32" x14ac:dyDescent="0.2">
      <c r="AB58236" s="1"/>
      <c r="AF58236"/>
    </row>
    <row r="58237" spans="28:32" x14ac:dyDescent="0.2">
      <c r="AB58237" s="1"/>
      <c r="AF58237"/>
    </row>
    <row r="58238" spans="28:32" x14ac:dyDescent="0.2">
      <c r="AB58238" s="1"/>
      <c r="AF58238"/>
    </row>
    <row r="58239" spans="28:32" x14ac:dyDescent="0.2">
      <c r="AB58239" s="1"/>
      <c r="AF58239"/>
    </row>
    <row r="58240" spans="28:32" x14ac:dyDescent="0.2">
      <c r="AB58240" s="1"/>
      <c r="AF58240"/>
    </row>
    <row r="58241" spans="28:32" x14ac:dyDescent="0.2">
      <c r="AB58241" s="1"/>
      <c r="AF58241"/>
    </row>
    <row r="58242" spans="28:32" x14ac:dyDescent="0.2">
      <c r="AB58242" s="1"/>
      <c r="AF58242"/>
    </row>
    <row r="58243" spans="28:32" x14ac:dyDescent="0.2">
      <c r="AB58243" s="1"/>
      <c r="AF58243"/>
    </row>
    <row r="58244" spans="28:32" x14ac:dyDescent="0.2">
      <c r="AB58244" s="1"/>
      <c r="AF58244"/>
    </row>
    <row r="58245" spans="28:32" x14ac:dyDescent="0.2">
      <c r="AB58245" s="1"/>
      <c r="AF58245"/>
    </row>
    <row r="58246" spans="28:32" x14ac:dyDescent="0.2">
      <c r="AB58246" s="1"/>
      <c r="AF58246"/>
    </row>
    <row r="58247" spans="28:32" x14ac:dyDescent="0.2">
      <c r="AB58247" s="1"/>
      <c r="AF58247"/>
    </row>
    <row r="58248" spans="28:32" x14ac:dyDescent="0.2">
      <c r="AB58248" s="1"/>
      <c r="AF58248"/>
    </row>
    <row r="58249" spans="28:32" x14ac:dyDescent="0.2">
      <c r="AB58249" s="1"/>
      <c r="AF58249"/>
    </row>
    <row r="58250" spans="28:32" x14ac:dyDescent="0.2">
      <c r="AB58250" s="1"/>
      <c r="AF58250"/>
    </row>
    <row r="58251" spans="28:32" x14ac:dyDescent="0.2">
      <c r="AB58251" s="1"/>
      <c r="AF58251"/>
    </row>
    <row r="58252" spans="28:32" x14ac:dyDescent="0.2">
      <c r="AB58252" s="1"/>
      <c r="AF58252"/>
    </row>
    <row r="58253" spans="28:32" x14ac:dyDescent="0.2">
      <c r="AB58253" s="1"/>
      <c r="AF58253"/>
    </row>
    <row r="58254" spans="28:32" x14ac:dyDescent="0.2">
      <c r="AB58254" s="1"/>
      <c r="AF58254"/>
    </row>
    <row r="58255" spans="28:32" x14ac:dyDescent="0.2">
      <c r="AB58255" s="1"/>
      <c r="AF58255"/>
    </row>
    <row r="58256" spans="28:32" x14ac:dyDescent="0.2">
      <c r="AB58256" s="1"/>
      <c r="AF58256"/>
    </row>
    <row r="58257" spans="28:32" x14ac:dyDescent="0.2">
      <c r="AB58257" s="1"/>
      <c r="AF58257"/>
    </row>
    <row r="58258" spans="28:32" x14ac:dyDescent="0.2">
      <c r="AB58258" s="1"/>
      <c r="AF58258"/>
    </row>
    <row r="58259" spans="28:32" x14ac:dyDescent="0.2">
      <c r="AB58259" s="1"/>
      <c r="AF58259"/>
    </row>
    <row r="58260" spans="28:32" x14ac:dyDescent="0.2">
      <c r="AB58260" s="1"/>
      <c r="AF58260"/>
    </row>
    <row r="58261" spans="28:32" x14ac:dyDescent="0.2">
      <c r="AB58261" s="1"/>
      <c r="AF58261"/>
    </row>
    <row r="58262" spans="28:32" x14ac:dyDescent="0.2">
      <c r="AB58262" s="1"/>
      <c r="AF58262"/>
    </row>
    <row r="58263" spans="28:32" x14ac:dyDescent="0.2">
      <c r="AB58263" s="1"/>
      <c r="AF58263"/>
    </row>
    <row r="58264" spans="28:32" x14ac:dyDescent="0.2">
      <c r="AB58264" s="1"/>
      <c r="AF58264"/>
    </row>
    <row r="58265" spans="28:32" x14ac:dyDescent="0.2">
      <c r="AB58265" s="1"/>
      <c r="AF58265"/>
    </row>
    <row r="58266" spans="28:32" x14ac:dyDescent="0.2">
      <c r="AB58266" s="1"/>
      <c r="AF58266"/>
    </row>
    <row r="58267" spans="28:32" x14ac:dyDescent="0.2">
      <c r="AB58267" s="1"/>
      <c r="AF58267"/>
    </row>
    <row r="58268" spans="28:32" x14ac:dyDescent="0.2">
      <c r="AB58268" s="1"/>
      <c r="AF58268"/>
    </row>
    <row r="58269" spans="28:32" x14ac:dyDescent="0.2">
      <c r="AB58269" s="1"/>
      <c r="AF58269"/>
    </row>
    <row r="58270" spans="28:32" x14ac:dyDescent="0.2">
      <c r="AB58270" s="1"/>
      <c r="AF58270"/>
    </row>
    <row r="58271" spans="28:32" x14ac:dyDescent="0.2">
      <c r="AB58271" s="1"/>
      <c r="AF58271"/>
    </row>
    <row r="58272" spans="28:32" x14ac:dyDescent="0.2">
      <c r="AB58272" s="1"/>
      <c r="AF58272"/>
    </row>
    <row r="58273" spans="28:32" x14ac:dyDescent="0.2">
      <c r="AB58273" s="1"/>
      <c r="AF58273"/>
    </row>
    <row r="58274" spans="28:32" x14ac:dyDescent="0.2">
      <c r="AB58274" s="1"/>
      <c r="AF58274"/>
    </row>
    <row r="58275" spans="28:32" x14ac:dyDescent="0.2">
      <c r="AB58275" s="1"/>
      <c r="AF58275"/>
    </row>
    <row r="58276" spans="28:32" x14ac:dyDescent="0.2">
      <c r="AB58276" s="1"/>
      <c r="AF58276"/>
    </row>
    <row r="58277" spans="28:32" x14ac:dyDescent="0.2">
      <c r="AB58277" s="1"/>
      <c r="AF58277"/>
    </row>
    <row r="58278" spans="28:32" x14ac:dyDescent="0.2">
      <c r="AB58278" s="1"/>
      <c r="AF58278"/>
    </row>
    <row r="58279" spans="28:32" x14ac:dyDescent="0.2">
      <c r="AB58279" s="1"/>
      <c r="AF58279"/>
    </row>
    <row r="58280" spans="28:32" x14ac:dyDescent="0.2">
      <c r="AB58280" s="1"/>
      <c r="AF58280"/>
    </row>
    <row r="58281" spans="28:32" x14ac:dyDescent="0.2">
      <c r="AB58281" s="1"/>
      <c r="AF58281"/>
    </row>
    <row r="58282" spans="28:32" x14ac:dyDescent="0.2">
      <c r="AB58282" s="1"/>
      <c r="AF58282"/>
    </row>
    <row r="58283" spans="28:32" x14ac:dyDescent="0.2">
      <c r="AB58283" s="1"/>
      <c r="AF58283"/>
    </row>
    <row r="58284" spans="28:32" x14ac:dyDescent="0.2">
      <c r="AB58284" s="1"/>
      <c r="AF58284"/>
    </row>
    <row r="58285" spans="28:32" x14ac:dyDescent="0.2">
      <c r="AB58285" s="1"/>
      <c r="AF58285"/>
    </row>
    <row r="58286" spans="28:32" x14ac:dyDescent="0.2">
      <c r="AB58286" s="1"/>
      <c r="AF58286"/>
    </row>
    <row r="58287" spans="28:32" x14ac:dyDescent="0.2">
      <c r="AB58287" s="1"/>
      <c r="AF58287"/>
    </row>
    <row r="58288" spans="28:32" x14ac:dyDescent="0.2">
      <c r="AB58288" s="1"/>
      <c r="AF58288"/>
    </row>
    <row r="58289" spans="28:32" x14ac:dyDescent="0.2">
      <c r="AB58289" s="1"/>
      <c r="AF58289"/>
    </row>
    <row r="58290" spans="28:32" x14ac:dyDescent="0.2">
      <c r="AB58290" s="1"/>
      <c r="AF58290"/>
    </row>
    <row r="58291" spans="28:32" x14ac:dyDescent="0.2">
      <c r="AB58291" s="1"/>
      <c r="AF58291"/>
    </row>
    <row r="58292" spans="28:32" x14ac:dyDescent="0.2">
      <c r="AB58292" s="1"/>
      <c r="AF58292"/>
    </row>
    <row r="58293" spans="28:32" x14ac:dyDescent="0.2">
      <c r="AB58293" s="1"/>
      <c r="AF58293"/>
    </row>
    <row r="58294" spans="28:32" x14ac:dyDescent="0.2">
      <c r="AB58294" s="1"/>
      <c r="AF58294"/>
    </row>
    <row r="58295" spans="28:32" x14ac:dyDescent="0.2">
      <c r="AB58295" s="1"/>
      <c r="AF58295"/>
    </row>
    <row r="58296" spans="28:32" x14ac:dyDescent="0.2">
      <c r="AB58296" s="1"/>
      <c r="AF58296"/>
    </row>
    <row r="58297" spans="28:32" x14ac:dyDescent="0.2">
      <c r="AB58297" s="1"/>
      <c r="AF58297"/>
    </row>
    <row r="58298" spans="28:32" x14ac:dyDescent="0.2">
      <c r="AB58298" s="1"/>
      <c r="AF58298"/>
    </row>
    <row r="58299" spans="28:32" x14ac:dyDescent="0.2">
      <c r="AB58299" s="1"/>
      <c r="AF58299"/>
    </row>
    <row r="58300" spans="28:32" x14ac:dyDescent="0.2">
      <c r="AB58300" s="1"/>
      <c r="AF58300"/>
    </row>
    <row r="58301" spans="28:32" x14ac:dyDescent="0.2">
      <c r="AB58301" s="1"/>
      <c r="AF58301"/>
    </row>
    <row r="58302" spans="28:32" x14ac:dyDescent="0.2">
      <c r="AB58302" s="1"/>
      <c r="AF58302"/>
    </row>
    <row r="58303" spans="28:32" x14ac:dyDescent="0.2">
      <c r="AB58303" s="1"/>
      <c r="AF58303"/>
    </row>
    <row r="58304" spans="28:32" x14ac:dyDescent="0.2">
      <c r="AB58304" s="1"/>
      <c r="AF58304"/>
    </row>
    <row r="58305" spans="28:32" x14ac:dyDescent="0.2">
      <c r="AB58305" s="1"/>
      <c r="AF58305"/>
    </row>
    <row r="58306" spans="28:32" x14ac:dyDescent="0.2">
      <c r="AB58306" s="1"/>
      <c r="AF58306"/>
    </row>
    <row r="58307" spans="28:32" x14ac:dyDescent="0.2">
      <c r="AB58307" s="1"/>
      <c r="AF58307"/>
    </row>
    <row r="58308" spans="28:32" x14ac:dyDescent="0.2">
      <c r="AB58308" s="1"/>
      <c r="AF58308"/>
    </row>
    <row r="58309" spans="28:32" x14ac:dyDescent="0.2">
      <c r="AB58309" s="1"/>
      <c r="AF58309"/>
    </row>
    <row r="58310" spans="28:32" x14ac:dyDescent="0.2">
      <c r="AB58310" s="1"/>
      <c r="AF58310"/>
    </row>
    <row r="58311" spans="28:32" x14ac:dyDescent="0.2">
      <c r="AB58311" s="1"/>
      <c r="AF58311"/>
    </row>
    <row r="58312" spans="28:32" x14ac:dyDescent="0.2">
      <c r="AB58312" s="1"/>
      <c r="AF58312"/>
    </row>
    <row r="58313" spans="28:32" x14ac:dyDescent="0.2">
      <c r="AB58313" s="1"/>
      <c r="AF58313"/>
    </row>
    <row r="58314" spans="28:32" x14ac:dyDescent="0.2">
      <c r="AB58314" s="1"/>
      <c r="AF58314"/>
    </row>
    <row r="58315" spans="28:32" x14ac:dyDescent="0.2">
      <c r="AB58315" s="1"/>
      <c r="AF58315"/>
    </row>
    <row r="58316" spans="28:32" x14ac:dyDescent="0.2">
      <c r="AB58316" s="1"/>
      <c r="AF58316"/>
    </row>
    <row r="58317" spans="28:32" x14ac:dyDescent="0.2">
      <c r="AB58317" s="1"/>
      <c r="AF58317"/>
    </row>
    <row r="58318" spans="28:32" x14ac:dyDescent="0.2">
      <c r="AB58318" s="1"/>
      <c r="AF58318"/>
    </row>
    <row r="58319" spans="28:32" x14ac:dyDescent="0.2">
      <c r="AB58319" s="1"/>
      <c r="AF58319"/>
    </row>
    <row r="58320" spans="28:32" x14ac:dyDescent="0.2">
      <c r="AB58320" s="1"/>
      <c r="AF58320"/>
    </row>
    <row r="58321" spans="28:32" x14ac:dyDescent="0.2">
      <c r="AB58321" s="1"/>
      <c r="AF58321"/>
    </row>
    <row r="58322" spans="28:32" x14ac:dyDescent="0.2">
      <c r="AB58322" s="1"/>
      <c r="AF58322"/>
    </row>
    <row r="58323" spans="28:32" x14ac:dyDescent="0.2">
      <c r="AB58323" s="1"/>
      <c r="AF58323"/>
    </row>
    <row r="58324" spans="28:32" x14ac:dyDescent="0.2">
      <c r="AB58324" s="1"/>
      <c r="AF58324"/>
    </row>
    <row r="58325" spans="28:32" x14ac:dyDescent="0.2">
      <c r="AB58325" s="1"/>
      <c r="AF58325"/>
    </row>
    <row r="58326" spans="28:32" x14ac:dyDescent="0.2">
      <c r="AB58326" s="1"/>
      <c r="AF58326"/>
    </row>
    <row r="58327" spans="28:32" x14ac:dyDescent="0.2">
      <c r="AB58327" s="1"/>
      <c r="AF58327"/>
    </row>
    <row r="58328" spans="28:32" x14ac:dyDescent="0.2">
      <c r="AB58328" s="1"/>
      <c r="AF58328"/>
    </row>
    <row r="58329" spans="28:32" x14ac:dyDescent="0.2">
      <c r="AB58329" s="1"/>
      <c r="AF58329"/>
    </row>
    <row r="58330" spans="28:32" x14ac:dyDescent="0.2">
      <c r="AB58330" s="1"/>
      <c r="AF58330"/>
    </row>
    <row r="58331" spans="28:32" x14ac:dyDescent="0.2">
      <c r="AB58331" s="1"/>
      <c r="AF58331"/>
    </row>
    <row r="58332" spans="28:32" x14ac:dyDescent="0.2">
      <c r="AB58332" s="1"/>
      <c r="AF58332"/>
    </row>
    <row r="58333" spans="28:32" x14ac:dyDescent="0.2">
      <c r="AB58333" s="1"/>
      <c r="AF58333"/>
    </row>
    <row r="58334" spans="28:32" x14ac:dyDescent="0.2">
      <c r="AB58334" s="1"/>
      <c r="AF58334"/>
    </row>
    <row r="58335" spans="28:32" x14ac:dyDescent="0.2">
      <c r="AB58335" s="1"/>
      <c r="AF58335"/>
    </row>
    <row r="58336" spans="28:32" x14ac:dyDescent="0.2">
      <c r="AB58336" s="1"/>
      <c r="AF58336"/>
    </row>
    <row r="58337" spans="28:32" x14ac:dyDescent="0.2">
      <c r="AB58337" s="1"/>
      <c r="AF58337"/>
    </row>
    <row r="58338" spans="28:32" x14ac:dyDescent="0.2">
      <c r="AB58338" s="1"/>
      <c r="AF58338"/>
    </row>
    <row r="58339" spans="28:32" x14ac:dyDescent="0.2">
      <c r="AB58339" s="1"/>
      <c r="AF58339"/>
    </row>
    <row r="58340" spans="28:32" x14ac:dyDescent="0.2">
      <c r="AB58340" s="1"/>
      <c r="AF58340"/>
    </row>
    <row r="58341" spans="28:32" x14ac:dyDescent="0.2">
      <c r="AB58341" s="1"/>
      <c r="AF58341"/>
    </row>
    <row r="58342" spans="28:32" x14ac:dyDescent="0.2">
      <c r="AB58342" s="1"/>
      <c r="AF58342"/>
    </row>
    <row r="58343" spans="28:32" x14ac:dyDescent="0.2">
      <c r="AB58343" s="1"/>
      <c r="AF58343"/>
    </row>
    <row r="58344" spans="28:32" x14ac:dyDescent="0.2">
      <c r="AB58344" s="1"/>
      <c r="AF58344"/>
    </row>
    <row r="58345" spans="28:32" x14ac:dyDescent="0.2">
      <c r="AB58345" s="1"/>
      <c r="AF58345"/>
    </row>
    <row r="58346" spans="28:32" x14ac:dyDescent="0.2">
      <c r="AB58346" s="1"/>
      <c r="AF58346"/>
    </row>
    <row r="58347" spans="28:32" x14ac:dyDescent="0.2">
      <c r="AB58347" s="1"/>
      <c r="AF58347"/>
    </row>
    <row r="58348" spans="28:32" x14ac:dyDescent="0.2">
      <c r="AB58348" s="1"/>
      <c r="AF58348"/>
    </row>
    <row r="58349" spans="28:32" x14ac:dyDescent="0.2">
      <c r="AB58349" s="1"/>
      <c r="AF58349"/>
    </row>
    <row r="58350" spans="28:32" x14ac:dyDescent="0.2">
      <c r="AB58350" s="1"/>
      <c r="AF58350"/>
    </row>
    <row r="58351" spans="28:32" x14ac:dyDescent="0.2">
      <c r="AB58351" s="1"/>
      <c r="AF58351"/>
    </row>
    <row r="58352" spans="28:32" x14ac:dyDescent="0.2">
      <c r="AB58352" s="1"/>
      <c r="AF58352"/>
    </row>
    <row r="58353" spans="28:32" x14ac:dyDescent="0.2">
      <c r="AB58353" s="1"/>
      <c r="AF58353"/>
    </row>
    <row r="58354" spans="28:32" x14ac:dyDescent="0.2">
      <c r="AB58354" s="1"/>
      <c r="AF58354"/>
    </row>
    <row r="58355" spans="28:32" x14ac:dyDescent="0.2">
      <c r="AB58355" s="1"/>
      <c r="AF58355"/>
    </row>
    <row r="58356" spans="28:32" x14ac:dyDescent="0.2">
      <c r="AB58356" s="1"/>
      <c r="AF58356"/>
    </row>
    <row r="58357" spans="28:32" x14ac:dyDescent="0.2">
      <c r="AB58357" s="1"/>
      <c r="AF58357"/>
    </row>
    <row r="58358" spans="28:32" x14ac:dyDescent="0.2">
      <c r="AB58358" s="1"/>
      <c r="AF58358"/>
    </row>
    <row r="58359" spans="28:32" x14ac:dyDescent="0.2">
      <c r="AB58359" s="1"/>
      <c r="AF58359"/>
    </row>
    <row r="58360" spans="28:32" x14ac:dyDescent="0.2">
      <c r="AB58360" s="1"/>
      <c r="AF58360"/>
    </row>
    <row r="58361" spans="28:32" x14ac:dyDescent="0.2">
      <c r="AB58361" s="1"/>
      <c r="AF58361"/>
    </row>
    <row r="58362" spans="28:32" x14ac:dyDescent="0.2">
      <c r="AB58362" s="1"/>
      <c r="AF58362"/>
    </row>
    <row r="58363" spans="28:32" x14ac:dyDescent="0.2">
      <c r="AB58363" s="1"/>
      <c r="AF58363"/>
    </row>
    <row r="58364" spans="28:32" x14ac:dyDescent="0.2">
      <c r="AB58364" s="1"/>
      <c r="AF58364"/>
    </row>
    <row r="58365" spans="28:32" x14ac:dyDescent="0.2">
      <c r="AB58365" s="1"/>
      <c r="AF58365"/>
    </row>
    <row r="58366" spans="28:32" x14ac:dyDescent="0.2">
      <c r="AB58366" s="1"/>
      <c r="AF58366"/>
    </row>
    <row r="58367" spans="28:32" x14ac:dyDescent="0.2">
      <c r="AB58367" s="1"/>
      <c r="AF58367"/>
    </row>
    <row r="58368" spans="28:32" x14ac:dyDescent="0.2">
      <c r="AB58368" s="1"/>
      <c r="AF58368"/>
    </row>
    <row r="58369" spans="28:32" x14ac:dyDescent="0.2">
      <c r="AB58369" s="1"/>
      <c r="AF58369"/>
    </row>
    <row r="58370" spans="28:32" x14ac:dyDescent="0.2">
      <c r="AB58370" s="1"/>
      <c r="AF58370"/>
    </row>
    <row r="58371" spans="28:32" x14ac:dyDescent="0.2">
      <c r="AB58371" s="1"/>
      <c r="AF58371"/>
    </row>
    <row r="58372" spans="28:32" x14ac:dyDescent="0.2">
      <c r="AB58372" s="1"/>
      <c r="AF58372"/>
    </row>
    <row r="58373" spans="28:32" x14ac:dyDescent="0.2">
      <c r="AB58373" s="1"/>
      <c r="AF58373"/>
    </row>
    <row r="58374" spans="28:32" x14ac:dyDescent="0.2">
      <c r="AB58374" s="1"/>
      <c r="AF58374"/>
    </row>
    <row r="58375" spans="28:32" x14ac:dyDescent="0.2">
      <c r="AB58375" s="1"/>
      <c r="AF58375"/>
    </row>
    <row r="58376" spans="28:32" x14ac:dyDescent="0.2">
      <c r="AB58376" s="1"/>
      <c r="AF58376"/>
    </row>
    <row r="58377" spans="28:32" x14ac:dyDescent="0.2">
      <c r="AB58377" s="1"/>
      <c r="AF58377"/>
    </row>
    <row r="58378" spans="28:32" x14ac:dyDescent="0.2">
      <c r="AB58378" s="1"/>
      <c r="AF58378"/>
    </row>
    <row r="58379" spans="28:32" x14ac:dyDescent="0.2">
      <c r="AB58379" s="1"/>
      <c r="AF58379"/>
    </row>
    <row r="58380" spans="28:32" x14ac:dyDescent="0.2">
      <c r="AB58380" s="1"/>
      <c r="AF58380"/>
    </row>
    <row r="58381" spans="28:32" x14ac:dyDescent="0.2">
      <c r="AB58381" s="1"/>
      <c r="AF58381"/>
    </row>
    <row r="58382" spans="28:32" x14ac:dyDescent="0.2">
      <c r="AB58382" s="1"/>
      <c r="AF58382"/>
    </row>
    <row r="58383" spans="28:32" x14ac:dyDescent="0.2">
      <c r="AB58383" s="1"/>
      <c r="AF58383"/>
    </row>
    <row r="58384" spans="28:32" x14ac:dyDescent="0.2">
      <c r="AB58384" s="1"/>
      <c r="AF58384"/>
    </row>
    <row r="58385" spans="28:32" x14ac:dyDescent="0.2">
      <c r="AB58385" s="1"/>
      <c r="AF58385"/>
    </row>
    <row r="58386" spans="28:32" x14ac:dyDescent="0.2">
      <c r="AB58386" s="1"/>
      <c r="AF58386"/>
    </row>
    <row r="58387" spans="28:32" x14ac:dyDescent="0.2">
      <c r="AB58387" s="1"/>
      <c r="AF58387"/>
    </row>
    <row r="58388" spans="28:32" x14ac:dyDescent="0.2">
      <c r="AB58388" s="1"/>
      <c r="AF58388"/>
    </row>
    <row r="58389" spans="28:32" x14ac:dyDescent="0.2">
      <c r="AB58389" s="1"/>
      <c r="AF58389"/>
    </row>
    <row r="58390" spans="28:32" x14ac:dyDescent="0.2">
      <c r="AB58390" s="1"/>
      <c r="AF58390"/>
    </row>
    <row r="58391" spans="28:32" x14ac:dyDescent="0.2">
      <c r="AB58391" s="1"/>
      <c r="AF58391"/>
    </row>
    <row r="58392" spans="28:32" x14ac:dyDescent="0.2">
      <c r="AB58392" s="1"/>
      <c r="AF58392"/>
    </row>
    <row r="58393" spans="28:32" x14ac:dyDescent="0.2">
      <c r="AB58393" s="1"/>
      <c r="AF58393"/>
    </row>
    <row r="58394" spans="28:32" x14ac:dyDescent="0.2">
      <c r="AB58394" s="1"/>
      <c r="AF58394"/>
    </row>
    <row r="58395" spans="28:32" x14ac:dyDescent="0.2">
      <c r="AB58395" s="1"/>
      <c r="AF58395"/>
    </row>
    <row r="58396" spans="28:32" x14ac:dyDescent="0.2">
      <c r="AB58396" s="1"/>
      <c r="AF58396"/>
    </row>
    <row r="58397" spans="28:32" x14ac:dyDescent="0.2">
      <c r="AB58397" s="1"/>
      <c r="AF58397"/>
    </row>
    <row r="58398" spans="28:32" x14ac:dyDescent="0.2">
      <c r="AB58398" s="1"/>
      <c r="AF58398"/>
    </row>
    <row r="58399" spans="28:32" x14ac:dyDescent="0.2">
      <c r="AB58399" s="1"/>
      <c r="AF58399"/>
    </row>
    <row r="58400" spans="28:32" x14ac:dyDescent="0.2">
      <c r="AB58400" s="1"/>
      <c r="AF58400"/>
    </row>
    <row r="58401" spans="28:32" x14ac:dyDescent="0.2">
      <c r="AB58401" s="1"/>
      <c r="AF58401"/>
    </row>
    <row r="58402" spans="28:32" x14ac:dyDescent="0.2">
      <c r="AB58402" s="1"/>
      <c r="AF58402"/>
    </row>
    <row r="58403" spans="28:32" x14ac:dyDescent="0.2">
      <c r="AB58403" s="1"/>
      <c r="AF58403"/>
    </row>
    <row r="58404" spans="28:32" x14ac:dyDescent="0.2">
      <c r="AB58404" s="1"/>
      <c r="AF58404"/>
    </row>
    <row r="58405" spans="28:32" x14ac:dyDescent="0.2">
      <c r="AB58405" s="1"/>
      <c r="AF58405"/>
    </row>
    <row r="58406" spans="28:32" x14ac:dyDescent="0.2">
      <c r="AB58406" s="1"/>
      <c r="AF58406"/>
    </row>
    <row r="58407" spans="28:32" x14ac:dyDescent="0.2">
      <c r="AB58407" s="1"/>
      <c r="AF58407"/>
    </row>
    <row r="58408" spans="28:32" x14ac:dyDescent="0.2">
      <c r="AB58408" s="1"/>
      <c r="AF58408"/>
    </row>
    <row r="58409" spans="28:32" x14ac:dyDescent="0.2">
      <c r="AB58409" s="1"/>
      <c r="AF58409"/>
    </row>
    <row r="58410" spans="28:32" x14ac:dyDescent="0.2">
      <c r="AB58410" s="1"/>
      <c r="AF58410"/>
    </row>
    <row r="58411" spans="28:32" x14ac:dyDescent="0.2">
      <c r="AB58411" s="1"/>
      <c r="AF58411"/>
    </row>
    <row r="58412" spans="28:32" x14ac:dyDescent="0.2">
      <c r="AB58412" s="1"/>
      <c r="AF58412"/>
    </row>
    <row r="58413" spans="28:32" x14ac:dyDescent="0.2">
      <c r="AB58413" s="1"/>
      <c r="AF58413"/>
    </row>
    <row r="58414" spans="28:32" x14ac:dyDescent="0.2">
      <c r="AB58414" s="1"/>
      <c r="AF58414"/>
    </row>
    <row r="58415" spans="28:32" x14ac:dyDescent="0.2">
      <c r="AB58415" s="1"/>
      <c r="AF58415"/>
    </row>
    <row r="58416" spans="28:32" x14ac:dyDescent="0.2">
      <c r="AB58416" s="1"/>
      <c r="AF58416"/>
    </row>
    <row r="58417" spans="28:32" x14ac:dyDescent="0.2">
      <c r="AB58417" s="1"/>
      <c r="AF58417"/>
    </row>
    <row r="58418" spans="28:32" x14ac:dyDescent="0.2">
      <c r="AB58418" s="1"/>
      <c r="AF58418"/>
    </row>
    <row r="58419" spans="28:32" x14ac:dyDescent="0.2">
      <c r="AB58419" s="1"/>
      <c r="AF58419"/>
    </row>
    <row r="58420" spans="28:32" x14ac:dyDescent="0.2">
      <c r="AB58420" s="1"/>
      <c r="AF58420"/>
    </row>
    <row r="58421" spans="28:32" x14ac:dyDescent="0.2">
      <c r="AB58421" s="1"/>
      <c r="AF58421"/>
    </row>
    <row r="58422" spans="28:32" x14ac:dyDescent="0.2">
      <c r="AB58422" s="1"/>
      <c r="AF58422"/>
    </row>
    <row r="58423" spans="28:32" x14ac:dyDescent="0.2">
      <c r="AB58423" s="1"/>
      <c r="AF58423"/>
    </row>
    <row r="58424" spans="28:32" x14ac:dyDescent="0.2">
      <c r="AB58424" s="1"/>
      <c r="AF58424"/>
    </row>
    <row r="58425" spans="28:32" x14ac:dyDescent="0.2">
      <c r="AB58425" s="1"/>
      <c r="AF58425"/>
    </row>
    <row r="58426" spans="28:32" x14ac:dyDescent="0.2">
      <c r="AB58426" s="1"/>
      <c r="AF58426"/>
    </row>
    <row r="58427" spans="28:32" x14ac:dyDescent="0.2">
      <c r="AB58427" s="1"/>
      <c r="AF58427"/>
    </row>
    <row r="58428" spans="28:32" x14ac:dyDescent="0.2">
      <c r="AB58428" s="1"/>
      <c r="AF58428"/>
    </row>
    <row r="58429" spans="28:32" x14ac:dyDescent="0.2">
      <c r="AB58429" s="1"/>
      <c r="AF58429"/>
    </row>
    <row r="58430" spans="28:32" x14ac:dyDescent="0.2">
      <c r="AB58430" s="1"/>
      <c r="AF58430"/>
    </row>
    <row r="58431" spans="28:32" x14ac:dyDescent="0.2">
      <c r="AB58431" s="1"/>
      <c r="AF58431"/>
    </row>
    <row r="58432" spans="28:32" x14ac:dyDescent="0.2">
      <c r="AB58432" s="1"/>
      <c r="AF58432"/>
    </row>
    <row r="58433" spans="28:32" x14ac:dyDescent="0.2">
      <c r="AB58433" s="1"/>
      <c r="AF58433"/>
    </row>
    <row r="58434" spans="28:32" x14ac:dyDescent="0.2">
      <c r="AB58434" s="1"/>
      <c r="AF58434"/>
    </row>
    <row r="58435" spans="28:32" x14ac:dyDescent="0.2">
      <c r="AB58435" s="1"/>
      <c r="AF58435"/>
    </row>
    <row r="58436" spans="28:32" x14ac:dyDescent="0.2">
      <c r="AB58436" s="1"/>
      <c r="AF58436"/>
    </row>
    <row r="58437" spans="28:32" x14ac:dyDescent="0.2">
      <c r="AB58437" s="1"/>
      <c r="AF58437"/>
    </row>
    <row r="58438" spans="28:32" x14ac:dyDescent="0.2">
      <c r="AB58438" s="1"/>
      <c r="AF58438"/>
    </row>
    <row r="58439" spans="28:32" x14ac:dyDescent="0.2">
      <c r="AB58439" s="1"/>
      <c r="AF58439"/>
    </row>
    <row r="58440" spans="28:32" x14ac:dyDescent="0.2">
      <c r="AB58440" s="1"/>
      <c r="AF58440"/>
    </row>
    <row r="58441" spans="28:32" x14ac:dyDescent="0.2">
      <c r="AB58441" s="1"/>
      <c r="AF58441"/>
    </row>
    <row r="58442" spans="28:32" x14ac:dyDescent="0.2">
      <c r="AB58442" s="1"/>
      <c r="AF58442"/>
    </row>
    <row r="58443" spans="28:32" x14ac:dyDescent="0.2">
      <c r="AB58443" s="1"/>
      <c r="AF58443"/>
    </row>
    <row r="58444" spans="28:32" x14ac:dyDescent="0.2">
      <c r="AB58444" s="1"/>
      <c r="AF58444"/>
    </row>
    <row r="58445" spans="28:32" x14ac:dyDescent="0.2">
      <c r="AB58445" s="1"/>
      <c r="AF58445"/>
    </row>
    <row r="58446" spans="28:32" x14ac:dyDescent="0.2">
      <c r="AB58446" s="1"/>
      <c r="AF58446"/>
    </row>
    <row r="58447" spans="28:32" x14ac:dyDescent="0.2">
      <c r="AB58447" s="1"/>
      <c r="AF58447"/>
    </row>
    <row r="58448" spans="28:32" x14ac:dyDescent="0.2">
      <c r="AB58448" s="1"/>
      <c r="AF58448"/>
    </row>
    <row r="58449" spans="28:32" x14ac:dyDescent="0.2">
      <c r="AB58449" s="1"/>
      <c r="AF58449"/>
    </row>
    <row r="58450" spans="28:32" x14ac:dyDescent="0.2">
      <c r="AB58450" s="1"/>
      <c r="AF58450"/>
    </row>
    <row r="58451" spans="28:32" x14ac:dyDescent="0.2">
      <c r="AB58451" s="1"/>
      <c r="AF58451"/>
    </row>
    <row r="58452" spans="28:32" x14ac:dyDescent="0.2">
      <c r="AB58452" s="1"/>
      <c r="AF58452"/>
    </row>
    <row r="58453" spans="28:32" x14ac:dyDescent="0.2">
      <c r="AB58453" s="1"/>
      <c r="AF58453"/>
    </row>
    <row r="58454" spans="28:32" x14ac:dyDescent="0.2">
      <c r="AB58454" s="1"/>
      <c r="AF58454"/>
    </row>
    <row r="58455" spans="28:32" x14ac:dyDescent="0.2">
      <c r="AB58455" s="1"/>
      <c r="AF58455"/>
    </row>
    <row r="58456" spans="28:32" x14ac:dyDescent="0.2">
      <c r="AB58456" s="1"/>
      <c r="AF58456"/>
    </row>
    <row r="58457" spans="28:32" x14ac:dyDescent="0.2">
      <c r="AB58457" s="1"/>
      <c r="AF58457"/>
    </row>
    <row r="58458" spans="28:32" x14ac:dyDescent="0.2">
      <c r="AB58458" s="1"/>
      <c r="AF58458"/>
    </row>
    <row r="58459" spans="28:32" x14ac:dyDescent="0.2">
      <c r="AB58459" s="1"/>
      <c r="AF58459"/>
    </row>
    <row r="58460" spans="28:32" x14ac:dyDescent="0.2">
      <c r="AB58460" s="1"/>
      <c r="AF58460"/>
    </row>
    <row r="58461" spans="28:32" x14ac:dyDescent="0.2">
      <c r="AB58461" s="1"/>
      <c r="AF58461"/>
    </row>
    <row r="58462" spans="28:32" x14ac:dyDescent="0.2">
      <c r="AB58462" s="1"/>
      <c r="AF58462"/>
    </row>
    <row r="58463" spans="28:32" x14ac:dyDescent="0.2">
      <c r="AB58463" s="1"/>
      <c r="AF58463"/>
    </row>
    <row r="58464" spans="28:32" x14ac:dyDescent="0.2">
      <c r="AB58464" s="1"/>
      <c r="AF58464"/>
    </row>
    <row r="58465" spans="28:32" x14ac:dyDescent="0.2">
      <c r="AB58465" s="1"/>
      <c r="AF58465"/>
    </row>
    <row r="58466" spans="28:32" x14ac:dyDescent="0.2">
      <c r="AB58466" s="1"/>
      <c r="AF58466"/>
    </row>
    <row r="58467" spans="28:32" x14ac:dyDescent="0.2">
      <c r="AB58467" s="1"/>
      <c r="AF58467"/>
    </row>
    <row r="58468" spans="28:32" x14ac:dyDescent="0.2">
      <c r="AB58468" s="1"/>
      <c r="AF58468"/>
    </row>
    <row r="58469" spans="28:32" x14ac:dyDescent="0.2">
      <c r="AB58469" s="1"/>
      <c r="AF58469"/>
    </row>
    <row r="58470" spans="28:32" x14ac:dyDescent="0.2">
      <c r="AB58470" s="1"/>
      <c r="AF58470"/>
    </row>
    <row r="58471" spans="28:32" x14ac:dyDescent="0.2">
      <c r="AB58471" s="1"/>
      <c r="AF58471"/>
    </row>
    <row r="58472" spans="28:32" x14ac:dyDescent="0.2">
      <c r="AB58472" s="1"/>
      <c r="AF58472"/>
    </row>
    <row r="58473" spans="28:32" x14ac:dyDescent="0.2">
      <c r="AB58473" s="1"/>
      <c r="AF58473"/>
    </row>
    <row r="58474" spans="28:32" x14ac:dyDescent="0.2">
      <c r="AB58474" s="1"/>
      <c r="AF58474"/>
    </row>
    <row r="58475" spans="28:32" x14ac:dyDescent="0.2">
      <c r="AB58475" s="1"/>
      <c r="AF58475"/>
    </row>
    <row r="58476" spans="28:32" x14ac:dyDescent="0.2">
      <c r="AB58476" s="1"/>
      <c r="AF58476"/>
    </row>
    <row r="58477" spans="28:32" x14ac:dyDescent="0.2">
      <c r="AB58477" s="1"/>
      <c r="AF58477"/>
    </row>
    <row r="58478" spans="28:32" x14ac:dyDescent="0.2">
      <c r="AB58478" s="1"/>
      <c r="AF58478"/>
    </row>
    <row r="58479" spans="28:32" x14ac:dyDescent="0.2">
      <c r="AB58479" s="1"/>
      <c r="AF58479"/>
    </row>
    <row r="58480" spans="28:32" x14ac:dyDescent="0.2">
      <c r="AB58480" s="1"/>
      <c r="AF58480"/>
    </row>
    <row r="58481" spans="28:32" x14ac:dyDescent="0.2">
      <c r="AB58481" s="1"/>
      <c r="AF58481"/>
    </row>
    <row r="58482" spans="28:32" x14ac:dyDescent="0.2">
      <c r="AB58482" s="1"/>
      <c r="AF58482"/>
    </row>
    <row r="58483" spans="28:32" x14ac:dyDescent="0.2">
      <c r="AB58483" s="1"/>
      <c r="AF58483"/>
    </row>
    <row r="58484" spans="28:32" x14ac:dyDescent="0.2">
      <c r="AB58484" s="1"/>
      <c r="AF58484"/>
    </row>
    <row r="58485" spans="28:32" x14ac:dyDescent="0.2">
      <c r="AB58485" s="1"/>
      <c r="AF58485"/>
    </row>
    <row r="58486" spans="28:32" x14ac:dyDescent="0.2">
      <c r="AB58486" s="1"/>
      <c r="AF58486"/>
    </row>
    <row r="58487" spans="28:32" x14ac:dyDescent="0.2">
      <c r="AB58487" s="1"/>
      <c r="AF58487"/>
    </row>
    <row r="58488" spans="28:32" x14ac:dyDescent="0.2">
      <c r="AB58488" s="1"/>
      <c r="AF58488"/>
    </row>
    <row r="58489" spans="28:32" x14ac:dyDescent="0.2">
      <c r="AB58489" s="1"/>
      <c r="AF58489"/>
    </row>
    <row r="58490" spans="28:32" x14ac:dyDescent="0.2">
      <c r="AB58490" s="1"/>
      <c r="AF58490"/>
    </row>
    <row r="58491" spans="28:32" x14ac:dyDescent="0.2">
      <c r="AB58491" s="1"/>
      <c r="AF58491"/>
    </row>
    <row r="58492" spans="28:32" x14ac:dyDescent="0.2">
      <c r="AB58492" s="1"/>
      <c r="AF58492"/>
    </row>
    <row r="58493" spans="28:32" x14ac:dyDescent="0.2">
      <c r="AB58493" s="1"/>
      <c r="AF58493"/>
    </row>
    <row r="58494" spans="28:32" x14ac:dyDescent="0.2">
      <c r="AB58494" s="1"/>
      <c r="AF58494"/>
    </row>
    <row r="58495" spans="28:32" x14ac:dyDescent="0.2">
      <c r="AB58495" s="1"/>
      <c r="AF58495"/>
    </row>
    <row r="58496" spans="28:32" x14ac:dyDescent="0.2">
      <c r="AB58496" s="1"/>
      <c r="AF58496"/>
    </row>
    <row r="58497" spans="28:32" x14ac:dyDescent="0.2">
      <c r="AB58497" s="1"/>
      <c r="AF58497"/>
    </row>
    <row r="58498" spans="28:32" x14ac:dyDescent="0.2">
      <c r="AB58498" s="1"/>
      <c r="AF58498"/>
    </row>
    <row r="58499" spans="28:32" x14ac:dyDescent="0.2">
      <c r="AB58499" s="1"/>
      <c r="AF58499"/>
    </row>
    <row r="58500" spans="28:32" x14ac:dyDescent="0.2">
      <c r="AB58500" s="1"/>
      <c r="AF58500"/>
    </row>
    <row r="58501" spans="28:32" x14ac:dyDescent="0.2">
      <c r="AB58501" s="1"/>
      <c r="AF58501"/>
    </row>
    <row r="58502" spans="28:32" x14ac:dyDescent="0.2">
      <c r="AB58502" s="1"/>
      <c r="AF58502"/>
    </row>
    <row r="58503" spans="28:32" x14ac:dyDescent="0.2">
      <c r="AB58503" s="1"/>
      <c r="AF58503"/>
    </row>
    <row r="58504" spans="28:32" x14ac:dyDescent="0.2">
      <c r="AB58504" s="1"/>
      <c r="AF58504"/>
    </row>
    <row r="58505" spans="28:32" x14ac:dyDescent="0.2">
      <c r="AB58505" s="1"/>
      <c r="AF58505"/>
    </row>
    <row r="58506" spans="28:32" x14ac:dyDescent="0.2">
      <c r="AB58506" s="1"/>
      <c r="AF58506"/>
    </row>
    <row r="58507" spans="28:32" x14ac:dyDescent="0.2">
      <c r="AB58507" s="1"/>
      <c r="AF58507"/>
    </row>
    <row r="58508" spans="28:32" x14ac:dyDescent="0.2">
      <c r="AB58508" s="1"/>
      <c r="AF58508"/>
    </row>
    <row r="58509" spans="28:32" x14ac:dyDescent="0.2">
      <c r="AB58509" s="1"/>
      <c r="AF58509"/>
    </row>
    <row r="58510" spans="28:32" x14ac:dyDescent="0.2">
      <c r="AB58510" s="1"/>
      <c r="AF58510"/>
    </row>
    <row r="58511" spans="28:32" x14ac:dyDescent="0.2">
      <c r="AB58511" s="1"/>
      <c r="AF58511"/>
    </row>
    <row r="58512" spans="28:32" x14ac:dyDescent="0.2">
      <c r="AB58512" s="1"/>
      <c r="AF58512"/>
    </row>
    <row r="58513" spans="28:32" x14ac:dyDescent="0.2">
      <c r="AB58513" s="1"/>
      <c r="AF58513"/>
    </row>
    <row r="58514" spans="28:32" x14ac:dyDescent="0.2">
      <c r="AB58514" s="1"/>
      <c r="AF58514"/>
    </row>
    <row r="58515" spans="28:32" x14ac:dyDescent="0.2">
      <c r="AB58515" s="1"/>
      <c r="AF58515"/>
    </row>
    <row r="58516" spans="28:32" x14ac:dyDescent="0.2">
      <c r="AB58516" s="1"/>
      <c r="AF58516"/>
    </row>
    <row r="58517" spans="28:32" x14ac:dyDescent="0.2">
      <c r="AB58517" s="1"/>
      <c r="AF58517"/>
    </row>
    <row r="58518" spans="28:32" x14ac:dyDescent="0.2">
      <c r="AB58518" s="1"/>
      <c r="AF58518"/>
    </row>
    <row r="58519" spans="28:32" x14ac:dyDescent="0.2">
      <c r="AB58519" s="1"/>
      <c r="AF58519"/>
    </row>
    <row r="58520" spans="28:32" x14ac:dyDescent="0.2">
      <c r="AB58520" s="1"/>
      <c r="AF58520"/>
    </row>
    <row r="58521" spans="28:32" x14ac:dyDescent="0.2">
      <c r="AB58521" s="1"/>
      <c r="AF58521"/>
    </row>
    <row r="58522" spans="28:32" x14ac:dyDescent="0.2">
      <c r="AB58522" s="1"/>
      <c r="AF58522"/>
    </row>
    <row r="58523" spans="28:32" x14ac:dyDescent="0.2">
      <c r="AB58523" s="1"/>
      <c r="AF58523"/>
    </row>
    <row r="58524" spans="28:32" x14ac:dyDescent="0.2">
      <c r="AB58524" s="1"/>
      <c r="AF58524"/>
    </row>
    <row r="58525" spans="28:32" x14ac:dyDescent="0.2">
      <c r="AB58525" s="1"/>
      <c r="AF58525"/>
    </row>
    <row r="58526" spans="28:32" x14ac:dyDescent="0.2">
      <c r="AB58526" s="1"/>
      <c r="AF58526"/>
    </row>
    <row r="58527" spans="28:32" x14ac:dyDescent="0.2">
      <c r="AB58527" s="1"/>
      <c r="AF58527"/>
    </row>
    <row r="58528" spans="28:32" x14ac:dyDescent="0.2">
      <c r="AB58528" s="1"/>
      <c r="AF58528"/>
    </row>
    <row r="58529" spans="28:32" x14ac:dyDescent="0.2">
      <c r="AB58529" s="1"/>
      <c r="AF58529"/>
    </row>
    <row r="58530" spans="28:32" x14ac:dyDescent="0.2">
      <c r="AB58530" s="1"/>
      <c r="AF58530"/>
    </row>
    <row r="58531" spans="28:32" x14ac:dyDescent="0.2">
      <c r="AB58531" s="1"/>
      <c r="AF58531"/>
    </row>
    <row r="58532" spans="28:32" x14ac:dyDescent="0.2">
      <c r="AB58532" s="1"/>
      <c r="AF58532"/>
    </row>
    <row r="58533" spans="28:32" x14ac:dyDescent="0.2">
      <c r="AB58533" s="1"/>
      <c r="AF58533"/>
    </row>
    <row r="58534" spans="28:32" x14ac:dyDescent="0.2">
      <c r="AB58534" s="1"/>
      <c r="AF58534"/>
    </row>
    <row r="58535" spans="28:32" x14ac:dyDescent="0.2">
      <c r="AB58535" s="1"/>
      <c r="AF58535"/>
    </row>
    <row r="58536" spans="28:32" x14ac:dyDescent="0.2">
      <c r="AB58536" s="1"/>
      <c r="AF58536"/>
    </row>
    <row r="58537" spans="28:32" x14ac:dyDescent="0.2">
      <c r="AB58537" s="1"/>
      <c r="AF58537"/>
    </row>
    <row r="58538" spans="28:32" x14ac:dyDescent="0.2">
      <c r="AB58538" s="1"/>
      <c r="AF58538"/>
    </row>
    <row r="58539" spans="28:32" x14ac:dyDescent="0.2">
      <c r="AB58539" s="1"/>
      <c r="AF58539"/>
    </row>
    <row r="58540" spans="28:32" x14ac:dyDescent="0.2">
      <c r="AB58540" s="1"/>
      <c r="AF58540"/>
    </row>
    <row r="58541" spans="28:32" x14ac:dyDescent="0.2">
      <c r="AB58541" s="1"/>
      <c r="AF58541"/>
    </row>
    <row r="58542" spans="28:32" x14ac:dyDescent="0.2">
      <c r="AB58542" s="1"/>
      <c r="AF58542"/>
    </row>
    <row r="58543" spans="28:32" x14ac:dyDescent="0.2">
      <c r="AB58543" s="1"/>
      <c r="AF58543"/>
    </row>
    <row r="58544" spans="28:32" x14ac:dyDescent="0.2">
      <c r="AB58544" s="1"/>
      <c r="AF58544"/>
    </row>
    <row r="58545" spans="28:32" x14ac:dyDescent="0.2">
      <c r="AB58545" s="1"/>
      <c r="AF58545"/>
    </row>
    <row r="58546" spans="28:32" x14ac:dyDescent="0.2">
      <c r="AB58546" s="1"/>
      <c r="AF58546"/>
    </row>
    <row r="58547" spans="28:32" x14ac:dyDescent="0.2">
      <c r="AB58547" s="1"/>
      <c r="AF58547"/>
    </row>
    <row r="58548" spans="28:32" x14ac:dyDescent="0.2">
      <c r="AB58548" s="1"/>
      <c r="AF58548"/>
    </row>
    <row r="58549" spans="28:32" x14ac:dyDescent="0.2">
      <c r="AB58549" s="1"/>
      <c r="AF58549"/>
    </row>
    <row r="58550" spans="28:32" x14ac:dyDescent="0.2">
      <c r="AB58550" s="1"/>
      <c r="AF58550"/>
    </row>
    <row r="58551" spans="28:32" x14ac:dyDescent="0.2">
      <c r="AB58551" s="1"/>
      <c r="AF58551"/>
    </row>
    <row r="58552" spans="28:32" x14ac:dyDescent="0.2">
      <c r="AB58552" s="1"/>
      <c r="AF58552"/>
    </row>
    <row r="58553" spans="28:32" x14ac:dyDescent="0.2">
      <c r="AB58553" s="1"/>
      <c r="AF58553"/>
    </row>
    <row r="58554" spans="28:32" x14ac:dyDescent="0.2">
      <c r="AB58554" s="1"/>
      <c r="AF58554"/>
    </row>
    <row r="58555" spans="28:32" x14ac:dyDescent="0.2">
      <c r="AB58555" s="1"/>
      <c r="AF58555"/>
    </row>
    <row r="58556" spans="28:32" x14ac:dyDescent="0.2">
      <c r="AB58556" s="1"/>
      <c r="AF58556"/>
    </row>
    <row r="58557" spans="28:32" x14ac:dyDescent="0.2">
      <c r="AB58557" s="1"/>
      <c r="AF58557"/>
    </row>
    <row r="58558" spans="28:32" x14ac:dyDescent="0.2">
      <c r="AB58558" s="1"/>
      <c r="AF58558"/>
    </row>
    <row r="58559" spans="28:32" x14ac:dyDescent="0.2">
      <c r="AB58559" s="1"/>
      <c r="AF58559"/>
    </row>
    <row r="58560" spans="28:32" x14ac:dyDescent="0.2">
      <c r="AB58560" s="1"/>
      <c r="AF58560"/>
    </row>
    <row r="58561" spans="28:32" x14ac:dyDescent="0.2">
      <c r="AB58561" s="1"/>
      <c r="AF58561"/>
    </row>
    <row r="58562" spans="28:32" x14ac:dyDescent="0.2">
      <c r="AB58562" s="1"/>
      <c r="AF58562"/>
    </row>
    <row r="58563" spans="28:32" x14ac:dyDescent="0.2">
      <c r="AB58563" s="1"/>
      <c r="AF58563"/>
    </row>
    <row r="58564" spans="28:32" x14ac:dyDescent="0.2">
      <c r="AB58564" s="1"/>
      <c r="AF58564"/>
    </row>
    <row r="58565" spans="28:32" x14ac:dyDescent="0.2">
      <c r="AB58565" s="1"/>
      <c r="AF58565"/>
    </row>
    <row r="58566" spans="28:32" x14ac:dyDescent="0.2">
      <c r="AB58566" s="1"/>
      <c r="AF58566"/>
    </row>
    <row r="58567" spans="28:32" x14ac:dyDescent="0.2">
      <c r="AB58567" s="1"/>
      <c r="AF58567"/>
    </row>
    <row r="58568" spans="28:32" x14ac:dyDescent="0.2">
      <c r="AB58568" s="1"/>
      <c r="AF58568"/>
    </row>
    <row r="58569" spans="28:32" x14ac:dyDescent="0.2">
      <c r="AB58569" s="1"/>
      <c r="AF58569"/>
    </row>
    <row r="58570" spans="28:32" x14ac:dyDescent="0.2">
      <c r="AB58570" s="1"/>
      <c r="AF58570"/>
    </row>
    <row r="58571" spans="28:32" x14ac:dyDescent="0.2">
      <c r="AB58571" s="1"/>
      <c r="AF58571"/>
    </row>
    <row r="58572" spans="28:32" x14ac:dyDescent="0.2">
      <c r="AB58572" s="1"/>
      <c r="AF58572"/>
    </row>
    <row r="58573" spans="28:32" x14ac:dyDescent="0.2">
      <c r="AB58573" s="1"/>
      <c r="AF58573"/>
    </row>
    <row r="58574" spans="28:32" x14ac:dyDescent="0.2">
      <c r="AB58574" s="1"/>
      <c r="AF58574"/>
    </row>
    <row r="58575" spans="28:32" x14ac:dyDescent="0.2">
      <c r="AB58575" s="1"/>
      <c r="AF58575"/>
    </row>
    <row r="58576" spans="28:32" x14ac:dyDescent="0.2">
      <c r="AB58576" s="1"/>
      <c r="AF58576"/>
    </row>
    <row r="58577" spans="28:32" x14ac:dyDescent="0.2">
      <c r="AB58577" s="1"/>
      <c r="AF58577"/>
    </row>
    <row r="58578" spans="28:32" x14ac:dyDescent="0.2">
      <c r="AB58578" s="1"/>
      <c r="AF58578"/>
    </row>
    <row r="58579" spans="28:32" x14ac:dyDescent="0.2">
      <c r="AB58579" s="1"/>
      <c r="AF58579"/>
    </row>
    <row r="58580" spans="28:32" x14ac:dyDescent="0.2">
      <c r="AB58580" s="1"/>
      <c r="AF58580"/>
    </row>
    <row r="58581" spans="28:32" x14ac:dyDescent="0.2">
      <c r="AB58581" s="1"/>
      <c r="AF58581"/>
    </row>
    <row r="58582" spans="28:32" x14ac:dyDescent="0.2">
      <c r="AB58582" s="1"/>
      <c r="AF58582"/>
    </row>
    <row r="58583" spans="28:32" x14ac:dyDescent="0.2">
      <c r="AB58583" s="1"/>
      <c r="AF58583"/>
    </row>
    <row r="58584" spans="28:32" x14ac:dyDescent="0.2">
      <c r="AB58584" s="1"/>
      <c r="AF58584"/>
    </row>
    <row r="58585" spans="28:32" x14ac:dyDescent="0.2">
      <c r="AB58585" s="1"/>
      <c r="AF58585"/>
    </row>
    <row r="58586" spans="28:32" x14ac:dyDescent="0.2">
      <c r="AB58586" s="1"/>
      <c r="AF58586"/>
    </row>
    <row r="58587" spans="28:32" x14ac:dyDescent="0.2">
      <c r="AB58587" s="1"/>
      <c r="AF58587"/>
    </row>
    <row r="58588" spans="28:32" x14ac:dyDescent="0.2">
      <c r="AB58588" s="1"/>
      <c r="AF58588"/>
    </row>
    <row r="58589" spans="28:32" x14ac:dyDescent="0.2">
      <c r="AB58589" s="1"/>
      <c r="AF58589"/>
    </row>
    <row r="58590" spans="28:32" x14ac:dyDescent="0.2">
      <c r="AB58590" s="1"/>
      <c r="AF58590"/>
    </row>
    <row r="58591" spans="28:32" x14ac:dyDescent="0.2">
      <c r="AB58591" s="1"/>
      <c r="AF58591"/>
    </row>
    <row r="58592" spans="28:32" x14ac:dyDescent="0.2">
      <c r="AB58592" s="1"/>
      <c r="AF58592"/>
    </row>
    <row r="58593" spans="28:32" x14ac:dyDescent="0.2">
      <c r="AB58593" s="1"/>
      <c r="AF58593"/>
    </row>
    <row r="58594" spans="28:32" x14ac:dyDescent="0.2">
      <c r="AB58594" s="1"/>
      <c r="AF58594"/>
    </row>
    <row r="58595" spans="28:32" x14ac:dyDescent="0.2">
      <c r="AB58595" s="1"/>
      <c r="AF58595"/>
    </row>
    <row r="58596" spans="28:32" x14ac:dyDescent="0.2">
      <c r="AB58596" s="1"/>
      <c r="AF58596"/>
    </row>
    <row r="58597" spans="28:32" x14ac:dyDescent="0.2">
      <c r="AB58597" s="1"/>
      <c r="AF58597"/>
    </row>
    <row r="58598" spans="28:32" x14ac:dyDescent="0.2">
      <c r="AB58598" s="1"/>
      <c r="AF58598"/>
    </row>
    <row r="58599" spans="28:32" x14ac:dyDescent="0.2">
      <c r="AB58599" s="1"/>
      <c r="AF58599"/>
    </row>
    <row r="58600" spans="28:32" x14ac:dyDescent="0.2">
      <c r="AB58600" s="1"/>
      <c r="AF58600"/>
    </row>
    <row r="58601" spans="28:32" x14ac:dyDescent="0.2">
      <c r="AB58601" s="1"/>
      <c r="AF58601"/>
    </row>
    <row r="58602" spans="28:32" x14ac:dyDescent="0.2">
      <c r="AB58602" s="1"/>
      <c r="AF58602"/>
    </row>
    <row r="58603" spans="28:32" x14ac:dyDescent="0.2">
      <c r="AB58603" s="1"/>
      <c r="AF58603"/>
    </row>
    <row r="58604" spans="28:32" x14ac:dyDescent="0.2">
      <c r="AB58604" s="1"/>
      <c r="AF58604"/>
    </row>
    <row r="58605" spans="28:32" x14ac:dyDescent="0.2">
      <c r="AB58605" s="1"/>
      <c r="AF58605"/>
    </row>
    <row r="58606" spans="28:32" x14ac:dyDescent="0.2">
      <c r="AB58606" s="1"/>
      <c r="AF58606"/>
    </row>
    <row r="58607" spans="28:32" x14ac:dyDescent="0.2">
      <c r="AB58607" s="1"/>
      <c r="AF58607"/>
    </row>
    <row r="58608" spans="28:32" x14ac:dyDescent="0.2">
      <c r="AB58608" s="1"/>
      <c r="AF58608"/>
    </row>
    <row r="58609" spans="28:32" x14ac:dyDescent="0.2">
      <c r="AB58609" s="1"/>
      <c r="AF58609"/>
    </row>
    <row r="58610" spans="28:32" x14ac:dyDescent="0.2">
      <c r="AB58610" s="1"/>
      <c r="AF58610"/>
    </row>
    <row r="58611" spans="28:32" x14ac:dyDescent="0.2">
      <c r="AB58611" s="1"/>
      <c r="AF58611"/>
    </row>
    <row r="58612" spans="28:32" x14ac:dyDescent="0.2">
      <c r="AB58612" s="1"/>
      <c r="AF58612"/>
    </row>
    <row r="58613" spans="28:32" x14ac:dyDescent="0.2">
      <c r="AB58613" s="1"/>
      <c r="AF58613"/>
    </row>
    <row r="58614" spans="28:32" x14ac:dyDescent="0.2">
      <c r="AB58614" s="1"/>
      <c r="AF58614"/>
    </row>
    <row r="58615" spans="28:32" x14ac:dyDescent="0.2">
      <c r="AB58615" s="1"/>
      <c r="AF58615"/>
    </row>
    <row r="58616" spans="28:32" x14ac:dyDescent="0.2">
      <c r="AB58616" s="1"/>
      <c r="AF58616"/>
    </row>
    <row r="58617" spans="28:32" x14ac:dyDescent="0.2">
      <c r="AB58617" s="1"/>
      <c r="AF58617"/>
    </row>
    <row r="58618" spans="28:32" x14ac:dyDescent="0.2">
      <c r="AB58618" s="1"/>
      <c r="AF58618"/>
    </row>
    <row r="58619" spans="28:32" x14ac:dyDescent="0.2">
      <c r="AB58619" s="1"/>
      <c r="AF58619"/>
    </row>
    <row r="58620" spans="28:32" x14ac:dyDescent="0.2">
      <c r="AB58620" s="1"/>
      <c r="AF58620"/>
    </row>
    <row r="58621" spans="28:32" x14ac:dyDescent="0.2">
      <c r="AB58621" s="1"/>
      <c r="AF58621"/>
    </row>
    <row r="58622" spans="28:32" x14ac:dyDescent="0.2">
      <c r="AB58622" s="1"/>
      <c r="AF58622"/>
    </row>
    <row r="58623" spans="28:32" x14ac:dyDescent="0.2">
      <c r="AB58623" s="1"/>
      <c r="AF58623"/>
    </row>
    <row r="58624" spans="28:32" x14ac:dyDescent="0.2">
      <c r="AB58624" s="1"/>
      <c r="AF58624"/>
    </row>
    <row r="58625" spans="28:32" x14ac:dyDescent="0.2">
      <c r="AB58625" s="1"/>
      <c r="AF58625"/>
    </row>
    <row r="58626" spans="28:32" x14ac:dyDescent="0.2">
      <c r="AB58626" s="1"/>
      <c r="AF58626"/>
    </row>
    <row r="58627" spans="28:32" x14ac:dyDescent="0.2">
      <c r="AB58627" s="1"/>
      <c r="AF58627"/>
    </row>
    <row r="58628" spans="28:32" x14ac:dyDescent="0.2">
      <c r="AB58628" s="1"/>
      <c r="AF58628"/>
    </row>
    <row r="58629" spans="28:32" x14ac:dyDescent="0.2">
      <c r="AB58629" s="1"/>
      <c r="AF58629"/>
    </row>
    <row r="58630" spans="28:32" x14ac:dyDescent="0.2">
      <c r="AB58630" s="1"/>
      <c r="AF58630"/>
    </row>
    <row r="58631" spans="28:32" x14ac:dyDescent="0.2">
      <c r="AB58631" s="1"/>
      <c r="AF58631"/>
    </row>
    <row r="58632" spans="28:32" x14ac:dyDescent="0.2">
      <c r="AB58632" s="1"/>
      <c r="AF58632"/>
    </row>
    <row r="58633" spans="28:32" x14ac:dyDescent="0.2">
      <c r="AB58633" s="1"/>
      <c r="AF58633"/>
    </row>
    <row r="58634" spans="28:32" x14ac:dyDescent="0.2">
      <c r="AB58634" s="1"/>
      <c r="AF58634"/>
    </row>
    <row r="58635" spans="28:32" x14ac:dyDescent="0.2">
      <c r="AB58635" s="1"/>
      <c r="AF58635"/>
    </row>
    <row r="58636" spans="28:32" x14ac:dyDescent="0.2">
      <c r="AB58636" s="1"/>
      <c r="AF58636"/>
    </row>
    <row r="58637" spans="28:32" x14ac:dyDescent="0.2">
      <c r="AB58637" s="1"/>
      <c r="AF58637"/>
    </row>
    <row r="58638" spans="28:32" x14ac:dyDescent="0.2">
      <c r="AB58638" s="1"/>
      <c r="AF58638"/>
    </row>
    <row r="58639" spans="28:32" x14ac:dyDescent="0.2">
      <c r="AB58639" s="1"/>
      <c r="AF58639"/>
    </row>
    <row r="58640" spans="28:32" x14ac:dyDescent="0.2">
      <c r="AB58640" s="1"/>
      <c r="AF58640"/>
    </row>
    <row r="58641" spans="28:32" x14ac:dyDescent="0.2">
      <c r="AB58641" s="1"/>
      <c r="AF58641"/>
    </row>
    <row r="58642" spans="28:32" x14ac:dyDescent="0.2">
      <c r="AB58642" s="1"/>
      <c r="AF58642"/>
    </row>
    <row r="58643" spans="28:32" x14ac:dyDescent="0.2">
      <c r="AB58643" s="1"/>
      <c r="AF58643"/>
    </row>
    <row r="58644" spans="28:32" x14ac:dyDescent="0.2">
      <c r="AB58644" s="1"/>
      <c r="AF58644"/>
    </row>
    <row r="58645" spans="28:32" x14ac:dyDescent="0.2">
      <c r="AB58645" s="1"/>
      <c r="AF58645"/>
    </row>
    <row r="58646" spans="28:32" x14ac:dyDescent="0.2">
      <c r="AB58646" s="1"/>
      <c r="AF58646"/>
    </row>
    <row r="58647" spans="28:32" x14ac:dyDescent="0.2">
      <c r="AB58647" s="1"/>
      <c r="AF58647"/>
    </row>
    <row r="58648" spans="28:32" x14ac:dyDescent="0.2">
      <c r="AB58648" s="1"/>
      <c r="AF58648"/>
    </row>
    <row r="58649" spans="28:32" x14ac:dyDescent="0.2">
      <c r="AB58649" s="1"/>
      <c r="AF58649"/>
    </row>
    <row r="58650" spans="28:32" x14ac:dyDescent="0.2">
      <c r="AB58650" s="1"/>
      <c r="AF58650"/>
    </row>
    <row r="58651" spans="28:32" x14ac:dyDescent="0.2">
      <c r="AB58651" s="1"/>
      <c r="AF58651"/>
    </row>
    <row r="58652" spans="28:32" x14ac:dyDescent="0.2">
      <c r="AB58652" s="1"/>
      <c r="AF58652"/>
    </row>
    <row r="58653" spans="28:32" x14ac:dyDescent="0.2">
      <c r="AB58653" s="1"/>
      <c r="AF58653"/>
    </row>
    <row r="58654" spans="28:32" x14ac:dyDescent="0.2">
      <c r="AB58654" s="1"/>
      <c r="AF58654"/>
    </row>
    <row r="58655" spans="28:32" x14ac:dyDescent="0.2">
      <c r="AB58655" s="1"/>
      <c r="AF58655"/>
    </row>
    <row r="58656" spans="28:32" x14ac:dyDescent="0.2">
      <c r="AB58656" s="1"/>
      <c r="AF58656"/>
    </row>
    <row r="58657" spans="28:32" x14ac:dyDescent="0.2">
      <c r="AB58657" s="1"/>
      <c r="AF58657"/>
    </row>
    <row r="58658" spans="28:32" x14ac:dyDescent="0.2">
      <c r="AB58658" s="1"/>
      <c r="AF58658"/>
    </row>
    <row r="58659" spans="28:32" x14ac:dyDescent="0.2">
      <c r="AB58659" s="1"/>
      <c r="AF58659"/>
    </row>
    <row r="58660" spans="28:32" x14ac:dyDescent="0.2">
      <c r="AB58660" s="1"/>
      <c r="AF58660"/>
    </row>
    <row r="58661" spans="28:32" x14ac:dyDescent="0.2">
      <c r="AB58661" s="1"/>
      <c r="AF58661"/>
    </row>
    <row r="58662" spans="28:32" x14ac:dyDescent="0.2">
      <c r="AB58662" s="1"/>
      <c r="AF58662"/>
    </row>
    <row r="58663" spans="28:32" x14ac:dyDescent="0.2">
      <c r="AB58663" s="1"/>
      <c r="AF58663"/>
    </row>
    <row r="58664" spans="28:32" x14ac:dyDescent="0.2">
      <c r="AB58664" s="1"/>
      <c r="AF58664"/>
    </row>
    <row r="58665" spans="28:32" x14ac:dyDescent="0.2">
      <c r="AB58665" s="1"/>
      <c r="AF58665"/>
    </row>
    <row r="58666" spans="28:32" x14ac:dyDescent="0.2">
      <c r="AB58666" s="1"/>
      <c r="AF58666"/>
    </row>
    <row r="58667" spans="28:32" x14ac:dyDescent="0.2">
      <c r="AB58667" s="1"/>
      <c r="AF58667"/>
    </row>
    <row r="58668" spans="28:32" x14ac:dyDescent="0.2">
      <c r="AB58668" s="1"/>
      <c r="AF58668"/>
    </row>
    <row r="58669" spans="28:32" x14ac:dyDescent="0.2">
      <c r="AB58669" s="1"/>
      <c r="AF58669"/>
    </row>
    <row r="58670" spans="28:32" x14ac:dyDescent="0.2">
      <c r="AB58670" s="1"/>
      <c r="AF58670"/>
    </row>
    <row r="58671" spans="28:32" x14ac:dyDescent="0.2">
      <c r="AB58671" s="1"/>
      <c r="AF58671"/>
    </row>
    <row r="58672" spans="28:32" x14ac:dyDescent="0.2">
      <c r="AB58672" s="1"/>
      <c r="AF58672"/>
    </row>
    <row r="58673" spans="28:32" x14ac:dyDescent="0.2">
      <c r="AB58673" s="1"/>
      <c r="AF58673"/>
    </row>
    <row r="58674" spans="28:32" x14ac:dyDescent="0.2">
      <c r="AB58674" s="1"/>
      <c r="AF58674"/>
    </row>
    <row r="58675" spans="28:32" x14ac:dyDescent="0.2">
      <c r="AB58675" s="1"/>
      <c r="AF58675"/>
    </row>
    <row r="58676" spans="28:32" x14ac:dyDescent="0.2">
      <c r="AB58676" s="1"/>
      <c r="AF58676"/>
    </row>
    <row r="58677" spans="28:32" x14ac:dyDescent="0.2">
      <c r="AB58677" s="1"/>
      <c r="AF58677"/>
    </row>
    <row r="58678" spans="28:32" x14ac:dyDescent="0.2">
      <c r="AB58678" s="1"/>
      <c r="AF58678"/>
    </row>
    <row r="58679" spans="28:32" x14ac:dyDescent="0.2">
      <c r="AB58679" s="1"/>
      <c r="AF58679"/>
    </row>
    <row r="58680" spans="28:32" x14ac:dyDescent="0.2">
      <c r="AB58680" s="1"/>
      <c r="AF58680"/>
    </row>
    <row r="58681" spans="28:32" x14ac:dyDescent="0.2">
      <c r="AB58681" s="1"/>
      <c r="AF58681"/>
    </row>
    <row r="58682" spans="28:32" x14ac:dyDescent="0.2">
      <c r="AB58682" s="1"/>
      <c r="AF58682"/>
    </row>
    <row r="58683" spans="28:32" x14ac:dyDescent="0.2">
      <c r="AB58683" s="1"/>
      <c r="AF58683"/>
    </row>
    <row r="58684" spans="28:32" x14ac:dyDescent="0.2">
      <c r="AB58684" s="1"/>
      <c r="AF58684"/>
    </row>
    <row r="58685" spans="28:32" x14ac:dyDescent="0.2">
      <c r="AB58685" s="1"/>
      <c r="AF58685"/>
    </row>
    <row r="58686" spans="28:32" x14ac:dyDescent="0.2">
      <c r="AB58686" s="1"/>
      <c r="AF58686"/>
    </row>
    <row r="58687" spans="28:32" x14ac:dyDescent="0.2">
      <c r="AB58687" s="1"/>
      <c r="AF58687"/>
    </row>
    <row r="58688" spans="28:32" x14ac:dyDescent="0.2">
      <c r="AB58688" s="1"/>
      <c r="AF58688"/>
    </row>
    <row r="58689" spans="28:32" x14ac:dyDescent="0.2">
      <c r="AB58689" s="1"/>
      <c r="AF58689"/>
    </row>
    <row r="58690" spans="28:32" x14ac:dyDescent="0.2">
      <c r="AB58690" s="1"/>
      <c r="AF58690"/>
    </row>
    <row r="58691" spans="28:32" x14ac:dyDescent="0.2">
      <c r="AB58691" s="1"/>
      <c r="AF58691"/>
    </row>
    <row r="58692" spans="28:32" x14ac:dyDescent="0.2">
      <c r="AB58692" s="1"/>
      <c r="AF58692"/>
    </row>
    <row r="58693" spans="28:32" x14ac:dyDescent="0.2">
      <c r="AB58693" s="1"/>
      <c r="AF58693"/>
    </row>
    <row r="58694" spans="28:32" x14ac:dyDescent="0.2">
      <c r="AB58694" s="1"/>
      <c r="AF58694"/>
    </row>
    <row r="58695" spans="28:32" x14ac:dyDescent="0.2">
      <c r="AB58695" s="1"/>
      <c r="AF58695"/>
    </row>
    <row r="58696" spans="28:32" x14ac:dyDescent="0.2">
      <c r="AB58696" s="1"/>
      <c r="AF58696"/>
    </row>
    <row r="58697" spans="28:32" x14ac:dyDescent="0.2">
      <c r="AB58697" s="1"/>
      <c r="AF58697"/>
    </row>
    <row r="58698" spans="28:32" x14ac:dyDescent="0.2">
      <c r="AB58698" s="1"/>
      <c r="AF58698"/>
    </row>
    <row r="58699" spans="28:32" x14ac:dyDescent="0.2">
      <c r="AB58699" s="1"/>
      <c r="AF58699"/>
    </row>
    <row r="58700" spans="28:32" x14ac:dyDescent="0.2">
      <c r="AB58700" s="1"/>
      <c r="AF58700"/>
    </row>
    <row r="58701" spans="28:32" x14ac:dyDescent="0.2">
      <c r="AB58701" s="1"/>
      <c r="AF58701"/>
    </row>
    <row r="58702" spans="28:32" x14ac:dyDescent="0.2">
      <c r="AB58702" s="1"/>
      <c r="AF58702"/>
    </row>
    <row r="58703" spans="28:32" x14ac:dyDescent="0.2">
      <c r="AB58703" s="1"/>
      <c r="AF58703"/>
    </row>
    <row r="58704" spans="28:32" x14ac:dyDescent="0.2">
      <c r="AB58704" s="1"/>
      <c r="AF58704"/>
    </row>
    <row r="58705" spans="28:32" x14ac:dyDescent="0.2">
      <c r="AB58705" s="1"/>
      <c r="AF58705"/>
    </row>
    <row r="58706" spans="28:32" x14ac:dyDescent="0.2">
      <c r="AB58706" s="1"/>
      <c r="AF58706"/>
    </row>
    <row r="58707" spans="28:32" x14ac:dyDescent="0.2">
      <c r="AB58707" s="1"/>
      <c r="AF58707"/>
    </row>
    <row r="58708" spans="28:32" x14ac:dyDescent="0.2">
      <c r="AB58708" s="1"/>
      <c r="AF58708"/>
    </row>
    <row r="58709" spans="28:32" x14ac:dyDescent="0.2">
      <c r="AB58709" s="1"/>
      <c r="AF58709"/>
    </row>
    <row r="58710" spans="28:32" x14ac:dyDescent="0.2">
      <c r="AB58710" s="1"/>
      <c r="AF58710"/>
    </row>
    <row r="58711" spans="28:32" x14ac:dyDescent="0.2">
      <c r="AB58711" s="1"/>
      <c r="AF58711"/>
    </row>
    <row r="58712" spans="28:32" x14ac:dyDescent="0.2">
      <c r="AB58712" s="1"/>
      <c r="AF58712"/>
    </row>
    <row r="58713" spans="28:32" x14ac:dyDescent="0.2">
      <c r="AB58713" s="1"/>
      <c r="AF58713"/>
    </row>
    <row r="58714" spans="28:32" x14ac:dyDescent="0.2">
      <c r="AB58714" s="1"/>
      <c r="AF58714"/>
    </row>
    <row r="58715" spans="28:32" x14ac:dyDescent="0.2">
      <c r="AB58715" s="1"/>
      <c r="AF58715"/>
    </row>
    <row r="58716" spans="28:32" x14ac:dyDescent="0.2">
      <c r="AB58716" s="1"/>
      <c r="AF58716"/>
    </row>
    <row r="58717" spans="28:32" x14ac:dyDescent="0.2">
      <c r="AB58717" s="1"/>
      <c r="AF58717"/>
    </row>
    <row r="58718" spans="28:32" x14ac:dyDescent="0.2">
      <c r="AB58718" s="1"/>
      <c r="AF58718"/>
    </row>
    <row r="58719" spans="28:32" x14ac:dyDescent="0.2">
      <c r="AB58719" s="1"/>
      <c r="AF58719"/>
    </row>
    <row r="58720" spans="28:32" x14ac:dyDescent="0.2">
      <c r="AB58720" s="1"/>
      <c r="AF58720"/>
    </row>
    <row r="58721" spans="28:32" x14ac:dyDescent="0.2">
      <c r="AB58721" s="1"/>
      <c r="AF58721"/>
    </row>
    <row r="58722" spans="28:32" x14ac:dyDescent="0.2">
      <c r="AB58722" s="1"/>
      <c r="AF58722"/>
    </row>
    <row r="58723" spans="28:32" x14ac:dyDescent="0.2">
      <c r="AB58723" s="1"/>
      <c r="AF58723"/>
    </row>
    <row r="58724" spans="28:32" x14ac:dyDescent="0.2">
      <c r="AB58724" s="1"/>
      <c r="AF58724"/>
    </row>
    <row r="58725" spans="28:32" x14ac:dyDescent="0.2">
      <c r="AB58725" s="1"/>
      <c r="AF58725"/>
    </row>
    <row r="58726" spans="28:32" x14ac:dyDescent="0.2">
      <c r="AB58726" s="1"/>
      <c r="AF58726"/>
    </row>
    <row r="58727" spans="28:32" x14ac:dyDescent="0.2">
      <c r="AB58727" s="1"/>
      <c r="AF58727"/>
    </row>
    <row r="58728" spans="28:32" x14ac:dyDescent="0.2">
      <c r="AB58728" s="1"/>
      <c r="AF58728"/>
    </row>
    <row r="58729" spans="28:32" x14ac:dyDescent="0.2">
      <c r="AB58729" s="1"/>
      <c r="AF58729"/>
    </row>
    <row r="58730" spans="28:32" x14ac:dyDescent="0.2">
      <c r="AB58730" s="1"/>
      <c r="AF58730"/>
    </row>
    <row r="58731" spans="28:32" x14ac:dyDescent="0.2">
      <c r="AB58731" s="1"/>
      <c r="AF58731"/>
    </row>
    <row r="58732" spans="28:32" x14ac:dyDescent="0.2">
      <c r="AB58732" s="1"/>
      <c r="AF58732"/>
    </row>
    <row r="58733" spans="28:32" x14ac:dyDescent="0.2">
      <c r="AB58733" s="1"/>
      <c r="AF58733"/>
    </row>
    <row r="58734" spans="28:32" x14ac:dyDescent="0.2">
      <c r="AB58734" s="1"/>
      <c r="AF58734"/>
    </row>
    <row r="58735" spans="28:32" x14ac:dyDescent="0.2">
      <c r="AB58735" s="1"/>
      <c r="AF58735"/>
    </row>
    <row r="58736" spans="28:32" x14ac:dyDescent="0.2">
      <c r="AB58736" s="1"/>
      <c r="AF58736"/>
    </row>
    <row r="58737" spans="28:32" x14ac:dyDescent="0.2">
      <c r="AB58737" s="1"/>
      <c r="AF58737"/>
    </row>
    <row r="58738" spans="28:32" x14ac:dyDescent="0.2">
      <c r="AB58738" s="1"/>
      <c r="AF58738"/>
    </row>
    <row r="58739" spans="28:32" x14ac:dyDescent="0.2">
      <c r="AB58739" s="1"/>
      <c r="AF58739"/>
    </row>
    <row r="58740" spans="28:32" x14ac:dyDescent="0.2">
      <c r="AB58740" s="1"/>
      <c r="AF58740"/>
    </row>
    <row r="58741" spans="28:32" x14ac:dyDescent="0.2">
      <c r="AB58741" s="1"/>
      <c r="AF58741"/>
    </row>
    <row r="58742" spans="28:32" x14ac:dyDescent="0.2">
      <c r="AB58742" s="1"/>
      <c r="AF58742"/>
    </row>
    <row r="58743" spans="28:32" x14ac:dyDescent="0.2">
      <c r="AB58743" s="1"/>
      <c r="AF58743"/>
    </row>
    <row r="58744" spans="28:32" x14ac:dyDescent="0.2">
      <c r="AB58744" s="1"/>
      <c r="AF58744"/>
    </row>
    <row r="58745" spans="28:32" x14ac:dyDescent="0.2">
      <c r="AB58745" s="1"/>
      <c r="AF58745"/>
    </row>
    <row r="58746" spans="28:32" x14ac:dyDescent="0.2">
      <c r="AB58746" s="1"/>
      <c r="AF58746"/>
    </row>
    <row r="58747" spans="28:32" x14ac:dyDescent="0.2">
      <c r="AB58747" s="1"/>
      <c r="AF58747"/>
    </row>
    <row r="58748" spans="28:32" x14ac:dyDescent="0.2">
      <c r="AB58748" s="1"/>
      <c r="AF58748"/>
    </row>
    <row r="58749" spans="28:32" x14ac:dyDescent="0.2">
      <c r="AB58749" s="1"/>
      <c r="AF58749"/>
    </row>
    <row r="58750" spans="28:32" x14ac:dyDescent="0.2">
      <c r="AB58750" s="1"/>
      <c r="AF58750"/>
    </row>
    <row r="58751" spans="28:32" x14ac:dyDescent="0.2">
      <c r="AB58751" s="1"/>
      <c r="AF58751"/>
    </row>
    <row r="58752" spans="28:32" x14ac:dyDescent="0.2">
      <c r="AB58752" s="1"/>
      <c r="AF58752"/>
    </row>
    <row r="58753" spans="28:32" x14ac:dyDescent="0.2">
      <c r="AB58753" s="1"/>
      <c r="AF58753"/>
    </row>
    <row r="58754" spans="28:32" x14ac:dyDescent="0.2">
      <c r="AB58754" s="1"/>
      <c r="AF58754"/>
    </row>
    <row r="58755" spans="28:32" x14ac:dyDescent="0.2">
      <c r="AB58755" s="1"/>
      <c r="AF58755"/>
    </row>
    <row r="58756" spans="28:32" x14ac:dyDescent="0.2">
      <c r="AB58756" s="1"/>
      <c r="AF58756"/>
    </row>
    <row r="58757" spans="28:32" x14ac:dyDescent="0.2">
      <c r="AB58757" s="1"/>
      <c r="AF58757"/>
    </row>
    <row r="58758" spans="28:32" x14ac:dyDescent="0.2">
      <c r="AB58758" s="1"/>
      <c r="AF58758"/>
    </row>
    <row r="58759" spans="28:32" x14ac:dyDescent="0.2">
      <c r="AB58759" s="1"/>
      <c r="AF58759"/>
    </row>
    <row r="58760" spans="28:32" x14ac:dyDescent="0.2">
      <c r="AB58760" s="1"/>
      <c r="AF58760"/>
    </row>
    <row r="58761" spans="28:32" x14ac:dyDescent="0.2">
      <c r="AB58761" s="1"/>
      <c r="AF58761"/>
    </row>
    <row r="58762" spans="28:32" x14ac:dyDescent="0.2">
      <c r="AB58762" s="1"/>
      <c r="AF58762"/>
    </row>
    <row r="58763" spans="28:32" x14ac:dyDescent="0.2">
      <c r="AB58763" s="1"/>
      <c r="AF58763"/>
    </row>
    <row r="58764" spans="28:32" x14ac:dyDescent="0.2">
      <c r="AB58764" s="1"/>
      <c r="AF58764"/>
    </row>
    <row r="58765" spans="28:32" x14ac:dyDescent="0.2">
      <c r="AB58765" s="1"/>
      <c r="AF58765"/>
    </row>
    <row r="58766" spans="28:32" x14ac:dyDescent="0.2">
      <c r="AB58766" s="1"/>
      <c r="AF58766"/>
    </row>
    <row r="58767" spans="28:32" x14ac:dyDescent="0.2">
      <c r="AB58767" s="1"/>
      <c r="AF58767"/>
    </row>
    <row r="58768" spans="28:32" x14ac:dyDescent="0.2">
      <c r="AB58768" s="1"/>
      <c r="AF58768"/>
    </row>
    <row r="58769" spans="28:32" x14ac:dyDescent="0.2">
      <c r="AB58769" s="1"/>
      <c r="AF58769"/>
    </row>
    <row r="58770" spans="28:32" x14ac:dyDescent="0.2">
      <c r="AB58770" s="1"/>
      <c r="AF58770"/>
    </row>
    <row r="58771" spans="28:32" x14ac:dyDescent="0.2">
      <c r="AB58771" s="1"/>
      <c r="AF58771"/>
    </row>
    <row r="58772" spans="28:32" x14ac:dyDescent="0.2">
      <c r="AB58772" s="1"/>
      <c r="AF58772"/>
    </row>
    <row r="58773" spans="28:32" x14ac:dyDescent="0.2">
      <c r="AB58773" s="1"/>
      <c r="AF58773"/>
    </row>
    <row r="58774" spans="28:32" x14ac:dyDescent="0.2">
      <c r="AB58774" s="1"/>
      <c r="AF58774"/>
    </row>
    <row r="58775" spans="28:32" x14ac:dyDescent="0.2">
      <c r="AB58775" s="1"/>
      <c r="AF58775"/>
    </row>
    <row r="58776" spans="28:32" x14ac:dyDescent="0.2">
      <c r="AB58776" s="1"/>
      <c r="AF58776"/>
    </row>
    <row r="58777" spans="28:32" x14ac:dyDescent="0.2">
      <c r="AB58777" s="1"/>
      <c r="AF58777"/>
    </row>
    <row r="58778" spans="28:32" x14ac:dyDescent="0.2">
      <c r="AB58778" s="1"/>
      <c r="AF58778"/>
    </row>
    <row r="58779" spans="28:32" x14ac:dyDescent="0.2">
      <c r="AB58779" s="1"/>
      <c r="AF58779"/>
    </row>
    <row r="58780" spans="28:32" x14ac:dyDescent="0.2">
      <c r="AB58780" s="1"/>
      <c r="AF58780"/>
    </row>
    <row r="58781" spans="28:32" x14ac:dyDescent="0.2">
      <c r="AB58781" s="1"/>
      <c r="AF58781"/>
    </row>
    <row r="58782" spans="28:32" x14ac:dyDescent="0.2">
      <c r="AB58782" s="1"/>
      <c r="AF58782"/>
    </row>
    <row r="58783" spans="28:32" x14ac:dyDescent="0.2">
      <c r="AB58783" s="1"/>
      <c r="AF58783"/>
    </row>
    <row r="58784" spans="28:32" x14ac:dyDescent="0.2">
      <c r="AB58784" s="1"/>
      <c r="AF58784"/>
    </row>
    <row r="58785" spans="28:32" x14ac:dyDescent="0.2">
      <c r="AB58785" s="1"/>
      <c r="AF58785"/>
    </row>
    <row r="58786" spans="28:32" x14ac:dyDescent="0.2">
      <c r="AB58786" s="1"/>
      <c r="AF58786"/>
    </row>
    <row r="58787" spans="28:32" x14ac:dyDescent="0.2">
      <c r="AB58787" s="1"/>
      <c r="AF58787"/>
    </row>
    <row r="58788" spans="28:32" x14ac:dyDescent="0.2">
      <c r="AB58788" s="1"/>
      <c r="AF58788"/>
    </row>
    <row r="58789" spans="28:32" x14ac:dyDescent="0.2">
      <c r="AB58789" s="1"/>
      <c r="AF58789"/>
    </row>
    <row r="58790" spans="28:32" x14ac:dyDescent="0.2">
      <c r="AB58790" s="1"/>
      <c r="AF58790"/>
    </row>
    <row r="58791" spans="28:32" x14ac:dyDescent="0.2">
      <c r="AB58791" s="1"/>
      <c r="AF58791"/>
    </row>
    <row r="58792" spans="28:32" x14ac:dyDescent="0.2">
      <c r="AB58792" s="1"/>
      <c r="AF58792"/>
    </row>
    <row r="58793" spans="28:32" x14ac:dyDescent="0.2">
      <c r="AB58793" s="1"/>
      <c r="AF58793"/>
    </row>
    <row r="58794" spans="28:32" x14ac:dyDescent="0.2">
      <c r="AB58794" s="1"/>
      <c r="AF58794"/>
    </row>
    <row r="58795" spans="28:32" x14ac:dyDescent="0.2">
      <c r="AB58795" s="1"/>
      <c r="AF58795"/>
    </row>
    <row r="58796" spans="28:32" x14ac:dyDescent="0.2">
      <c r="AB58796" s="1"/>
      <c r="AF58796"/>
    </row>
    <row r="58797" spans="28:32" x14ac:dyDescent="0.2">
      <c r="AB58797" s="1"/>
      <c r="AF58797"/>
    </row>
    <row r="58798" spans="28:32" x14ac:dyDescent="0.2">
      <c r="AB58798" s="1"/>
      <c r="AF58798"/>
    </row>
    <row r="58799" spans="28:32" x14ac:dyDescent="0.2">
      <c r="AB58799" s="1"/>
      <c r="AF58799"/>
    </row>
    <row r="58800" spans="28:32" x14ac:dyDescent="0.2">
      <c r="AB58800" s="1"/>
      <c r="AF58800"/>
    </row>
    <row r="58801" spans="28:32" x14ac:dyDescent="0.2">
      <c r="AB58801" s="1"/>
      <c r="AF58801"/>
    </row>
    <row r="58802" spans="28:32" x14ac:dyDescent="0.2">
      <c r="AB58802" s="1"/>
      <c r="AF58802"/>
    </row>
    <row r="58803" spans="28:32" x14ac:dyDescent="0.2">
      <c r="AB58803" s="1"/>
      <c r="AF58803"/>
    </row>
    <row r="58804" spans="28:32" x14ac:dyDescent="0.2">
      <c r="AB58804" s="1"/>
      <c r="AF58804"/>
    </row>
    <row r="58805" spans="28:32" x14ac:dyDescent="0.2">
      <c r="AB58805" s="1"/>
      <c r="AF58805"/>
    </row>
    <row r="58806" spans="28:32" x14ac:dyDescent="0.2">
      <c r="AB58806" s="1"/>
      <c r="AF58806"/>
    </row>
    <row r="58807" spans="28:32" x14ac:dyDescent="0.2">
      <c r="AB58807" s="1"/>
      <c r="AF58807"/>
    </row>
    <row r="58808" spans="28:32" x14ac:dyDescent="0.2">
      <c r="AB58808" s="1"/>
      <c r="AF58808"/>
    </row>
    <row r="58809" spans="28:32" x14ac:dyDescent="0.2">
      <c r="AB58809" s="1"/>
      <c r="AF58809"/>
    </row>
    <row r="58810" spans="28:32" x14ac:dyDescent="0.2">
      <c r="AB58810" s="1"/>
      <c r="AF58810"/>
    </row>
    <row r="58811" spans="28:32" x14ac:dyDescent="0.2">
      <c r="AB58811" s="1"/>
      <c r="AF58811"/>
    </row>
    <row r="58812" spans="28:32" x14ac:dyDescent="0.2">
      <c r="AB58812" s="1"/>
      <c r="AF58812"/>
    </row>
    <row r="58813" spans="28:32" x14ac:dyDescent="0.2">
      <c r="AB58813" s="1"/>
      <c r="AF58813"/>
    </row>
    <row r="58814" spans="28:32" x14ac:dyDescent="0.2">
      <c r="AB58814" s="1"/>
      <c r="AF58814"/>
    </row>
    <row r="58815" spans="28:32" x14ac:dyDescent="0.2">
      <c r="AB58815" s="1"/>
      <c r="AF58815"/>
    </row>
    <row r="58816" spans="28:32" x14ac:dyDescent="0.2">
      <c r="AB58816" s="1"/>
      <c r="AF58816"/>
    </row>
    <row r="58817" spans="28:32" x14ac:dyDescent="0.2">
      <c r="AB58817" s="1"/>
      <c r="AF58817"/>
    </row>
    <row r="58818" spans="28:32" x14ac:dyDescent="0.2">
      <c r="AB58818" s="1"/>
      <c r="AF58818"/>
    </row>
    <row r="58819" spans="28:32" x14ac:dyDescent="0.2">
      <c r="AB58819" s="1"/>
      <c r="AF58819"/>
    </row>
    <row r="58820" spans="28:32" x14ac:dyDescent="0.2">
      <c r="AB58820" s="1"/>
      <c r="AF58820"/>
    </row>
    <row r="58821" spans="28:32" x14ac:dyDescent="0.2">
      <c r="AB58821" s="1"/>
      <c r="AF58821"/>
    </row>
    <row r="58822" spans="28:32" x14ac:dyDescent="0.2">
      <c r="AB58822" s="1"/>
      <c r="AF58822"/>
    </row>
    <row r="58823" spans="28:32" x14ac:dyDescent="0.2">
      <c r="AB58823" s="1"/>
      <c r="AF58823"/>
    </row>
    <row r="58824" spans="28:32" x14ac:dyDescent="0.2">
      <c r="AB58824" s="1"/>
      <c r="AF58824"/>
    </row>
    <row r="58825" spans="28:32" x14ac:dyDescent="0.2">
      <c r="AB58825" s="1"/>
      <c r="AF58825"/>
    </row>
    <row r="58826" spans="28:32" x14ac:dyDescent="0.2">
      <c r="AB58826" s="1"/>
      <c r="AF58826"/>
    </row>
    <row r="58827" spans="28:32" x14ac:dyDescent="0.2">
      <c r="AB58827" s="1"/>
      <c r="AF58827"/>
    </row>
    <row r="58828" spans="28:32" x14ac:dyDescent="0.2">
      <c r="AB58828" s="1"/>
      <c r="AF58828"/>
    </row>
    <row r="58829" spans="28:32" x14ac:dyDescent="0.2">
      <c r="AB58829" s="1"/>
      <c r="AF58829"/>
    </row>
    <row r="58830" spans="28:32" x14ac:dyDescent="0.2">
      <c r="AB58830" s="1"/>
      <c r="AF58830"/>
    </row>
    <row r="58831" spans="28:32" x14ac:dyDescent="0.2">
      <c r="AB58831" s="1"/>
      <c r="AF58831"/>
    </row>
    <row r="58832" spans="28:32" x14ac:dyDescent="0.2">
      <c r="AB58832" s="1"/>
      <c r="AF58832"/>
    </row>
    <row r="58833" spans="28:32" x14ac:dyDescent="0.2">
      <c r="AB58833" s="1"/>
      <c r="AF58833"/>
    </row>
    <row r="58834" spans="28:32" x14ac:dyDescent="0.2">
      <c r="AB58834" s="1"/>
      <c r="AF58834"/>
    </row>
    <row r="58835" spans="28:32" x14ac:dyDescent="0.2">
      <c r="AB58835" s="1"/>
      <c r="AF58835"/>
    </row>
    <row r="58836" spans="28:32" x14ac:dyDescent="0.2">
      <c r="AB58836" s="1"/>
      <c r="AF58836"/>
    </row>
    <row r="58837" spans="28:32" x14ac:dyDescent="0.2">
      <c r="AB58837" s="1"/>
      <c r="AF58837"/>
    </row>
    <row r="58838" spans="28:32" x14ac:dyDescent="0.2">
      <c r="AB58838" s="1"/>
      <c r="AF58838"/>
    </row>
    <row r="58839" spans="28:32" x14ac:dyDescent="0.2">
      <c r="AB58839" s="1"/>
      <c r="AF58839"/>
    </row>
    <row r="58840" spans="28:32" x14ac:dyDescent="0.2">
      <c r="AB58840" s="1"/>
      <c r="AF58840"/>
    </row>
    <row r="58841" spans="28:32" x14ac:dyDescent="0.2">
      <c r="AB58841" s="1"/>
      <c r="AF58841"/>
    </row>
    <row r="58842" spans="28:32" x14ac:dyDescent="0.2">
      <c r="AB58842" s="1"/>
      <c r="AF58842"/>
    </row>
    <row r="58843" spans="28:32" x14ac:dyDescent="0.2">
      <c r="AB58843" s="1"/>
      <c r="AF58843"/>
    </row>
    <row r="58844" spans="28:32" x14ac:dyDescent="0.2">
      <c r="AB58844" s="1"/>
      <c r="AF58844"/>
    </row>
    <row r="58845" spans="28:32" x14ac:dyDescent="0.2">
      <c r="AB58845" s="1"/>
      <c r="AF58845"/>
    </row>
    <row r="58846" spans="28:32" x14ac:dyDescent="0.2">
      <c r="AB58846" s="1"/>
      <c r="AF58846"/>
    </row>
    <row r="58847" spans="28:32" x14ac:dyDescent="0.2">
      <c r="AB58847" s="1"/>
      <c r="AF58847"/>
    </row>
    <row r="58848" spans="28:32" x14ac:dyDescent="0.2">
      <c r="AB58848" s="1"/>
      <c r="AF58848"/>
    </row>
    <row r="58849" spans="28:32" x14ac:dyDescent="0.2">
      <c r="AB58849" s="1"/>
      <c r="AF58849"/>
    </row>
    <row r="58850" spans="28:32" x14ac:dyDescent="0.2">
      <c r="AB58850" s="1"/>
      <c r="AF58850"/>
    </row>
    <row r="58851" spans="28:32" x14ac:dyDescent="0.2">
      <c r="AB58851" s="1"/>
      <c r="AF58851"/>
    </row>
    <row r="58852" spans="28:32" x14ac:dyDescent="0.2">
      <c r="AB58852" s="1"/>
      <c r="AF58852"/>
    </row>
    <row r="58853" spans="28:32" x14ac:dyDescent="0.2">
      <c r="AB58853" s="1"/>
      <c r="AF58853"/>
    </row>
    <row r="58854" spans="28:32" x14ac:dyDescent="0.2">
      <c r="AB58854" s="1"/>
      <c r="AF58854"/>
    </row>
    <row r="58855" spans="28:32" x14ac:dyDescent="0.2">
      <c r="AB58855" s="1"/>
      <c r="AF58855"/>
    </row>
    <row r="58856" spans="28:32" x14ac:dyDescent="0.2">
      <c r="AB58856" s="1"/>
      <c r="AF58856"/>
    </row>
    <row r="58857" spans="28:32" x14ac:dyDescent="0.2">
      <c r="AB58857" s="1"/>
      <c r="AF58857"/>
    </row>
    <row r="58858" spans="28:32" x14ac:dyDescent="0.2">
      <c r="AB58858" s="1"/>
      <c r="AF58858"/>
    </row>
    <row r="58859" spans="28:32" x14ac:dyDescent="0.2">
      <c r="AB58859" s="1"/>
      <c r="AF58859"/>
    </row>
    <row r="58860" spans="28:32" x14ac:dyDescent="0.2">
      <c r="AB58860" s="1"/>
      <c r="AF58860"/>
    </row>
    <row r="58861" spans="28:32" x14ac:dyDescent="0.2">
      <c r="AB58861" s="1"/>
      <c r="AF58861"/>
    </row>
    <row r="58862" spans="28:32" x14ac:dyDescent="0.2">
      <c r="AB58862" s="1"/>
      <c r="AF58862"/>
    </row>
    <row r="58863" spans="28:32" x14ac:dyDescent="0.2">
      <c r="AB58863" s="1"/>
      <c r="AF58863"/>
    </row>
    <row r="58864" spans="28:32" x14ac:dyDescent="0.2">
      <c r="AB58864" s="1"/>
      <c r="AF58864"/>
    </row>
    <row r="58865" spans="28:32" x14ac:dyDescent="0.2">
      <c r="AB58865" s="1"/>
      <c r="AF58865"/>
    </row>
    <row r="58866" spans="28:32" x14ac:dyDescent="0.2">
      <c r="AB58866" s="1"/>
      <c r="AF58866"/>
    </row>
    <row r="58867" spans="28:32" x14ac:dyDescent="0.2">
      <c r="AB58867" s="1"/>
      <c r="AF58867"/>
    </row>
    <row r="58868" spans="28:32" x14ac:dyDescent="0.2">
      <c r="AB58868" s="1"/>
      <c r="AF58868"/>
    </row>
    <row r="58869" spans="28:32" x14ac:dyDescent="0.2">
      <c r="AB58869" s="1"/>
      <c r="AF58869"/>
    </row>
    <row r="58870" spans="28:32" x14ac:dyDescent="0.2">
      <c r="AB58870" s="1"/>
      <c r="AF58870"/>
    </row>
    <row r="58871" spans="28:32" x14ac:dyDescent="0.2">
      <c r="AB58871" s="1"/>
      <c r="AF58871"/>
    </row>
    <row r="58872" spans="28:32" x14ac:dyDescent="0.2">
      <c r="AB58872" s="1"/>
      <c r="AF58872"/>
    </row>
    <row r="58873" spans="28:32" x14ac:dyDescent="0.2">
      <c r="AB58873" s="1"/>
      <c r="AF58873"/>
    </row>
    <row r="58874" spans="28:32" x14ac:dyDescent="0.2">
      <c r="AB58874" s="1"/>
      <c r="AF58874"/>
    </row>
    <row r="58875" spans="28:32" x14ac:dyDescent="0.2">
      <c r="AB58875" s="1"/>
      <c r="AF58875"/>
    </row>
    <row r="58876" spans="28:32" x14ac:dyDescent="0.2">
      <c r="AB58876" s="1"/>
      <c r="AF58876"/>
    </row>
    <row r="58877" spans="28:32" x14ac:dyDescent="0.2">
      <c r="AB58877" s="1"/>
      <c r="AF58877"/>
    </row>
    <row r="58878" spans="28:32" x14ac:dyDescent="0.2">
      <c r="AB58878" s="1"/>
      <c r="AF58878"/>
    </row>
    <row r="58879" spans="28:32" x14ac:dyDescent="0.2">
      <c r="AB58879" s="1"/>
      <c r="AF58879"/>
    </row>
    <row r="58880" spans="28:32" x14ac:dyDescent="0.2">
      <c r="AB58880" s="1"/>
      <c r="AF58880"/>
    </row>
    <row r="58881" spans="28:32" x14ac:dyDescent="0.2">
      <c r="AB58881" s="1"/>
      <c r="AF58881"/>
    </row>
    <row r="58882" spans="28:32" x14ac:dyDescent="0.2">
      <c r="AB58882" s="1"/>
      <c r="AF58882"/>
    </row>
    <row r="58883" spans="28:32" x14ac:dyDescent="0.2">
      <c r="AB58883" s="1"/>
      <c r="AF58883"/>
    </row>
    <row r="58884" spans="28:32" x14ac:dyDescent="0.2">
      <c r="AB58884" s="1"/>
      <c r="AF58884"/>
    </row>
    <row r="58885" spans="28:32" x14ac:dyDescent="0.2">
      <c r="AB58885" s="1"/>
      <c r="AF58885"/>
    </row>
    <row r="58886" spans="28:32" x14ac:dyDescent="0.2">
      <c r="AB58886" s="1"/>
      <c r="AF58886"/>
    </row>
    <row r="58887" spans="28:32" x14ac:dyDescent="0.2">
      <c r="AB58887" s="1"/>
      <c r="AF58887"/>
    </row>
    <row r="58888" spans="28:32" x14ac:dyDescent="0.2">
      <c r="AB58888" s="1"/>
      <c r="AF58888"/>
    </row>
    <row r="58889" spans="28:32" x14ac:dyDescent="0.2">
      <c r="AB58889" s="1"/>
      <c r="AF58889"/>
    </row>
    <row r="58890" spans="28:32" x14ac:dyDescent="0.2">
      <c r="AB58890" s="1"/>
      <c r="AF58890"/>
    </row>
    <row r="58891" spans="28:32" x14ac:dyDescent="0.2">
      <c r="AB58891" s="1"/>
      <c r="AF58891"/>
    </row>
    <row r="58892" spans="28:32" x14ac:dyDescent="0.2">
      <c r="AB58892" s="1"/>
      <c r="AF58892"/>
    </row>
    <row r="58893" spans="28:32" x14ac:dyDescent="0.2">
      <c r="AB58893" s="1"/>
      <c r="AF58893"/>
    </row>
    <row r="58894" spans="28:32" x14ac:dyDescent="0.2">
      <c r="AB58894" s="1"/>
      <c r="AF58894"/>
    </row>
    <row r="58895" spans="28:32" x14ac:dyDescent="0.2">
      <c r="AB58895" s="1"/>
      <c r="AF58895"/>
    </row>
    <row r="58896" spans="28:32" x14ac:dyDescent="0.2">
      <c r="AB58896" s="1"/>
      <c r="AF58896"/>
    </row>
    <row r="58897" spans="28:32" x14ac:dyDescent="0.2">
      <c r="AB58897" s="1"/>
      <c r="AF58897"/>
    </row>
    <row r="58898" spans="28:32" x14ac:dyDescent="0.2">
      <c r="AB58898" s="1"/>
      <c r="AF58898"/>
    </row>
    <row r="58899" spans="28:32" x14ac:dyDescent="0.2">
      <c r="AB58899" s="1"/>
      <c r="AF58899"/>
    </row>
    <row r="58900" spans="28:32" x14ac:dyDescent="0.2">
      <c r="AB58900" s="1"/>
      <c r="AF58900"/>
    </row>
    <row r="58901" spans="28:32" x14ac:dyDescent="0.2">
      <c r="AB58901" s="1"/>
      <c r="AF58901"/>
    </row>
    <row r="58902" spans="28:32" x14ac:dyDescent="0.2">
      <c r="AB58902" s="1"/>
      <c r="AF58902"/>
    </row>
    <row r="58903" spans="28:32" x14ac:dyDescent="0.2">
      <c r="AB58903" s="1"/>
      <c r="AF58903"/>
    </row>
    <row r="58904" spans="28:32" x14ac:dyDescent="0.2">
      <c r="AB58904" s="1"/>
      <c r="AF58904"/>
    </row>
    <row r="58905" spans="28:32" x14ac:dyDescent="0.2">
      <c r="AB58905" s="1"/>
      <c r="AF58905"/>
    </row>
    <row r="58906" spans="28:32" x14ac:dyDescent="0.2">
      <c r="AB58906" s="1"/>
      <c r="AF58906"/>
    </row>
    <row r="58907" spans="28:32" x14ac:dyDescent="0.2">
      <c r="AB58907" s="1"/>
      <c r="AF58907"/>
    </row>
    <row r="58908" spans="28:32" x14ac:dyDescent="0.2">
      <c r="AB58908" s="1"/>
      <c r="AF58908"/>
    </row>
    <row r="58909" spans="28:32" x14ac:dyDescent="0.2">
      <c r="AB58909" s="1"/>
      <c r="AF58909"/>
    </row>
    <row r="58910" spans="28:32" x14ac:dyDescent="0.2">
      <c r="AB58910" s="1"/>
      <c r="AF58910"/>
    </row>
    <row r="58911" spans="28:32" x14ac:dyDescent="0.2">
      <c r="AB58911" s="1"/>
      <c r="AF58911"/>
    </row>
    <row r="58912" spans="28:32" x14ac:dyDescent="0.2">
      <c r="AB58912" s="1"/>
      <c r="AF58912"/>
    </row>
    <row r="58913" spans="28:32" x14ac:dyDescent="0.2">
      <c r="AB58913" s="1"/>
      <c r="AF58913"/>
    </row>
    <row r="58914" spans="28:32" x14ac:dyDescent="0.2">
      <c r="AB58914" s="1"/>
      <c r="AF58914"/>
    </row>
    <row r="58915" spans="28:32" x14ac:dyDescent="0.2">
      <c r="AB58915" s="1"/>
      <c r="AF58915"/>
    </row>
    <row r="58916" spans="28:32" x14ac:dyDescent="0.2">
      <c r="AB58916" s="1"/>
      <c r="AF58916"/>
    </row>
    <row r="58917" spans="28:32" x14ac:dyDescent="0.2">
      <c r="AB58917" s="1"/>
      <c r="AF58917"/>
    </row>
    <row r="58918" spans="28:32" x14ac:dyDescent="0.2">
      <c r="AB58918" s="1"/>
      <c r="AF58918"/>
    </row>
    <row r="58919" spans="28:32" x14ac:dyDescent="0.2">
      <c r="AB58919" s="1"/>
      <c r="AF58919"/>
    </row>
    <row r="58920" spans="28:32" x14ac:dyDescent="0.2">
      <c r="AB58920" s="1"/>
      <c r="AF58920"/>
    </row>
    <row r="58921" spans="28:32" x14ac:dyDescent="0.2">
      <c r="AB58921" s="1"/>
      <c r="AF58921"/>
    </row>
    <row r="58922" spans="28:32" x14ac:dyDescent="0.2">
      <c r="AB58922" s="1"/>
      <c r="AF58922"/>
    </row>
    <row r="58923" spans="28:32" x14ac:dyDescent="0.2">
      <c r="AB58923" s="1"/>
      <c r="AF58923"/>
    </row>
    <row r="58924" spans="28:32" x14ac:dyDescent="0.2">
      <c r="AB58924" s="1"/>
      <c r="AF58924"/>
    </row>
    <row r="58925" spans="28:32" x14ac:dyDescent="0.2">
      <c r="AB58925" s="1"/>
      <c r="AF58925"/>
    </row>
    <row r="58926" spans="28:32" x14ac:dyDescent="0.2">
      <c r="AB58926" s="1"/>
      <c r="AF58926"/>
    </row>
    <row r="58927" spans="28:32" x14ac:dyDescent="0.2">
      <c r="AB58927" s="1"/>
      <c r="AF58927"/>
    </row>
    <row r="58928" spans="28:32" x14ac:dyDescent="0.2">
      <c r="AB58928" s="1"/>
      <c r="AF58928"/>
    </row>
    <row r="58929" spans="28:32" x14ac:dyDescent="0.2">
      <c r="AB58929" s="1"/>
      <c r="AF58929"/>
    </row>
    <row r="58930" spans="28:32" x14ac:dyDescent="0.2">
      <c r="AB58930" s="1"/>
      <c r="AF58930"/>
    </row>
    <row r="58931" spans="28:32" x14ac:dyDescent="0.2">
      <c r="AB58931" s="1"/>
      <c r="AF58931"/>
    </row>
    <row r="58932" spans="28:32" x14ac:dyDescent="0.2">
      <c r="AB58932" s="1"/>
      <c r="AF58932"/>
    </row>
    <row r="58933" spans="28:32" x14ac:dyDescent="0.2">
      <c r="AB58933" s="1"/>
      <c r="AF58933"/>
    </row>
    <row r="58934" spans="28:32" x14ac:dyDescent="0.2">
      <c r="AB58934" s="1"/>
      <c r="AF58934"/>
    </row>
    <row r="58935" spans="28:32" x14ac:dyDescent="0.2">
      <c r="AB58935" s="1"/>
      <c r="AF58935"/>
    </row>
    <row r="58936" spans="28:32" x14ac:dyDescent="0.2">
      <c r="AB58936" s="1"/>
      <c r="AF58936"/>
    </row>
    <row r="58937" spans="28:32" x14ac:dyDescent="0.2">
      <c r="AB58937" s="1"/>
      <c r="AF58937"/>
    </row>
    <row r="58938" spans="28:32" x14ac:dyDescent="0.2">
      <c r="AB58938" s="1"/>
      <c r="AF58938"/>
    </row>
    <row r="58939" spans="28:32" x14ac:dyDescent="0.2">
      <c r="AB58939" s="1"/>
      <c r="AF58939"/>
    </row>
    <row r="58940" spans="28:32" x14ac:dyDescent="0.2">
      <c r="AB58940" s="1"/>
      <c r="AF58940"/>
    </row>
    <row r="58941" spans="28:32" x14ac:dyDescent="0.2">
      <c r="AB58941" s="1"/>
      <c r="AF58941"/>
    </row>
    <row r="58942" spans="28:32" x14ac:dyDescent="0.2">
      <c r="AB58942" s="1"/>
      <c r="AF58942"/>
    </row>
    <row r="58943" spans="28:32" x14ac:dyDescent="0.2">
      <c r="AB58943" s="1"/>
      <c r="AF58943"/>
    </row>
    <row r="58944" spans="28:32" x14ac:dyDescent="0.2">
      <c r="AB58944" s="1"/>
      <c r="AF58944"/>
    </row>
    <row r="58945" spans="28:32" x14ac:dyDescent="0.2">
      <c r="AB58945" s="1"/>
      <c r="AF58945"/>
    </row>
    <row r="58946" spans="28:32" x14ac:dyDescent="0.2">
      <c r="AB58946" s="1"/>
      <c r="AF58946"/>
    </row>
    <row r="58947" spans="28:32" x14ac:dyDescent="0.2">
      <c r="AB58947" s="1"/>
      <c r="AF58947"/>
    </row>
    <row r="58948" spans="28:32" x14ac:dyDescent="0.2">
      <c r="AB58948" s="1"/>
      <c r="AF58948"/>
    </row>
    <row r="58949" spans="28:32" x14ac:dyDescent="0.2">
      <c r="AB58949" s="1"/>
      <c r="AF58949"/>
    </row>
    <row r="58950" spans="28:32" x14ac:dyDescent="0.2">
      <c r="AB58950" s="1"/>
      <c r="AF58950"/>
    </row>
    <row r="58951" spans="28:32" x14ac:dyDescent="0.2">
      <c r="AB58951" s="1"/>
      <c r="AF58951"/>
    </row>
    <row r="58952" spans="28:32" x14ac:dyDescent="0.2">
      <c r="AB58952" s="1"/>
      <c r="AF58952"/>
    </row>
    <row r="58953" spans="28:32" x14ac:dyDescent="0.2">
      <c r="AB58953" s="1"/>
      <c r="AF58953"/>
    </row>
    <row r="58954" spans="28:32" x14ac:dyDescent="0.2">
      <c r="AB58954" s="1"/>
      <c r="AF58954"/>
    </row>
    <row r="58955" spans="28:32" x14ac:dyDescent="0.2">
      <c r="AB58955" s="1"/>
      <c r="AF58955"/>
    </row>
    <row r="58956" spans="28:32" x14ac:dyDescent="0.2">
      <c r="AB58956" s="1"/>
      <c r="AF58956"/>
    </row>
    <row r="58957" spans="28:32" x14ac:dyDescent="0.2">
      <c r="AB58957" s="1"/>
      <c r="AF58957"/>
    </row>
    <row r="58958" spans="28:32" x14ac:dyDescent="0.2">
      <c r="AB58958" s="1"/>
      <c r="AF58958"/>
    </row>
    <row r="58959" spans="28:32" x14ac:dyDescent="0.2">
      <c r="AB58959" s="1"/>
      <c r="AF58959"/>
    </row>
    <row r="58960" spans="28:32" x14ac:dyDescent="0.2">
      <c r="AB58960" s="1"/>
      <c r="AF58960"/>
    </row>
    <row r="58961" spans="28:32" x14ac:dyDescent="0.2">
      <c r="AB58961" s="1"/>
      <c r="AF58961"/>
    </row>
    <row r="58962" spans="28:32" x14ac:dyDescent="0.2">
      <c r="AB58962" s="1"/>
      <c r="AF58962"/>
    </row>
    <row r="58963" spans="28:32" x14ac:dyDescent="0.2">
      <c r="AB58963" s="1"/>
      <c r="AF58963"/>
    </row>
    <row r="58964" spans="28:32" x14ac:dyDescent="0.2">
      <c r="AB58964" s="1"/>
      <c r="AF58964"/>
    </row>
    <row r="58965" spans="28:32" x14ac:dyDescent="0.2">
      <c r="AB58965" s="1"/>
      <c r="AF58965"/>
    </row>
    <row r="58966" spans="28:32" x14ac:dyDescent="0.2">
      <c r="AB58966" s="1"/>
      <c r="AF58966"/>
    </row>
    <row r="58967" spans="28:32" x14ac:dyDescent="0.2">
      <c r="AB58967" s="1"/>
      <c r="AF58967"/>
    </row>
    <row r="58968" spans="28:32" x14ac:dyDescent="0.2">
      <c r="AB58968" s="1"/>
      <c r="AF58968"/>
    </row>
    <row r="58969" spans="28:32" x14ac:dyDescent="0.2">
      <c r="AB58969" s="1"/>
      <c r="AF58969"/>
    </row>
    <row r="58970" spans="28:32" x14ac:dyDescent="0.2">
      <c r="AB58970" s="1"/>
      <c r="AF58970"/>
    </row>
    <row r="58971" spans="28:32" x14ac:dyDescent="0.2">
      <c r="AB58971" s="1"/>
      <c r="AF58971"/>
    </row>
    <row r="58972" spans="28:32" x14ac:dyDescent="0.2">
      <c r="AB58972" s="1"/>
      <c r="AF58972"/>
    </row>
    <row r="58973" spans="28:32" x14ac:dyDescent="0.2">
      <c r="AB58973" s="1"/>
      <c r="AF58973"/>
    </row>
    <row r="58974" spans="28:32" x14ac:dyDescent="0.2">
      <c r="AB58974" s="1"/>
      <c r="AF58974"/>
    </row>
    <row r="58975" spans="28:32" x14ac:dyDescent="0.2">
      <c r="AB58975" s="1"/>
      <c r="AF58975"/>
    </row>
    <row r="58976" spans="28:32" x14ac:dyDescent="0.2">
      <c r="AB58976" s="1"/>
      <c r="AF58976"/>
    </row>
    <row r="58977" spans="28:32" x14ac:dyDescent="0.2">
      <c r="AB58977" s="1"/>
      <c r="AF58977"/>
    </row>
    <row r="58978" spans="28:32" x14ac:dyDescent="0.2">
      <c r="AB58978" s="1"/>
      <c r="AF58978"/>
    </row>
    <row r="58979" spans="28:32" x14ac:dyDescent="0.2">
      <c r="AB58979" s="1"/>
      <c r="AF58979"/>
    </row>
    <row r="58980" spans="28:32" x14ac:dyDescent="0.2">
      <c r="AB58980" s="1"/>
      <c r="AF58980"/>
    </row>
    <row r="58981" spans="28:32" x14ac:dyDescent="0.2">
      <c r="AB58981" s="1"/>
      <c r="AF58981"/>
    </row>
    <row r="58982" spans="28:32" x14ac:dyDescent="0.2">
      <c r="AB58982" s="1"/>
      <c r="AF58982"/>
    </row>
    <row r="58983" spans="28:32" x14ac:dyDescent="0.2">
      <c r="AB58983" s="1"/>
      <c r="AF58983"/>
    </row>
    <row r="58984" spans="28:32" x14ac:dyDescent="0.2">
      <c r="AB58984" s="1"/>
      <c r="AF58984"/>
    </row>
    <row r="58985" spans="28:32" x14ac:dyDescent="0.2">
      <c r="AB58985" s="1"/>
      <c r="AF58985"/>
    </row>
    <row r="58986" spans="28:32" x14ac:dyDescent="0.2">
      <c r="AB58986" s="1"/>
      <c r="AF58986"/>
    </row>
    <row r="58987" spans="28:32" x14ac:dyDescent="0.2">
      <c r="AB58987" s="1"/>
      <c r="AF58987"/>
    </row>
    <row r="58988" spans="28:32" x14ac:dyDescent="0.2">
      <c r="AB58988" s="1"/>
      <c r="AF58988"/>
    </row>
    <row r="58989" spans="28:32" x14ac:dyDescent="0.2">
      <c r="AB58989" s="1"/>
      <c r="AF58989"/>
    </row>
    <row r="58990" spans="28:32" x14ac:dyDescent="0.2">
      <c r="AB58990" s="1"/>
      <c r="AF58990"/>
    </row>
    <row r="58991" spans="28:32" x14ac:dyDescent="0.2">
      <c r="AB58991" s="1"/>
      <c r="AF58991"/>
    </row>
    <row r="58992" spans="28:32" x14ac:dyDescent="0.2">
      <c r="AB58992" s="1"/>
      <c r="AF58992"/>
    </row>
    <row r="58993" spans="28:32" x14ac:dyDescent="0.2">
      <c r="AB58993" s="1"/>
      <c r="AF58993"/>
    </row>
    <row r="58994" spans="28:32" x14ac:dyDescent="0.2">
      <c r="AB58994" s="1"/>
      <c r="AF58994"/>
    </row>
    <row r="58995" spans="28:32" x14ac:dyDescent="0.2">
      <c r="AB58995" s="1"/>
      <c r="AF58995"/>
    </row>
    <row r="58996" spans="28:32" x14ac:dyDescent="0.2">
      <c r="AB58996" s="1"/>
      <c r="AF58996"/>
    </row>
    <row r="58997" spans="28:32" x14ac:dyDescent="0.2">
      <c r="AB58997" s="1"/>
      <c r="AF58997"/>
    </row>
    <row r="58998" spans="28:32" x14ac:dyDescent="0.2">
      <c r="AB58998" s="1"/>
      <c r="AF58998"/>
    </row>
    <row r="58999" spans="28:32" x14ac:dyDescent="0.2">
      <c r="AB58999" s="1"/>
      <c r="AF58999"/>
    </row>
    <row r="59000" spans="28:32" x14ac:dyDescent="0.2">
      <c r="AB59000" s="1"/>
      <c r="AF59000"/>
    </row>
    <row r="59001" spans="28:32" x14ac:dyDescent="0.2">
      <c r="AB59001" s="1"/>
      <c r="AF59001"/>
    </row>
    <row r="59002" spans="28:32" x14ac:dyDescent="0.2">
      <c r="AB59002" s="1"/>
      <c r="AF59002"/>
    </row>
    <row r="59003" spans="28:32" x14ac:dyDescent="0.2">
      <c r="AB59003" s="1"/>
      <c r="AF59003"/>
    </row>
    <row r="59004" spans="28:32" x14ac:dyDescent="0.2">
      <c r="AB59004" s="1"/>
      <c r="AF59004"/>
    </row>
    <row r="59005" spans="28:32" x14ac:dyDescent="0.2">
      <c r="AB59005" s="1"/>
      <c r="AF59005"/>
    </row>
    <row r="59006" spans="28:32" x14ac:dyDescent="0.2">
      <c r="AB59006" s="1"/>
      <c r="AF59006"/>
    </row>
    <row r="59007" spans="28:32" x14ac:dyDescent="0.2">
      <c r="AB59007" s="1"/>
      <c r="AF59007"/>
    </row>
    <row r="59008" spans="28:32" x14ac:dyDescent="0.2">
      <c r="AB59008" s="1"/>
      <c r="AF59008"/>
    </row>
    <row r="59009" spans="28:32" x14ac:dyDescent="0.2">
      <c r="AB59009" s="1"/>
      <c r="AF59009"/>
    </row>
    <row r="59010" spans="28:32" x14ac:dyDescent="0.2">
      <c r="AB59010" s="1"/>
      <c r="AF59010"/>
    </row>
    <row r="59011" spans="28:32" x14ac:dyDescent="0.2">
      <c r="AB59011" s="1"/>
      <c r="AF59011"/>
    </row>
    <row r="59012" spans="28:32" x14ac:dyDescent="0.2">
      <c r="AB59012" s="1"/>
      <c r="AF59012"/>
    </row>
    <row r="59013" spans="28:32" x14ac:dyDescent="0.2">
      <c r="AB59013" s="1"/>
      <c r="AF59013"/>
    </row>
    <row r="59014" spans="28:32" x14ac:dyDescent="0.2">
      <c r="AB59014" s="1"/>
      <c r="AF59014"/>
    </row>
    <row r="59015" spans="28:32" x14ac:dyDescent="0.2">
      <c r="AB59015" s="1"/>
      <c r="AF59015"/>
    </row>
    <row r="59016" spans="28:32" x14ac:dyDescent="0.2">
      <c r="AB59016" s="1"/>
      <c r="AF59016"/>
    </row>
    <row r="59017" spans="28:32" x14ac:dyDescent="0.2">
      <c r="AB59017" s="1"/>
      <c r="AF59017"/>
    </row>
    <row r="59018" spans="28:32" x14ac:dyDescent="0.2">
      <c r="AB59018" s="1"/>
      <c r="AF59018"/>
    </row>
    <row r="59019" spans="28:32" x14ac:dyDescent="0.2">
      <c r="AB59019" s="1"/>
      <c r="AF59019"/>
    </row>
    <row r="59020" spans="28:32" x14ac:dyDescent="0.2">
      <c r="AB59020" s="1"/>
      <c r="AF59020"/>
    </row>
    <row r="59021" spans="28:32" x14ac:dyDescent="0.2">
      <c r="AB59021" s="1"/>
      <c r="AF59021"/>
    </row>
    <row r="59022" spans="28:32" x14ac:dyDescent="0.2">
      <c r="AB59022" s="1"/>
      <c r="AF59022"/>
    </row>
    <row r="59023" spans="28:32" x14ac:dyDescent="0.2">
      <c r="AB59023" s="1"/>
      <c r="AF59023"/>
    </row>
    <row r="59024" spans="28:32" x14ac:dyDescent="0.2">
      <c r="AB59024" s="1"/>
      <c r="AF59024"/>
    </row>
    <row r="59025" spans="28:32" x14ac:dyDescent="0.2">
      <c r="AB59025" s="1"/>
      <c r="AF59025"/>
    </row>
    <row r="59026" spans="28:32" x14ac:dyDescent="0.2">
      <c r="AB59026" s="1"/>
      <c r="AF59026"/>
    </row>
    <row r="59027" spans="28:32" x14ac:dyDescent="0.2">
      <c r="AB59027" s="1"/>
      <c r="AF59027"/>
    </row>
    <row r="59028" spans="28:32" x14ac:dyDescent="0.2">
      <c r="AB59028" s="1"/>
      <c r="AF59028"/>
    </row>
    <row r="59029" spans="28:32" x14ac:dyDescent="0.2">
      <c r="AB59029" s="1"/>
      <c r="AF59029"/>
    </row>
    <row r="59030" spans="28:32" x14ac:dyDescent="0.2">
      <c r="AB59030" s="1"/>
      <c r="AF59030"/>
    </row>
    <row r="59031" spans="28:32" x14ac:dyDescent="0.2">
      <c r="AB59031" s="1"/>
      <c r="AF59031"/>
    </row>
    <row r="59032" spans="28:32" x14ac:dyDescent="0.2">
      <c r="AB59032" s="1"/>
      <c r="AF59032"/>
    </row>
    <row r="59033" spans="28:32" x14ac:dyDescent="0.2">
      <c r="AB59033" s="1"/>
      <c r="AF59033"/>
    </row>
    <row r="59034" spans="28:32" x14ac:dyDescent="0.2">
      <c r="AB59034" s="1"/>
      <c r="AF59034"/>
    </row>
    <row r="59035" spans="28:32" x14ac:dyDescent="0.2">
      <c r="AB59035" s="1"/>
      <c r="AF59035"/>
    </row>
    <row r="59036" spans="28:32" x14ac:dyDescent="0.2">
      <c r="AB59036" s="1"/>
      <c r="AF59036"/>
    </row>
    <row r="59037" spans="28:32" x14ac:dyDescent="0.2">
      <c r="AB59037" s="1"/>
      <c r="AF59037"/>
    </row>
    <row r="59038" spans="28:32" x14ac:dyDescent="0.2">
      <c r="AB59038" s="1"/>
      <c r="AF59038"/>
    </row>
    <row r="59039" spans="28:32" x14ac:dyDescent="0.2">
      <c r="AB59039" s="1"/>
      <c r="AF59039"/>
    </row>
    <row r="59040" spans="28:32" x14ac:dyDescent="0.2">
      <c r="AB59040" s="1"/>
      <c r="AF59040"/>
    </row>
    <row r="59041" spans="28:32" x14ac:dyDescent="0.2">
      <c r="AB59041" s="1"/>
      <c r="AF59041"/>
    </row>
    <row r="59042" spans="28:32" x14ac:dyDescent="0.2">
      <c r="AB59042" s="1"/>
      <c r="AF59042"/>
    </row>
    <row r="59043" spans="28:32" x14ac:dyDescent="0.2">
      <c r="AB59043" s="1"/>
      <c r="AF59043"/>
    </row>
    <row r="59044" spans="28:32" x14ac:dyDescent="0.2">
      <c r="AB59044" s="1"/>
      <c r="AF59044"/>
    </row>
    <row r="59045" spans="28:32" x14ac:dyDescent="0.2">
      <c r="AB59045" s="1"/>
      <c r="AF59045"/>
    </row>
    <row r="59046" spans="28:32" x14ac:dyDescent="0.2">
      <c r="AB59046" s="1"/>
      <c r="AF59046"/>
    </row>
    <row r="59047" spans="28:32" x14ac:dyDescent="0.2">
      <c r="AB59047" s="1"/>
      <c r="AF59047"/>
    </row>
    <row r="59048" spans="28:32" x14ac:dyDescent="0.2">
      <c r="AB59048" s="1"/>
      <c r="AF59048"/>
    </row>
    <row r="59049" spans="28:32" x14ac:dyDescent="0.2">
      <c r="AB59049" s="1"/>
      <c r="AF59049"/>
    </row>
    <row r="59050" spans="28:32" x14ac:dyDescent="0.2">
      <c r="AB59050" s="1"/>
      <c r="AF59050"/>
    </row>
    <row r="59051" spans="28:32" x14ac:dyDescent="0.2">
      <c r="AB59051" s="1"/>
      <c r="AF59051"/>
    </row>
    <row r="59052" spans="28:32" x14ac:dyDescent="0.2">
      <c r="AB59052" s="1"/>
      <c r="AF59052"/>
    </row>
    <row r="59053" spans="28:32" x14ac:dyDescent="0.2">
      <c r="AB59053" s="1"/>
      <c r="AF59053"/>
    </row>
    <row r="59054" spans="28:32" x14ac:dyDescent="0.2">
      <c r="AB59054" s="1"/>
      <c r="AF59054"/>
    </row>
    <row r="59055" spans="28:32" x14ac:dyDescent="0.2">
      <c r="AB59055" s="1"/>
      <c r="AF59055"/>
    </row>
    <row r="59056" spans="28:32" x14ac:dyDescent="0.2">
      <c r="AB59056" s="1"/>
      <c r="AF59056"/>
    </row>
    <row r="59057" spans="28:32" x14ac:dyDescent="0.2">
      <c r="AB59057" s="1"/>
      <c r="AF59057"/>
    </row>
    <row r="59058" spans="28:32" x14ac:dyDescent="0.2">
      <c r="AB59058" s="1"/>
      <c r="AF59058"/>
    </row>
    <row r="59059" spans="28:32" x14ac:dyDescent="0.2">
      <c r="AB59059" s="1"/>
      <c r="AF59059"/>
    </row>
    <row r="59060" spans="28:32" x14ac:dyDescent="0.2">
      <c r="AB59060" s="1"/>
      <c r="AF59060"/>
    </row>
    <row r="59061" spans="28:32" x14ac:dyDescent="0.2">
      <c r="AB59061" s="1"/>
      <c r="AF59061"/>
    </row>
    <row r="59062" spans="28:32" x14ac:dyDescent="0.2">
      <c r="AB59062" s="1"/>
      <c r="AF59062"/>
    </row>
    <row r="59063" spans="28:32" x14ac:dyDescent="0.2">
      <c r="AB59063" s="1"/>
      <c r="AF59063"/>
    </row>
    <row r="59064" spans="28:32" x14ac:dyDescent="0.2">
      <c r="AB59064" s="1"/>
      <c r="AF59064"/>
    </row>
    <row r="59065" spans="28:32" x14ac:dyDescent="0.2">
      <c r="AB59065" s="1"/>
      <c r="AF59065"/>
    </row>
    <row r="59066" spans="28:32" x14ac:dyDescent="0.2">
      <c r="AB59066" s="1"/>
      <c r="AF59066"/>
    </row>
    <row r="59067" spans="28:32" x14ac:dyDescent="0.2">
      <c r="AB59067" s="1"/>
      <c r="AF59067"/>
    </row>
    <row r="59068" spans="28:32" x14ac:dyDescent="0.2">
      <c r="AB59068" s="1"/>
      <c r="AF59068"/>
    </row>
    <row r="59069" spans="28:32" x14ac:dyDescent="0.2">
      <c r="AB59069" s="1"/>
      <c r="AF59069"/>
    </row>
    <row r="59070" spans="28:32" x14ac:dyDescent="0.2">
      <c r="AB59070" s="1"/>
      <c r="AF59070"/>
    </row>
    <row r="59071" spans="28:32" x14ac:dyDescent="0.2">
      <c r="AB59071" s="1"/>
      <c r="AF59071"/>
    </row>
    <row r="59072" spans="28:32" x14ac:dyDescent="0.2">
      <c r="AB59072" s="1"/>
      <c r="AF59072"/>
    </row>
    <row r="59073" spans="28:32" x14ac:dyDescent="0.2">
      <c r="AB59073" s="1"/>
      <c r="AF59073"/>
    </row>
    <row r="59074" spans="28:32" x14ac:dyDescent="0.2">
      <c r="AB59074" s="1"/>
      <c r="AF59074"/>
    </row>
    <row r="59075" spans="28:32" x14ac:dyDescent="0.2">
      <c r="AB59075" s="1"/>
      <c r="AF59075"/>
    </row>
    <row r="59076" spans="28:32" x14ac:dyDescent="0.2">
      <c r="AB59076" s="1"/>
      <c r="AF59076"/>
    </row>
    <row r="59077" spans="28:32" x14ac:dyDescent="0.2">
      <c r="AB59077" s="1"/>
      <c r="AF59077"/>
    </row>
    <row r="59078" spans="28:32" x14ac:dyDescent="0.2">
      <c r="AB59078" s="1"/>
      <c r="AF59078"/>
    </row>
    <row r="59079" spans="28:32" x14ac:dyDescent="0.2">
      <c r="AB59079" s="1"/>
      <c r="AF59079"/>
    </row>
    <row r="59080" spans="28:32" x14ac:dyDescent="0.2">
      <c r="AB59080" s="1"/>
      <c r="AF59080"/>
    </row>
    <row r="59081" spans="28:32" x14ac:dyDescent="0.2">
      <c r="AB59081" s="1"/>
      <c r="AF59081"/>
    </row>
    <row r="59082" spans="28:32" x14ac:dyDescent="0.2">
      <c r="AB59082" s="1"/>
      <c r="AF59082"/>
    </row>
    <row r="59083" spans="28:32" x14ac:dyDescent="0.2">
      <c r="AB59083" s="1"/>
      <c r="AF59083"/>
    </row>
    <row r="59084" spans="28:32" x14ac:dyDescent="0.2">
      <c r="AB59084" s="1"/>
      <c r="AF59084"/>
    </row>
    <row r="59085" spans="28:32" x14ac:dyDescent="0.2">
      <c r="AB59085" s="1"/>
      <c r="AF59085"/>
    </row>
    <row r="59086" spans="28:32" x14ac:dyDescent="0.2">
      <c r="AB59086" s="1"/>
      <c r="AF59086"/>
    </row>
    <row r="59087" spans="28:32" x14ac:dyDescent="0.2">
      <c r="AB59087" s="1"/>
      <c r="AF59087"/>
    </row>
    <row r="59088" spans="28:32" x14ac:dyDescent="0.2">
      <c r="AB59088" s="1"/>
      <c r="AF59088"/>
    </row>
    <row r="59089" spans="28:32" x14ac:dyDescent="0.2">
      <c r="AB59089" s="1"/>
      <c r="AF59089"/>
    </row>
    <row r="59090" spans="28:32" x14ac:dyDescent="0.2">
      <c r="AB59090" s="1"/>
      <c r="AF59090"/>
    </row>
    <row r="59091" spans="28:32" x14ac:dyDescent="0.2">
      <c r="AB59091" s="1"/>
      <c r="AF59091"/>
    </row>
    <row r="59092" spans="28:32" x14ac:dyDescent="0.2">
      <c r="AB59092" s="1"/>
      <c r="AF59092"/>
    </row>
    <row r="59093" spans="28:32" x14ac:dyDescent="0.2">
      <c r="AB59093" s="1"/>
      <c r="AF59093"/>
    </row>
    <row r="59094" spans="28:32" x14ac:dyDescent="0.2">
      <c r="AB59094" s="1"/>
      <c r="AF59094"/>
    </row>
    <row r="59095" spans="28:32" x14ac:dyDescent="0.2">
      <c r="AB59095" s="1"/>
      <c r="AF59095"/>
    </row>
    <row r="59096" spans="28:32" x14ac:dyDescent="0.2">
      <c r="AB59096" s="1"/>
      <c r="AF59096"/>
    </row>
    <row r="59097" spans="28:32" x14ac:dyDescent="0.2">
      <c r="AB59097" s="1"/>
      <c r="AF59097"/>
    </row>
    <row r="59098" spans="28:32" x14ac:dyDescent="0.2">
      <c r="AB59098" s="1"/>
      <c r="AF59098"/>
    </row>
    <row r="59099" spans="28:32" x14ac:dyDescent="0.2">
      <c r="AB59099" s="1"/>
      <c r="AF59099"/>
    </row>
    <row r="59100" spans="28:32" x14ac:dyDescent="0.2">
      <c r="AB59100" s="1"/>
      <c r="AF59100"/>
    </row>
    <row r="59101" spans="28:32" x14ac:dyDescent="0.2">
      <c r="AB59101" s="1"/>
      <c r="AF59101"/>
    </row>
    <row r="59102" spans="28:32" x14ac:dyDescent="0.2">
      <c r="AB59102" s="1"/>
      <c r="AF59102"/>
    </row>
    <row r="59103" spans="28:32" x14ac:dyDescent="0.2">
      <c r="AB59103" s="1"/>
      <c r="AF59103"/>
    </row>
    <row r="59104" spans="28:32" x14ac:dyDescent="0.2">
      <c r="AB59104" s="1"/>
      <c r="AF59104"/>
    </row>
    <row r="59105" spans="28:32" x14ac:dyDescent="0.2">
      <c r="AB59105" s="1"/>
      <c r="AF59105"/>
    </row>
    <row r="59106" spans="28:32" x14ac:dyDescent="0.2">
      <c r="AB59106" s="1"/>
      <c r="AF59106"/>
    </row>
    <row r="59107" spans="28:32" x14ac:dyDescent="0.2">
      <c r="AB59107" s="1"/>
      <c r="AF59107"/>
    </row>
    <row r="59108" spans="28:32" x14ac:dyDescent="0.2">
      <c r="AB59108" s="1"/>
      <c r="AF59108"/>
    </row>
    <row r="59109" spans="28:32" x14ac:dyDescent="0.2">
      <c r="AB59109" s="1"/>
      <c r="AF59109"/>
    </row>
    <row r="59110" spans="28:32" x14ac:dyDescent="0.2">
      <c r="AB59110" s="1"/>
      <c r="AF59110"/>
    </row>
    <row r="59111" spans="28:32" x14ac:dyDescent="0.2">
      <c r="AB59111" s="1"/>
      <c r="AF59111"/>
    </row>
    <row r="59112" spans="28:32" x14ac:dyDescent="0.2">
      <c r="AB59112" s="1"/>
      <c r="AF59112"/>
    </row>
    <row r="59113" spans="28:32" x14ac:dyDescent="0.2">
      <c r="AB59113" s="1"/>
      <c r="AF59113"/>
    </row>
    <row r="59114" spans="28:32" x14ac:dyDescent="0.2">
      <c r="AB59114" s="1"/>
      <c r="AF59114"/>
    </row>
    <row r="59115" spans="28:32" x14ac:dyDescent="0.2">
      <c r="AB59115" s="1"/>
      <c r="AF59115"/>
    </row>
    <row r="59116" spans="28:32" x14ac:dyDescent="0.2">
      <c r="AB59116" s="1"/>
      <c r="AF59116"/>
    </row>
    <row r="59117" spans="28:32" x14ac:dyDescent="0.2">
      <c r="AB59117" s="1"/>
      <c r="AF59117"/>
    </row>
    <row r="59118" spans="28:32" x14ac:dyDescent="0.2">
      <c r="AB59118" s="1"/>
      <c r="AF59118"/>
    </row>
    <row r="59119" spans="28:32" x14ac:dyDescent="0.2">
      <c r="AB59119" s="1"/>
      <c r="AF59119"/>
    </row>
    <row r="59120" spans="28:32" x14ac:dyDescent="0.2">
      <c r="AB59120" s="1"/>
      <c r="AF59120"/>
    </row>
    <row r="59121" spans="28:32" x14ac:dyDescent="0.2">
      <c r="AB59121" s="1"/>
      <c r="AF59121"/>
    </row>
    <row r="59122" spans="28:32" x14ac:dyDescent="0.2">
      <c r="AB59122" s="1"/>
      <c r="AF59122"/>
    </row>
    <row r="59123" spans="28:32" x14ac:dyDescent="0.2">
      <c r="AB59123" s="1"/>
      <c r="AF59123"/>
    </row>
    <row r="59124" spans="28:32" x14ac:dyDescent="0.2">
      <c r="AB59124" s="1"/>
      <c r="AF59124"/>
    </row>
    <row r="59125" spans="28:32" x14ac:dyDescent="0.2">
      <c r="AB59125" s="1"/>
      <c r="AF59125"/>
    </row>
    <row r="59126" spans="28:32" x14ac:dyDescent="0.2">
      <c r="AB59126" s="1"/>
      <c r="AF59126"/>
    </row>
    <row r="59127" spans="28:32" x14ac:dyDescent="0.2">
      <c r="AB59127" s="1"/>
      <c r="AF59127"/>
    </row>
    <row r="59128" spans="28:32" x14ac:dyDescent="0.2">
      <c r="AB59128" s="1"/>
      <c r="AF59128"/>
    </row>
    <row r="59129" spans="28:32" x14ac:dyDescent="0.2">
      <c r="AB59129" s="1"/>
      <c r="AF59129"/>
    </row>
    <row r="59130" spans="28:32" x14ac:dyDescent="0.2">
      <c r="AB59130" s="1"/>
      <c r="AF59130"/>
    </row>
    <row r="59131" spans="28:32" x14ac:dyDescent="0.2">
      <c r="AB59131" s="1"/>
      <c r="AF59131"/>
    </row>
    <row r="59132" spans="28:32" x14ac:dyDescent="0.2">
      <c r="AB59132" s="1"/>
      <c r="AF59132"/>
    </row>
    <row r="59133" spans="28:32" x14ac:dyDescent="0.2">
      <c r="AB59133" s="1"/>
      <c r="AF59133"/>
    </row>
    <row r="59134" spans="28:32" x14ac:dyDescent="0.2">
      <c r="AB59134" s="1"/>
      <c r="AF59134"/>
    </row>
    <row r="59135" spans="28:32" x14ac:dyDescent="0.2">
      <c r="AB59135" s="1"/>
      <c r="AF59135"/>
    </row>
    <row r="59136" spans="28:32" x14ac:dyDescent="0.2">
      <c r="AB59136" s="1"/>
      <c r="AF59136"/>
    </row>
    <row r="59137" spans="28:32" x14ac:dyDescent="0.2">
      <c r="AB59137" s="1"/>
      <c r="AF59137"/>
    </row>
    <row r="59138" spans="28:32" x14ac:dyDescent="0.2">
      <c r="AB59138" s="1"/>
      <c r="AF59138"/>
    </row>
    <row r="59139" spans="28:32" x14ac:dyDescent="0.2">
      <c r="AB59139" s="1"/>
      <c r="AF59139"/>
    </row>
    <row r="59140" spans="28:32" x14ac:dyDescent="0.2">
      <c r="AB59140" s="1"/>
      <c r="AF59140"/>
    </row>
    <row r="59141" spans="28:32" x14ac:dyDescent="0.2">
      <c r="AB59141" s="1"/>
      <c r="AF59141"/>
    </row>
    <row r="59142" spans="28:32" x14ac:dyDescent="0.2">
      <c r="AB59142" s="1"/>
      <c r="AF59142"/>
    </row>
    <row r="59143" spans="28:32" x14ac:dyDescent="0.2">
      <c r="AB59143" s="1"/>
      <c r="AF59143"/>
    </row>
    <row r="59144" spans="28:32" x14ac:dyDescent="0.2">
      <c r="AB59144" s="1"/>
      <c r="AF59144"/>
    </row>
    <row r="59145" spans="28:32" x14ac:dyDescent="0.2">
      <c r="AB59145" s="1"/>
      <c r="AF59145"/>
    </row>
    <row r="59146" spans="28:32" x14ac:dyDescent="0.2">
      <c r="AB59146" s="1"/>
      <c r="AF59146"/>
    </row>
    <row r="59147" spans="28:32" x14ac:dyDescent="0.2">
      <c r="AB59147" s="1"/>
      <c r="AF59147"/>
    </row>
    <row r="59148" spans="28:32" x14ac:dyDescent="0.2">
      <c r="AB59148" s="1"/>
      <c r="AF59148"/>
    </row>
    <row r="59149" spans="28:32" x14ac:dyDescent="0.2">
      <c r="AB59149" s="1"/>
      <c r="AF59149"/>
    </row>
    <row r="59150" spans="28:32" x14ac:dyDescent="0.2">
      <c r="AB59150" s="1"/>
      <c r="AF59150"/>
    </row>
    <row r="59151" spans="28:32" x14ac:dyDescent="0.2">
      <c r="AB59151" s="1"/>
      <c r="AF59151"/>
    </row>
    <row r="59152" spans="28:32" x14ac:dyDescent="0.2">
      <c r="AB59152" s="1"/>
      <c r="AF59152"/>
    </row>
    <row r="59153" spans="28:32" x14ac:dyDescent="0.2">
      <c r="AB59153" s="1"/>
      <c r="AF59153"/>
    </row>
    <row r="59154" spans="28:32" x14ac:dyDescent="0.2">
      <c r="AB59154" s="1"/>
      <c r="AF59154"/>
    </row>
    <row r="59155" spans="28:32" x14ac:dyDescent="0.2">
      <c r="AB59155" s="1"/>
      <c r="AF59155"/>
    </row>
    <row r="59156" spans="28:32" x14ac:dyDescent="0.2">
      <c r="AB59156" s="1"/>
      <c r="AF59156"/>
    </row>
    <row r="59157" spans="28:32" x14ac:dyDescent="0.2">
      <c r="AB59157" s="1"/>
      <c r="AF59157"/>
    </row>
    <row r="59158" spans="28:32" x14ac:dyDescent="0.2">
      <c r="AB59158" s="1"/>
      <c r="AF59158"/>
    </row>
    <row r="59159" spans="28:32" x14ac:dyDescent="0.2">
      <c r="AB59159" s="1"/>
      <c r="AF59159"/>
    </row>
    <row r="59160" spans="28:32" x14ac:dyDescent="0.2">
      <c r="AB59160" s="1"/>
      <c r="AF59160"/>
    </row>
    <row r="59161" spans="28:32" x14ac:dyDescent="0.2">
      <c r="AB59161" s="1"/>
      <c r="AF59161"/>
    </row>
    <row r="59162" spans="28:32" x14ac:dyDescent="0.2">
      <c r="AB59162" s="1"/>
      <c r="AF59162"/>
    </row>
    <row r="59163" spans="28:32" x14ac:dyDescent="0.2">
      <c r="AB59163" s="1"/>
      <c r="AF59163"/>
    </row>
    <row r="59164" spans="28:32" x14ac:dyDescent="0.2">
      <c r="AB59164" s="1"/>
      <c r="AF59164"/>
    </row>
    <row r="59165" spans="28:32" x14ac:dyDescent="0.2">
      <c r="AB59165" s="1"/>
      <c r="AF59165"/>
    </row>
    <row r="59166" spans="28:32" x14ac:dyDescent="0.2">
      <c r="AB59166" s="1"/>
      <c r="AF59166"/>
    </row>
    <row r="59167" spans="28:32" x14ac:dyDescent="0.2">
      <c r="AB59167" s="1"/>
      <c r="AF59167"/>
    </row>
    <row r="59168" spans="28:32" x14ac:dyDescent="0.2">
      <c r="AB59168" s="1"/>
      <c r="AF59168"/>
    </row>
    <row r="59169" spans="28:32" x14ac:dyDescent="0.2">
      <c r="AB59169" s="1"/>
      <c r="AF59169"/>
    </row>
    <row r="59170" spans="28:32" x14ac:dyDescent="0.2">
      <c r="AB59170" s="1"/>
      <c r="AF59170"/>
    </row>
    <row r="59171" spans="28:32" x14ac:dyDescent="0.2">
      <c r="AB59171" s="1"/>
      <c r="AF59171"/>
    </row>
    <row r="59172" spans="28:32" x14ac:dyDescent="0.2">
      <c r="AB59172" s="1"/>
      <c r="AF59172"/>
    </row>
    <row r="59173" spans="28:32" x14ac:dyDescent="0.2">
      <c r="AB59173" s="1"/>
      <c r="AF59173"/>
    </row>
    <row r="59174" spans="28:32" x14ac:dyDescent="0.2">
      <c r="AB59174" s="1"/>
      <c r="AF59174"/>
    </row>
    <row r="59175" spans="28:32" x14ac:dyDescent="0.2">
      <c r="AB59175" s="1"/>
      <c r="AF59175"/>
    </row>
    <row r="59176" spans="28:32" x14ac:dyDescent="0.2">
      <c r="AB59176" s="1"/>
      <c r="AF59176"/>
    </row>
    <row r="59177" spans="28:32" x14ac:dyDescent="0.2">
      <c r="AB59177" s="1"/>
      <c r="AF59177"/>
    </row>
    <row r="59178" spans="28:32" x14ac:dyDescent="0.2">
      <c r="AB59178" s="1"/>
      <c r="AF59178"/>
    </row>
    <row r="59179" spans="28:32" x14ac:dyDescent="0.2">
      <c r="AB59179" s="1"/>
      <c r="AF59179"/>
    </row>
    <row r="59180" spans="28:32" x14ac:dyDescent="0.2">
      <c r="AB59180" s="1"/>
      <c r="AF59180"/>
    </row>
    <row r="59181" spans="28:32" x14ac:dyDescent="0.2">
      <c r="AB59181" s="1"/>
      <c r="AF59181"/>
    </row>
    <row r="59182" spans="28:32" x14ac:dyDescent="0.2">
      <c r="AB59182" s="1"/>
      <c r="AF59182"/>
    </row>
    <row r="59183" spans="28:32" x14ac:dyDescent="0.2">
      <c r="AB59183" s="1"/>
      <c r="AF59183"/>
    </row>
    <row r="59184" spans="28:32" x14ac:dyDescent="0.2">
      <c r="AB59184" s="1"/>
      <c r="AF59184"/>
    </row>
    <row r="59185" spans="28:32" x14ac:dyDescent="0.2">
      <c r="AB59185" s="1"/>
      <c r="AF59185"/>
    </row>
    <row r="59186" spans="28:32" x14ac:dyDescent="0.2">
      <c r="AB59186" s="1"/>
      <c r="AF59186"/>
    </row>
    <row r="59187" spans="28:32" x14ac:dyDescent="0.2">
      <c r="AB59187" s="1"/>
      <c r="AF59187"/>
    </row>
    <row r="59188" spans="28:32" x14ac:dyDescent="0.2">
      <c r="AB59188" s="1"/>
      <c r="AF59188"/>
    </row>
    <row r="59189" spans="28:32" x14ac:dyDescent="0.2">
      <c r="AB59189" s="1"/>
      <c r="AF59189"/>
    </row>
    <row r="59190" spans="28:32" x14ac:dyDescent="0.2">
      <c r="AB59190" s="1"/>
      <c r="AF59190"/>
    </row>
    <row r="59191" spans="28:32" x14ac:dyDescent="0.2">
      <c r="AB59191" s="1"/>
      <c r="AF59191"/>
    </row>
    <row r="59192" spans="28:32" x14ac:dyDescent="0.2">
      <c r="AB59192" s="1"/>
      <c r="AF59192"/>
    </row>
    <row r="59193" spans="28:32" x14ac:dyDescent="0.2">
      <c r="AB59193" s="1"/>
      <c r="AF59193"/>
    </row>
    <row r="59194" spans="28:32" x14ac:dyDescent="0.2">
      <c r="AB59194" s="1"/>
      <c r="AF59194"/>
    </row>
    <row r="59195" spans="28:32" x14ac:dyDescent="0.2">
      <c r="AB59195" s="1"/>
      <c r="AF59195"/>
    </row>
    <row r="59196" spans="28:32" x14ac:dyDescent="0.2">
      <c r="AB59196" s="1"/>
      <c r="AF59196"/>
    </row>
    <row r="59197" spans="28:32" x14ac:dyDescent="0.2">
      <c r="AB59197" s="1"/>
      <c r="AF59197"/>
    </row>
    <row r="59198" spans="28:32" x14ac:dyDescent="0.2">
      <c r="AB59198" s="1"/>
      <c r="AF59198"/>
    </row>
    <row r="59199" spans="28:32" x14ac:dyDescent="0.2">
      <c r="AB59199" s="1"/>
      <c r="AF59199"/>
    </row>
    <row r="59200" spans="28:32" x14ac:dyDescent="0.2">
      <c r="AB59200" s="1"/>
      <c r="AF59200"/>
    </row>
    <row r="59201" spans="28:32" x14ac:dyDescent="0.2">
      <c r="AB59201" s="1"/>
      <c r="AF59201"/>
    </row>
    <row r="59202" spans="28:32" x14ac:dyDescent="0.2">
      <c r="AB59202" s="1"/>
      <c r="AF59202"/>
    </row>
    <row r="59203" spans="28:32" x14ac:dyDescent="0.2">
      <c r="AB59203" s="1"/>
      <c r="AF59203"/>
    </row>
    <row r="59204" spans="28:32" x14ac:dyDescent="0.2">
      <c r="AB59204" s="1"/>
      <c r="AF59204"/>
    </row>
    <row r="59205" spans="28:32" x14ac:dyDescent="0.2">
      <c r="AB59205" s="1"/>
      <c r="AF59205"/>
    </row>
    <row r="59206" spans="28:32" x14ac:dyDescent="0.2">
      <c r="AB59206" s="1"/>
      <c r="AF59206"/>
    </row>
    <row r="59207" spans="28:32" x14ac:dyDescent="0.2">
      <c r="AB59207" s="1"/>
      <c r="AF59207"/>
    </row>
    <row r="59208" spans="28:32" x14ac:dyDescent="0.2">
      <c r="AB59208" s="1"/>
      <c r="AF59208"/>
    </row>
    <row r="59209" spans="28:32" x14ac:dyDescent="0.2">
      <c r="AB59209" s="1"/>
      <c r="AF59209"/>
    </row>
    <row r="59210" spans="28:32" x14ac:dyDescent="0.2">
      <c r="AB59210" s="1"/>
      <c r="AF59210"/>
    </row>
    <row r="59211" spans="28:32" x14ac:dyDescent="0.2">
      <c r="AB59211" s="1"/>
      <c r="AF59211"/>
    </row>
    <row r="59212" spans="28:32" x14ac:dyDescent="0.2">
      <c r="AB59212" s="1"/>
      <c r="AF59212"/>
    </row>
    <row r="59213" spans="28:32" x14ac:dyDescent="0.2">
      <c r="AB59213" s="1"/>
      <c r="AF59213"/>
    </row>
    <row r="59214" spans="28:32" x14ac:dyDescent="0.2">
      <c r="AB59214" s="1"/>
      <c r="AF59214"/>
    </row>
    <row r="59215" spans="28:32" x14ac:dyDescent="0.2">
      <c r="AB59215" s="1"/>
      <c r="AF59215"/>
    </row>
    <row r="59216" spans="28:32" x14ac:dyDescent="0.2">
      <c r="AB59216" s="1"/>
      <c r="AF59216"/>
    </row>
    <row r="59217" spans="28:32" x14ac:dyDescent="0.2">
      <c r="AB59217" s="1"/>
      <c r="AF59217"/>
    </row>
    <row r="59218" spans="28:32" x14ac:dyDescent="0.2">
      <c r="AB59218" s="1"/>
      <c r="AF59218"/>
    </row>
    <row r="59219" spans="28:32" x14ac:dyDescent="0.2">
      <c r="AB59219" s="1"/>
      <c r="AF59219"/>
    </row>
    <row r="59220" spans="28:32" x14ac:dyDescent="0.2">
      <c r="AB59220" s="1"/>
      <c r="AF59220"/>
    </row>
    <row r="59221" spans="28:32" x14ac:dyDescent="0.2">
      <c r="AB59221" s="1"/>
      <c r="AF59221"/>
    </row>
    <row r="59222" spans="28:32" x14ac:dyDescent="0.2">
      <c r="AB59222" s="1"/>
      <c r="AF59222"/>
    </row>
    <row r="59223" spans="28:32" x14ac:dyDescent="0.2">
      <c r="AB59223" s="1"/>
      <c r="AF59223"/>
    </row>
    <row r="59224" spans="28:32" x14ac:dyDescent="0.2">
      <c r="AB59224" s="1"/>
      <c r="AF59224"/>
    </row>
    <row r="59225" spans="28:32" x14ac:dyDescent="0.2">
      <c r="AB59225" s="1"/>
      <c r="AF59225"/>
    </row>
    <row r="59226" spans="28:32" x14ac:dyDescent="0.2">
      <c r="AB59226" s="1"/>
      <c r="AF59226"/>
    </row>
    <row r="59227" spans="28:32" x14ac:dyDescent="0.2">
      <c r="AB59227" s="1"/>
      <c r="AF59227"/>
    </row>
    <row r="59228" spans="28:32" x14ac:dyDescent="0.2">
      <c r="AB59228" s="1"/>
      <c r="AF59228"/>
    </row>
    <row r="59229" spans="28:32" x14ac:dyDescent="0.2">
      <c r="AB59229" s="1"/>
      <c r="AF59229"/>
    </row>
    <row r="59230" spans="28:32" x14ac:dyDescent="0.2">
      <c r="AB59230" s="1"/>
      <c r="AF59230"/>
    </row>
    <row r="59231" spans="28:32" x14ac:dyDescent="0.2">
      <c r="AB59231" s="1"/>
      <c r="AF59231"/>
    </row>
    <row r="59232" spans="28:32" x14ac:dyDescent="0.2">
      <c r="AB59232" s="1"/>
      <c r="AF59232"/>
    </row>
    <row r="59233" spans="28:32" x14ac:dyDescent="0.2">
      <c r="AB59233" s="1"/>
      <c r="AF59233"/>
    </row>
    <row r="59234" spans="28:32" x14ac:dyDescent="0.2">
      <c r="AB59234" s="1"/>
      <c r="AF59234"/>
    </row>
    <row r="59235" spans="28:32" x14ac:dyDescent="0.2">
      <c r="AB59235" s="1"/>
      <c r="AF59235"/>
    </row>
    <row r="59236" spans="28:32" x14ac:dyDescent="0.2">
      <c r="AB59236" s="1"/>
      <c r="AF59236"/>
    </row>
    <row r="59237" spans="28:32" x14ac:dyDescent="0.2">
      <c r="AB59237" s="1"/>
      <c r="AF59237"/>
    </row>
    <row r="59238" spans="28:32" x14ac:dyDescent="0.2">
      <c r="AB59238" s="1"/>
      <c r="AF59238"/>
    </row>
    <row r="59239" spans="28:32" x14ac:dyDescent="0.2">
      <c r="AB59239" s="1"/>
      <c r="AF59239"/>
    </row>
    <row r="59240" spans="28:32" x14ac:dyDescent="0.2">
      <c r="AB59240" s="1"/>
      <c r="AF59240"/>
    </row>
    <row r="59241" spans="28:32" x14ac:dyDescent="0.2">
      <c r="AB59241" s="1"/>
      <c r="AF59241"/>
    </row>
    <row r="59242" spans="28:32" x14ac:dyDescent="0.2">
      <c r="AB59242" s="1"/>
      <c r="AF59242"/>
    </row>
    <row r="59243" spans="28:32" x14ac:dyDescent="0.2">
      <c r="AB59243" s="1"/>
      <c r="AF59243"/>
    </row>
    <row r="59244" spans="28:32" x14ac:dyDescent="0.2">
      <c r="AB59244" s="1"/>
      <c r="AF59244"/>
    </row>
    <row r="59245" spans="28:32" x14ac:dyDescent="0.2">
      <c r="AB59245" s="1"/>
      <c r="AF59245"/>
    </row>
    <row r="59246" spans="28:32" x14ac:dyDescent="0.2">
      <c r="AB59246" s="1"/>
      <c r="AF59246"/>
    </row>
    <row r="59247" spans="28:32" x14ac:dyDescent="0.2">
      <c r="AB59247" s="1"/>
      <c r="AF59247"/>
    </row>
    <row r="59248" spans="28:32" x14ac:dyDescent="0.2">
      <c r="AB59248" s="1"/>
      <c r="AF59248"/>
    </row>
    <row r="59249" spans="28:32" x14ac:dyDescent="0.2">
      <c r="AB59249" s="1"/>
      <c r="AF59249"/>
    </row>
    <row r="59250" spans="28:32" x14ac:dyDescent="0.2">
      <c r="AB59250" s="1"/>
      <c r="AF59250"/>
    </row>
    <row r="59251" spans="28:32" x14ac:dyDescent="0.2">
      <c r="AB59251" s="1"/>
      <c r="AF59251"/>
    </row>
    <row r="59252" spans="28:32" x14ac:dyDescent="0.2">
      <c r="AB59252" s="1"/>
      <c r="AF59252"/>
    </row>
    <row r="59253" spans="28:32" x14ac:dyDescent="0.2">
      <c r="AB59253" s="1"/>
      <c r="AF59253"/>
    </row>
    <row r="59254" spans="28:32" x14ac:dyDescent="0.2">
      <c r="AB59254" s="1"/>
      <c r="AF59254"/>
    </row>
    <row r="59255" spans="28:32" x14ac:dyDescent="0.2">
      <c r="AB59255" s="1"/>
      <c r="AF59255"/>
    </row>
    <row r="59256" spans="28:32" x14ac:dyDescent="0.2">
      <c r="AB59256" s="1"/>
      <c r="AF59256"/>
    </row>
    <row r="59257" spans="28:32" x14ac:dyDescent="0.2">
      <c r="AB59257" s="1"/>
      <c r="AF59257"/>
    </row>
    <row r="59258" spans="28:32" x14ac:dyDescent="0.2">
      <c r="AB59258" s="1"/>
      <c r="AF59258"/>
    </row>
    <row r="59259" spans="28:32" x14ac:dyDescent="0.2">
      <c r="AB59259" s="1"/>
      <c r="AF59259"/>
    </row>
    <row r="59260" spans="28:32" x14ac:dyDescent="0.2">
      <c r="AB59260" s="1"/>
      <c r="AF59260"/>
    </row>
    <row r="59261" spans="28:32" x14ac:dyDescent="0.2">
      <c r="AB59261" s="1"/>
      <c r="AF59261"/>
    </row>
    <row r="59262" spans="28:32" x14ac:dyDescent="0.2">
      <c r="AB59262" s="1"/>
      <c r="AF59262"/>
    </row>
    <row r="59263" spans="28:32" x14ac:dyDescent="0.2">
      <c r="AB59263" s="1"/>
      <c r="AF59263"/>
    </row>
    <row r="59264" spans="28:32" x14ac:dyDescent="0.2">
      <c r="AB59264" s="1"/>
      <c r="AF59264"/>
    </row>
    <row r="59265" spans="28:32" x14ac:dyDescent="0.2">
      <c r="AB59265" s="1"/>
      <c r="AF59265"/>
    </row>
    <row r="59266" spans="28:32" x14ac:dyDescent="0.2">
      <c r="AB59266" s="1"/>
      <c r="AF59266"/>
    </row>
    <row r="59267" spans="28:32" x14ac:dyDescent="0.2">
      <c r="AB59267" s="1"/>
      <c r="AF59267"/>
    </row>
    <row r="59268" spans="28:32" x14ac:dyDescent="0.2">
      <c r="AB59268" s="1"/>
      <c r="AF59268"/>
    </row>
    <row r="59269" spans="28:32" x14ac:dyDescent="0.2">
      <c r="AB59269" s="1"/>
      <c r="AF59269"/>
    </row>
    <row r="59270" spans="28:32" x14ac:dyDescent="0.2">
      <c r="AB59270" s="1"/>
      <c r="AF59270"/>
    </row>
    <row r="59271" spans="28:32" x14ac:dyDescent="0.2">
      <c r="AB59271" s="1"/>
      <c r="AF59271"/>
    </row>
    <row r="59272" spans="28:32" x14ac:dyDescent="0.2">
      <c r="AB59272" s="1"/>
      <c r="AF59272"/>
    </row>
    <row r="59273" spans="28:32" x14ac:dyDescent="0.2">
      <c r="AB59273" s="1"/>
      <c r="AF59273"/>
    </row>
    <row r="59274" spans="28:32" x14ac:dyDescent="0.2">
      <c r="AB59274" s="1"/>
      <c r="AF59274"/>
    </row>
    <row r="59275" spans="28:32" x14ac:dyDescent="0.2">
      <c r="AB59275" s="1"/>
      <c r="AF59275"/>
    </row>
    <row r="59276" spans="28:32" x14ac:dyDescent="0.2">
      <c r="AB59276" s="1"/>
      <c r="AF59276"/>
    </row>
    <row r="59277" spans="28:32" x14ac:dyDescent="0.2">
      <c r="AB59277" s="1"/>
      <c r="AF59277"/>
    </row>
    <row r="59278" spans="28:32" x14ac:dyDescent="0.2">
      <c r="AB59278" s="1"/>
      <c r="AF59278"/>
    </row>
    <row r="59279" spans="28:32" x14ac:dyDescent="0.2">
      <c r="AB59279" s="1"/>
      <c r="AF59279"/>
    </row>
    <row r="59280" spans="28:32" x14ac:dyDescent="0.2">
      <c r="AB59280" s="1"/>
      <c r="AF59280"/>
    </row>
    <row r="59281" spans="28:32" x14ac:dyDescent="0.2">
      <c r="AB59281" s="1"/>
      <c r="AF59281"/>
    </row>
    <row r="59282" spans="28:32" x14ac:dyDescent="0.2">
      <c r="AB59282" s="1"/>
      <c r="AF59282"/>
    </row>
    <row r="59283" spans="28:32" x14ac:dyDescent="0.2">
      <c r="AB59283" s="1"/>
      <c r="AF59283"/>
    </row>
    <row r="59284" spans="28:32" x14ac:dyDescent="0.2">
      <c r="AB59284" s="1"/>
      <c r="AF59284"/>
    </row>
    <row r="59285" spans="28:32" x14ac:dyDescent="0.2">
      <c r="AB59285" s="1"/>
      <c r="AF59285"/>
    </row>
    <row r="59286" spans="28:32" x14ac:dyDescent="0.2">
      <c r="AB59286" s="1"/>
      <c r="AF59286"/>
    </row>
    <row r="59287" spans="28:32" x14ac:dyDescent="0.2">
      <c r="AB59287" s="1"/>
      <c r="AF59287"/>
    </row>
    <row r="59288" spans="28:32" x14ac:dyDescent="0.2">
      <c r="AB59288" s="1"/>
      <c r="AF59288"/>
    </row>
    <row r="59289" spans="28:32" x14ac:dyDescent="0.2">
      <c r="AB59289" s="1"/>
      <c r="AF59289"/>
    </row>
    <row r="59290" spans="28:32" x14ac:dyDescent="0.2">
      <c r="AB59290" s="1"/>
      <c r="AF59290"/>
    </row>
    <row r="59291" spans="28:32" x14ac:dyDescent="0.2">
      <c r="AB59291" s="1"/>
      <c r="AF59291"/>
    </row>
    <row r="59292" spans="28:32" x14ac:dyDescent="0.2">
      <c r="AB59292" s="1"/>
      <c r="AF59292"/>
    </row>
    <row r="59293" spans="28:32" x14ac:dyDescent="0.2">
      <c r="AB59293" s="1"/>
      <c r="AF59293"/>
    </row>
    <row r="59294" spans="28:32" x14ac:dyDescent="0.2">
      <c r="AB59294" s="1"/>
      <c r="AF59294"/>
    </row>
    <row r="59295" spans="28:32" x14ac:dyDescent="0.2">
      <c r="AB59295" s="1"/>
      <c r="AF59295"/>
    </row>
    <row r="59296" spans="28:32" x14ac:dyDescent="0.2">
      <c r="AB59296" s="1"/>
      <c r="AF59296"/>
    </row>
    <row r="59297" spans="28:32" x14ac:dyDescent="0.2">
      <c r="AB59297" s="1"/>
      <c r="AF59297"/>
    </row>
    <row r="59298" spans="28:32" x14ac:dyDescent="0.2">
      <c r="AB59298" s="1"/>
      <c r="AF59298"/>
    </row>
    <row r="59299" spans="28:32" x14ac:dyDescent="0.2">
      <c r="AB59299" s="1"/>
      <c r="AF59299"/>
    </row>
    <row r="59300" spans="28:32" x14ac:dyDescent="0.2">
      <c r="AB59300" s="1"/>
      <c r="AF59300"/>
    </row>
    <row r="59301" spans="28:32" x14ac:dyDescent="0.2">
      <c r="AB59301" s="1"/>
      <c r="AF59301"/>
    </row>
    <row r="59302" spans="28:32" x14ac:dyDescent="0.2">
      <c r="AB59302" s="1"/>
      <c r="AF59302"/>
    </row>
    <row r="59303" spans="28:32" x14ac:dyDescent="0.2">
      <c r="AB59303" s="1"/>
      <c r="AF59303"/>
    </row>
    <row r="59304" spans="28:32" x14ac:dyDescent="0.2">
      <c r="AB59304" s="1"/>
      <c r="AF59304"/>
    </row>
    <row r="59305" spans="28:32" x14ac:dyDescent="0.2">
      <c r="AB59305" s="1"/>
      <c r="AF59305"/>
    </row>
    <row r="59306" spans="28:32" x14ac:dyDescent="0.2">
      <c r="AB59306" s="1"/>
      <c r="AF59306"/>
    </row>
    <row r="59307" spans="28:32" x14ac:dyDescent="0.2">
      <c r="AB59307" s="1"/>
      <c r="AF59307"/>
    </row>
    <row r="59308" spans="28:32" x14ac:dyDescent="0.2">
      <c r="AB59308" s="1"/>
      <c r="AF59308"/>
    </row>
    <row r="59309" spans="28:32" x14ac:dyDescent="0.2">
      <c r="AB59309" s="1"/>
      <c r="AF59309"/>
    </row>
    <row r="59310" spans="28:32" x14ac:dyDescent="0.2">
      <c r="AB59310" s="1"/>
      <c r="AF59310"/>
    </row>
    <row r="59311" spans="28:32" x14ac:dyDescent="0.2">
      <c r="AB59311" s="1"/>
      <c r="AF59311"/>
    </row>
    <row r="59312" spans="28:32" x14ac:dyDescent="0.2">
      <c r="AB59312" s="1"/>
      <c r="AF59312"/>
    </row>
    <row r="59313" spans="28:32" x14ac:dyDescent="0.2">
      <c r="AB59313" s="1"/>
      <c r="AF59313"/>
    </row>
    <row r="59314" spans="28:32" x14ac:dyDescent="0.2">
      <c r="AB59314" s="1"/>
      <c r="AF59314"/>
    </row>
    <row r="59315" spans="28:32" x14ac:dyDescent="0.2">
      <c r="AB59315" s="1"/>
      <c r="AF59315"/>
    </row>
    <row r="59316" spans="28:32" x14ac:dyDescent="0.2">
      <c r="AB59316" s="1"/>
      <c r="AF59316"/>
    </row>
    <row r="59317" spans="28:32" x14ac:dyDescent="0.2">
      <c r="AB59317" s="1"/>
      <c r="AF59317"/>
    </row>
    <row r="59318" spans="28:32" x14ac:dyDescent="0.2">
      <c r="AB59318" s="1"/>
      <c r="AF59318"/>
    </row>
    <row r="59319" spans="28:32" x14ac:dyDescent="0.2">
      <c r="AB59319" s="1"/>
      <c r="AF59319"/>
    </row>
    <row r="59320" spans="28:32" x14ac:dyDescent="0.2">
      <c r="AB59320" s="1"/>
      <c r="AF59320"/>
    </row>
    <row r="59321" spans="28:32" x14ac:dyDescent="0.2">
      <c r="AB59321" s="1"/>
      <c r="AF59321"/>
    </row>
    <row r="59322" spans="28:32" x14ac:dyDescent="0.2">
      <c r="AB59322" s="1"/>
      <c r="AF59322"/>
    </row>
    <row r="59323" spans="28:32" x14ac:dyDescent="0.2">
      <c r="AB59323" s="1"/>
      <c r="AF59323"/>
    </row>
    <row r="59324" spans="28:32" x14ac:dyDescent="0.2">
      <c r="AB59324" s="1"/>
      <c r="AF59324"/>
    </row>
    <row r="59325" spans="28:32" x14ac:dyDescent="0.2">
      <c r="AB59325" s="1"/>
      <c r="AF59325"/>
    </row>
    <row r="59326" spans="28:32" x14ac:dyDescent="0.2">
      <c r="AB59326" s="1"/>
      <c r="AF59326"/>
    </row>
    <row r="59327" spans="28:32" x14ac:dyDescent="0.2">
      <c r="AB59327" s="1"/>
      <c r="AF59327"/>
    </row>
    <row r="59328" spans="28:32" x14ac:dyDescent="0.2">
      <c r="AB59328" s="1"/>
      <c r="AF59328"/>
    </row>
    <row r="59329" spans="28:32" x14ac:dyDescent="0.2">
      <c r="AB59329" s="1"/>
      <c r="AF59329"/>
    </row>
    <row r="59330" spans="28:32" x14ac:dyDescent="0.2">
      <c r="AB59330" s="1"/>
      <c r="AF59330"/>
    </row>
    <row r="59331" spans="28:32" x14ac:dyDescent="0.2">
      <c r="AB59331" s="1"/>
      <c r="AF59331"/>
    </row>
    <row r="59332" spans="28:32" x14ac:dyDescent="0.2">
      <c r="AB59332" s="1"/>
      <c r="AF59332"/>
    </row>
    <row r="59333" spans="28:32" x14ac:dyDescent="0.2">
      <c r="AB59333" s="1"/>
      <c r="AF59333"/>
    </row>
    <row r="59334" spans="28:32" x14ac:dyDescent="0.2">
      <c r="AB59334" s="1"/>
      <c r="AF59334"/>
    </row>
    <row r="59335" spans="28:32" x14ac:dyDescent="0.2">
      <c r="AB59335" s="1"/>
      <c r="AF59335"/>
    </row>
    <row r="59336" spans="28:32" x14ac:dyDescent="0.2">
      <c r="AB59336" s="1"/>
      <c r="AF59336"/>
    </row>
    <row r="59337" spans="28:32" x14ac:dyDescent="0.2">
      <c r="AB59337" s="1"/>
      <c r="AF59337"/>
    </row>
    <row r="59338" spans="28:32" x14ac:dyDescent="0.2">
      <c r="AB59338" s="1"/>
      <c r="AF59338"/>
    </row>
    <row r="59339" spans="28:32" x14ac:dyDescent="0.2">
      <c r="AB59339" s="1"/>
      <c r="AF59339"/>
    </row>
    <row r="59340" spans="28:32" x14ac:dyDescent="0.2">
      <c r="AB59340" s="1"/>
      <c r="AF59340"/>
    </row>
    <row r="59341" spans="28:32" x14ac:dyDescent="0.2">
      <c r="AB59341" s="1"/>
      <c r="AF59341"/>
    </row>
    <row r="59342" spans="28:32" x14ac:dyDescent="0.2">
      <c r="AB59342" s="1"/>
      <c r="AF59342"/>
    </row>
    <row r="59343" spans="28:32" x14ac:dyDescent="0.2">
      <c r="AB59343" s="1"/>
      <c r="AF59343"/>
    </row>
    <row r="59344" spans="28:32" x14ac:dyDescent="0.2">
      <c r="AB59344" s="1"/>
      <c r="AF59344"/>
    </row>
    <row r="59345" spans="28:32" x14ac:dyDescent="0.2">
      <c r="AB59345" s="1"/>
      <c r="AF59345"/>
    </row>
    <row r="59346" spans="28:32" x14ac:dyDescent="0.2">
      <c r="AB59346" s="1"/>
      <c r="AF59346"/>
    </row>
    <row r="59347" spans="28:32" x14ac:dyDescent="0.2">
      <c r="AB59347" s="1"/>
      <c r="AF59347"/>
    </row>
    <row r="59348" spans="28:32" x14ac:dyDescent="0.2">
      <c r="AB59348" s="1"/>
      <c r="AF59348"/>
    </row>
    <row r="59349" spans="28:32" x14ac:dyDescent="0.2">
      <c r="AB59349" s="1"/>
      <c r="AF59349"/>
    </row>
    <row r="59350" spans="28:32" x14ac:dyDescent="0.2">
      <c r="AB59350" s="1"/>
      <c r="AF59350"/>
    </row>
    <row r="59351" spans="28:32" x14ac:dyDescent="0.2">
      <c r="AB59351" s="1"/>
      <c r="AF59351"/>
    </row>
    <row r="59352" spans="28:32" x14ac:dyDescent="0.2">
      <c r="AB59352" s="1"/>
      <c r="AF59352"/>
    </row>
    <row r="59353" spans="28:32" x14ac:dyDescent="0.2">
      <c r="AB59353" s="1"/>
      <c r="AF59353"/>
    </row>
    <row r="59354" spans="28:32" x14ac:dyDescent="0.2">
      <c r="AB59354" s="1"/>
      <c r="AF59354"/>
    </row>
    <row r="59355" spans="28:32" x14ac:dyDescent="0.2">
      <c r="AB59355" s="1"/>
      <c r="AF59355"/>
    </row>
    <row r="59356" spans="28:32" x14ac:dyDescent="0.2">
      <c r="AB59356" s="1"/>
      <c r="AF59356"/>
    </row>
    <row r="59357" spans="28:32" x14ac:dyDescent="0.2">
      <c r="AB59357" s="1"/>
      <c r="AF59357"/>
    </row>
    <row r="59358" spans="28:32" x14ac:dyDescent="0.2">
      <c r="AB59358" s="1"/>
      <c r="AF59358"/>
    </row>
    <row r="59359" spans="28:32" x14ac:dyDescent="0.2">
      <c r="AB59359" s="1"/>
      <c r="AF59359"/>
    </row>
    <row r="59360" spans="28:32" x14ac:dyDescent="0.2">
      <c r="AB59360" s="1"/>
      <c r="AF59360"/>
    </row>
    <row r="59361" spans="28:32" x14ac:dyDescent="0.2">
      <c r="AB59361" s="1"/>
      <c r="AF59361"/>
    </row>
    <row r="59362" spans="28:32" x14ac:dyDescent="0.2">
      <c r="AB59362" s="1"/>
      <c r="AF59362"/>
    </row>
    <row r="59363" spans="28:32" x14ac:dyDescent="0.2">
      <c r="AB59363" s="1"/>
      <c r="AF59363"/>
    </row>
    <row r="59364" spans="28:32" x14ac:dyDescent="0.2">
      <c r="AB59364" s="1"/>
      <c r="AF59364"/>
    </row>
    <row r="59365" spans="28:32" x14ac:dyDescent="0.2">
      <c r="AB59365" s="1"/>
      <c r="AF59365"/>
    </row>
    <row r="59366" spans="28:32" x14ac:dyDescent="0.2">
      <c r="AB59366" s="1"/>
      <c r="AF59366"/>
    </row>
    <row r="59367" spans="28:32" x14ac:dyDescent="0.2">
      <c r="AB59367" s="1"/>
      <c r="AF59367"/>
    </row>
    <row r="59368" spans="28:32" x14ac:dyDescent="0.2">
      <c r="AB59368" s="1"/>
      <c r="AF59368"/>
    </row>
    <row r="59369" spans="28:32" x14ac:dyDescent="0.2">
      <c r="AB59369" s="1"/>
      <c r="AF59369"/>
    </row>
    <row r="59370" spans="28:32" x14ac:dyDescent="0.2">
      <c r="AB59370" s="1"/>
      <c r="AF59370"/>
    </row>
    <row r="59371" spans="28:32" x14ac:dyDescent="0.2">
      <c r="AB59371" s="1"/>
      <c r="AF59371"/>
    </row>
    <row r="59372" spans="28:32" x14ac:dyDescent="0.2">
      <c r="AB59372" s="1"/>
      <c r="AF59372"/>
    </row>
    <row r="59373" spans="28:32" x14ac:dyDescent="0.2">
      <c r="AB59373" s="1"/>
      <c r="AF59373"/>
    </row>
    <row r="59374" spans="28:32" x14ac:dyDescent="0.2">
      <c r="AB59374" s="1"/>
      <c r="AF59374"/>
    </row>
    <row r="59375" spans="28:32" x14ac:dyDescent="0.2">
      <c r="AB59375" s="1"/>
      <c r="AF59375"/>
    </row>
    <row r="59376" spans="28:32" x14ac:dyDescent="0.2">
      <c r="AB59376" s="1"/>
      <c r="AF59376"/>
    </row>
    <row r="59377" spans="28:32" x14ac:dyDescent="0.2">
      <c r="AB59377" s="1"/>
      <c r="AF59377"/>
    </row>
    <row r="59378" spans="28:32" x14ac:dyDescent="0.2">
      <c r="AB59378" s="1"/>
      <c r="AF59378"/>
    </row>
    <row r="59379" spans="28:32" x14ac:dyDescent="0.2">
      <c r="AB59379" s="1"/>
      <c r="AF59379"/>
    </row>
    <row r="59380" spans="28:32" x14ac:dyDescent="0.2">
      <c r="AB59380" s="1"/>
      <c r="AF59380"/>
    </row>
    <row r="59381" spans="28:32" x14ac:dyDescent="0.2">
      <c r="AB59381" s="1"/>
      <c r="AF59381"/>
    </row>
    <row r="59382" spans="28:32" x14ac:dyDescent="0.2">
      <c r="AB59382" s="1"/>
      <c r="AF59382"/>
    </row>
    <row r="59383" spans="28:32" x14ac:dyDescent="0.2">
      <c r="AB59383" s="1"/>
      <c r="AF59383"/>
    </row>
    <row r="59384" spans="28:32" x14ac:dyDescent="0.2">
      <c r="AB59384" s="1"/>
      <c r="AF59384"/>
    </row>
    <row r="59385" spans="28:32" x14ac:dyDescent="0.2">
      <c r="AB59385" s="1"/>
      <c r="AF59385"/>
    </row>
    <row r="59386" spans="28:32" x14ac:dyDescent="0.2">
      <c r="AB59386" s="1"/>
      <c r="AF59386"/>
    </row>
    <row r="59387" spans="28:32" x14ac:dyDescent="0.2">
      <c r="AB59387" s="1"/>
      <c r="AF59387"/>
    </row>
    <row r="59388" spans="28:32" x14ac:dyDescent="0.2">
      <c r="AB59388" s="1"/>
      <c r="AF59388"/>
    </row>
    <row r="59389" spans="28:32" x14ac:dyDescent="0.2">
      <c r="AB59389" s="1"/>
      <c r="AF59389"/>
    </row>
    <row r="59390" spans="28:32" x14ac:dyDescent="0.2">
      <c r="AB59390" s="1"/>
      <c r="AF59390"/>
    </row>
    <row r="59391" spans="28:32" x14ac:dyDescent="0.2">
      <c r="AB59391" s="1"/>
      <c r="AF59391"/>
    </row>
    <row r="59392" spans="28:32" x14ac:dyDescent="0.2">
      <c r="AB59392" s="1"/>
      <c r="AF59392"/>
    </row>
    <row r="59393" spans="28:32" x14ac:dyDescent="0.2">
      <c r="AB59393" s="1"/>
      <c r="AF59393"/>
    </row>
    <row r="59394" spans="28:32" x14ac:dyDescent="0.2">
      <c r="AB59394" s="1"/>
      <c r="AF59394"/>
    </row>
    <row r="59395" spans="28:32" x14ac:dyDescent="0.2">
      <c r="AB59395" s="1"/>
      <c r="AF59395"/>
    </row>
    <row r="59396" spans="28:32" x14ac:dyDescent="0.2">
      <c r="AB59396" s="1"/>
      <c r="AF59396"/>
    </row>
    <row r="59397" spans="28:32" x14ac:dyDescent="0.2">
      <c r="AB59397" s="1"/>
      <c r="AF59397"/>
    </row>
    <row r="59398" spans="28:32" x14ac:dyDescent="0.2">
      <c r="AB59398" s="1"/>
      <c r="AF59398"/>
    </row>
    <row r="59399" spans="28:32" x14ac:dyDescent="0.2">
      <c r="AB59399" s="1"/>
      <c r="AF59399"/>
    </row>
    <row r="59400" spans="28:32" x14ac:dyDescent="0.2">
      <c r="AB59400" s="1"/>
      <c r="AF59400"/>
    </row>
    <row r="59401" spans="28:32" x14ac:dyDescent="0.2">
      <c r="AB59401" s="1"/>
      <c r="AF59401"/>
    </row>
    <row r="59402" spans="28:32" x14ac:dyDescent="0.2">
      <c r="AB59402" s="1"/>
      <c r="AF59402"/>
    </row>
    <row r="59403" spans="28:32" x14ac:dyDescent="0.2">
      <c r="AB59403" s="1"/>
      <c r="AF59403"/>
    </row>
    <row r="59404" spans="28:32" x14ac:dyDescent="0.2">
      <c r="AB59404" s="1"/>
      <c r="AF59404"/>
    </row>
    <row r="59405" spans="28:32" x14ac:dyDescent="0.2">
      <c r="AB59405" s="1"/>
      <c r="AF59405"/>
    </row>
    <row r="59406" spans="28:32" x14ac:dyDescent="0.2">
      <c r="AB59406" s="1"/>
      <c r="AF59406"/>
    </row>
    <row r="59407" spans="28:32" x14ac:dyDescent="0.2">
      <c r="AB59407" s="1"/>
      <c r="AF59407"/>
    </row>
    <row r="59408" spans="28:32" x14ac:dyDescent="0.2">
      <c r="AB59408" s="1"/>
      <c r="AF59408"/>
    </row>
    <row r="59409" spans="28:32" x14ac:dyDescent="0.2">
      <c r="AB59409" s="1"/>
      <c r="AF59409"/>
    </row>
    <row r="59410" spans="28:32" x14ac:dyDescent="0.2">
      <c r="AB59410" s="1"/>
      <c r="AF59410"/>
    </row>
    <row r="59411" spans="28:32" x14ac:dyDescent="0.2">
      <c r="AB59411" s="1"/>
      <c r="AF59411"/>
    </row>
    <row r="59412" spans="28:32" x14ac:dyDescent="0.2">
      <c r="AB59412" s="1"/>
      <c r="AF59412"/>
    </row>
    <row r="59413" spans="28:32" x14ac:dyDescent="0.2">
      <c r="AB59413" s="1"/>
      <c r="AF59413"/>
    </row>
    <row r="59414" spans="28:32" x14ac:dyDescent="0.2">
      <c r="AB59414" s="1"/>
      <c r="AF59414"/>
    </row>
    <row r="59415" spans="28:32" x14ac:dyDescent="0.2">
      <c r="AB59415" s="1"/>
      <c r="AF59415"/>
    </row>
    <row r="59416" spans="28:32" x14ac:dyDescent="0.2">
      <c r="AB59416" s="1"/>
      <c r="AF59416"/>
    </row>
    <row r="59417" spans="28:32" x14ac:dyDescent="0.2">
      <c r="AB59417" s="1"/>
      <c r="AF59417"/>
    </row>
    <row r="59418" spans="28:32" x14ac:dyDescent="0.2">
      <c r="AB59418" s="1"/>
      <c r="AF59418"/>
    </row>
    <row r="59419" spans="28:32" x14ac:dyDescent="0.2">
      <c r="AB59419" s="1"/>
      <c r="AF59419"/>
    </row>
    <row r="59420" spans="28:32" x14ac:dyDescent="0.2">
      <c r="AB59420" s="1"/>
      <c r="AF59420"/>
    </row>
    <row r="59421" spans="28:32" x14ac:dyDescent="0.2">
      <c r="AB59421" s="1"/>
      <c r="AF59421"/>
    </row>
    <row r="59422" spans="28:32" x14ac:dyDescent="0.2">
      <c r="AB59422" s="1"/>
      <c r="AF59422"/>
    </row>
    <row r="59423" spans="28:32" x14ac:dyDescent="0.2">
      <c r="AB59423" s="1"/>
      <c r="AF59423"/>
    </row>
    <row r="59424" spans="28:32" x14ac:dyDescent="0.2">
      <c r="AB59424" s="1"/>
      <c r="AF59424"/>
    </row>
    <row r="59425" spans="28:32" x14ac:dyDescent="0.2">
      <c r="AB59425" s="1"/>
      <c r="AF59425"/>
    </row>
    <row r="59426" spans="28:32" x14ac:dyDescent="0.2">
      <c r="AB59426" s="1"/>
      <c r="AF59426"/>
    </row>
    <row r="59427" spans="28:32" x14ac:dyDescent="0.2">
      <c r="AB59427" s="1"/>
      <c r="AF59427"/>
    </row>
    <row r="59428" spans="28:32" x14ac:dyDescent="0.2">
      <c r="AB59428" s="1"/>
      <c r="AF59428"/>
    </row>
    <row r="59429" spans="28:32" x14ac:dyDescent="0.2">
      <c r="AB59429" s="1"/>
      <c r="AF59429"/>
    </row>
    <row r="59430" spans="28:32" x14ac:dyDescent="0.2">
      <c r="AB59430" s="1"/>
      <c r="AF59430"/>
    </row>
    <row r="59431" spans="28:32" x14ac:dyDescent="0.2">
      <c r="AB59431" s="1"/>
      <c r="AF59431"/>
    </row>
    <row r="59432" spans="28:32" x14ac:dyDescent="0.2">
      <c r="AB59432" s="1"/>
      <c r="AF59432"/>
    </row>
    <row r="59433" spans="28:32" x14ac:dyDescent="0.2">
      <c r="AB59433" s="1"/>
      <c r="AF59433"/>
    </row>
    <row r="59434" spans="28:32" x14ac:dyDescent="0.2">
      <c r="AB59434" s="1"/>
      <c r="AF59434"/>
    </row>
    <row r="59435" spans="28:32" x14ac:dyDescent="0.2">
      <c r="AB59435" s="1"/>
      <c r="AF59435"/>
    </row>
    <row r="59436" spans="28:32" x14ac:dyDescent="0.2">
      <c r="AB59436" s="1"/>
      <c r="AF59436"/>
    </row>
    <row r="59437" spans="28:32" x14ac:dyDescent="0.2">
      <c r="AB59437" s="1"/>
      <c r="AF59437"/>
    </row>
    <row r="59438" spans="28:32" x14ac:dyDescent="0.2">
      <c r="AB59438" s="1"/>
      <c r="AF59438"/>
    </row>
    <row r="59439" spans="28:32" x14ac:dyDescent="0.2">
      <c r="AB59439" s="1"/>
      <c r="AF59439"/>
    </row>
    <row r="59440" spans="28:32" x14ac:dyDescent="0.2">
      <c r="AB59440" s="1"/>
      <c r="AF59440"/>
    </row>
    <row r="59441" spans="28:32" x14ac:dyDescent="0.2">
      <c r="AB59441" s="1"/>
      <c r="AF59441"/>
    </row>
    <row r="59442" spans="28:32" x14ac:dyDescent="0.2">
      <c r="AB59442" s="1"/>
      <c r="AF59442"/>
    </row>
    <row r="59443" spans="28:32" x14ac:dyDescent="0.2">
      <c r="AB59443" s="1"/>
      <c r="AF59443"/>
    </row>
    <row r="59444" spans="28:32" x14ac:dyDescent="0.2">
      <c r="AB59444" s="1"/>
      <c r="AF59444"/>
    </row>
    <row r="59445" spans="28:32" x14ac:dyDescent="0.2">
      <c r="AB59445" s="1"/>
      <c r="AF59445"/>
    </row>
    <row r="59446" spans="28:32" x14ac:dyDescent="0.2">
      <c r="AB59446" s="1"/>
      <c r="AF59446"/>
    </row>
    <row r="59447" spans="28:32" x14ac:dyDescent="0.2">
      <c r="AB59447" s="1"/>
      <c r="AF59447"/>
    </row>
    <row r="59448" spans="28:32" x14ac:dyDescent="0.2">
      <c r="AB59448" s="1"/>
      <c r="AF59448"/>
    </row>
    <row r="59449" spans="28:32" x14ac:dyDescent="0.2">
      <c r="AB59449" s="1"/>
      <c r="AF59449"/>
    </row>
    <row r="59450" spans="28:32" x14ac:dyDescent="0.2">
      <c r="AB59450" s="1"/>
      <c r="AF59450"/>
    </row>
    <row r="59451" spans="28:32" x14ac:dyDescent="0.2">
      <c r="AB59451" s="1"/>
      <c r="AF59451"/>
    </row>
    <row r="59452" spans="28:32" x14ac:dyDescent="0.2">
      <c r="AB59452" s="1"/>
      <c r="AF59452"/>
    </row>
    <row r="59453" spans="28:32" x14ac:dyDescent="0.2">
      <c r="AB59453" s="1"/>
      <c r="AF59453"/>
    </row>
    <row r="59454" spans="28:32" x14ac:dyDescent="0.2">
      <c r="AB59454" s="1"/>
      <c r="AF59454"/>
    </row>
    <row r="59455" spans="28:32" x14ac:dyDescent="0.2">
      <c r="AB59455" s="1"/>
      <c r="AF59455"/>
    </row>
    <row r="59456" spans="28:32" x14ac:dyDescent="0.2">
      <c r="AB59456" s="1"/>
      <c r="AF59456"/>
    </row>
    <row r="59457" spans="28:32" x14ac:dyDescent="0.2">
      <c r="AB59457" s="1"/>
      <c r="AF59457"/>
    </row>
    <row r="59458" spans="28:32" x14ac:dyDescent="0.2">
      <c r="AB59458" s="1"/>
      <c r="AF59458"/>
    </row>
    <row r="59459" spans="28:32" x14ac:dyDescent="0.2">
      <c r="AB59459" s="1"/>
      <c r="AF59459"/>
    </row>
    <row r="59460" spans="28:32" x14ac:dyDescent="0.2">
      <c r="AB59460" s="1"/>
      <c r="AF59460"/>
    </row>
    <row r="59461" spans="28:32" x14ac:dyDescent="0.2">
      <c r="AB59461" s="1"/>
      <c r="AF59461"/>
    </row>
    <row r="59462" spans="28:32" x14ac:dyDescent="0.2">
      <c r="AB59462" s="1"/>
      <c r="AF59462"/>
    </row>
    <row r="59463" spans="28:32" x14ac:dyDescent="0.2">
      <c r="AB59463" s="1"/>
      <c r="AF59463"/>
    </row>
    <row r="59464" spans="28:32" x14ac:dyDescent="0.2">
      <c r="AB59464" s="1"/>
      <c r="AF59464"/>
    </row>
    <row r="59465" spans="28:32" x14ac:dyDescent="0.2">
      <c r="AB59465" s="1"/>
      <c r="AF59465"/>
    </row>
    <row r="59466" spans="28:32" x14ac:dyDescent="0.2">
      <c r="AB59466" s="1"/>
      <c r="AF59466"/>
    </row>
    <row r="59467" spans="28:32" x14ac:dyDescent="0.2">
      <c r="AB59467" s="1"/>
      <c r="AF59467"/>
    </row>
    <row r="59468" spans="28:32" x14ac:dyDescent="0.2">
      <c r="AB59468" s="1"/>
      <c r="AF59468"/>
    </row>
    <row r="59469" spans="28:32" x14ac:dyDescent="0.2">
      <c r="AB59469" s="1"/>
      <c r="AF59469"/>
    </row>
    <row r="59470" spans="28:32" x14ac:dyDescent="0.2">
      <c r="AB59470" s="1"/>
      <c r="AF59470"/>
    </row>
    <row r="59471" spans="28:32" x14ac:dyDescent="0.2">
      <c r="AB59471" s="1"/>
      <c r="AF59471"/>
    </row>
    <row r="59472" spans="28:32" x14ac:dyDescent="0.2">
      <c r="AB59472" s="1"/>
      <c r="AF59472"/>
    </row>
    <row r="59473" spans="28:32" x14ac:dyDescent="0.2">
      <c r="AB59473" s="1"/>
      <c r="AF59473"/>
    </row>
    <row r="59474" spans="28:32" x14ac:dyDescent="0.2">
      <c r="AB59474" s="1"/>
      <c r="AF59474"/>
    </row>
    <row r="59475" spans="28:32" x14ac:dyDescent="0.2">
      <c r="AB59475" s="1"/>
      <c r="AF59475"/>
    </row>
    <row r="59476" spans="28:32" x14ac:dyDescent="0.2">
      <c r="AB59476" s="1"/>
      <c r="AF59476"/>
    </row>
    <row r="59477" spans="28:32" x14ac:dyDescent="0.2">
      <c r="AB59477" s="1"/>
      <c r="AF59477"/>
    </row>
    <row r="59478" spans="28:32" x14ac:dyDescent="0.2">
      <c r="AB59478" s="1"/>
      <c r="AF59478"/>
    </row>
    <row r="59479" spans="28:32" x14ac:dyDescent="0.2">
      <c r="AB59479" s="1"/>
      <c r="AF59479"/>
    </row>
    <row r="59480" spans="28:32" x14ac:dyDescent="0.2">
      <c r="AB59480" s="1"/>
      <c r="AF59480"/>
    </row>
    <row r="59481" spans="28:32" x14ac:dyDescent="0.2">
      <c r="AB59481" s="1"/>
      <c r="AF59481"/>
    </row>
    <row r="59482" spans="28:32" x14ac:dyDescent="0.2">
      <c r="AB59482" s="1"/>
      <c r="AF59482"/>
    </row>
    <row r="59483" spans="28:32" x14ac:dyDescent="0.2">
      <c r="AB59483" s="1"/>
      <c r="AF59483"/>
    </row>
    <row r="59484" spans="28:32" x14ac:dyDescent="0.2">
      <c r="AB59484" s="1"/>
      <c r="AF59484"/>
    </row>
    <row r="59485" spans="28:32" x14ac:dyDescent="0.2">
      <c r="AB59485" s="1"/>
      <c r="AF59485"/>
    </row>
    <row r="59486" spans="28:32" x14ac:dyDescent="0.2">
      <c r="AB59486" s="1"/>
      <c r="AF59486"/>
    </row>
    <row r="59487" spans="28:32" x14ac:dyDescent="0.2">
      <c r="AB59487" s="1"/>
      <c r="AF59487"/>
    </row>
    <row r="59488" spans="28:32" x14ac:dyDescent="0.2">
      <c r="AB59488" s="1"/>
      <c r="AF59488"/>
    </row>
    <row r="59489" spans="28:32" x14ac:dyDescent="0.2">
      <c r="AB59489" s="1"/>
      <c r="AF59489"/>
    </row>
    <row r="59490" spans="28:32" x14ac:dyDescent="0.2">
      <c r="AB59490" s="1"/>
      <c r="AF59490"/>
    </row>
    <row r="59491" spans="28:32" x14ac:dyDescent="0.2">
      <c r="AB59491" s="1"/>
      <c r="AF59491"/>
    </row>
    <row r="59492" spans="28:32" x14ac:dyDescent="0.2">
      <c r="AB59492" s="1"/>
      <c r="AF59492"/>
    </row>
    <row r="59493" spans="28:32" x14ac:dyDescent="0.2">
      <c r="AB59493" s="1"/>
      <c r="AF59493"/>
    </row>
    <row r="59494" spans="28:32" x14ac:dyDescent="0.2">
      <c r="AB59494" s="1"/>
      <c r="AF59494"/>
    </row>
    <row r="59495" spans="28:32" x14ac:dyDescent="0.2">
      <c r="AB59495" s="1"/>
      <c r="AF59495"/>
    </row>
    <row r="59496" spans="28:32" x14ac:dyDescent="0.2">
      <c r="AB59496" s="1"/>
      <c r="AF59496"/>
    </row>
    <row r="59497" spans="28:32" x14ac:dyDescent="0.2">
      <c r="AB59497" s="1"/>
      <c r="AF59497"/>
    </row>
    <row r="59498" spans="28:32" x14ac:dyDescent="0.2">
      <c r="AB59498" s="1"/>
      <c r="AF59498"/>
    </row>
    <row r="59499" spans="28:32" x14ac:dyDescent="0.2">
      <c r="AB59499" s="1"/>
      <c r="AF59499"/>
    </row>
    <row r="59500" spans="28:32" x14ac:dyDescent="0.2">
      <c r="AB59500" s="1"/>
      <c r="AF59500"/>
    </row>
    <row r="59501" spans="28:32" x14ac:dyDescent="0.2">
      <c r="AB59501" s="1"/>
      <c r="AF59501"/>
    </row>
    <row r="59502" spans="28:32" x14ac:dyDescent="0.2">
      <c r="AB59502" s="1"/>
      <c r="AF59502"/>
    </row>
    <row r="59503" spans="28:32" x14ac:dyDescent="0.2">
      <c r="AB59503" s="1"/>
      <c r="AF59503"/>
    </row>
    <row r="59504" spans="28:32" x14ac:dyDescent="0.2">
      <c r="AB59504" s="1"/>
      <c r="AF59504"/>
    </row>
    <row r="59505" spans="28:32" x14ac:dyDescent="0.2">
      <c r="AB59505" s="1"/>
      <c r="AF59505"/>
    </row>
    <row r="59506" spans="28:32" x14ac:dyDescent="0.2">
      <c r="AB59506" s="1"/>
      <c r="AF59506"/>
    </row>
    <row r="59507" spans="28:32" x14ac:dyDescent="0.2">
      <c r="AB59507" s="1"/>
      <c r="AF59507"/>
    </row>
    <row r="59508" spans="28:32" x14ac:dyDescent="0.2">
      <c r="AB59508" s="1"/>
      <c r="AF59508"/>
    </row>
    <row r="59509" spans="28:32" x14ac:dyDescent="0.2">
      <c r="AB59509" s="1"/>
      <c r="AF59509"/>
    </row>
    <row r="59510" spans="28:32" x14ac:dyDescent="0.2">
      <c r="AB59510" s="1"/>
      <c r="AF59510"/>
    </row>
    <row r="59511" spans="28:32" x14ac:dyDescent="0.2">
      <c r="AB59511" s="1"/>
      <c r="AF59511"/>
    </row>
    <row r="59512" spans="28:32" x14ac:dyDescent="0.2">
      <c r="AB59512" s="1"/>
      <c r="AF59512"/>
    </row>
    <row r="59513" spans="28:32" x14ac:dyDescent="0.2">
      <c r="AB59513" s="1"/>
      <c r="AF59513"/>
    </row>
    <row r="59514" spans="28:32" x14ac:dyDescent="0.2">
      <c r="AB59514" s="1"/>
      <c r="AF59514"/>
    </row>
    <row r="59515" spans="28:32" x14ac:dyDescent="0.2">
      <c r="AB59515" s="1"/>
      <c r="AF59515"/>
    </row>
    <row r="59516" spans="28:32" x14ac:dyDescent="0.2">
      <c r="AB59516" s="1"/>
      <c r="AF59516"/>
    </row>
    <row r="59517" spans="28:32" x14ac:dyDescent="0.2">
      <c r="AB59517" s="1"/>
      <c r="AF59517"/>
    </row>
    <row r="59518" spans="28:32" x14ac:dyDescent="0.2">
      <c r="AB59518" s="1"/>
      <c r="AF59518"/>
    </row>
    <row r="59519" spans="28:32" x14ac:dyDescent="0.2">
      <c r="AB59519" s="1"/>
      <c r="AF59519"/>
    </row>
    <row r="59520" spans="28:32" x14ac:dyDescent="0.2">
      <c r="AB59520" s="1"/>
      <c r="AF59520"/>
    </row>
    <row r="59521" spans="28:32" x14ac:dyDescent="0.2">
      <c r="AB59521" s="1"/>
      <c r="AF59521"/>
    </row>
    <row r="59522" spans="28:32" x14ac:dyDescent="0.2">
      <c r="AB59522" s="1"/>
      <c r="AF59522"/>
    </row>
    <row r="59523" spans="28:32" x14ac:dyDescent="0.2">
      <c r="AB59523" s="1"/>
      <c r="AF59523"/>
    </row>
    <row r="59524" spans="28:32" x14ac:dyDescent="0.2">
      <c r="AB59524" s="1"/>
      <c r="AF59524"/>
    </row>
    <row r="59525" spans="28:32" x14ac:dyDescent="0.2">
      <c r="AB59525" s="1"/>
      <c r="AF59525"/>
    </row>
    <row r="59526" spans="28:32" x14ac:dyDescent="0.2">
      <c r="AB59526" s="1"/>
      <c r="AF59526"/>
    </row>
    <row r="59527" spans="28:32" x14ac:dyDescent="0.2">
      <c r="AB59527" s="1"/>
      <c r="AF59527"/>
    </row>
    <row r="59528" spans="28:32" x14ac:dyDescent="0.2">
      <c r="AB59528" s="1"/>
      <c r="AF59528"/>
    </row>
    <row r="59529" spans="28:32" x14ac:dyDescent="0.2">
      <c r="AB59529" s="1"/>
      <c r="AF59529"/>
    </row>
    <row r="59530" spans="28:32" x14ac:dyDescent="0.2">
      <c r="AB59530" s="1"/>
      <c r="AF59530"/>
    </row>
    <row r="59531" spans="28:32" x14ac:dyDescent="0.2">
      <c r="AB59531" s="1"/>
      <c r="AF59531"/>
    </row>
    <row r="59532" spans="28:32" x14ac:dyDescent="0.2">
      <c r="AB59532" s="1"/>
      <c r="AF59532"/>
    </row>
    <row r="59533" spans="28:32" x14ac:dyDescent="0.2">
      <c r="AB59533" s="1"/>
      <c r="AF59533"/>
    </row>
    <row r="59534" spans="28:32" x14ac:dyDescent="0.2">
      <c r="AB59534" s="1"/>
      <c r="AF59534"/>
    </row>
    <row r="59535" spans="28:32" x14ac:dyDescent="0.2">
      <c r="AB59535" s="1"/>
      <c r="AF59535"/>
    </row>
    <row r="59536" spans="28:32" x14ac:dyDescent="0.2">
      <c r="AB59536" s="1"/>
      <c r="AF59536"/>
    </row>
    <row r="59537" spans="28:32" x14ac:dyDescent="0.2">
      <c r="AB59537" s="1"/>
      <c r="AF59537"/>
    </row>
    <row r="59538" spans="28:32" x14ac:dyDescent="0.2">
      <c r="AB59538" s="1"/>
      <c r="AF59538"/>
    </row>
    <row r="59539" spans="28:32" x14ac:dyDescent="0.2">
      <c r="AB59539" s="1"/>
      <c r="AF59539"/>
    </row>
    <row r="59540" spans="28:32" x14ac:dyDescent="0.2">
      <c r="AB59540" s="1"/>
      <c r="AF59540"/>
    </row>
    <row r="59541" spans="28:32" x14ac:dyDescent="0.2">
      <c r="AB59541" s="1"/>
      <c r="AF59541"/>
    </row>
    <row r="59542" spans="28:32" x14ac:dyDescent="0.2">
      <c r="AB59542" s="1"/>
      <c r="AF59542"/>
    </row>
    <row r="59543" spans="28:32" x14ac:dyDescent="0.2">
      <c r="AB59543" s="1"/>
      <c r="AF59543"/>
    </row>
    <row r="59544" spans="28:32" x14ac:dyDescent="0.2">
      <c r="AB59544" s="1"/>
      <c r="AF59544"/>
    </row>
    <row r="59545" spans="28:32" x14ac:dyDescent="0.2">
      <c r="AB59545" s="1"/>
      <c r="AF59545"/>
    </row>
    <row r="59546" spans="28:32" x14ac:dyDescent="0.2">
      <c r="AB59546" s="1"/>
      <c r="AF59546"/>
    </row>
    <row r="59547" spans="28:32" x14ac:dyDescent="0.2">
      <c r="AB59547" s="1"/>
      <c r="AF59547"/>
    </row>
    <row r="59548" spans="28:32" x14ac:dyDescent="0.2">
      <c r="AB59548" s="1"/>
      <c r="AF59548"/>
    </row>
    <row r="59549" spans="28:32" x14ac:dyDescent="0.2">
      <c r="AB59549" s="1"/>
      <c r="AF59549"/>
    </row>
    <row r="59550" spans="28:32" x14ac:dyDescent="0.2">
      <c r="AB59550" s="1"/>
      <c r="AF59550"/>
    </row>
    <row r="59551" spans="28:32" x14ac:dyDescent="0.2">
      <c r="AB59551" s="1"/>
      <c r="AF59551"/>
    </row>
    <row r="59552" spans="28:32" x14ac:dyDescent="0.2">
      <c r="AB59552" s="1"/>
      <c r="AF59552"/>
    </row>
    <row r="59553" spans="28:32" x14ac:dyDescent="0.2">
      <c r="AB59553" s="1"/>
      <c r="AF59553"/>
    </row>
    <row r="59554" spans="28:32" x14ac:dyDescent="0.2">
      <c r="AB59554" s="1"/>
      <c r="AF59554"/>
    </row>
    <row r="59555" spans="28:32" x14ac:dyDescent="0.2">
      <c r="AB59555" s="1"/>
      <c r="AF59555"/>
    </row>
    <row r="59556" spans="28:32" x14ac:dyDescent="0.2">
      <c r="AB59556" s="1"/>
      <c r="AF59556"/>
    </row>
    <row r="59557" spans="28:32" x14ac:dyDescent="0.2">
      <c r="AB59557" s="1"/>
      <c r="AF59557"/>
    </row>
    <row r="59558" spans="28:32" x14ac:dyDescent="0.2">
      <c r="AB59558" s="1"/>
      <c r="AF59558"/>
    </row>
    <row r="59559" spans="28:32" x14ac:dyDescent="0.2">
      <c r="AB59559" s="1"/>
      <c r="AF59559"/>
    </row>
    <row r="59560" spans="28:32" x14ac:dyDescent="0.2">
      <c r="AB59560" s="1"/>
      <c r="AF59560"/>
    </row>
    <row r="59561" spans="28:32" x14ac:dyDescent="0.2">
      <c r="AB59561" s="1"/>
      <c r="AF59561"/>
    </row>
    <row r="59562" spans="28:32" x14ac:dyDescent="0.2">
      <c r="AB59562" s="1"/>
      <c r="AF59562"/>
    </row>
    <row r="59563" spans="28:32" x14ac:dyDescent="0.2">
      <c r="AB59563" s="1"/>
      <c r="AF59563"/>
    </row>
    <row r="59564" spans="28:32" x14ac:dyDescent="0.2">
      <c r="AB59564" s="1"/>
      <c r="AF59564"/>
    </row>
    <row r="59565" spans="28:32" x14ac:dyDescent="0.2">
      <c r="AB59565" s="1"/>
      <c r="AF59565"/>
    </row>
    <row r="59566" spans="28:32" x14ac:dyDescent="0.2">
      <c r="AB59566" s="1"/>
      <c r="AF59566"/>
    </row>
    <row r="59567" spans="28:32" x14ac:dyDescent="0.2">
      <c r="AB59567" s="1"/>
      <c r="AF59567"/>
    </row>
    <row r="59568" spans="28:32" x14ac:dyDescent="0.2">
      <c r="AB59568" s="1"/>
      <c r="AF59568"/>
    </row>
    <row r="59569" spans="28:32" x14ac:dyDescent="0.2">
      <c r="AB59569" s="1"/>
      <c r="AF59569"/>
    </row>
    <row r="59570" spans="28:32" x14ac:dyDescent="0.2">
      <c r="AB59570" s="1"/>
      <c r="AF59570"/>
    </row>
    <row r="59571" spans="28:32" x14ac:dyDescent="0.2">
      <c r="AB59571" s="1"/>
      <c r="AF59571"/>
    </row>
    <row r="59572" spans="28:32" x14ac:dyDescent="0.2">
      <c r="AB59572" s="1"/>
      <c r="AF59572"/>
    </row>
    <row r="59573" spans="28:32" x14ac:dyDescent="0.2">
      <c r="AB59573" s="1"/>
      <c r="AF59573"/>
    </row>
    <row r="59574" spans="28:32" x14ac:dyDescent="0.2">
      <c r="AB59574" s="1"/>
      <c r="AF59574"/>
    </row>
    <row r="59575" spans="28:32" x14ac:dyDescent="0.2">
      <c r="AB59575" s="1"/>
      <c r="AF59575"/>
    </row>
    <row r="59576" spans="28:32" x14ac:dyDescent="0.2">
      <c r="AB59576" s="1"/>
      <c r="AF59576"/>
    </row>
    <row r="59577" spans="28:32" x14ac:dyDescent="0.2">
      <c r="AB59577" s="1"/>
      <c r="AF59577"/>
    </row>
    <row r="59578" spans="28:32" x14ac:dyDescent="0.2">
      <c r="AB59578" s="1"/>
      <c r="AF59578"/>
    </row>
    <row r="59579" spans="28:32" x14ac:dyDescent="0.2">
      <c r="AB59579" s="1"/>
      <c r="AF59579"/>
    </row>
    <row r="59580" spans="28:32" x14ac:dyDescent="0.2">
      <c r="AB59580" s="1"/>
      <c r="AF59580"/>
    </row>
    <row r="59581" spans="28:32" x14ac:dyDescent="0.2">
      <c r="AB59581" s="1"/>
      <c r="AF59581"/>
    </row>
    <row r="59582" spans="28:32" x14ac:dyDescent="0.2">
      <c r="AB59582" s="1"/>
      <c r="AF59582"/>
    </row>
    <row r="59583" spans="28:32" x14ac:dyDescent="0.2">
      <c r="AB59583" s="1"/>
      <c r="AF59583"/>
    </row>
    <row r="59584" spans="28:32" x14ac:dyDescent="0.2">
      <c r="AB59584" s="1"/>
      <c r="AF59584"/>
    </row>
    <row r="59585" spans="28:32" x14ac:dyDescent="0.2">
      <c r="AB59585" s="1"/>
      <c r="AF59585"/>
    </row>
    <row r="59586" spans="28:32" x14ac:dyDescent="0.2">
      <c r="AB59586" s="1"/>
      <c r="AF59586"/>
    </row>
    <row r="59587" spans="28:32" x14ac:dyDescent="0.2">
      <c r="AB59587" s="1"/>
      <c r="AF59587"/>
    </row>
    <row r="59588" spans="28:32" x14ac:dyDescent="0.2">
      <c r="AB59588" s="1"/>
      <c r="AF59588"/>
    </row>
    <row r="59589" spans="28:32" x14ac:dyDescent="0.2">
      <c r="AB59589" s="1"/>
      <c r="AF59589"/>
    </row>
    <row r="59590" spans="28:32" x14ac:dyDescent="0.2">
      <c r="AB59590" s="1"/>
      <c r="AF59590"/>
    </row>
    <row r="59591" spans="28:32" x14ac:dyDescent="0.2">
      <c r="AB59591" s="1"/>
      <c r="AF59591"/>
    </row>
    <row r="59592" spans="28:32" x14ac:dyDescent="0.2">
      <c r="AB59592" s="1"/>
      <c r="AF59592"/>
    </row>
    <row r="59593" spans="28:32" x14ac:dyDescent="0.2">
      <c r="AB59593" s="1"/>
      <c r="AF59593"/>
    </row>
    <row r="59594" spans="28:32" x14ac:dyDescent="0.2">
      <c r="AB59594" s="1"/>
      <c r="AF59594"/>
    </row>
    <row r="59595" spans="28:32" x14ac:dyDescent="0.2">
      <c r="AB59595" s="1"/>
      <c r="AF59595"/>
    </row>
    <row r="59596" spans="28:32" x14ac:dyDescent="0.2">
      <c r="AB59596" s="1"/>
      <c r="AF59596"/>
    </row>
    <row r="59597" spans="28:32" x14ac:dyDescent="0.2">
      <c r="AB59597" s="1"/>
      <c r="AF59597"/>
    </row>
    <row r="59598" spans="28:32" x14ac:dyDescent="0.2">
      <c r="AB59598" s="1"/>
      <c r="AF59598"/>
    </row>
    <row r="59599" spans="28:32" x14ac:dyDescent="0.2">
      <c r="AB59599" s="1"/>
      <c r="AF59599"/>
    </row>
    <row r="59600" spans="28:32" x14ac:dyDescent="0.2">
      <c r="AB59600" s="1"/>
      <c r="AF59600"/>
    </row>
    <row r="59601" spans="28:32" x14ac:dyDescent="0.2">
      <c r="AB59601" s="1"/>
      <c r="AF59601"/>
    </row>
    <row r="59602" spans="28:32" x14ac:dyDescent="0.2">
      <c r="AB59602" s="1"/>
      <c r="AF59602"/>
    </row>
    <row r="59603" spans="28:32" x14ac:dyDescent="0.2">
      <c r="AB59603" s="1"/>
      <c r="AF59603"/>
    </row>
    <row r="59604" spans="28:32" x14ac:dyDescent="0.2">
      <c r="AB59604" s="1"/>
      <c r="AF59604"/>
    </row>
    <row r="59605" spans="28:32" x14ac:dyDescent="0.2">
      <c r="AB59605" s="1"/>
      <c r="AF59605"/>
    </row>
    <row r="59606" spans="28:32" x14ac:dyDescent="0.2">
      <c r="AB59606" s="1"/>
      <c r="AF59606"/>
    </row>
    <row r="59607" spans="28:32" x14ac:dyDescent="0.2">
      <c r="AB59607" s="1"/>
      <c r="AF59607"/>
    </row>
    <row r="59608" spans="28:32" x14ac:dyDescent="0.2">
      <c r="AB59608" s="1"/>
      <c r="AF59608"/>
    </row>
    <row r="59609" spans="28:32" x14ac:dyDescent="0.2">
      <c r="AB59609" s="1"/>
      <c r="AF59609"/>
    </row>
    <row r="59610" spans="28:32" x14ac:dyDescent="0.2">
      <c r="AB59610" s="1"/>
      <c r="AF59610"/>
    </row>
    <row r="59611" spans="28:32" x14ac:dyDescent="0.2">
      <c r="AB59611" s="1"/>
      <c r="AF59611"/>
    </row>
    <row r="59612" spans="28:32" x14ac:dyDescent="0.2">
      <c r="AB59612" s="1"/>
      <c r="AF59612"/>
    </row>
    <row r="59613" spans="28:32" x14ac:dyDescent="0.2">
      <c r="AB59613" s="1"/>
      <c r="AF59613"/>
    </row>
    <row r="59614" spans="28:32" x14ac:dyDescent="0.2">
      <c r="AB59614" s="1"/>
      <c r="AF59614"/>
    </row>
    <row r="59615" spans="28:32" x14ac:dyDescent="0.2">
      <c r="AB59615" s="1"/>
      <c r="AF59615"/>
    </row>
    <row r="59616" spans="28:32" x14ac:dyDescent="0.2">
      <c r="AB59616" s="1"/>
      <c r="AF59616"/>
    </row>
    <row r="59617" spans="28:32" x14ac:dyDescent="0.2">
      <c r="AB59617" s="1"/>
      <c r="AF59617"/>
    </row>
    <row r="59618" spans="28:32" x14ac:dyDescent="0.2">
      <c r="AB59618" s="1"/>
      <c r="AF59618"/>
    </row>
    <row r="59619" spans="28:32" x14ac:dyDescent="0.2">
      <c r="AB59619" s="1"/>
      <c r="AF59619"/>
    </row>
    <row r="59620" spans="28:32" x14ac:dyDescent="0.2">
      <c r="AB59620" s="1"/>
      <c r="AF59620"/>
    </row>
    <row r="59621" spans="28:32" x14ac:dyDescent="0.2">
      <c r="AB59621" s="1"/>
      <c r="AF59621"/>
    </row>
    <row r="59622" spans="28:32" x14ac:dyDescent="0.2">
      <c r="AB59622" s="1"/>
      <c r="AF59622"/>
    </row>
    <row r="59623" spans="28:32" x14ac:dyDescent="0.2">
      <c r="AB59623" s="1"/>
      <c r="AF59623"/>
    </row>
    <row r="59624" spans="28:32" x14ac:dyDescent="0.2">
      <c r="AB59624" s="1"/>
      <c r="AF59624"/>
    </row>
    <row r="59625" spans="28:32" x14ac:dyDescent="0.2">
      <c r="AB59625" s="1"/>
      <c r="AF59625"/>
    </row>
    <row r="59626" spans="28:32" x14ac:dyDescent="0.2">
      <c r="AB59626" s="1"/>
      <c r="AF59626"/>
    </row>
    <row r="59627" spans="28:32" x14ac:dyDescent="0.2">
      <c r="AB59627" s="1"/>
      <c r="AF59627"/>
    </row>
    <row r="59628" spans="28:32" x14ac:dyDescent="0.2">
      <c r="AB59628" s="1"/>
      <c r="AF59628"/>
    </row>
    <row r="59629" spans="28:32" x14ac:dyDescent="0.2">
      <c r="AB59629" s="1"/>
      <c r="AF59629"/>
    </row>
    <row r="59630" spans="28:32" x14ac:dyDescent="0.2">
      <c r="AB59630" s="1"/>
      <c r="AF59630"/>
    </row>
    <row r="59631" spans="28:32" x14ac:dyDescent="0.2">
      <c r="AB59631" s="1"/>
      <c r="AF59631"/>
    </row>
    <row r="59632" spans="28:32" x14ac:dyDescent="0.2">
      <c r="AB59632" s="1"/>
      <c r="AF59632"/>
    </row>
    <row r="59633" spans="28:32" x14ac:dyDescent="0.2">
      <c r="AB59633" s="1"/>
      <c r="AF59633"/>
    </row>
    <row r="59634" spans="28:32" x14ac:dyDescent="0.2">
      <c r="AB59634" s="1"/>
      <c r="AF59634"/>
    </row>
    <row r="59635" spans="28:32" x14ac:dyDescent="0.2">
      <c r="AB59635" s="1"/>
      <c r="AF59635"/>
    </row>
    <row r="59636" spans="28:32" x14ac:dyDescent="0.2">
      <c r="AB59636" s="1"/>
      <c r="AF59636"/>
    </row>
    <row r="59637" spans="28:32" x14ac:dyDescent="0.2">
      <c r="AB59637" s="1"/>
      <c r="AF59637"/>
    </row>
    <row r="59638" spans="28:32" x14ac:dyDescent="0.2">
      <c r="AB59638" s="1"/>
      <c r="AF59638"/>
    </row>
    <row r="59639" spans="28:32" x14ac:dyDescent="0.2">
      <c r="AB59639" s="1"/>
      <c r="AF59639"/>
    </row>
    <row r="59640" spans="28:32" x14ac:dyDescent="0.2">
      <c r="AB59640" s="1"/>
      <c r="AF59640"/>
    </row>
    <row r="59641" spans="28:32" x14ac:dyDescent="0.2">
      <c r="AB59641" s="1"/>
      <c r="AF59641"/>
    </row>
    <row r="59642" spans="28:32" x14ac:dyDescent="0.2">
      <c r="AB59642" s="1"/>
      <c r="AF59642"/>
    </row>
    <row r="59643" spans="28:32" x14ac:dyDescent="0.2">
      <c r="AB59643" s="1"/>
      <c r="AF59643"/>
    </row>
    <row r="59644" spans="28:32" x14ac:dyDescent="0.2">
      <c r="AB59644" s="1"/>
      <c r="AF59644"/>
    </row>
    <row r="59645" spans="28:32" x14ac:dyDescent="0.2">
      <c r="AB59645" s="1"/>
      <c r="AF59645"/>
    </row>
    <row r="59646" spans="28:32" x14ac:dyDescent="0.2">
      <c r="AB59646" s="1"/>
      <c r="AF59646"/>
    </row>
    <row r="59647" spans="28:32" x14ac:dyDescent="0.2">
      <c r="AB59647" s="1"/>
      <c r="AF59647"/>
    </row>
    <row r="59648" spans="28:32" x14ac:dyDescent="0.2">
      <c r="AB59648" s="1"/>
      <c r="AF59648"/>
    </row>
    <row r="59649" spans="28:32" x14ac:dyDescent="0.2">
      <c r="AB59649" s="1"/>
      <c r="AF59649"/>
    </row>
    <row r="59650" spans="28:32" x14ac:dyDescent="0.2">
      <c r="AB59650" s="1"/>
      <c r="AF59650"/>
    </row>
    <row r="59651" spans="28:32" x14ac:dyDescent="0.2">
      <c r="AB59651" s="1"/>
      <c r="AF59651"/>
    </row>
    <row r="59652" spans="28:32" x14ac:dyDescent="0.2">
      <c r="AB59652" s="1"/>
      <c r="AF59652"/>
    </row>
    <row r="59653" spans="28:32" x14ac:dyDescent="0.2">
      <c r="AB59653" s="1"/>
      <c r="AF59653"/>
    </row>
    <row r="59654" spans="28:32" x14ac:dyDescent="0.2">
      <c r="AB59654" s="1"/>
      <c r="AF59654"/>
    </row>
    <row r="59655" spans="28:32" x14ac:dyDescent="0.2">
      <c r="AB59655" s="1"/>
      <c r="AF59655"/>
    </row>
    <row r="59656" spans="28:32" x14ac:dyDescent="0.2">
      <c r="AB59656" s="1"/>
      <c r="AF59656"/>
    </row>
    <row r="59657" spans="28:32" x14ac:dyDescent="0.2">
      <c r="AB59657" s="1"/>
      <c r="AF59657"/>
    </row>
    <row r="59658" spans="28:32" x14ac:dyDescent="0.2">
      <c r="AB59658" s="1"/>
      <c r="AF59658"/>
    </row>
    <row r="59659" spans="28:32" x14ac:dyDescent="0.2">
      <c r="AB59659" s="1"/>
      <c r="AF59659"/>
    </row>
    <row r="59660" spans="28:32" x14ac:dyDescent="0.2">
      <c r="AB59660" s="1"/>
      <c r="AF59660"/>
    </row>
    <row r="59661" spans="28:32" x14ac:dyDescent="0.2">
      <c r="AB59661" s="1"/>
      <c r="AF59661"/>
    </row>
    <row r="59662" spans="28:32" x14ac:dyDescent="0.2">
      <c r="AB59662" s="1"/>
      <c r="AF59662"/>
    </row>
    <row r="59663" spans="28:32" x14ac:dyDescent="0.2">
      <c r="AB59663" s="1"/>
      <c r="AF59663"/>
    </row>
    <row r="59664" spans="28:32" x14ac:dyDescent="0.2">
      <c r="AB59664" s="1"/>
      <c r="AF59664"/>
    </row>
    <row r="59665" spans="28:32" x14ac:dyDescent="0.2">
      <c r="AB59665" s="1"/>
      <c r="AF59665"/>
    </row>
    <row r="59666" spans="28:32" x14ac:dyDescent="0.2">
      <c r="AB59666" s="1"/>
      <c r="AF59666"/>
    </row>
    <row r="59667" spans="28:32" x14ac:dyDescent="0.2">
      <c r="AB59667" s="1"/>
      <c r="AF59667"/>
    </row>
    <row r="59668" spans="28:32" x14ac:dyDescent="0.2">
      <c r="AB59668" s="1"/>
      <c r="AF59668"/>
    </row>
    <row r="59669" spans="28:32" x14ac:dyDescent="0.2">
      <c r="AB59669" s="1"/>
      <c r="AF59669"/>
    </row>
    <row r="59670" spans="28:32" x14ac:dyDescent="0.2">
      <c r="AB59670" s="1"/>
      <c r="AF59670"/>
    </row>
    <row r="59671" spans="28:32" x14ac:dyDescent="0.2">
      <c r="AB59671" s="1"/>
      <c r="AF59671"/>
    </row>
    <row r="59672" spans="28:32" x14ac:dyDescent="0.2">
      <c r="AB59672" s="1"/>
      <c r="AF59672"/>
    </row>
    <row r="59673" spans="28:32" x14ac:dyDescent="0.2">
      <c r="AB59673" s="1"/>
      <c r="AF59673"/>
    </row>
    <row r="59674" spans="28:32" x14ac:dyDescent="0.2">
      <c r="AB59674" s="1"/>
      <c r="AF59674"/>
    </row>
    <row r="59675" spans="28:32" x14ac:dyDescent="0.2">
      <c r="AB59675" s="1"/>
      <c r="AF59675"/>
    </row>
    <row r="59676" spans="28:32" x14ac:dyDescent="0.2">
      <c r="AB59676" s="1"/>
      <c r="AF59676"/>
    </row>
    <row r="59677" spans="28:32" x14ac:dyDescent="0.2">
      <c r="AB59677" s="1"/>
      <c r="AF59677"/>
    </row>
    <row r="59678" spans="28:32" x14ac:dyDescent="0.2">
      <c r="AB59678" s="1"/>
      <c r="AF59678"/>
    </row>
    <row r="59679" spans="28:32" x14ac:dyDescent="0.2">
      <c r="AB59679" s="1"/>
      <c r="AF59679"/>
    </row>
    <row r="59680" spans="28:32" x14ac:dyDescent="0.2">
      <c r="AB59680" s="1"/>
      <c r="AF59680"/>
    </row>
    <row r="59681" spans="28:32" x14ac:dyDescent="0.2">
      <c r="AB59681" s="1"/>
      <c r="AF59681"/>
    </row>
    <row r="59682" spans="28:32" x14ac:dyDescent="0.2">
      <c r="AB59682" s="1"/>
      <c r="AF59682"/>
    </row>
    <row r="59683" spans="28:32" x14ac:dyDescent="0.2">
      <c r="AB59683" s="1"/>
      <c r="AF59683"/>
    </row>
    <row r="59684" spans="28:32" x14ac:dyDescent="0.2">
      <c r="AB59684" s="1"/>
      <c r="AF59684"/>
    </row>
    <row r="59685" spans="28:32" x14ac:dyDescent="0.2">
      <c r="AB59685" s="1"/>
      <c r="AF59685"/>
    </row>
    <row r="59686" spans="28:32" x14ac:dyDescent="0.2">
      <c r="AB59686" s="1"/>
      <c r="AF59686"/>
    </row>
    <row r="59687" spans="28:32" x14ac:dyDescent="0.2">
      <c r="AB59687" s="1"/>
      <c r="AF59687"/>
    </row>
    <row r="59688" spans="28:32" x14ac:dyDescent="0.2">
      <c r="AB59688" s="1"/>
      <c r="AF59688"/>
    </row>
    <row r="59689" spans="28:32" x14ac:dyDescent="0.2">
      <c r="AB59689" s="1"/>
      <c r="AF59689"/>
    </row>
    <row r="59690" spans="28:32" x14ac:dyDescent="0.2">
      <c r="AB59690" s="1"/>
      <c r="AF59690"/>
    </row>
    <row r="59691" spans="28:32" x14ac:dyDescent="0.2">
      <c r="AB59691" s="1"/>
      <c r="AF59691"/>
    </row>
    <row r="59692" spans="28:32" x14ac:dyDescent="0.2">
      <c r="AB59692" s="1"/>
      <c r="AF59692"/>
    </row>
    <row r="59693" spans="28:32" x14ac:dyDescent="0.2">
      <c r="AB59693" s="1"/>
      <c r="AF59693"/>
    </row>
    <row r="59694" spans="28:32" x14ac:dyDescent="0.2">
      <c r="AB59694" s="1"/>
      <c r="AF59694"/>
    </row>
    <row r="59695" spans="28:32" x14ac:dyDescent="0.2">
      <c r="AB59695" s="1"/>
      <c r="AF59695"/>
    </row>
    <row r="59696" spans="28:32" x14ac:dyDescent="0.2">
      <c r="AB59696" s="1"/>
      <c r="AF59696"/>
    </row>
    <row r="59697" spans="28:32" x14ac:dyDescent="0.2">
      <c r="AB59697" s="1"/>
      <c r="AF59697"/>
    </row>
    <row r="59698" spans="28:32" x14ac:dyDescent="0.2">
      <c r="AB59698" s="1"/>
      <c r="AF59698"/>
    </row>
    <row r="59699" spans="28:32" x14ac:dyDescent="0.2">
      <c r="AB59699" s="1"/>
      <c r="AF59699"/>
    </row>
    <row r="59700" spans="28:32" x14ac:dyDescent="0.2">
      <c r="AB59700" s="1"/>
      <c r="AF59700"/>
    </row>
    <row r="59701" spans="28:32" x14ac:dyDescent="0.2">
      <c r="AB59701" s="1"/>
      <c r="AF59701"/>
    </row>
    <row r="59702" spans="28:32" x14ac:dyDescent="0.2">
      <c r="AB59702" s="1"/>
      <c r="AF59702"/>
    </row>
    <row r="59703" spans="28:32" x14ac:dyDescent="0.2">
      <c r="AB59703" s="1"/>
      <c r="AF59703"/>
    </row>
    <row r="59704" spans="28:32" x14ac:dyDescent="0.2">
      <c r="AB59704" s="1"/>
      <c r="AF59704"/>
    </row>
    <row r="59705" spans="28:32" x14ac:dyDescent="0.2">
      <c r="AB59705" s="1"/>
      <c r="AF59705"/>
    </row>
    <row r="59706" spans="28:32" x14ac:dyDescent="0.2">
      <c r="AB59706" s="1"/>
      <c r="AF59706"/>
    </row>
    <row r="59707" spans="28:32" x14ac:dyDescent="0.2">
      <c r="AB59707" s="1"/>
      <c r="AF59707"/>
    </row>
    <row r="59708" spans="28:32" x14ac:dyDescent="0.2">
      <c r="AB59708" s="1"/>
      <c r="AF59708"/>
    </row>
    <row r="59709" spans="28:32" x14ac:dyDescent="0.2">
      <c r="AB59709" s="1"/>
      <c r="AF59709"/>
    </row>
    <row r="59710" spans="28:32" x14ac:dyDescent="0.2">
      <c r="AB59710" s="1"/>
      <c r="AF59710"/>
    </row>
    <row r="59711" spans="28:32" x14ac:dyDescent="0.2">
      <c r="AB59711" s="1"/>
      <c r="AF59711"/>
    </row>
    <row r="59712" spans="28:32" x14ac:dyDescent="0.2">
      <c r="AB59712" s="1"/>
      <c r="AF59712"/>
    </row>
    <row r="59713" spans="28:32" x14ac:dyDescent="0.2">
      <c r="AB59713" s="1"/>
      <c r="AF59713"/>
    </row>
    <row r="59714" spans="28:32" x14ac:dyDescent="0.2">
      <c r="AB59714" s="1"/>
      <c r="AF59714"/>
    </row>
    <row r="59715" spans="28:32" x14ac:dyDescent="0.2">
      <c r="AB59715" s="1"/>
      <c r="AF59715"/>
    </row>
    <row r="59716" spans="28:32" x14ac:dyDescent="0.2">
      <c r="AB59716" s="1"/>
      <c r="AF59716"/>
    </row>
    <row r="59717" spans="28:32" x14ac:dyDescent="0.2">
      <c r="AB59717" s="1"/>
      <c r="AF59717"/>
    </row>
    <row r="59718" spans="28:32" x14ac:dyDescent="0.2">
      <c r="AB59718" s="1"/>
      <c r="AF59718"/>
    </row>
    <row r="59719" spans="28:32" x14ac:dyDescent="0.2">
      <c r="AB59719" s="1"/>
      <c r="AF59719"/>
    </row>
    <row r="59720" spans="28:32" x14ac:dyDescent="0.2">
      <c r="AB59720" s="1"/>
      <c r="AF59720"/>
    </row>
    <row r="59721" spans="28:32" x14ac:dyDescent="0.2">
      <c r="AB59721" s="1"/>
      <c r="AF59721"/>
    </row>
    <row r="59722" spans="28:32" x14ac:dyDescent="0.2">
      <c r="AB59722" s="1"/>
      <c r="AF59722"/>
    </row>
    <row r="59723" spans="28:32" x14ac:dyDescent="0.2">
      <c r="AB59723" s="1"/>
      <c r="AF59723"/>
    </row>
    <row r="59724" spans="28:32" x14ac:dyDescent="0.2">
      <c r="AB59724" s="1"/>
      <c r="AF59724"/>
    </row>
    <row r="59725" spans="28:32" x14ac:dyDescent="0.2">
      <c r="AB59725" s="1"/>
      <c r="AF59725"/>
    </row>
    <row r="59726" spans="28:32" x14ac:dyDescent="0.2">
      <c r="AB59726" s="1"/>
      <c r="AF59726"/>
    </row>
    <row r="59727" spans="28:32" x14ac:dyDescent="0.2">
      <c r="AB59727" s="1"/>
      <c r="AF59727"/>
    </row>
    <row r="59728" spans="28:32" x14ac:dyDescent="0.2">
      <c r="AB59728" s="1"/>
      <c r="AF59728"/>
    </row>
    <row r="59729" spans="28:32" x14ac:dyDescent="0.2">
      <c r="AB59729" s="1"/>
      <c r="AF59729"/>
    </row>
    <row r="59730" spans="28:32" x14ac:dyDescent="0.2">
      <c r="AB59730" s="1"/>
      <c r="AF59730"/>
    </row>
    <row r="59731" spans="28:32" x14ac:dyDescent="0.2">
      <c r="AB59731" s="1"/>
      <c r="AF59731"/>
    </row>
    <row r="59732" spans="28:32" x14ac:dyDescent="0.2">
      <c r="AB59732" s="1"/>
      <c r="AF59732"/>
    </row>
    <row r="59733" spans="28:32" x14ac:dyDescent="0.2">
      <c r="AB59733" s="1"/>
      <c r="AF59733"/>
    </row>
    <row r="59734" spans="28:32" x14ac:dyDescent="0.2">
      <c r="AB59734" s="1"/>
      <c r="AF59734"/>
    </row>
    <row r="59735" spans="28:32" x14ac:dyDescent="0.2">
      <c r="AB59735" s="1"/>
      <c r="AF59735"/>
    </row>
    <row r="59736" spans="28:32" x14ac:dyDescent="0.2">
      <c r="AB59736" s="1"/>
      <c r="AF59736"/>
    </row>
    <row r="59737" spans="28:32" x14ac:dyDescent="0.2">
      <c r="AB59737" s="1"/>
      <c r="AF59737"/>
    </row>
    <row r="59738" spans="28:32" x14ac:dyDescent="0.2">
      <c r="AB59738" s="1"/>
      <c r="AF59738"/>
    </row>
    <row r="59739" spans="28:32" x14ac:dyDescent="0.2">
      <c r="AB59739" s="1"/>
      <c r="AF59739"/>
    </row>
    <row r="59740" spans="28:32" x14ac:dyDescent="0.2">
      <c r="AB59740" s="1"/>
      <c r="AF59740"/>
    </row>
    <row r="59741" spans="28:32" x14ac:dyDescent="0.2">
      <c r="AB59741" s="1"/>
      <c r="AF59741"/>
    </row>
    <row r="59742" spans="28:32" x14ac:dyDescent="0.2">
      <c r="AB59742" s="1"/>
      <c r="AF59742"/>
    </row>
    <row r="59743" spans="28:32" x14ac:dyDescent="0.2">
      <c r="AB59743" s="1"/>
      <c r="AF59743"/>
    </row>
    <row r="59744" spans="28:32" x14ac:dyDescent="0.2">
      <c r="AB59744" s="1"/>
      <c r="AF59744"/>
    </row>
    <row r="59745" spans="28:32" x14ac:dyDescent="0.2">
      <c r="AB59745" s="1"/>
      <c r="AF59745"/>
    </row>
    <row r="59746" spans="28:32" x14ac:dyDescent="0.2">
      <c r="AB59746" s="1"/>
      <c r="AF59746"/>
    </row>
    <row r="59747" spans="28:32" x14ac:dyDescent="0.2">
      <c r="AB59747" s="1"/>
      <c r="AF59747"/>
    </row>
    <row r="59748" spans="28:32" x14ac:dyDescent="0.2">
      <c r="AB59748" s="1"/>
      <c r="AF59748"/>
    </row>
    <row r="59749" spans="28:32" x14ac:dyDescent="0.2">
      <c r="AB59749" s="1"/>
      <c r="AF59749"/>
    </row>
    <row r="59750" spans="28:32" x14ac:dyDescent="0.2">
      <c r="AB59750" s="1"/>
      <c r="AF59750"/>
    </row>
    <row r="59751" spans="28:32" x14ac:dyDescent="0.2">
      <c r="AB59751" s="1"/>
      <c r="AF59751"/>
    </row>
    <row r="59752" spans="28:32" x14ac:dyDescent="0.2">
      <c r="AB59752" s="1"/>
      <c r="AF59752"/>
    </row>
    <row r="59753" spans="28:32" x14ac:dyDescent="0.2">
      <c r="AB59753" s="1"/>
      <c r="AF59753"/>
    </row>
    <row r="59754" spans="28:32" x14ac:dyDescent="0.2">
      <c r="AB59754" s="1"/>
      <c r="AF59754"/>
    </row>
    <row r="59755" spans="28:32" x14ac:dyDescent="0.2">
      <c r="AB59755" s="1"/>
      <c r="AF59755"/>
    </row>
    <row r="59756" spans="28:32" x14ac:dyDescent="0.2">
      <c r="AB59756" s="1"/>
      <c r="AF59756"/>
    </row>
    <row r="59757" spans="28:32" x14ac:dyDescent="0.2">
      <c r="AB59757" s="1"/>
      <c r="AF59757"/>
    </row>
    <row r="59758" spans="28:32" x14ac:dyDescent="0.2">
      <c r="AB59758" s="1"/>
      <c r="AF59758"/>
    </row>
    <row r="59759" spans="28:32" x14ac:dyDescent="0.2">
      <c r="AB59759" s="1"/>
      <c r="AF59759"/>
    </row>
    <row r="59760" spans="28:32" x14ac:dyDescent="0.2">
      <c r="AB59760" s="1"/>
      <c r="AF59760"/>
    </row>
    <row r="59761" spans="28:32" x14ac:dyDescent="0.2">
      <c r="AB59761" s="1"/>
      <c r="AF59761"/>
    </row>
    <row r="59762" spans="28:32" x14ac:dyDescent="0.2">
      <c r="AB59762" s="1"/>
      <c r="AF59762"/>
    </row>
    <row r="59763" spans="28:32" x14ac:dyDescent="0.2">
      <c r="AB59763" s="1"/>
      <c r="AF59763"/>
    </row>
    <row r="59764" spans="28:32" x14ac:dyDescent="0.2">
      <c r="AB59764" s="1"/>
      <c r="AF59764"/>
    </row>
    <row r="59765" spans="28:32" x14ac:dyDescent="0.2">
      <c r="AB59765" s="1"/>
      <c r="AF59765"/>
    </row>
    <row r="59766" spans="28:32" x14ac:dyDescent="0.2">
      <c r="AB59766" s="1"/>
      <c r="AF59766"/>
    </row>
    <row r="59767" spans="28:32" x14ac:dyDescent="0.2">
      <c r="AB59767" s="1"/>
      <c r="AF59767"/>
    </row>
    <row r="59768" spans="28:32" x14ac:dyDescent="0.2">
      <c r="AB59768" s="1"/>
      <c r="AF59768"/>
    </row>
    <row r="59769" spans="28:32" x14ac:dyDescent="0.2">
      <c r="AB59769" s="1"/>
      <c r="AF59769"/>
    </row>
    <row r="59770" spans="28:32" x14ac:dyDescent="0.2">
      <c r="AB59770" s="1"/>
      <c r="AF59770"/>
    </row>
    <row r="59771" spans="28:32" x14ac:dyDescent="0.2">
      <c r="AB59771" s="1"/>
      <c r="AF59771"/>
    </row>
    <row r="59772" spans="28:32" x14ac:dyDescent="0.2">
      <c r="AB59772" s="1"/>
      <c r="AF59772"/>
    </row>
    <row r="59773" spans="28:32" x14ac:dyDescent="0.2">
      <c r="AB59773" s="1"/>
      <c r="AF59773"/>
    </row>
    <row r="59774" spans="28:32" x14ac:dyDescent="0.2">
      <c r="AB59774" s="1"/>
      <c r="AF59774"/>
    </row>
    <row r="59775" spans="28:32" x14ac:dyDescent="0.2">
      <c r="AB59775" s="1"/>
      <c r="AF59775"/>
    </row>
    <row r="59776" spans="28:32" x14ac:dyDescent="0.2">
      <c r="AB59776" s="1"/>
      <c r="AF59776"/>
    </row>
    <row r="59777" spans="28:32" x14ac:dyDescent="0.2">
      <c r="AB59777" s="1"/>
      <c r="AF59777"/>
    </row>
    <row r="59778" spans="28:32" x14ac:dyDescent="0.2">
      <c r="AB59778" s="1"/>
      <c r="AF59778"/>
    </row>
    <row r="59779" spans="28:32" x14ac:dyDescent="0.2">
      <c r="AB59779" s="1"/>
      <c r="AF59779"/>
    </row>
    <row r="59780" spans="28:32" x14ac:dyDescent="0.2">
      <c r="AB59780" s="1"/>
      <c r="AF59780"/>
    </row>
    <row r="59781" spans="28:32" x14ac:dyDescent="0.2">
      <c r="AB59781" s="1"/>
      <c r="AF59781"/>
    </row>
    <row r="59782" spans="28:32" x14ac:dyDescent="0.2">
      <c r="AB59782" s="1"/>
      <c r="AF59782"/>
    </row>
    <row r="59783" spans="28:32" x14ac:dyDescent="0.2">
      <c r="AB59783" s="1"/>
      <c r="AF59783"/>
    </row>
    <row r="59784" spans="28:32" x14ac:dyDescent="0.2">
      <c r="AB59784" s="1"/>
      <c r="AF59784"/>
    </row>
    <row r="59785" spans="28:32" x14ac:dyDescent="0.2">
      <c r="AB59785" s="1"/>
      <c r="AF59785"/>
    </row>
    <row r="59786" spans="28:32" x14ac:dyDescent="0.2">
      <c r="AB59786" s="1"/>
      <c r="AF59786"/>
    </row>
    <row r="59787" spans="28:32" x14ac:dyDescent="0.2">
      <c r="AB59787" s="1"/>
      <c r="AF59787"/>
    </row>
    <row r="59788" spans="28:32" x14ac:dyDescent="0.2">
      <c r="AB59788" s="1"/>
      <c r="AF59788"/>
    </row>
    <row r="59789" spans="28:32" x14ac:dyDescent="0.2">
      <c r="AB59789" s="1"/>
      <c r="AF59789"/>
    </row>
    <row r="59790" spans="28:32" x14ac:dyDescent="0.2">
      <c r="AB59790" s="1"/>
      <c r="AF59790"/>
    </row>
    <row r="59791" spans="28:32" x14ac:dyDescent="0.2">
      <c r="AB59791" s="1"/>
      <c r="AF59791"/>
    </row>
    <row r="59792" spans="28:32" x14ac:dyDescent="0.2">
      <c r="AB59792" s="1"/>
      <c r="AF59792"/>
    </row>
    <row r="59793" spans="28:32" x14ac:dyDescent="0.2">
      <c r="AB59793" s="1"/>
      <c r="AF59793"/>
    </row>
    <row r="59794" spans="28:32" x14ac:dyDescent="0.2">
      <c r="AB59794" s="1"/>
      <c r="AF59794"/>
    </row>
    <row r="59795" spans="28:32" x14ac:dyDescent="0.2">
      <c r="AB59795" s="1"/>
      <c r="AF59795"/>
    </row>
    <row r="59796" spans="28:32" x14ac:dyDescent="0.2">
      <c r="AB59796" s="1"/>
      <c r="AF59796"/>
    </row>
    <row r="59797" spans="28:32" x14ac:dyDescent="0.2">
      <c r="AB59797" s="1"/>
      <c r="AF59797"/>
    </row>
    <row r="59798" spans="28:32" x14ac:dyDescent="0.2">
      <c r="AB59798" s="1"/>
      <c r="AF59798"/>
    </row>
    <row r="59799" spans="28:32" x14ac:dyDescent="0.2">
      <c r="AB59799" s="1"/>
      <c r="AF59799"/>
    </row>
    <row r="59800" spans="28:32" x14ac:dyDescent="0.2">
      <c r="AB59800" s="1"/>
      <c r="AF59800"/>
    </row>
    <row r="59801" spans="28:32" x14ac:dyDescent="0.2">
      <c r="AB59801" s="1"/>
      <c r="AF59801"/>
    </row>
    <row r="59802" spans="28:32" x14ac:dyDescent="0.2">
      <c r="AB59802" s="1"/>
      <c r="AF59802"/>
    </row>
    <row r="59803" spans="28:32" x14ac:dyDescent="0.2">
      <c r="AB59803" s="1"/>
      <c r="AF59803"/>
    </row>
    <row r="59804" spans="28:32" x14ac:dyDescent="0.2">
      <c r="AB59804" s="1"/>
      <c r="AF59804"/>
    </row>
    <row r="59805" spans="28:32" x14ac:dyDescent="0.2">
      <c r="AB59805" s="1"/>
      <c r="AF59805"/>
    </row>
    <row r="59806" spans="28:32" x14ac:dyDescent="0.2">
      <c r="AB59806" s="1"/>
      <c r="AF59806"/>
    </row>
    <row r="59807" spans="28:32" x14ac:dyDescent="0.2">
      <c r="AB59807" s="1"/>
      <c r="AF59807"/>
    </row>
    <row r="59808" spans="28:32" x14ac:dyDescent="0.2">
      <c r="AB59808" s="1"/>
      <c r="AF59808"/>
    </row>
    <row r="59809" spans="28:32" x14ac:dyDescent="0.2">
      <c r="AB59809" s="1"/>
      <c r="AF59809"/>
    </row>
    <row r="59810" spans="28:32" x14ac:dyDescent="0.2">
      <c r="AB59810" s="1"/>
      <c r="AF59810"/>
    </row>
    <row r="59811" spans="28:32" x14ac:dyDescent="0.2">
      <c r="AB59811" s="1"/>
      <c r="AF59811"/>
    </row>
    <row r="59812" spans="28:32" x14ac:dyDescent="0.2">
      <c r="AB59812" s="1"/>
      <c r="AF59812"/>
    </row>
    <row r="59813" spans="28:32" x14ac:dyDescent="0.2">
      <c r="AB59813" s="1"/>
      <c r="AF59813"/>
    </row>
    <row r="59814" spans="28:32" x14ac:dyDescent="0.2">
      <c r="AB59814" s="1"/>
      <c r="AF59814"/>
    </row>
    <row r="59815" spans="28:32" x14ac:dyDescent="0.2">
      <c r="AB59815" s="1"/>
      <c r="AF59815"/>
    </row>
    <row r="59816" spans="28:32" x14ac:dyDescent="0.2">
      <c r="AB59816" s="1"/>
      <c r="AF59816"/>
    </row>
    <row r="59817" spans="28:32" x14ac:dyDescent="0.2">
      <c r="AB59817" s="1"/>
      <c r="AF59817"/>
    </row>
    <row r="59818" spans="28:32" x14ac:dyDescent="0.2">
      <c r="AB59818" s="1"/>
      <c r="AF59818"/>
    </row>
    <row r="59819" spans="28:32" x14ac:dyDescent="0.2">
      <c r="AB59819" s="1"/>
      <c r="AF59819"/>
    </row>
    <row r="59820" spans="28:32" x14ac:dyDescent="0.2">
      <c r="AB59820" s="1"/>
      <c r="AF59820"/>
    </row>
    <row r="59821" spans="28:32" x14ac:dyDescent="0.2">
      <c r="AB59821" s="1"/>
      <c r="AF59821"/>
    </row>
    <row r="59822" spans="28:32" x14ac:dyDescent="0.2">
      <c r="AB59822" s="1"/>
      <c r="AF59822"/>
    </row>
    <row r="59823" spans="28:32" x14ac:dyDescent="0.2">
      <c r="AB59823" s="1"/>
      <c r="AF59823"/>
    </row>
    <row r="59824" spans="28:32" x14ac:dyDescent="0.2">
      <c r="AB59824" s="1"/>
      <c r="AF59824"/>
    </row>
    <row r="59825" spans="28:32" x14ac:dyDescent="0.2">
      <c r="AB59825" s="1"/>
      <c r="AF59825"/>
    </row>
    <row r="59826" spans="28:32" x14ac:dyDescent="0.2">
      <c r="AB59826" s="1"/>
      <c r="AF59826"/>
    </row>
    <row r="59827" spans="28:32" x14ac:dyDescent="0.2">
      <c r="AB59827" s="1"/>
      <c r="AF59827"/>
    </row>
    <row r="59828" spans="28:32" x14ac:dyDescent="0.2">
      <c r="AB59828" s="1"/>
      <c r="AF59828"/>
    </row>
    <row r="59829" spans="28:32" x14ac:dyDescent="0.2">
      <c r="AB59829" s="1"/>
      <c r="AF59829"/>
    </row>
    <row r="59830" spans="28:32" x14ac:dyDescent="0.2">
      <c r="AB59830" s="1"/>
      <c r="AF59830"/>
    </row>
    <row r="59831" spans="28:32" x14ac:dyDescent="0.2">
      <c r="AB59831" s="1"/>
      <c r="AF59831"/>
    </row>
    <row r="59832" spans="28:32" x14ac:dyDescent="0.2">
      <c r="AB59832" s="1"/>
      <c r="AF59832"/>
    </row>
    <row r="59833" spans="28:32" x14ac:dyDescent="0.2">
      <c r="AB59833" s="1"/>
      <c r="AF59833"/>
    </row>
    <row r="59834" spans="28:32" x14ac:dyDescent="0.2">
      <c r="AB59834" s="1"/>
      <c r="AF59834"/>
    </row>
    <row r="59835" spans="28:32" x14ac:dyDescent="0.2">
      <c r="AB59835" s="1"/>
      <c r="AF59835"/>
    </row>
    <row r="59836" spans="28:32" x14ac:dyDescent="0.2">
      <c r="AB59836" s="1"/>
      <c r="AF59836"/>
    </row>
    <row r="59837" spans="28:32" x14ac:dyDescent="0.2">
      <c r="AB59837" s="1"/>
      <c r="AF59837"/>
    </row>
    <row r="59838" spans="28:32" x14ac:dyDescent="0.2">
      <c r="AB59838" s="1"/>
      <c r="AF59838"/>
    </row>
    <row r="59839" spans="28:32" x14ac:dyDescent="0.2">
      <c r="AB59839" s="1"/>
      <c r="AF59839"/>
    </row>
    <row r="59840" spans="28:32" x14ac:dyDescent="0.2">
      <c r="AB59840" s="1"/>
      <c r="AF59840"/>
    </row>
    <row r="59841" spans="28:32" x14ac:dyDescent="0.2">
      <c r="AB59841" s="1"/>
      <c r="AF59841"/>
    </row>
    <row r="59842" spans="28:32" x14ac:dyDescent="0.2">
      <c r="AB59842" s="1"/>
      <c r="AF59842"/>
    </row>
    <row r="59843" spans="28:32" x14ac:dyDescent="0.2">
      <c r="AB59843" s="1"/>
      <c r="AF59843"/>
    </row>
    <row r="59844" spans="28:32" x14ac:dyDescent="0.2">
      <c r="AB59844" s="1"/>
      <c r="AF59844"/>
    </row>
    <row r="59845" spans="28:32" x14ac:dyDescent="0.2">
      <c r="AB59845" s="1"/>
      <c r="AF59845"/>
    </row>
    <row r="59846" spans="28:32" x14ac:dyDescent="0.2">
      <c r="AB59846" s="1"/>
      <c r="AF59846"/>
    </row>
    <row r="59847" spans="28:32" x14ac:dyDescent="0.2">
      <c r="AB59847" s="1"/>
      <c r="AF59847"/>
    </row>
    <row r="59848" spans="28:32" x14ac:dyDescent="0.2">
      <c r="AB59848" s="1"/>
      <c r="AF59848"/>
    </row>
    <row r="59849" spans="28:32" x14ac:dyDescent="0.2">
      <c r="AB59849" s="1"/>
      <c r="AF59849"/>
    </row>
    <row r="59850" spans="28:32" x14ac:dyDescent="0.2">
      <c r="AB59850" s="1"/>
      <c r="AF59850"/>
    </row>
    <row r="59851" spans="28:32" x14ac:dyDescent="0.2">
      <c r="AB59851" s="1"/>
      <c r="AF59851"/>
    </row>
    <row r="59852" spans="28:32" x14ac:dyDescent="0.2">
      <c r="AB59852" s="1"/>
      <c r="AF59852"/>
    </row>
    <row r="59853" spans="28:32" x14ac:dyDescent="0.2">
      <c r="AB59853" s="1"/>
      <c r="AF59853"/>
    </row>
    <row r="59854" spans="28:32" x14ac:dyDescent="0.2">
      <c r="AB59854" s="1"/>
      <c r="AF59854"/>
    </row>
    <row r="59855" spans="28:32" x14ac:dyDescent="0.2">
      <c r="AB59855" s="1"/>
      <c r="AF59855"/>
    </row>
    <row r="59856" spans="28:32" x14ac:dyDescent="0.2">
      <c r="AB59856" s="1"/>
      <c r="AF59856"/>
    </row>
    <row r="59857" spans="28:32" x14ac:dyDescent="0.2">
      <c r="AB59857" s="1"/>
      <c r="AF59857"/>
    </row>
    <row r="59858" spans="28:32" x14ac:dyDescent="0.2">
      <c r="AB59858" s="1"/>
      <c r="AF59858"/>
    </row>
    <row r="59859" spans="28:32" x14ac:dyDescent="0.2">
      <c r="AB59859" s="1"/>
      <c r="AF59859"/>
    </row>
    <row r="59860" spans="28:32" x14ac:dyDescent="0.2">
      <c r="AB59860" s="1"/>
      <c r="AF59860"/>
    </row>
    <row r="59861" spans="28:32" x14ac:dyDescent="0.2">
      <c r="AB59861" s="1"/>
      <c r="AF59861"/>
    </row>
    <row r="59862" spans="28:32" x14ac:dyDescent="0.2">
      <c r="AB59862" s="1"/>
      <c r="AF59862"/>
    </row>
    <row r="59863" spans="28:32" x14ac:dyDescent="0.2">
      <c r="AB59863" s="1"/>
      <c r="AF59863"/>
    </row>
    <row r="59864" spans="28:32" x14ac:dyDescent="0.2">
      <c r="AB59864" s="1"/>
      <c r="AF59864"/>
    </row>
    <row r="59865" spans="28:32" x14ac:dyDescent="0.2">
      <c r="AB59865" s="1"/>
      <c r="AF59865"/>
    </row>
    <row r="59866" spans="28:32" x14ac:dyDescent="0.2">
      <c r="AB59866" s="1"/>
      <c r="AF59866"/>
    </row>
    <row r="59867" spans="28:32" x14ac:dyDescent="0.2">
      <c r="AB59867" s="1"/>
      <c r="AF59867"/>
    </row>
    <row r="59868" spans="28:32" x14ac:dyDescent="0.2">
      <c r="AB59868" s="1"/>
      <c r="AF59868"/>
    </row>
    <row r="59869" spans="28:32" x14ac:dyDescent="0.2">
      <c r="AB59869" s="1"/>
      <c r="AF59869"/>
    </row>
    <row r="59870" spans="28:32" x14ac:dyDescent="0.2">
      <c r="AB59870" s="1"/>
      <c r="AF59870"/>
    </row>
    <row r="59871" spans="28:32" x14ac:dyDescent="0.2">
      <c r="AB59871" s="1"/>
      <c r="AF59871"/>
    </row>
    <row r="59872" spans="28:32" x14ac:dyDescent="0.2">
      <c r="AB59872" s="1"/>
      <c r="AF59872"/>
    </row>
    <row r="59873" spans="28:32" x14ac:dyDescent="0.2">
      <c r="AB59873" s="1"/>
      <c r="AF59873"/>
    </row>
    <row r="59874" spans="28:32" x14ac:dyDescent="0.2">
      <c r="AB59874" s="1"/>
      <c r="AF59874"/>
    </row>
    <row r="59875" spans="28:32" x14ac:dyDescent="0.2">
      <c r="AB59875" s="1"/>
      <c r="AF59875"/>
    </row>
    <row r="59876" spans="28:32" x14ac:dyDescent="0.2">
      <c r="AB59876" s="1"/>
      <c r="AF59876"/>
    </row>
    <row r="59877" spans="28:32" x14ac:dyDescent="0.2">
      <c r="AB59877" s="1"/>
      <c r="AF59877"/>
    </row>
    <row r="59878" spans="28:32" x14ac:dyDescent="0.2">
      <c r="AB59878" s="1"/>
      <c r="AF59878"/>
    </row>
    <row r="59879" spans="28:32" x14ac:dyDescent="0.2">
      <c r="AB59879" s="1"/>
      <c r="AF59879"/>
    </row>
    <row r="59880" spans="28:32" x14ac:dyDescent="0.2">
      <c r="AB59880" s="1"/>
      <c r="AF59880"/>
    </row>
    <row r="59881" spans="28:32" x14ac:dyDescent="0.2">
      <c r="AB59881" s="1"/>
      <c r="AF59881"/>
    </row>
    <row r="59882" spans="28:32" x14ac:dyDescent="0.2">
      <c r="AB59882" s="1"/>
      <c r="AF59882"/>
    </row>
    <row r="59883" spans="28:32" x14ac:dyDescent="0.2">
      <c r="AB59883" s="1"/>
      <c r="AF59883"/>
    </row>
    <row r="59884" spans="28:32" x14ac:dyDescent="0.2">
      <c r="AB59884" s="1"/>
      <c r="AF59884"/>
    </row>
    <row r="59885" spans="28:32" x14ac:dyDescent="0.2">
      <c r="AB59885" s="1"/>
      <c r="AF59885"/>
    </row>
    <row r="59886" spans="28:32" x14ac:dyDescent="0.2">
      <c r="AB59886" s="1"/>
      <c r="AF59886"/>
    </row>
    <row r="59887" spans="28:32" x14ac:dyDescent="0.2">
      <c r="AB59887" s="1"/>
      <c r="AF59887"/>
    </row>
    <row r="59888" spans="28:32" x14ac:dyDescent="0.2">
      <c r="AB59888" s="1"/>
      <c r="AF59888"/>
    </row>
    <row r="59889" spans="28:32" x14ac:dyDescent="0.2">
      <c r="AB59889" s="1"/>
      <c r="AF59889"/>
    </row>
    <row r="59890" spans="28:32" x14ac:dyDescent="0.2">
      <c r="AB59890" s="1"/>
      <c r="AF59890"/>
    </row>
    <row r="59891" spans="28:32" x14ac:dyDescent="0.2">
      <c r="AB59891" s="1"/>
      <c r="AF59891"/>
    </row>
    <row r="59892" spans="28:32" x14ac:dyDescent="0.2">
      <c r="AB59892" s="1"/>
      <c r="AF59892"/>
    </row>
    <row r="59893" spans="28:32" x14ac:dyDescent="0.2">
      <c r="AB59893" s="1"/>
      <c r="AF59893"/>
    </row>
    <row r="59894" spans="28:32" x14ac:dyDescent="0.2">
      <c r="AB59894" s="1"/>
      <c r="AF59894"/>
    </row>
    <row r="59895" spans="28:32" x14ac:dyDescent="0.2">
      <c r="AB59895" s="1"/>
      <c r="AF59895"/>
    </row>
    <row r="59896" spans="28:32" x14ac:dyDescent="0.2">
      <c r="AB59896" s="1"/>
      <c r="AF59896"/>
    </row>
    <row r="59897" spans="28:32" x14ac:dyDescent="0.2">
      <c r="AB59897" s="1"/>
      <c r="AF59897"/>
    </row>
    <row r="59898" spans="28:32" x14ac:dyDescent="0.2">
      <c r="AB59898" s="1"/>
      <c r="AF59898"/>
    </row>
    <row r="59899" spans="28:32" x14ac:dyDescent="0.2">
      <c r="AB59899" s="1"/>
      <c r="AF59899"/>
    </row>
    <row r="59900" spans="28:32" x14ac:dyDescent="0.2">
      <c r="AB59900" s="1"/>
      <c r="AF59900"/>
    </row>
    <row r="59901" spans="28:32" x14ac:dyDescent="0.2">
      <c r="AB59901" s="1"/>
      <c r="AF59901"/>
    </row>
    <row r="59902" spans="28:32" x14ac:dyDescent="0.2">
      <c r="AB59902" s="1"/>
      <c r="AF59902"/>
    </row>
    <row r="59903" spans="28:32" x14ac:dyDescent="0.2">
      <c r="AB59903" s="1"/>
      <c r="AF59903"/>
    </row>
    <row r="59904" spans="28:32" x14ac:dyDescent="0.2">
      <c r="AB59904" s="1"/>
      <c r="AF59904"/>
    </row>
    <row r="59905" spans="28:32" x14ac:dyDescent="0.2">
      <c r="AB59905" s="1"/>
      <c r="AF59905"/>
    </row>
    <row r="59906" spans="28:32" x14ac:dyDescent="0.2">
      <c r="AB59906" s="1"/>
      <c r="AF59906"/>
    </row>
    <row r="59907" spans="28:32" x14ac:dyDescent="0.2">
      <c r="AB59907" s="1"/>
      <c r="AF59907"/>
    </row>
    <row r="59908" spans="28:32" x14ac:dyDescent="0.2">
      <c r="AB59908" s="1"/>
      <c r="AF59908"/>
    </row>
    <row r="59909" spans="28:32" x14ac:dyDescent="0.2">
      <c r="AB59909" s="1"/>
      <c r="AF59909"/>
    </row>
    <row r="59910" spans="28:32" x14ac:dyDescent="0.2">
      <c r="AB59910" s="1"/>
      <c r="AF59910"/>
    </row>
    <row r="59911" spans="28:32" x14ac:dyDescent="0.2">
      <c r="AB59911" s="1"/>
      <c r="AF59911"/>
    </row>
    <row r="59912" spans="28:32" x14ac:dyDescent="0.2">
      <c r="AB59912" s="1"/>
      <c r="AF59912"/>
    </row>
    <row r="59913" spans="28:32" x14ac:dyDescent="0.2">
      <c r="AB59913" s="1"/>
      <c r="AF59913"/>
    </row>
    <row r="59914" spans="28:32" x14ac:dyDescent="0.2">
      <c r="AB59914" s="1"/>
      <c r="AF59914"/>
    </row>
    <row r="59915" spans="28:32" x14ac:dyDescent="0.2">
      <c r="AB59915" s="1"/>
      <c r="AF59915"/>
    </row>
    <row r="59916" spans="28:32" x14ac:dyDescent="0.2">
      <c r="AB59916" s="1"/>
      <c r="AF59916"/>
    </row>
    <row r="59917" spans="28:32" x14ac:dyDescent="0.2">
      <c r="AB59917" s="1"/>
      <c r="AF59917"/>
    </row>
    <row r="59918" spans="28:32" x14ac:dyDescent="0.2">
      <c r="AB59918" s="1"/>
      <c r="AF59918"/>
    </row>
    <row r="59919" spans="28:32" x14ac:dyDescent="0.2">
      <c r="AB59919" s="1"/>
      <c r="AF59919"/>
    </row>
    <row r="59920" spans="28:32" x14ac:dyDescent="0.2">
      <c r="AB59920" s="1"/>
      <c r="AF59920"/>
    </row>
    <row r="59921" spans="28:32" x14ac:dyDescent="0.2">
      <c r="AB59921" s="1"/>
      <c r="AF59921"/>
    </row>
    <row r="59922" spans="28:32" x14ac:dyDescent="0.2">
      <c r="AB59922" s="1"/>
      <c r="AF59922"/>
    </row>
    <row r="59923" spans="28:32" x14ac:dyDescent="0.2">
      <c r="AB59923" s="1"/>
      <c r="AF59923"/>
    </row>
    <row r="59924" spans="28:32" x14ac:dyDescent="0.2">
      <c r="AB59924" s="1"/>
      <c r="AF59924"/>
    </row>
    <row r="59925" spans="28:32" x14ac:dyDescent="0.2">
      <c r="AB59925" s="1"/>
      <c r="AF59925"/>
    </row>
    <row r="59926" spans="28:32" x14ac:dyDescent="0.2">
      <c r="AB59926" s="1"/>
      <c r="AF59926"/>
    </row>
    <row r="59927" spans="28:32" x14ac:dyDescent="0.2">
      <c r="AB59927" s="1"/>
      <c r="AF59927"/>
    </row>
    <row r="59928" spans="28:32" x14ac:dyDescent="0.2">
      <c r="AB59928" s="1"/>
      <c r="AF59928"/>
    </row>
    <row r="59929" spans="28:32" x14ac:dyDescent="0.2">
      <c r="AB59929" s="1"/>
      <c r="AF59929"/>
    </row>
    <row r="59930" spans="28:32" x14ac:dyDescent="0.2">
      <c r="AB59930" s="1"/>
      <c r="AF59930"/>
    </row>
    <row r="59931" spans="28:32" x14ac:dyDescent="0.2">
      <c r="AB59931" s="1"/>
      <c r="AF59931"/>
    </row>
    <row r="59932" spans="28:32" x14ac:dyDescent="0.2">
      <c r="AB59932" s="1"/>
      <c r="AF59932"/>
    </row>
    <row r="59933" spans="28:32" x14ac:dyDescent="0.2">
      <c r="AB59933" s="1"/>
      <c r="AF59933"/>
    </row>
    <row r="59934" spans="28:32" x14ac:dyDescent="0.2">
      <c r="AB59934" s="1"/>
      <c r="AF59934"/>
    </row>
    <row r="59935" spans="28:32" x14ac:dyDescent="0.2">
      <c r="AB59935" s="1"/>
      <c r="AF59935"/>
    </row>
    <row r="59936" spans="28:32" x14ac:dyDescent="0.2">
      <c r="AB59936" s="1"/>
      <c r="AF59936"/>
    </row>
    <row r="59937" spans="28:32" x14ac:dyDescent="0.2">
      <c r="AB59937" s="1"/>
      <c r="AF59937"/>
    </row>
    <row r="59938" spans="28:32" x14ac:dyDescent="0.2">
      <c r="AB59938" s="1"/>
      <c r="AF59938"/>
    </row>
    <row r="59939" spans="28:32" x14ac:dyDescent="0.2">
      <c r="AB59939" s="1"/>
      <c r="AF59939"/>
    </row>
    <row r="59940" spans="28:32" x14ac:dyDescent="0.2">
      <c r="AB59940" s="1"/>
      <c r="AF59940"/>
    </row>
    <row r="59941" spans="28:32" x14ac:dyDescent="0.2">
      <c r="AB59941" s="1"/>
      <c r="AF59941"/>
    </row>
    <row r="59942" spans="28:32" x14ac:dyDescent="0.2">
      <c r="AB59942" s="1"/>
      <c r="AF59942"/>
    </row>
    <row r="59943" spans="28:32" x14ac:dyDescent="0.2">
      <c r="AB59943" s="1"/>
      <c r="AF59943"/>
    </row>
    <row r="59944" spans="28:32" x14ac:dyDescent="0.2">
      <c r="AB59944" s="1"/>
      <c r="AF59944"/>
    </row>
    <row r="59945" spans="28:32" x14ac:dyDescent="0.2">
      <c r="AB59945" s="1"/>
      <c r="AF59945"/>
    </row>
    <row r="59946" spans="28:32" x14ac:dyDescent="0.2">
      <c r="AB59946" s="1"/>
      <c r="AF59946"/>
    </row>
    <row r="59947" spans="28:32" x14ac:dyDescent="0.2">
      <c r="AB59947" s="1"/>
      <c r="AF59947"/>
    </row>
    <row r="59948" spans="28:32" x14ac:dyDescent="0.2">
      <c r="AB59948" s="1"/>
      <c r="AF59948"/>
    </row>
    <row r="59949" spans="28:32" x14ac:dyDescent="0.2">
      <c r="AB59949" s="1"/>
      <c r="AF59949"/>
    </row>
    <row r="59950" spans="28:32" x14ac:dyDescent="0.2">
      <c r="AB59950" s="1"/>
      <c r="AF59950"/>
    </row>
    <row r="59951" spans="28:32" x14ac:dyDescent="0.2">
      <c r="AB59951" s="1"/>
      <c r="AF59951"/>
    </row>
    <row r="59952" spans="28:32" x14ac:dyDescent="0.2">
      <c r="AB59952" s="1"/>
      <c r="AF59952"/>
    </row>
    <row r="59953" spans="28:32" x14ac:dyDescent="0.2">
      <c r="AB59953" s="1"/>
      <c r="AF59953"/>
    </row>
    <row r="59954" spans="28:32" x14ac:dyDescent="0.2">
      <c r="AB59954" s="1"/>
      <c r="AF59954"/>
    </row>
    <row r="59955" spans="28:32" x14ac:dyDescent="0.2">
      <c r="AB59955" s="1"/>
      <c r="AF59955"/>
    </row>
    <row r="59956" spans="28:32" x14ac:dyDescent="0.2">
      <c r="AB59956" s="1"/>
      <c r="AF59956"/>
    </row>
    <row r="59957" spans="28:32" x14ac:dyDescent="0.2">
      <c r="AB59957" s="1"/>
      <c r="AF59957"/>
    </row>
    <row r="59958" spans="28:32" x14ac:dyDescent="0.2">
      <c r="AB59958" s="1"/>
      <c r="AF59958"/>
    </row>
    <row r="59959" spans="28:32" x14ac:dyDescent="0.2">
      <c r="AB59959" s="1"/>
      <c r="AF59959"/>
    </row>
    <row r="59960" spans="28:32" x14ac:dyDescent="0.2">
      <c r="AB59960" s="1"/>
      <c r="AF59960"/>
    </row>
    <row r="59961" spans="28:32" x14ac:dyDescent="0.2">
      <c r="AB59961" s="1"/>
      <c r="AF59961"/>
    </row>
    <row r="59962" spans="28:32" x14ac:dyDescent="0.2">
      <c r="AB59962" s="1"/>
      <c r="AF59962"/>
    </row>
    <row r="59963" spans="28:32" x14ac:dyDescent="0.2">
      <c r="AB59963" s="1"/>
      <c r="AF59963"/>
    </row>
    <row r="59964" spans="28:32" x14ac:dyDescent="0.2">
      <c r="AB59964" s="1"/>
      <c r="AF59964"/>
    </row>
    <row r="59965" spans="28:32" x14ac:dyDescent="0.2">
      <c r="AB59965" s="1"/>
      <c r="AF59965"/>
    </row>
    <row r="59966" spans="28:32" x14ac:dyDescent="0.2">
      <c r="AB59966" s="1"/>
      <c r="AF59966"/>
    </row>
    <row r="59967" spans="28:32" x14ac:dyDescent="0.2">
      <c r="AB59967" s="1"/>
      <c r="AF59967"/>
    </row>
    <row r="59968" spans="28:32" x14ac:dyDescent="0.2">
      <c r="AB59968" s="1"/>
      <c r="AF59968"/>
    </row>
    <row r="59969" spans="28:32" x14ac:dyDescent="0.2">
      <c r="AB59969" s="1"/>
      <c r="AF59969"/>
    </row>
    <row r="59970" spans="28:32" x14ac:dyDescent="0.2">
      <c r="AB59970" s="1"/>
      <c r="AF59970"/>
    </row>
    <row r="59971" spans="28:32" x14ac:dyDescent="0.2">
      <c r="AB59971" s="1"/>
      <c r="AF59971"/>
    </row>
    <row r="59972" spans="28:32" x14ac:dyDescent="0.2">
      <c r="AB59972" s="1"/>
      <c r="AF59972"/>
    </row>
    <row r="59973" spans="28:32" x14ac:dyDescent="0.2">
      <c r="AB59973" s="1"/>
      <c r="AF59973"/>
    </row>
    <row r="59974" spans="28:32" x14ac:dyDescent="0.2">
      <c r="AB59974" s="1"/>
      <c r="AF59974"/>
    </row>
    <row r="59975" spans="28:32" x14ac:dyDescent="0.2">
      <c r="AB59975" s="1"/>
      <c r="AF59975"/>
    </row>
    <row r="59976" spans="28:32" x14ac:dyDescent="0.2">
      <c r="AB59976" s="1"/>
      <c r="AF59976"/>
    </row>
    <row r="59977" spans="28:32" x14ac:dyDescent="0.2">
      <c r="AB59977" s="1"/>
      <c r="AF59977"/>
    </row>
    <row r="59978" spans="28:32" x14ac:dyDescent="0.2">
      <c r="AB59978" s="1"/>
      <c r="AF59978"/>
    </row>
    <row r="59979" spans="28:32" x14ac:dyDescent="0.2">
      <c r="AB59979" s="1"/>
      <c r="AF59979"/>
    </row>
    <row r="59980" spans="28:32" x14ac:dyDescent="0.2">
      <c r="AB59980" s="1"/>
      <c r="AF59980"/>
    </row>
    <row r="59981" spans="28:32" x14ac:dyDescent="0.2">
      <c r="AB59981" s="1"/>
      <c r="AF59981"/>
    </row>
    <row r="59982" spans="28:32" x14ac:dyDescent="0.2">
      <c r="AB59982" s="1"/>
      <c r="AF59982"/>
    </row>
    <row r="59983" spans="28:32" x14ac:dyDescent="0.2">
      <c r="AB59983" s="1"/>
      <c r="AF59983"/>
    </row>
    <row r="59984" spans="28:32" x14ac:dyDescent="0.2">
      <c r="AB59984" s="1"/>
      <c r="AF59984"/>
    </row>
    <row r="59985" spans="28:32" x14ac:dyDescent="0.2">
      <c r="AB59985" s="1"/>
      <c r="AF59985"/>
    </row>
    <row r="59986" spans="28:32" x14ac:dyDescent="0.2">
      <c r="AB59986" s="1"/>
      <c r="AF59986"/>
    </row>
    <row r="59987" spans="28:32" x14ac:dyDescent="0.2">
      <c r="AB59987" s="1"/>
      <c r="AF59987"/>
    </row>
    <row r="59988" spans="28:32" x14ac:dyDescent="0.2">
      <c r="AB59988" s="1"/>
      <c r="AF59988"/>
    </row>
    <row r="59989" spans="28:32" x14ac:dyDescent="0.2">
      <c r="AB59989" s="1"/>
      <c r="AF59989"/>
    </row>
    <row r="59990" spans="28:32" x14ac:dyDescent="0.2">
      <c r="AB59990" s="1"/>
      <c r="AF59990"/>
    </row>
    <row r="59991" spans="28:32" x14ac:dyDescent="0.2">
      <c r="AB59991" s="1"/>
      <c r="AF59991"/>
    </row>
    <row r="59992" spans="28:32" x14ac:dyDescent="0.2">
      <c r="AB59992" s="1"/>
      <c r="AF59992"/>
    </row>
    <row r="59993" spans="28:32" x14ac:dyDescent="0.2">
      <c r="AB59993" s="1"/>
      <c r="AF59993"/>
    </row>
    <row r="59994" spans="28:32" x14ac:dyDescent="0.2">
      <c r="AB59994" s="1"/>
      <c r="AF59994"/>
    </row>
    <row r="59995" spans="28:32" x14ac:dyDescent="0.2">
      <c r="AB59995" s="1"/>
      <c r="AF59995"/>
    </row>
    <row r="59996" spans="28:32" x14ac:dyDescent="0.2">
      <c r="AB59996" s="1"/>
      <c r="AF59996"/>
    </row>
    <row r="59997" spans="28:32" x14ac:dyDescent="0.2">
      <c r="AB59997" s="1"/>
      <c r="AF59997"/>
    </row>
    <row r="59998" spans="28:32" x14ac:dyDescent="0.2">
      <c r="AB59998" s="1"/>
      <c r="AF59998"/>
    </row>
    <row r="59999" spans="28:32" x14ac:dyDescent="0.2">
      <c r="AB59999" s="1"/>
      <c r="AF59999"/>
    </row>
    <row r="60000" spans="28:32" x14ac:dyDescent="0.2">
      <c r="AB60000" s="1"/>
      <c r="AF60000"/>
    </row>
    <row r="60001" spans="28:32" x14ac:dyDescent="0.2">
      <c r="AB60001" s="1"/>
      <c r="AF60001"/>
    </row>
    <row r="60002" spans="28:32" x14ac:dyDescent="0.2">
      <c r="AB60002" s="1"/>
      <c r="AF60002"/>
    </row>
    <row r="60003" spans="28:32" x14ac:dyDescent="0.2">
      <c r="AB60003" s="1"/>
      <c r="AF60003"/>
    </row>
    <row r="60004" spans="28:32" x14ac:dyDescent="0.2">
      <c r="AB60004" s="1"/>
      <c r="AF60004"/>
    </row>
    <row r="60005" spans="28:32" x14ac:dyDescent="0.2">
      <c r="AB60005" s="1"/>
      <c r="AF60005"/>
    </row>
    <row r="60006" spans="28:32" x14ac:dyDescent="0.2">
      <c r="AB60006" s="1"/>
      <c r="AF60006"/>
    </row>
    <row r="60007" spans="28:32" x14ac:dyDescent="0.2">
      <c r="AB60007" s="1"/>
      <c r="AF60007"/>
    </row>
    <row r="60008" spans="28:32" x14ac:dyDescent="0.2">
      <c r="AB60008" s="1"/>
      <c r="AF60008"/>
    </row>
    <row r="60009" spans="28:32" x14ac:dyDescent="0.2">
      <c r="AB60009" s="1"/>
      <c r="AF60009"/>
    </row>
    <row r="60010" spans="28:32" x14ac:dyDescent="0.2">
      <c r="AB60010" s="1"/>
      <c r="AF60010"/>
    </row>
    <row r="60011" spans="28:32" x14ac:dyDescent="0.2">
      <c r="AB60011" s="1"/>
      <c r="AF60011"/>
    </row>
    <row r="60012" spans="28:32" x14ac:dyDescent="0.2">
      <c r="AB60012" s="1"/>
      <c r="AF60012"/>
    </row>
    <row r="60013" spans="28:32" x14ac:dyDescent="0.2">
      <c r="AB60013" s="1"/>
      <c r="AF60013"/>
    </row>
    <row r="60014" spans="28:32" x14ac:dyDescent="0.2">
      <c r="AB60014" s="1"/>
      <c r="AF60014"/>
    </row>
    <row r="60015" spans="28:32" x14ac:dyDescent="0.2">
      <c r="AB60015" s="1"/>
      <c r="AF60015"/>
    </row>
    <row r="60016" spans="28:32" x14ac:dyDescent="0.2">
      <c r="AB60016" s="1"/>
      <c r="AF60016"/>
    </row>
    <row r="60017" spans="28:32" x14ac:dyDescent="0.2">
      <c r="AB60017" s="1"/>
      <c r="AF60017"/>
    </row>
    <row r="60018" spans="28:32" x14ac:dyDescent="0.2">
      <c r="AB60018" s="1"/>
      <c r="AF60018"/>
    </row>
    <row r="60019" spans="28:32" x14ac:dyDescent="0.2">
      <c r="AB60019" s="1"/>
      <c r="AF60019"/>
    </row>
    <row r="60020" spans="28:32" x14ac:dyDescent="0.2">
      <c r="AB60020" s="1"/>
      <c r="AF60020"/>
    </row>
    <row r="60021" spans="28:32" x14ac:dyDescent="0.2">
      <c r="AB60021" s="1"/>
      <c r="AF60021"/>
    </row>
    <row r="60022" spans="28:32" x14ac:dyDescent="0.2">
      <c r="AB60022" s="1"/>
      <c r="AF60022"/>
    </row>
    <row r="60023" spans="28:32" x14ac:dyDescent="0.2">
      <c r="AB60023" s="1"/>
      <c r="AF60023"/>
    </row>
    <row r="60024" spans="28:32" x14ac:dyDescent="0.2">
      <c r="AB60024" s="1"/>
      <c r="AF60024"/>
    </row>
    <row r="60025" spans="28:32" x14ac:dyDescent="0.2">
      <c r="AB60025" s="1"/>
      <c r="AF60025"/>
    </row>
    <row r="60026" spans="28:32" x14ac:dyDescent="0.2">
      <c r="AB60026" s="1"/>
      <c r="AF60026"/>
    </row>
    <row r="60027" spans="28:32" x14ac:dyDescent="0.2">
      <c r="AB60027" s="1"/>
      <c r="AF60027"/>
    </row>
    <row r="60028" spans="28:32" x14ac:dyDescent="0.2">
      <c r="AB60028" s="1"/>
      <c r="AF60028"/>
    </row>
    <row r="60029" spans="28:32" x14ac:dyDescent="0.2">
      <c r="AB60029" s="1"/>
      <c r="AF60029"/>
    </row>
    <row r="60030" spans="28:32" x14ac:dyDescent="0.2">
      <c r="AB60030" s="1"/>
      <c r="AF60030"/>
    </row>
    <row r="60031" spans="28:32" x14ac:dyDescent="0.2">
      <c r="AB60031" s="1"/>
      <c r="AF60031"/>
    </row>
    <row r="60032" spans="28:32" x14ac:dyDescent="0.2">
      <c r="AB60032" s="1"/>
      <c r="AF60032"/>
    </row>
    <row r="60033" spans="28:32" x14ac:dyDescent="0.2">
      <c r="AB60033" s="1"/>
      <c r="AF60033"/>
    </row>
    <row r="60034" spans="28:32" x14ac:dyDescent="0.2">
      <c r="AB60034" s="1"/>
      <c r="AF60034"/>
    </row>
    <row r="60035" spans="28:32" x14ac:dyDescent="0.2">
      <c r="AB60035" s="1"/>
      <c r="AF60035"/>
    </row>
    <row r="60036" spans="28:32" x14ac:dyDescent="0.2">
      <c r="AB60036" s="1"/>
      <c r="AF60036"/>
    </row>
    <row r="60037" spans="28:32" x14ac:dyDescent="0.2">
      <c r="AB60037" s="1"/>
      <c r="AF60037"/>
    </row>
    <row r="60038" spans="28:32" x14ac:dyDescent="0.2">
      <c r="AB60038" s="1"/>
      <c r="AF60038"/>
    </row>
    <row r="60039" spans="28:32" x14ac:dyDescent="0.2">
      <c r="AB60039" s="1"/>
      <c r="AF60039"/>
    </row>
    <row r="60040" spans="28:32" x14ac:dyDescent="0.2">
      <c r="AB60040" s="1"/>
      <c r="AF60040"/>
    </row>
    <row r="60041" spans="28:32" x14ac:dyDescent="0.2">
      <c r="AB60041" s="1"/>
      <c r="AF60041"/>
    </row>
    <row r="60042" spans="28:32" x14ac:dyDescent="0.2">
      <c r="AB60042" s="1"/>
      <c r="AF60042"/>
    </row>
    <row r="60043" spans="28:32" x14ac:dyDescent="0.2">
      <c r="AB60043" s="1"/>
      <c r="AF60043"/>
    </row>
    <row r="60044" spans="28:32" x14ac:dyDescent="0.2">
      <c r="AB60044" s="1"/>
      <c r="AF60044"/>
    </row>
    <row r="60045" spans="28:32" x14ac:dyDescent="0.2">
      <c r="AB60045" s="1"/>
      <c r="AF60045"/>
    </row>
    <row r="60046" spans="28:32" x14ac:dyDescent="0.2">
      <c r="AB60046" s="1"/>
      <c r="AF60046"/>
    </row>
    <row r="60047" spans="28:32" x14ac:dyDescent="0.2">
      <c r="AB60047" s="1"/>
      <c r="AF60047"/>
    </row>
    <row r="60048" spans="28:32" x14ac:dyDescent="0.2">
      <c r="AB60048" s="1"/>
      <c r="AF60048"/>
    </row>
    <row r="60049" spans="28:32" x14ac:dyDescent="0.2">
      <c r="AB60049" s="1"/>
      <c r="AF60049"/>
    </row>
    <row r="60050" spans="28:32" x14ac:dyDescent="0.2">
      <c r="AB60050" s="1"/>
      <c r="AF60050"/>
    </row>
    <row r="60051" spans="28:32" x14ac:dyDescent="0.2">
      <c r="AB60051" s="1"/>
      <c r="AF60051"/>
    </row>
    <row r="60052" spans="28:32" x14ac:dyDescent="0.2">
      <c r="AB60052" s="1"/>
      <c r="AF60052"/>
    </row>
    <row r="60053" spans="28:32" x14ac:dyDescent="0.2">
      <c r="AB60053" s="1"/>
      <c r="AF60053"/>
    </row>
    <row r="60054" spans="28:32" x14ac:dyDescent="0.2">
      <c r="AB60054" s="1"/>
      <c r="AF60054"/>
    </row>
    <row r="60055" spans="28:32" x14ac:dyDescent="0.2">
      <c r="AB60055" s="1"/>
      <c r="AF60055"/>
    </row>
    <row r="60056" spans="28:32" x14ac:dyDescent="0.2">
      <c r="AB60056" s="1"/>
      <c r="AF60056"/>
    </row>
    <row r="60057" spans="28:32" x14ac:dyDescent="0.2">
      <c r="AB60057" s="1"/>
      <c r="AF60057"/>
    </row>
    <row r="60058" spans="28:32" x14ac:dyDescent="0.2">
      <c r="AB60058" s="1"/>
      <c r="AF60058"/>
    </row>
    <row r="60059" spans="28:32" x14ac:dyDescent="0.2">
      <c r="AB60059" s="1"/>
      <c r="AF60059"/>
    </row>
    <row r="60060" spans="28:32" x14ac:dyDescent="0.2">
      <c r="AB60060" s="1"/>
      <c r="AF60060"/>
    </row>
    <row r="60061" spans="28:32" x14ac:dyDescent="0.2">
      <c r="AB60061" s="1"/>
      <c r="AF60061"/>
    </row>
    <row r="60062" spans="28:32" x14ac:dyDescent="0.2">
      <c r="AB60062" s="1"/>
      <c r="AF60062"/>
    </row>
    <row r="60063" spans="28:32" x14ac:dyDescent="0.2">
      <c r="AB60063" s="1"/>
      <c r="AF60063"/>
    </row>
    <row r="60064" spans="28:32" x14ac:dyDescent="0.2">
      <c r="AB60064" s="1"/>
      <c r="AF60064"/>
    </row>
    <row r="60065" spans="28:32" x14ac:dyDescent="0.2">
      <c r="AB60065" s="1"/>
      <c r="AF60065"/>
    </row>
    <row r="60066" spans="28:32" x14ac:dyDescent="0.2">
      <c r="AB60066" s="1"/>
      <c r="AF60066"/>
    </row>
    <row r="60067" spans="28:32" x14ac:dyDescent="0.2">
      <c r="AB60067" s="1"/>
      <c r="AF60067"/>
    </row>
    <row r="60068" spans="28:32" x14ac:dyDescent="0.2">
      <c r="AB60068" s="1"/>
      <c r="AF60068"/>
    </row>
    <row r="60069" spans="28:32" x14ac:dyDescent="0.2">
      <c r="AB60069" s="1"/>
      <c r="AF60069"/>
    </row>
    <row r="60070" spans="28:32" x14ac:dyDescent="0.2">
      <c r="AB60070" s="1"/>
      <c r="AF60070"/>
    </row>
    <row r="60071" spans="28:32" x14ac:dyDescent="0.2">
      <c r="AB60071" s="1"/>
      <c r="AF60071"/>
    </row>
    <row r="60072" spans="28:32" x14ac:dyDescent="0.2">
      <c r="AB60072" s="1"/>
      <c r="AF60072"/>
    </row>
    <row r="60073" spans="28:32" x14ac:dyDescent="0.2">
      <c r="AB60073" s="1"/>
      <c r="AF60073"/>
    </row>
    <row r="60074" spans="28:32" x14ac:dyDescent="0.2">
      <c r="AB60074" s="1"/>
      <c r="AF60074"/>
    </row>
    <row r="60075" spans="28:32" x14ac:dyDescent="0.2">
      <c r="AB60075" s="1"/>
      <c r="AF60075"/>
    </row>
    <row r="60076" spans="28:32" x14ac:dyDescent="0.2">
      <c r="AB60076" s="1"/>
      <c r="AF60076"/>
    </row>
    <row r="60077" spans="28:32" x14ac:dyDescent="0.2">
      <c r="AB60077" s="1"/>
      <c r="AF60077"/>
    </row>
    <row r="60078" spans="28:32" x14ac:dyDescent="0.2">
      <c r="AB60078" s="1"/>
      <c r="AF60078"/>
    </row>
    <row r="60079" spans="28:32" x14ac:dyDescent="0.2">
      <c r="AB60079" s="1"/>
      <c r="AF60079"/>
    </row>
    <row r="60080" spans="28:32" x14ac:dyDescent="0.2">
      <c r="AB60080" s="1"/>
      <c r="AF60080"/>
    </row>
    <row r="60081" spans="28:32" x14ac:dyDescent="0.2">
      <c r="AB60081" s="1"/>
      <c r="AF60081"/>
    </row>
    <row r="60082" spans="28:32" x14ac:dyDescent="0.2">
      <c r="AB60082" s="1"/>
      <c r="AF60082"/>
    </row>
    <row r="60083" spans="28:32" x14ac:dyDescent="0.2">
      <c r="AB60083" s="1"/>
      <c r="AF60083"/>
    </row>
    <row r="60084" spans="28:32" x14ac:dyDescent="0.2">
      <c r="AB60084" s="1"/>
      <c r="AF60084"/>
    </row>
    <row r="60085" spans="28:32" x14ac:dyDescent="0.2">
      <c r="AB60085" s="1"/>
      <c r="AF60085"/>
    </row>
    <row r="60086" spans="28:32" x14ac:dyDescent="0.2">
      <c r="AB60086" s="1"/>
      <c r="AF60086"/>
    </row>
    <row r="60087" spans="28:32" x14ac:dyDescent="0.2">
      <c r="AB60087" s="1"/>
      <c r="AF60087"/>
    </row>
    <row r="60088" spans="28:32" x14ac:dyDescent="0.2">
      <c r="AB60088" s="1"/>
      <c r="AF60088"/>
    </row>
    <row r="60089" spans="28:32" x14ac:dyDescent="0.2">
      <c r="AB60089" s="1"/>
      <c r="AF60089"/>
    </row>
    <row r="60090" spans="28:32" x14ac:dyDescent="0.2">
      <c r="AB60090" s="1"/>
      <c r="AF60090"/>
    </row>
    <row r="60091" spans="28:32" x14ac:dyDescent="0.2">
      <c r="AB60091" s="1"/>
      <c r="AF60091"/>
    </row>
    <row r="60092" spans="28:32" x14ac:dyDescent="0.2">
      <c r="AB60092" s="1"/>
      <c r="AF60092"/>
    </row>
    <row r="60093" spans="28:32" x14ac:dyDescent="0.2">
      <c r="AB60093" s="1"/>
      <c r="AF60093"/>
    </row>
    <row r="60094" spans="28:32" x14ac:dyDescent="0.2">
      <c r="AB60094" s="1"/>
      <c r="AF60094"/>
    </row>
    <row r="60095" spans="28:32" x14ac:dyDescent="0.2">
      <c r="AB60095" s="1"/>
      <c r="AF60095"/>
    </row>
    <row r="60096" spans="28:32" x14ac:dyDescent="0.2">
      <c r="AB60096" s="1"/>
      <c r="AF60096"/>
    </row>
    <row r="60097" spans="28:32" x14ac:dyDescent="0.2">
      <c r="AB60097" s="1"/>
      <c r="AF60097"/>
    </row>
    <row r="60098" spans="28:32" x14ac:dyDescent="0.2">
      <c r="AB60098" s="1"/>
      <c r="AF60098"/>
    </row>
    <row r="60099" spans="28:32" x14ac:dyDescent="0.2">
      <c r="AB60099" s="1"/>
      <c r="AF60099"/>
    </row>
    <row r="60100" spans="28:32" x14ac:dyDescent="0.2">
      <c r="AB60100" s="1"/>
      <c r="AF60100"/>
    </row>
    <row r="60101" spans="28:32" x14ac:dyDescent="0.2">
      <c r="AB60101" s="1"/>
      <c r="AF60101"/>
    </row>
    <row r="60102" spans="28:32" x14ac:dyDescent="0.2">
      <c r="AB60102" s="1"/>
      <c r="AF60102"/>
    </row>
    <row r="60103" spans="28:32" x14ac:dyDescent="0.2">
      <c r="AB60103" s="1"/>
      <c r="AF60103"/>
    </row>
    <row r="60104" spans="28:32" x14ac:dyDescent="0.2">
      <c r="AB60104" s="1"/>
      <c r="AF60104"/>
    </row>
    <row r="60105" spans="28:32" x14ac:dyDescent="0.2">
      <c r="AB60105" s="1"/>
      <c r="AF60105"/>
    </row>
    <row r="60106" spans="28:32" x14ac:dyDescent="0.2">
      <c r="AB60106" s="1"/>
      <c r="AF60106"/>
    </row>
    <row r="60107" spans="28:32" x14ac:dyDescent="0.2">
      <c r="AB60107" s="1"/>
      <c r="AF60107"/>
    </row>
    <row r="60108" spans="28:32" x14ac:dyDescent="0.2">
      <c r="AB60108" s="1"/>
      <c r="AF60108"/>
    </row>
    <row r="60109" spans="28:32" x14ac:dyDescent="0.2">
      <c r="AB60109" s="1"/>
      <c r="AF60109"/>
    </row>
    <row r="60110" spans="28:32" x14ac:dyDescent="0.2">
      <c r="AB60110" s="1"/>
      <c r="AF60110"/>
    </row>
    <row r="60111" spans="28:32" x14ac:dyDescent="0.2">
      <c r="AB60111" s="1"/>
      <c r="AF60111"/>
    </row>
    <row r="60112" spans="28:32" x14ac:dyDescent="0.2">
      <c r="AB60112" s="1"/>
      <c r="AF60112"/>
    </row>
    <row r="60113" spans="28:32" x14ac:dyDescent="0.2">
      <c r="AB60113" s="1"/>
      <c r="AF60113"/>
    </row>
    <row r="60114" spans="28:32" x14ac:dyDescent="0.2">
      <c r="AB60114" s="1"/>
      <c r="AF60114"/>
    </row>
    <row r="60115" spans="28:32" x14ac:dyDescent="0.2">
      <c r="AB60115" s="1"/>
      <c r="AF60115"/>
    </row>
    <row r="60116" spans="28:32" x14ac:dyDescent="0.2">
      <c r="AB60116" s="1"/>
      <c r="AF60116"/>
    </row>
    <row r="60117" spans="28:32" x14ac:dyDescent="0.2">
      <c r="AB60117" s="1"/>
      <c r="AF60117"/>
    </row>
    <row r="60118" spans="28:32" x14ac:dyDescent="0.2">
      <c r="AB60118" s="1"/>
      <c r="AF60118"/>
    </row>
    <row r="60119" spans="28:32" x14ac:dyDescent="0.2">
      <c r="AB60119" s="1"/>
      <c r="AF60119"/>
    </row>
    <row r="60120" spans="28:32" x14ac:dyDescent="0.2">
      <c r="AB60120" s="1"/>
      <c r="AF60120"/>
    </row>
    <row r="60121" spans="28:32" x14ac:dyDescent="0.2">
      <c r="AB60121" s="1"/>
      <c r="AF60121"/>
    </row>
    <row r="60122" spans="28:32" x14ac:dyDescent="0.2">
      <c r="AB60122" s="1"/>
      <c r="AF60122"/>
    </row>
    <row r="60123" spans="28:32" x14ac:dyDescent="0.2">
      <c r="AB60123" s="1"/>
      <c r="AF60123"/>
    </row>
    <row r="60124" spans="28:32" x14ac:dyDescent="0.2">
      <c r="AB60124" s="1"/>
      <c r="AF60124"/>
    </row>
    <row r="60125" spans="28:32" x14ac:dyDescent="0.2">
      <c r="AB60125" s="1"/>
      <c r="AF60125"/>
    </row>
    <row r="60126" spans="28:32" x14ac:dyDescent="0.2">
      <c r="AB60126" s="1"/>
      <c r="AF60126"/>
    </row>
    <row r="60127" spans="28:32" x14ac:dyDescent="0.2">
      <c r="AB60127" s="1"/>
      <c r="AF60127"/>
    </row>
    <row r="60128" spans="28:32" x14ac:dyDescent="0.2">
      <c r="AB60128" s="1"/>
      <c r="AF60128"/>
    </row>
    <row r="60129" spans="28:32" x14ac:dyDescent="0.2">
      <c r="AB60129" s="1"/>
      <c r="AF60129"/>
    </row>
    <row r="60130" spans="28:32" x14ac:dyDescent="0.2">
      <c r="AB60130" s="1"/>
      <c r="AF60130"/>
    </row>
    <row r="60131" spans="28:32" x14ac:dyDescent="0.2">
      <c r="AB60131" s="1"/>
      <c r="AF60131"/>
    </row>
    <row r="60132" spans="28:32" x14ac:dyDescent="0.2">
      <c r="AB60132" s="1"/>
      <c r="AF60132"/>
    </row>
    <row r="60133" spans="28:32" x14ac:dyDescent="0.2">
      <c r="AB60133" s="1"/>
      <c r="AF60133"/>
    </row>
    <row r="60134" spans="28:32" x14ac:dyDescent="0.2">
      <c r="AB60134" s="1"/>
      <c r="AF60134"/>
    </row>
    <row r="60135" spans="28:32" x14ac:dyDescent="0.2">
      <c r="AB60135" s="1"/>
      <c r="AF60135"/>
    </row>
    <row r="60136" spans="28:32" x14ac:dyDescent="0.2">
      <c r="AB60136" s="1"/>
      <c r="AF60136"/>
    </row>
    <row r="60137" spans="28:32" x14ac:dyDescent="0.2">
      <c r="AB60137" s="1"/>
      <c r="AF60137"/>
    </row>
    <row r="60138" spans="28:32" x14ac:dyDescent="0.2">
      <c r="AB60138" s="1"/>
      <c r="AF60138"/>
    </row>
    <row r="60139" spans="28:32" x14ac:dyDescent="0.2">
      <c r="AB60139" s="1"/>
      <c r="AF60139"/>
    </row>
    <row r="60140" spans="28:32" x14ac:dyDescent="0.2">
      <c r="AB60140" s="1"/>
      <c r="AF60140"/>
    </row>
    <row r="60141" spans="28:32" x14ac:dyDescent="0.2">
      <c r="AB60141" s="1"/>
      <c r="AF60141"/>
    </row>
    <row r="60142" spans="28:32" x14ac:dyDescent="0.2">
      <c r="AB60142" s="1"/>
      <c r="AF60142"/>
    </row>
    <row r="60143" spans="28:32" x14ac:dyDescent="0.2">
      <c r="AB60143" s="1"/>
      <c r="AF60143"/>
    </row>
    <row r="60144" spans="28:32" x14ac:dyDescent="0.2">
      <c r="AB60144" s="1"/>
      <c r="AF60144"/>
    </row>
    <row r="60145" spans="28:32" x14ac:dyDescent="0.2">
      <c r="AB60145" s="1"/>
      <c r="AF60145"/>
    </row>
    <row r="60146" spans="28:32" x14ac:dyDescent="0.2">
      <c r="AB60146" s="1"/>
      <c r="AF60146"/>
    </row>
    <row r="60147" spans="28:32" x14ac:dyDescent="0.2">
      <c r="AB60147" s="1"/>
      <c r="AF60147"/>
    </row>
    <row r="60148" spans="28:32" x14ac:dyDescent="0.2">
      <c r="AB60148" s="1"/>
      <c r="AF60148"/>
    </row>
    <row r="60149" spans="28:32" x14ac:dyDescent="0.2">
      <c r="AB60149" s="1"/>
      <c r="AF60149"/>
    </row>
    <row r="60150" spans="28:32" x14ac:dyDescent="0.2">
      <c r="AB60150" s="1"/>
      <c r="AF60150"/>
    </row>
    <row r="60151" spans="28:32" x14ac:dyDescent="0.2">
      <c r="AB60151" s="1"/>
      <c r="AF60151"/>
    </row>
    <row r="60152" spans="28:32" x14ac:dyDescent="0.2">
      <c r="AB60152" s="1"/>
      <c r="AF60152"/>
    </row>
    <row r="60153" spans="28:32" x14ac:dyDescent="0.2">
      <c r="AB60153" s="1"/>
      <c r="AF60153"/>
    </row>
    <row r="60154" spans="28:32" x14ac:dyDescent="0.2">
      <c r="AB60154" s="1"/>
      <c r="AF60154"/>
    </row>
    <row r="60155" spans="28:32" x14ac:dyDescent="0.2">
      <c r="AB60155" s="1"/>
      <c r="AF60155"/>
    </row>
    <row r="60156" spans="28:32" x14ac:dyDescent="0.2">
      <c r="AB60156" s="1"/>
      <c r="AF60156"/>
    </row>
    <row r="60157" spans="28:32" x14ac:dyDescent="0.2">
      <c r="AB60157" s="1"/>
      <c r="AF60157"/>
    </row>
    <row r="60158" spans="28:32" x14ac:dyDescent="0.2">
      <c r="AB60158" s="1"/>
      <c r="AF60158"/>
    </row>
    <row r="60159" spans="28:32" x14ac:dyDescent="0.2">
      <c r="AB60159" s="1"/>
      <c r="AF60159"/>
    </row>
    <row r="60160" spans="28:32" x14ac:dyDescent="0.2">
      <c r="AB60160" s="1"/>
      <c r="AF60160"/>
    </row>
    <row r="60161" spans="28:32" x14ac:dyDescent="0.2">
      <c r="AB60161" s="1"/>
      <c r="AF60161"/>
    </row>
    <row r="60162" spans="28:32" x14ac:dyDescent="0.2">
      <c r="AB60162" s="1"/>
      <c r="AF60162"/>
    </row>
    <row r="60163" spans="28:32" x14ac:dyDescent="0.2">
      <c r="AB60163" s="1"/>
      <c r="AF60163"/>
    </row>
    <row r="60164" spans="28:32" x14ac:dyDescent="0.2">
      <c r="AB60164" s="1"/>
      <c r="AF60164"/>
    </row>
    <row r="60165" spans="28:32" x14ac:dyDescent="0.2">
      <c r="AB60165" s="1"/>
      <c r="AF60165"/>
    </row>
    <row r="60166" spans="28:32" x14ac:dyDescent="0.2">
      <c r="AB60166" s="1"/>
      <c r="AF60166"/>
    </row>
    <row r="60167" spans="28:32" x14ac:dyDescent="0.2">
      <c r="AB60167" s="1"/>
      <c r="AF60167"/>
    </row>
    <row r="60168" spans="28:32" x14ac:dyDescent="0.2">
      <c r="AB60168" s="1"/>
      <c r="AF60168"/>
    </row>
    <row r="60169" spans="28:32" x14ac:dyDescent="0.2">
      <c r="AB60169" s="1"/>
      <c r="AF60169"/>
    </row>
    <row r="60170" spans="28:32" x14ac:dyDescent="0.2">
      <c r="AB60170" s="1"/>
      <c r="AF60170"/>
    </row>
    <row r="60171" spans="28:32" x14ac:dyDescent="0.2">
      <c r="AB60171" s="1"/>
      <c r="AF60171"/>
    </row>
    <row r="60172" spans="28:32" x14ac:dyDescent="0.2">
      <c r="AB60172" s="1"/>
      <c r="AF60172"/>
    </row>
    <row r="60173" spans="28:32" x14ac:dyDescent="0.2">
      <c r="AB60173" s="1"/>
      <c r="AF60173"/>
    </row>
    <row r="60174" spans="28:32" x14ac:dyDescent="0.2">
      <c r="AB60174" s="1"/>
      <c r="AF60174"/>
    </row>
    <row r="60175" spans="28:32" x14ac:dyDescent="0.2">
      <c r="AB60175" s="1"/>
      <c r="AF60175"/>
    </row>
    <row r="60176" spans="28:32" x14ac:dyDescent="0.2">
      <c r="AB60176" s="1"/>
      <c r="AF60176"/>
    </row>
    <row r="60177" spans="28:32" x14ac:dyDescent="0.2">
      <c r="AB60177" s="1"/>
      <c r="AF60177"/>
    </row>
    <row r="60178" spans="28:32" x14ac:dyDescent="0.2">
      <c r="AB60178" s="1"/>
      <c r="AF60178"/>
    </row>
    <row r="60179" spans="28:32" x14ac:dyDescent="0.2">
      <c r="AB60179" s="1"/>
      <c r="AF60179"/>
    </row>
    <row r="60180" spans="28:32" x14ac:dyDescent="0.2">
      <c r="AB60180" s="1"/>
      <c r="AF60180"/>
    </row>
    <row r="60181" spans="28:32" x14ac:dyDescent="0.2">
      <c r="AB60181" s="1"/>
      <c r="AF60181"/>
    </row>
    <row r="60182" spans="28:32" x14ac:dyDescent="0.2">
      <c r="AB60182" s="1"/>
      <c r="AF60182"/>
    </row>
    <row r="60183" spans="28:32" x14ac:dyDescent="0.2">
      <c r="AB60183" s="1"/>
      <c r="AF60183"/>
    </row>
    <row r="60184" spans="28:32" x14ac:dyDescent="0.2">
      <c r="AB60184" s="1"/>
      <c r="AF60184"/>
    </row>
    <row r="60185" spans="28:32" x14ac:dyDescent="0.2">
      <c r="AB60185" s="1"/>
      <c r="AF60185"/>
    </row>
    <row r="60186" spans="28:32" x14ac:dyDescent="0.2">
      <c r="AB60186" s="1"/>
      <c r="AF60186"/>
    </row>
    <row r="60187" spans="28:32" x14ac:dyDescent="0.2">
      <c r="AB60187" s="1"/>
      <c r="AF60187"/>
    </row>
    <row r="60188" spans="28:32" x14ac:dyDescent="0.2">
      <c r="AB60188" s="1"/>
      <c r="AF60188"/>
    </row>
    <row r="60189" spans="28:32" x14ac:dyDescent="0.2">
      <c r="AB60189" s="1"/>
      <c r="AF60189"/>
    </row>
    <row r="60190" spans="28:32" x14ac:dyDescent="0.2">
      <c r="AB60190" s="1"/>
      <c r="AF60190"/>
    </row>
    <row r="60191" spans="28:32" x14ac:dyDescent="0.2">
      <c r="AB60191" s="1"/>
      <c r="AF60191"/>
    </row>
    <row r="60192" spans="28:32" x14ac:dyDescent="0.2">
      <c r="AB60192" s="1"/>
      <c r="AF60192"/>
    </row>
    <row r="60193" spans="28:32" x14ac:dyDescent="0.2">
      <c r="AB60193" s="1"/>
      <c r="AF60193"/>
    </row>
    <row r="60194" spans="28:32" x14ac:dyDescent="0.2">
      <c r="AB60194" s="1"/>
      <c r="AF60194"/>
    </row>
    <row r="60195" spans="28:32" x14ac:dyDescent="0.2">
      <c r="AB60195" s="1"/>
      <c r="AF60195"/>
    </row>
    <row r="60196" spans="28:32" x14ac:dyDescent="0.2">
      <c r="AB60196" s="1"/>
      <c r="AF60196"/>
    </row>
    <row r="60197" spans="28:32" x14ac:dyDescent="0.2">
      <c r="AB60197" s="1"/>
      <c r="AF60197"/>
    </row>
    <row r="60198" spans="28:32" x14ac:dyDescent="0.2">
      <c r="AB60198" s="1"/>
      <c r="AF60198"/>
    </row>
    <row r="60199" spans="28:32" x14ac:dyDescent="0.2">
      <c r="AB60199" s="1"/>
      <c r="AF60199"/>
    </row>
    <row r="60200" spans="28:32" x14ac:dyDescent="0.2">
      <c r="AB60200" s="1"/>
      <c r="AF60200"/>
    </row>
    <row r="60201" spans="28:32" x14ac:dyDescent="0.2">
      <c r="AB60201" s="1"/>
      <c r="AF60201"/>
    </row>
    <row r="60202" spans="28:32" x14ac:dyDescent="0.2">
      <c r="AB60202" s="1"/>
      <c r="AF60202"/>
    </row>
    <row r="60203" spans="28:32" x14ac:dyDescent="0.2">
      <c r="AB60203" s="1"/>
      <c r="AF60203"/>
    </row>
    <row r="60204" spans="28:32" x14ac:dyDescent="0.2">
      <c r="AB60204" s="1"/>
      <c r="AF60204"/>
    </row>
    <row r="60205" spans="28:32" x14ac:dyDescent="0.2">
      <c r="AB60205" s="1"/>
      <c r="AF60205"/>
    </row>
    <row r="60206" spans="28:32" x14ac:dyDescent="0.2">
      <c r="AB60206" s="1"/>
      <c r="AF60206"/>
    </row>
    <row r="60207" spans="28:32" x14ac:dyDescent="0.2">
      <c r="AB60207" s="1"/>
      <c r="AF60207"/>
    </row>
    <row r="60208" spans="28:32" x14ac:dyDescent="0.2">
      <c r="AB60208" s="1"/>
      <c r="AF60208"/>
    </row>
    <row r="60209" spans="28:32" x14ac:dyDescent="0.2">
      <c r="AB60209" s="1"/>
      <c r="AF60209"/>
    </row>
    <row r="60210" spans="28:32" x14ac:dyDescent="0.2">
      <c r="AB60210" s="1"/>
      <c r="AF60210"/>
    </row>
    <row r="60211" spans="28:32" x14ac:dyDescent="0.2">
      <c r="AB60211" s="1"/>
      <c r="AF60211"/>
    </row>
    <row r="60212" spans="28:32" x14ac:dyDescent="0.2">
      <c r="AB60212" s="1"/>
      <c r="AF60212"/>
    </row>
    <row r="60213" spans="28:32" x14ac:dyDescent="0.2">
      <c r="AB60213" s="1"/>
      <c r="AF60213"/>
    </row>
    <row r="60214" spans="28:32" x14ac:dyDescent="0.2">
      <c r="AB60214" s="1"/>
      <c r="AF60214"/>
    </row>
    <row r="60215" spans="28:32" x14ac:dyDescent="0.2">
      <c r="AB60215" s="1"/>
      <c r="AF60215"/>
    </row>
    <row r="60216" spans="28:32" x14ac:dyDescent="0.2">
      <c r="AB60216" s="1"/>
      <c r="AF60216"/>
    </row>
    <row r="60217" spans="28:32" x14ac:dyDescent="0.2">
      <c r="AB60217" s="1"/>
      <c r="AF60217"/>
    </row>
    <row r="60218" spans="28:32" x14ac:dyDescent="0.2">
      <c r="AB60218" s="1"/>
      <c r="AF60218"/>
    </row>
    <row r="60219" spans="28:32" x14ac:dyDescent="0.2">
      <c r="AB60219" s="1"/>
      <c r="AF60219"/>
    </row>
    <row r="60220" spans="28:32" x14ac:dyDescent="0.2">
      <c r="AB60220" s="1"/>
      <c r="AF60220"/>
    </row>
    <row r="60221" spans="28:32" x14ac:dyDescent="0.2">
      <c r="AB60221" s="1"/>
      <c r="AF60221"/>
    </row>
    <row r="60222" spans="28:32" x14ac:dyDescent="0.2">
      <c r="AB60222" s="1"/>
      <c r="AF60222"/>
    </row>
    <row r="60223" spans="28:32" x14ac:dyDescent="0.2">
      <c r="AB60223" s="1"/>
      <c r="AF60223"/>
    </row>
    <row r="60224" spans="28:32" x14ac:dyDescent="0.2">
      <c r="AB60224" s="1"/>
      <c r="AF60224"/>
    </row>
    <row r="60225" spans="28:32" x14ac:dyDescent="0.2">
      <c r="AB60225" s="1"/>
      <c r="AF60225"/>
    </row>
    <row r="60226" spans="28:32" x14ac:dyDescent="0.2">
      <c r="AB60226" s="1"/>
      <c r="AF60226"/>
    </row>
    <row r="60227" spans="28:32" x14ac:dyDescent="0.2">
      <c r="AB60227" s="1"/>
      <c r="AF60227"/>
    </row>
    <row r="60228" spans="28:32" x14ac:dyDescent="0.2">
      <c r="AB60228" s="1"/>
      <c r="AF60228"/>
    </row>
    <row r="60229" spans="28:32" x14ac:dyDescent="0.2">
      <c r="AB60229" s="1"/>
      <c r="AF60229"/>
    </row>
    <row r="60230" spans="28:32" x14ac:dyDescent="0.2">
      <c r="AB60230" s="1"/>
      <c r="AF60230"/>
    </row>
    <row r="60231" spans="28:32" x14ac:dyDescent="0.2">
      <c r="AB60231" s="1"/>
      <c r="AF60231"/>
    </row>
    <row r="60232" spans="28:32" x14ac:dyDescent="0.2">
      <c r="AB60232" s="1"/>
      <c r="AF60232"/>
    </row>
    <row r="60233" spans="28:32" x14ac:dyDescent="0.2">
      <c r="AB60233" s="1"/>
      <c r="AF60233"/>
    </row>
    <row r="60234" spans="28:32" x14ac:dyDescent="0.2">
      <c r="AB60234" s="1"/>
      <c r="AF60234"/>
    </row>
    <row r="60235" spans="28:32" x14ac:dyDescent="0.2">
      <c r="AB60235" s="1"/>
      <c r="AF60235"/>
    </row>
    <row r="60236" spans="28:32" x14ac:dyDescent="0.2">
      <c r="AB60236" s="1"/>
      <c r="AF60236"/>
    </row>
    <row r="60237" spans="28:32" x14ac:dyDescent="0.2">
      <c r="AB60237" s="1"/>
      <c r="AF60237"/>
    </row>
    <row r="60238" spans="28:32" x14ac:dyDescent="0.2">
      <c r="AB60238" s="1"/>
      <c r="AF60238"/>
    </row>
    <row r="60239" spans="28:32" x14ac:dyDescent="0.2">
      <c r="AB60239" s="1"/>
      <c r="AF60239"/>
    </row>
    <row r="60240" spans="28:32" x14ac:dyDescent="0.2">
      <c r="AB60240" s="1"/>
      <c r="AF60240"/>
    </row>
    <row r="60241" spans="28:32" x14ac:dyDescent="0.2">
      <c r="AB60241" s="1"/>
      <c r="AF60241"/>
    </row>
    <row r="60242" spans="28:32" x14ac:dyDescent="0.2">
      <c r="AB60242" s="1"/>
      <c r="AF60242"/>
    </row>
    <row r="60243" spans="28:32" x14ac:dyDescent="0.2">
      <c r="AB60243" s="1"/>
      <c r="AF60243"/>
    </row>
    <row r="60244" spans="28:32" x14ac:dyDescent="0.2">
      <c r="AB60244" s="1"/>
      <c r="AF60244"/>
    </row>
    <row r="60245" spans="28:32" x14ac:dyDescent="0.2">
      <c r="AB60245" s="1"/>
      <c r="AF60245"/>
    </row>
    <row r="60246" spans="28:32" x14ac:dyDescent="0.2">
      <c r="AB60246" s="1"/>
      <c r="AF60246"/>
    </row>
    <row r="60247" spans="28:32" x14ac:dyDescent="0.2">
      <c r="AB60247" s="1"/>
      <c r="AF60247"/>
    </row>
    <row r="60248" spans="28:32" x14ac:dyDescent="0.2">
      <c r="AB60248" s="1"/>
      <c r="AF60248"/>
    </row>
    <row r="60249" spans="28:32" x14ac:dyDescent="0.2">
      <c r="AB60249" s="1"/>
      <c r="AF60249"/>
    </row>
    <row r="60250" spans="28:32" x14ac:dyDescent="0.2">
      <c r="AB60250" s="1"/>
      <c r="AF60250"/>
    </row>
    <row r="60251" spans="28:32" x14ac:dyDescent="0.2">
      <c r="AB60251" s="1"/>
      <c r="AF60251"/>
    </row>
    <row r="60252" spans="28:32" x14ac:dyDescent="0.2">
      <c r="AB60252" s="1"/>
      <c r="AF60252"/>
    </row>
    <row r="60253" spans="28:32" x14ac:dyDescent="0.2">
      <c r="AB60253" s="1"/>
      <c r="AF60253"/>
    </row>
    <row r="60254" spans="28:32" x14ac:dyDescent="0.2">
      <c r="AB60254" s="1"/>
      <c r="AF60254"/>
    </row>
    <row r="60255" spans="28:32" x14ac:dyDescent="0.2">
      <c r="AB60255" s="1"/>
      <c r="AF60255"/>
    </row>
    <row r="60256" spans="28:32" x14ac:dyDescent="0.2">
      <c r="AB60256" s="1"/>
      <c r="AF60256"/>
    </row>
    <row r="60257" spans="28:32" x14ac:dyDescent="0.2">
      <c r="AB60257" s="1"/>
      <c r="AF60257"/>
    </row>
    <row r="60258" spans="28:32" x14ac:dyDescent="0.2">
      <c r="AB60258" s="1"/>
      <c r="AF60258"/>
    </row>
    <row r="60259" spans="28:32" x14ac:dyDescent="0.2">
      <c r="AB60259" s="1"/>
      <c r="AF60259"/>
    </row>
    <row r="60260" spans="28:32" x14ac:dyDescent="0.2">
      <c r="AB60260" s="1"/>
      <c r="AF60260"/>
    </row>
    <row r="60261" spans="28:32" x14ac:dyDescent="0.2">
      <c r="AB60261" s="1"/>
      <c r="AF60261"/>
    </row>
    <row r="60262" spans="28:32" x14ac:dyDescent="0.2">
      <c r="AB60262" s="1"/>
      <c r="AF60262"/>
    </row>
    <row r="60263" spans="28:32" x14ac:dyDescent="0.2">
      <c r="AB60263" s="1"/>
      <c r="AF60263"/>
    </row>
    <row r="60264" spans="28:32" x14ac:dyDescent="0.2">
      <c r="AB60264" s="1"/>
      <c r="AF60264"/>
    </row>
    <row r="60265" spans="28:32" x14ac:dyDescent="0.2">
      <c r="AB60265" s="1"/>
      <c r="AF60265"/>
    </row>
    <row r="60266" spans="28:32" x14ac:dyDescent="0.2">
      <c r="AB60266" s="1"/>
      <c r="AF60266"/>
    </row>
    <row r="60267" spans="28:32" x14ac:dyDescent="0.2">
      <c r="AB60267" s="1"/>
      <c r="AF60267"/>
    </row>
    <row r="60268" spans="28:32" x14ac:dyDescent="0.2">
      <c r="AB60268" s="1"/>
      <c r="AF60268"/>
    </row>
    <row r="60269" spans="28:32" x14ac:dyDescent="0.2">
      <c r="AB60269" s="1"/>
      <c r="AF60269"/>
    </row>
    <row r="60270" spans="28:32" x14ac:dyDescent="0.2">
      <c r="AB60270" s="1"/>
      <c r="AF60270"/>
    </row>
    <row r="60271" spans="28:32" x14ac:dyDescent="0.2">
      <c r="AB60271" s="1"/>
      <c r="AF60271"/>
    </row>
    <row r="60272" spans="28:32" x14ac:dyDescent="0.2">
      <c r="AB60272" s="1"/>
      <c r="AF60272"/>
    </row>
    <row r="60273" spans="28:32" x14ac:dyDescent="0.2">
      <c r="AB60273" s="1"/>
      <c r="AF60273"/>
    </row>
    <row r="60274" spans="28:32" x14ac:dyDescent="0.2">
      <c r="AB60274" s="1"/>
      <c r="AF60274"/>
    </row>
    <row r="60275" spans="28:32" x14ac:dyDescent="0.2">
      <c r="AB60275" s="1"/>
      <c r="AF60275"/>
    </row>
    <row r="60276" spans="28:32" x14ac:dyDescent="0.2">
      <c r="AB60276" s="1"/>
      <c r="AF60276"/>
    </row>
    <row r="60277" spans="28:32" x14ac:dyDescent="0.2">
      <c r="AB60277" s="1"/>
      <c r="AF60277"/>
    </row>
    <row r="60278" spans="28:32" x14ac:dyDescent="0.2">
      <c r="AB60278" s="1"/>
      <c r="AF60278"/>
    </row>
    <row r="60279" spans="28:32" x14ac:dyDescent="0.2">
      <c r="AB60279" s="1"/>
      <c r="AF60279"/>
    </row>
    <row r="60280" spans="28:32" x14ac:dyDescent="0.2">
      <c r="AB60280" s="1"/>
      <c r="AF60280"/>
    </row>
    <row r="60281" spans="28:32" x14ac:dyDescent="0.2">
      <c r="AB60281" s="1"/>
      <c r="AF60281"/>
    </row>
    <row r="60282" spans="28:32" x14ac:dyDescent="0.2">
      <c r="AB60282" s="1"/>
      <c r="AF60282"/>
    </row>
    <row r="60283" spans="28:32" x14ac:dyDescent="0.2">
      <c r="AB60283" s="1"/>
      <c r="AF60283"/>
    </row>
    <row r="60284" spans="28:32" x14ac:dyDescent="0.2">
      <c r="AB60284" s="1"/>
      <c r="AF60284"/>
    </row>
    <row r="60285" spans="28:32" x14ac:dyDescent="0.2">
      <c r="AB60285" s="1"/>
      <c r="AF60285"/>
    </row>
    <row r="60286" spans="28:32" x14ac:dyDescent="0.2">
      <c r="AB60286" s="1"/>
      <c r="AF60286"/>
    </row>
    <row r="60287" spans="28:32" x14ac:dyDescent="0.2">
      <c r="AB60287" s="1"/>
      <c r="AF60287"/>
    </row>
    <row r="60288" spans="28:32" x14ac:dyDescent="0.2">
      <c r="AB60288" s="1"/>
      <c r="AF60288"/>
    </row>
    <row r="60289" spans="28:32" x14ac:dyDescent="0.2">
      <c r="AB60289" s="1"/>
      <c r="AF60289"/>
    </row>
    <row r="60290" spans="28:32" x14ac:dyDescent="0.2">
      <c r="AB60290" s="1"/>
      <c r="AF60290"/>
    </row>
    <row r="60291" spans="28:32" x14ac:dyDescent="0.2">
      <c r="AB60291" s="1"/>
      <c r="AF60291"/>
    </row>
    <row r="60292" spans="28:32" x14ac:dyDescent="0.2">
      <c r="AB60292" s="1"/>
      <c r="AF60292"/>
    </row>
    <row r="60293" spans="28:32" x14ac:dyDescent="0.2">
      <c r="AB60293" s="1"/>
      <c r="AF60293"/>
    </row>
    <row r="60294" spans="28:32" x14ac:dyDescent="0.2">
      <c r="AB60294" s="1"/>
      <c r="AF60294"/>
    </row>
    <row r="60295" spans="28:32" x14ac:dyDescent="0.2">
      <c r="AB60295" s="1"/>
      <c r="AF60295"/>
    </row>
    <row r="60296" spans="28:32" x14ac:dyDescent="0.2">
      <c r="AB60296" s="1"/>
      <c r="AF60296"/>
    </row>
    <row r="60297" spans="28:32" x14ac:dyDescent="0.2">
      <c r="AB60297" s="1"/>
      <c r="AF60297"/>
    </row>
    <row r="60298" spans="28:32" x14ac:dyDescent="0.2">
      <c r="AB60298" s="1"/>
      <c r="AF60298"/>
    </row>
    <row r="60299" spans="28:32" x14ac:dyDescent="0.2">
      <c r="AB60299" s="1"/>
      <c r="AF60299"/>
    </row>
    <row r="60300" spans="28:32" x14ac:dyDescent="0.2">
      <c r="AB60300" s="1"/>
      <c r="AF60300"/>
    </row>
    <row r="60301" spans="28:32" x14ac:dyDescent="0.2">
      <c r="AB60301" s="1"/>
      <c r="AF60301"/>
    </row>
    <row r="60302" spans="28:32" x14ac:dyDescent="0.2">
      <c r="AB60302" s="1"/>
      <c r="AF60302"/>
    </row>
    <row r="60303" spans="28:32" x14ac:dyDescent="0.2">
      <c r="AB60303" s="1"/>
      <c r="AF60303"/>
    </row>
    <row r="60304" spans="28:32" x14ac:dyDescent="0.2">
      <c r="AB60304" s="1"/>
      <c r="AF60304"/>
    </row>
    <row r="60305" spans="28:32" x14ac:dyDescent="0.2">
      <c r="AB60305" s="1"/>
      <c r="AF60305"/>
    </row>
    <row r="60306" spans="28:32" x14ac:dyDescent="0.2">
      <c r="AB60306" s="1"/>
      <c r="AF60306"/>
    </row>
    <row r="60307" spans="28:32" x14ac:dyDescent="0.2">
      <c r="AB60307" s="1"/>
      <c r="AF60307"/>
    </row>
    <row r="60308" spans="28:32" x14ac:dyDescent="0.2">
      <c r="AB60308" s="1"/>
      <c r="AF60308"/>
    </row>
    <row r="60309" spans="28:32" x14ac:dyDescent="0.2">
      <c r="AB60309" s="1"/>
      <c r="AF60309"/>
    </row>
    <row r="60310" spans="28:32" x14ac:dyDescent="0.2">
      <c r="AB60310" s="1"/>
      <c r="AF60310"/>
    </row>
    <row r="60311" spans="28:32" x14ac:dyDescent="0.2">
      <c r="AB60311" s="1"/>
      <c r="AF60311"/>
    </row>
    <row r="60312" spans="28:32" x14ac:dyDescent="0.2">
      <c r="AB60312" s="1"/>
      <c r="AF60312"/>
    </row>
    <row r="60313" spans="28:32" x14ac:dyDescent="0.2">
      <c r="AB60313" s="1"/>
      <c r="AF60313"/>
    </row>
    <row r="60314" spans="28:32" x14ac:dyDescent="0.2">
      <c r="AB60314" s="1"/>
      <c r="AF60314"/>
    </row>
    <row r="60315" spans="28:32" x14ac:dyDescent="0.2">
      <c r="AB60315" s="1"/>
      <c r="AF60315"/>
    </row>
    <row r="60316" spans="28:32" x14ac:dyDescent="0.2">
      <c r="AB60316" s="1"/>
      <c r="AF60316"/>
    </row>
    <row r="60317" spans="28:32" x14ac:dyDescent="0.2">
      <c r="AB60317" s="1"/>
      <c r="AF60317"/>
    </row>
    <row r="60318" spans="28:32" x14ac:dyDescent="0.2">
      <c r="AB60318" s="1"/>
      <c r="AF60318"/>
    </row>
    <row r="60319" spans="28:32" x14ac:dyDescent="0.2">
      <c r="AB60319" s="1"/>
      <c r="AF60319"/>
    </row>
    <row r="60320" spans="28:32" x14ac:dyDescent="0.2">
      <c r="AB60320" s="1"/>
      <c r="AF60320"/>
    </row>
    <row r="60321" spans="28:32" x14ac:dyDescent="0.2">
      <c r="AB60321" s="1"/>
      <c r="AF60321"/>
    </row>
    <row r="60322" spans="28:32" x14ac:dyDescent="0.2">
      <c r="AB60322" s="1"/>
      <c r="AF60322"/>
    </row>
    <row r="60323" spans="28:32" x14ac:dyDescent="0.2">
      <c r="AB60323" s="1"/>
      <c r="AF60323"/>
    </row>
    <row r="60324" spans="28:32" x14ac:dyDescent="0.2">
      <c r="AB60324" s="1"/>
      <c r="AF60324"/>
    </row>
    <row r="60325" spans="28:32" x14ac:dyDescent="0.2">
      <c r="AB60325" s="1"/>
      <c r="AF60325"/>
    </row>
    <row r="60326" spans="28:32" x14ac:dyDescent="0.2">
      <c r="AB60326" s="1"/>
      <c r="AF60326"/>
    </row>
    <row r="60327" spans="28:32" x14ac:dyDescent="0.2">
      <c r="AB60327" s="1"/>
      <c r="AF60327"/>
    </row>
    <row r="60328" spans="28:32" x14ac:dyDescent="0.2">
      <c r="AB60328" s="1"/>
      <c r="AF60328"/>
    </row>
    <row r="60329" spans="28:32" x14ac:dyDescent="0.2">
      <c r="AB60329" s="1"/>
      <c r="AF60329"/>
    </row>
    <row r="60330" spans="28:32" x14ac:dyDescent="0.2">
      <c r="AB60330" s="1"/>
      <c r="AF60330"/>
    </row>
    <row r="60331" spans="28:32" x14ac:dyDescent="0.2">
      <c r="AB60331" s="1"/>
      <c r="AF60331"/>
    </row>
    <row r="60332" spans="28:32" x14ac:dyDescent="0.2">
      <c r="AB60332" s="1"/>
      <c r="AF60332"/>
    </row>
    <row r="60333" spans="28:32" x14ac:dyDescent="0.2">
      <c r="AB60333" s="1"/>
      <c r="AF60333"/>
    </row>
    <row r="60334" spans="28:32" x14ac:dyDescent="0.2">
      <c r="AB60334" s="1"/>
      <c r="AF60334"/>
    </row>
    <row r="60335" spans="28:32" x14ac:dyDescent="0.2">
      <c r="AB60335" s="1"/>
      <c r="AF60335"/>
    </row>
    <row r="60336" spans="28:32" x14ac:dyDescent="0.2">
      <c r="AB60336" s="1"/>
      <c r="AF60336"/>
    </row>
    <row r="60337" spans="28:32" x14ac:dyDescent="0.2">
      <c r="AB60337" s="1"/>
      <c r="AF60337"/>
    </row>
    <row r="60338" spans="28:32" x14ac:dyDescent="0.2">
      <c r="AB60338" s="1"/>
      <c r="AF60338"/>
    </row>
    <row r="60339" spans="28:32" x14ac:dyDescent="0.2">
      <c r="AB60339" s="1"/>
      <c r="AF60339"/>
    </row>
    <row r="60340" spans="28:32" x14ac:dyDescent="0.2">
      <c r="AB60340" s="1"/>
      <c r="AF60340"/>
    </row>
    <row r="60341" spans="28:32" x14ac:dyDescent="0.2">
      <c r="AB60341" s="1"/>
      <c r="AF60341"/>
    </row>
    <row r="60342" spans="28:32" x14ac:dyDescent="0.2">
      <c r="AB60342" s="1"/>
      <c r="AF60342"/>
    </row>
    <row r="60343" spans="28:32" x14ac:dyDescent="0.2">
      <c r="AB60343" s="1"/>
      <c r="AF60343"/>
    </row>
    <row r="60344" spans="28:32" x14ac:dyDescent="0.2">
      <c r="AB60344" s="1"/>
      <c r="AF60344"/>
    </row>
    <row r="60345" spans="28:32" x14ac:dyDescent="0.2">
      <c r="AB60345" s="1"/>
      <c r="AF60345"/>
    </row>
    <row r="60346" spans="28:32" x14ac:dyDescent="0.2">
      <c r="AB60346" s="1"/>
      <c r="AF60346"/>
    </row>
    <row r="60347" spans="28:32" x14ac:dyDescent="0.2">
      <c r="AB60347" s="1"/>
      <c r="AF60347"/>
    </row>
    <row r="60348" spans="28:32" x14ac:dyDescent="0.2">
      <c r="AB60348" s="1"/>
      <c r="AF60348"/>
    </row>
    <row r="60349" spans="28:32" x14ac:dyDescent="0.2">
      <c r="AB60349" s="1"/>
      <c r="AF60349"/>
    </row>
    <row r="60350" spans="28:32" x14ac:dyDescent="0.2">
      <c r="AB60350" s="1"/>
      <c r="AF60350"/>
    </row>
    <row r="60351" spans="28:32" x14ac:dyDescent="0.2">
      <c r="AB60351" s="1"/>
      <c r="AF60351"/>
    </row>
    <row r="60352" spans="28:32" x14ac:dyDescent="0.2">
      <c r="AB60352" s="1"/>
      <c r="AF60352"/>
    </row>
    <row r="60353" spans="28:32" x14ac:dyDescent="0.2">
      <c r="AB60353" s="1"/>
      <c r="AF60353"/>
    </row>
    <row r="60354" spans="28:32" x14ac:dyDescent="0.2">
      <c r="AB60354" s="1"/>
      <c r="AF60354"/>
    </row>
    <row r="60355" spans="28:32" x14ac:dyDescent="0.2">
      <c r="AB60355" s="1"/>
      <c r="AF60355"/>
    </row>
    <row r="60356" spans="28:32" x14ac:dyDescent="0.2">
      <c r="AB60356" s="1"/>
      <c r="AF60356"/>
    </row>
    <row r="60357" spans="28:32" x14ac:dyDescent="0.2">
      <c r="AB60357" s="1"/>
      <c r="AF60357"/>
    </row>
    <row r="60358" spans="28:32" x14ac:dyDescent="0.2">
      <c r="AB60358" s="1"/>
      <c r="AF60358"/>
    </row>
    <row r="60359" spans="28:32" x14ac:dyDescent="0.2">
      <c r="AB60359" s="1"/>
      <c r="AF60359"/>
    </row>
    <row r="60360" spans="28:32" x14ac:dyDescent="0.2">
      <c r="AB60360" s="1"/>
      <c r="AF60360"/>
    </row>
    <row r="60361" spans="28:32" x14ac:dyDescent="0.2">
      <c r="AB60361" s="1"/>
      <c r="AF60361"/>
    </row>
    <row r="60362" spans="28:32" x14ac:dyDescent="0.2">
      <c r="AB60362" s="1"/>
      <c r="AF60362"/>
    </row>
    <row r="60363" spans="28:32" x14ac:dyDescent="0.2">
      <c r="AB60363" s="1"/>
      <c r="AF60363"/>
    </row>
    <row r="60364" spans="28:32" x14ac:dyDescent="0.2">
      <c r="AB60364" s="1"/>
      <c r="AF60364"/>
    </row>
    <row r="60365" spans="28:32" x14ac:dyDescent="0.2">
      <c r="AB60365" s="1"/>
      <c r="AF60365"/>
    </row>
    <row r="60366" spans="28:32" x14ac:dyDescent="0.2">
      <c r="AB60366" s="1"/>
      <c r="AF60366"/>
    </row>
    <row r="60367" spans="28:32" x14ac:dyDescent="0.2">
      <c r="AB60367" s="1"/>
      <c r="AF60367"/>
    </row>
    <row r="60368" spans="28:32" x14ac:dyDescent="0.2">
      <c r="AB60368" s="1"/>
      <c r="AF60368"/>
    </row>
    <row r="60369" spans="28:32" x14ac:dyDescent="0.2">
      <c r="AB60369" s="1"/>
      <c r="AF60369"/>
    </row>
    <row r="60370" spans="28:32" x14ac:dyDescent="0.2">
      <c r="AB60370" s="1"/>
      <c r="AF60370"/>
    </row>
    <row r="60371" spans="28:32" x14ac:dyDescent="0.2">
      <c r="AB60371" s="1"/>
      <c r="AF60371"/>
    </row>
    <row r="60372" spans="28:32" x14ac:dyDescent="0.2">
      <c r="AB60372" s="1"/>
      <c r="AF60372"/>
    </row>
    <row r="60373" spans="28:32" x14ac:dyDescent="0.2">
      <c r="AB60373" s="1"/>
      <c r="AF60373"/>
    </row>
    <row r="60374" spans="28:32" x14ac:dyDescent="0.2">
      <c r="AB60374" s="1"/>
      <c r="AF60374"/>
    </row>
    <row r="60375" spans="28:32" x14ac:dyDescent="0.2">
      <c r="AB60375" s="1"/>
      <c r="AF60375"/>
    </row>
    <row r="60376" spans="28:32" x14ac:dyDescent="0.2">
      <c r="AB60376" s="1"/>
      <c r="AF60376"/>
    </row>
    <row r="60377" spans="28:32" x14ac:dyDescent="0.2">
      <c r="AB60377" s="1"/>
      <c r="AF60377"/>
    </row>
    <row r="60378" spans="28:32" x14ac:dyDescent="0.2">
      <c r="AB60378" s="1"/>
      <c r="AF60378"/>
    </row>
    <row r="60379" spans="28:32" x14ac:dyDescent="0.2">
      <c r="AB60379" s="1"/>
      <c r="AF60379"/>
    </row>
    <row r="60380" spans="28:32" x14ac:dyDescent="0.2">
      <c r="AB60380" s="1"/>
      <c r="AF60380"/>
    </row>
    <row r="60381" spans="28:32" x14ac:dyDescent="0.2">
      <c r="AB60381" s="1"/>
      <c r="AF60381"/>
    </row>
    <row r="60382" spans="28:32" x14ac:dyDescent="0.2">
      <c r="AB60382" s="1"/>
      <c r="AF60382"/>
    </row>
    <row r="60383" spans="28:32" x14ac:dyDescent="0.2">
      <c r="AB60383" s="1"/>
      <c r="AF60383"/>
    </row>
    <row r="60384" spans="28:32" x14ac:dyDescent="0.2">
      <c r="AB60384" s="1"/>
      <c r="AF60384"/>
    </row>
    <row r="60385" spans="28:32" x14ac:dyDescent="0.2">
      <c r="AB60385" s="1"/>
      <c r="AF60385"/>
    </row>
    <row r="60386" spans="28:32" x14ac:dyDescent="0.2">
      <c r="AB60386" s="1"/>
      <c r="AF60386"/>
    </row>
    <row r="60387" spans="28:32" x14ac:dyDescent="0.2">
      <c r="AB60387" s="1"/>
      <c r="AF60387"/>
    </row>
    <row r="60388" spans="28:32" x14ac:dyDescent="0.2">
      <c r="AB60388" s="1"/>
      <c r="AF60388"/>
    </row>
    <row r="60389" spans="28:32" x14ac:dyDescent="0.2">
      <c r="AB60389" s="1"/>
      <c r="AF60389"/>
    </row>
    <row r="60390" spans="28:32" x14ac:dyDescent="0.2">
      <c r="AB60390" s="1"/>
      <c r="AF60390"/>
    </row>
    <row r="60391" spans="28:32" x14ac:dyDescent="0.2">
      <c r="AB60391" s="1"/>
      <c r="AF60391"/>
    </row>
    <row r="60392" spans="28:32" x14ac:dyDescent="0.2">
      <c r="AB60392" s="1"/>
      <c r="AF60392"/>
    </row>
    <row r="60393" spans="28:32" x14ac:dyDescent="0.2">
      <c r="AB60393" s="1"/>
      <c r="AF60393"/>
    </row>
    <row r="60394" spans="28:32" x14ac:dyDescent="0.2">
      <c r="AB60394" s="1"/>
      <c r="AF60394"/>
    </row>
    <row r="60395" spans="28:32" x14ac:dyDescent="0.2">
      <c r="AB60395" s="1"/>
      <c r="AF60395"/>
    </row>
    <row r="60396" spans="28:32" x14ac:dyDescent="0.2">
      <c r="AB60396" s="1"/>
      <c r="AF60396"/>
    </row>
    <row r="60397" spans="28:32" x14ac:dyDescent="0.2">
      <c r="AB60397" s="1"/>
      <c r="AF60397"/>
    </row>
    <row r="60398" spans="28:32" x14ac:dyDescent="0.2">
      <c r="AB60398" s="1"/>
      <c r="AF60398"/>
    </row>
    <row r="60399" spans="28:32" x14ac:dyDescent="0.2">
      <c r="AB60399" s="1"/>
      <c r="AF60399"/>
    </row>
    <row r="60400" spans="28:32" x14ac:dyDescent="0.2">
      <c r="AB60400" s="1"/>
      <c r="AF60400"/>
    </row>
    <row r="60401" spans="28:32" x14ac:dyDescent="0.2">
      <c r="AB60401" s="1"/>
      <c r="AF60401"/>
    </row>
    <row r="60402" spans="28:32" x14ac:dyDescent="0.2">
      <c r="AB60402" s="1"/>
      <c r="AF60402"/>
    </row>
    <row r="60403" spans="28:32" x14ac:dyDescent="0.2">
      <c r="AB60403" s="1"/>
      <c r="AF60403"/>
    </row>
    <row r="60404" spans="28:32" x14ac:dyDescent="0.2">
      <c r="AB60404" s="1"/>
      <c r="AF60404"/>
    </row>
    <row r="60405" spans="28:32" x14ac:dyDescent="0.2">
      <c r="AB60405" s="1"/>
      <c r="AF60405"/>
    </row>
    <row r="60406" spans="28:32" x14ac:dyDescent="0.2">
      <c r="AB60406" s="1"/>
      <c r="AF60406"/>
    </row>
    <row r="60407" spans="28:32" x14ac:dyDescent="0.2">
      <c r="AB60407" s="1"/>
      <c r="AF60407"/>
    </row>
    <row r="60408" spans="28:32" x14ac:dyDescent="0.2">
      <c r="AB60408" s="1"/>
      <c r="AF60408"/>
    </row>
    <row r="60409" spans="28:32" x14ac:dyDescent="0.2">
      <c r="AB60409" s="1"/>
      <c r="AF60409"/>
    </row>
    <row r="60410" spans="28:32" x14ac:dyDescent="0.2">
      <c r="AB60410" s="1"/>
      <c r="AF60410"/>
    </row>
    <row r="60411" spans="28:32" x14ac:dyDescent="0.2">
      <c r="AB60411" s="1"/>
      <c r="AF60411"/>
    </row>
    <row r="60412" spans="28:32" x14ac:dyDescent="0.2">
      <c r="AB60412" s="1"/>
      <c r="AF60412"/>
    </row>
    <row r="60413" spans="28:32" x14ac:dyDescent="0.2">
      <c r="AB60413" s="1"/>
      <c r="AF60413"/>
    </row>
    <row r="60414" spans="28:32" x14ac:dyDescent="0.2">
      <c r="AB60414" s="1"/>
      <c r="AF60414"/>
    </row>
    <row r="60415" spans="28:32" x14ac:dyDescent="0.2">
      <c r="AB60415" s="1"/>
      <c r="AF60415"/>
    </row>
    <row r="60416" spans="28:32" x14ac:dyDescent="0.2">
      <c r="AB60416" s="1"/>
      <c r="AF60416"/>
    </row>
    <row r="60417" spans="28:32" x14ac:dyDescent="0.2">
      <c r="AB60417" s="1"/>
      <c r="AF60417"/>
    </row>
    <row r="60418" spans="28:32" x14ac:dyDescent="0.2">
      <c r="AB60418" s="1"/>
      <c r="AF60418"/>
    </row>
    <row r="60419" spans="28:32" x14ac:dyDescent="0.2">
      <c r="AB60419" s="1"/>
      <c r="AF60419"/>
    </row>
    <row r="60420" spans="28:32" x14ac:dyDescent="0.2">
      <c r="AB60420" s="1"/>
      <c r="AF60420"/>
    </row>
    <row r="60421" spans="28:32" x14ac:dyDescent="0.2">
      <c r="AB60421" s="1"/>
      <c r="AF60421"/>
    </row>
    <row r="60422" spans="28:32" x14ac:dyDescent="0.2">
      <c r="AB60422" s="1"/>
      <c r="AF60422"/>
    </row>
    <row r="60423" spans="28:32" x14ac:dyDescent="0.2">
      <c r="AB60423" s="1"/>
      <c r="AF60423"/>
    </row>
    <row r="60424" spans="28:32" x14ac:dyDescent="0.2">
      <c r="AB60424" s="1"/>
      <c r="AF60424"/>
    </row>
    <row r="60425" spans="28:32" x14ac:dyDescent="0.2">
      <c r="AB60425" s="1"/>
      <c r="AF60425"/>
    </row>
    <row r="60426" spans="28:32" x14ac:dyDescent="0.2">
      <c r="AB60426" s="1"/>
      <c r="AF60426"/>
    </row>
    <row r="60427" spans="28:32" x14ac:dyDescent="0.2">
      <c r="AB60427" s="1"/>
      <c r="AF60427"/>
    </row>
    <row r="60428" spans="28:32" x14ac:dyDescent="0.2">
      <c r="AB60428" s="1"/>
      <c r="AF60428"/>
    </row>
    <row r="60429" spans="28:32" x14ac:dyDescent="0.2">
      <c r="AB60429" s="1"/>
      <c r="AF60429"/>
    </row>
    <row r="60430" spans="28:32" x14ac:dyDescent="0.2">
      <c r="AB60430" s="1"/>
      <c r="AF60430"/>
    </row>
    <row r="60431" spans="28:32" x14ac:dyDescent="0.2">
      <c r="AB60431" s="1"/>
      <c r="AF60431"/>
    </row>
    <row r="60432" spans="28:32" x14ac:dyDescent="0.2">
      <c r="AB60432" s="1"/>
      <c r="AF60432"/>
    </row>
    <row r="60433" spans="28:32" x14ac:dyDescent="0.2">
      <c r="AB60433" s="1"/>
      <c r="AF60433"/>
    </row>
    <row r="60434" spans="28:32" x14ac:dyDescent="0.2">
      <c r="AB60434" s="1"/>
      <c r="AF60434"/>
    </row>
    <row r="60435" spans="28:32" x14ac:dyDescent="0.2">
      <c r="AB60435" s="1"/>
      <c r="AF60435"/>
    </row>
    <row r="60436" spans="28:32" x14ac:dyDescent="0.2">
      <c r="AB60436" s="1"/>
      <c r="AF60436"/>
    </row>
    <row r="60437" spans="28:32" x14ac:dyDescent="0.2">
      <c r="AB60437" s="1"/>
      <c r="AF60437"/>
    </row>
    <row r="60438" spans="28:32" x14ac:dyDescent="0.2">
      <c r="AB60438" s="1"/>
      <c r="AF60438"/>
    </row>
    <row r="60439" spans="28:32" x14ac:dyDescent="0.2">
      <c r="AB60439" s="1"/>
      <c r="AF60439"/>
    </row>
    <row r="60440" spans="28:32" x14ac:dyDescent="0.2">
      <c r="AB60440" s="1"/>
      <c r="AF60440"/>
    </row>
    <row r="60441" spans="28:32" x14ac:dyDescent="0.2">
      <c r="AB60441" s="1"/>
      <c r="AF60441"/>
    </row>
    <row r="60442" spans="28:32" x14ac:dyDescent="0.2">
      <c r="AB60442" s="1"/>
      <c r="AF60442"/>
    </row>
    <row r="60443" spans="28:32" x14ac:dyDescent="0.2">
      <c r="AB60443" s="1"/>
      <c r="AF60443"/>
    </row>
    <row r="60444" spans="28:32" x14ac:dyDescent="0.2">
      <c r="AB60444" s="1"/>
      <c r="AF60444"/>
    </row>
    <row r="60445" spans="28:32" x14ac:dyDescent="0.2">
      <c r="AB60445" s="1"/>
      <c r="AF60445"/>
    </row>
    <row r="60446" spans="28:32" x14ac:dyDescent="0.2">
      <c r="AB60446" s="1"/>
      <c r="AF60446"/>
    </row>
    <row r="60447" spans="28:32" x14ac:dyDescent="0.2">
      <c r="AB60447" s="1"/>
      <c r="AF60447"/>
    </row>
    <row r="60448" spans="28:32" x14ac:dyDescent="0.2">
      <c r="AB60448" s="1"/>
      <c r="AF60448"/>
    </row>
    <row r="60449" spans="28:32" x14ac:dyDescent="0.2">
      <c r="AB60449" s="1"/>
      <c r="AF60449"/>
    </row>
    <row r="60450" spans="28:32" x14ac:dyDescent="0.2">
      <c r="AB60450" s="1"/>
      <c r="AF60450"/>
    </row>
    <row r="60451" spans="28:32" x14ac:dyDescent="0.2">
      <c r="AB60451" s="1"/>
      <c r="AF60451"/>
    </row>
    <row r="60452" spans="28:32" x14ac:dyDescent="0.2">
      <c r="AB60452" s="1"/>
      <c r="AF60452"/>
    </row>
    <row r="60453" spans="28:32" x14ac:dyDescent="0.2">
      <c r="AB60453" s="1"/>
      <c r="AF60453"/>
    </row>
    <row r="60454" spans="28:32" x14ac:dyDescent="0.2">
      <c r="AB60454" s="1"/>
      <c r="AF60454"/>
    </row>
    <row r="60455" spans="28:32" x14ac:dyDescent="0.2">
      <c r="AB60455" s="1"/>
      <c r="AF60455"/>
    </row>
    <row r="60456" spans="28:32" x14ac:dyDescent="0.2">
      <c r="AB60456" s="1"/>
      <c r="AF60456"/>
    </row>
    <row r="60457" spans="28:32" x14ac:dyDescent="0.2">
      <c r="AB60457" s="1"/>
      <c r="AF60457"/>
    </row>
    <row r="60458" spans="28:32" x14ac:dyDescent="0.2">
      <c r="AB60458" s="1"/>
      <c r="AF60458"/>
    </row>
    <row r="60459" spans="28:32" x14ac:dyDescent="0.2">
      <c r="AB60459" s="1"/>
      <c r="AF60459"/>
    </row>
    <row r="60460" spans="28:32" x14ac:dyDescent="0.2">
      <c r="AB60460" s="1"/>
      <c r="AF60460"/>
    </row>
    <row r="60461" spans="28:32" x14ac:dyDescent="0.2">
      <c r="AB60461" s="1"/>
      <c r="AF60461"/>
    </row>
    <row r="60462" spans="28:32" x14ac:dyDescent="0.2">
      <c r="AB60462" s="1"/>
      <c r="AF60462"/>
    </row>
    <row r="60463" spans="28:32" x14ac:dyDescent="0.2">
      <c r="AB60463" s="1"/>
      <c r="AF60463"/>
    </row>
    <row r="60464" spans="28:32" x14ac:dyDescent="0.2">
      <c r="AB60464" s="1"/>
      <c r="AF60464"/>
    </row>
    <row r="60465" spans="28:32" x14ac:dyDescent="0.2">
      <c r="AB60465" s="1"/>
      <c r="AF60465"/>
    </row>
    <row r="60466" spans="28:32" x14ac:dyDescent="0.2">
      <c r="AB60466" s="1"/>
      <c r="AF60466"/>
    </row>
    <row r="60467" spans="28:32" x14ac:dyDescent="0.2">
      <c r="AB60467" s="1"/>
      <c r="AF60467"/>
    </row>
    <row r="60468" spans="28:32" x14ac:dyDescent="0.2">
      <c r="AB60468" s="1"/>
      <c r="AF60468"/>
    </row>
    <row r="60469" spans="28:32" x14ac:dyDescent="0.2">
      <c r="AB60469" s="1"/>
      <c r="AF60469"/>
    </row>
    <row r="60470" spans="28:32" x14ac:dyDescent="0.2">
      <c r="AB60470" s="1"/>
      <c r="AF60470"/>
    </row>
    <row r="60471" spans="28:32" x14ac:dyDescent="0.2">
      <c r="AB60471" s="1"/>
      <c r="AF60471"/>
    </row>
    <row r="60472" spans="28:32" x14ac:dyDescent="0.2">
      <c r="AB60472" s="1"/>
      <c r="AF60472"/>
    </row>
    <row r="60473" spans="28:32" x14ac:dyDescent="0.2">
      <c r="AB60473" s="1"/>
      <c r="AF60473"/>
    </row>
    <row r="60474" spans="28:32" x14ac:dyDescent="0.2">
      <c r="AB60474" s="1"/>
      <c r="AF60474"/>
    </row>
    <row r="60475" spans="28:32" x14ac:dyDescent="0.2">
      <c r="AB60475" s="1"/>
      <c r="AF60475"/>
    </row>
    <row r="60476" spans="28:32" x14ac:dyDescent="0.2">
      <c r="AB60476" s="1"/>
      <c r="AF60476"/>
    </row>
    <row r="60477" spans="28:32" x14ac:dyDescent="0.2">
      <c r="AB60477" s="1"/>
      <c r="AF60477"/>
    </row>
    <row r="60478" spans="28:32" x14ac:dyDescent="0.2">
      <c r="AB60478" s="1"/>
      <c r="AF60478"/>
    </row>
    <row r="60479" spans="28:32" x14ac:dyDescent="0.2">
      <c r="AB60479" s="1"/>
      <c r="AF60479"/>
    </row>
    <row r="60480" spans="28:32" x14ac:dyDescent="0.2">
      <c r="AB60480" s="1"/>
      <c r="AF60480"/>
    </row>
    <row r="60481" spans="28:32" x14ac:dyDescent="0.2">
      <c r="AB60481" s="1"/>
      <c r="AF60481"/>
    </row>
    <row r="60482" spans="28:32" x14ac:dyDescent="0.2">
      <c r="AB60482" s="1"/>
      <c r="AF60482"/>
    </row>
    <row r="60483" spans="28:32" x14ac:dyDescent="0.2">
      <c r="AB60483" s="1"/>
      <c r="AF60483"/>
    </row>
    <row r="60484" spans="28:32" x14ac:dyDescent="0.2">
      <c r="AB60484" s="1"/>
      <c r="AF60484"/>
    </row>
    <row r="60485" spans="28:32" x14ac:dyDescent="0.2">
      <c r="AB60485" s="1"/>
      <c r="AF60485"/>
    </row>
    <row r="60486" spans="28:32" x14ac:dyDescent="0.2">
      <c r="AB60486" s="1"/>
      <c r="AF60486"/>
    </row>
    <row r="60487" spans="28:32" x14ac:dyDescent="0.2">
      <c r="AB60487" s="1"/>
      <c r="AF60487"/>
    </row>
    <row r="60488" spans="28:32" x14ac:dyDescent="0.2">
      <c r="AB60488" s="1"/>
      <c r="AF60488"/>
    </row>
    <row r="60489" spans="28:32" x14ac:dyDescent="0.2">
      <c r="AB60489" s="1"/>
      <c r="AF60489"/>
    </row>
    <row r="60490" spans="28:32" x14ac:dyDescent="0.2">
      <c r="AB60490" s="1"/>
      <c r="AF60490"/>
    </row>
    <row r="60491" spans="28:32" x14ac:dyDescent="0.2">
      <c r="AB60491" s="1"/>
      <c r="AF60491"/>
    </row>
    <row r="60492" spans="28:32" x14ac:dyDescent="0.2">
      <c r="AB60492" s="1"/>
      <c r="AF60492"/>
    </row>
    <row r="60493" spans="28:32" x14ac:dyDescent="0.2">
      <c r="AB60493" s="1"/>
      <c r="AF60493"/>
    </row>
    <row r="60494" spans="28:32" x14ac:dyDescent="0.2">
      <c r="AB60494" s="1"/>
      <c r="AF60494"/>
    </row>
    <row r="60495" spans="28:32" x14ac:dyDescent="0.2">
      <c r="AB60495" s="1"/>
      <c r="AF60495"/>
    </row>
    <row r="60496" spans="28:32" x14ac:dyDescent="0.2">
      <c r="AB60496" s="1"/>
      <c r="AF60496"/>
    </row>
    <row r="60497" spans="28:32" x14ac:dyDescent="0.2">
      <c r="AB60497" s="1"/>
      <c r="AF60497"/>
    </row>
    <row r="60498" spans="28:32" x14ac:dyDescent="0.2">
      <c r="AB60498" s="1"/>
      <c r="AF60498"/>
    </row>
    <row r="60499" spans="28:32" x14ac:dyDescent="0.2">
      <c r="AB60499" s="1"/>
      <c r="AF60499"/>
    </row>
    <row r="60500" spans="28:32" x14ac:dyDescent="0.2">
      <c r="AB60500" s="1"/>
      <c r="AF60500"/>
    </row>
    <row r="60501" spans="28:32" x14ac:dyDescent="0.2">
      <c r="AB60501" s="1"/>
      <c r="AF60501"/>
    </row>
    <row r="60502" spans="28:32" x14ac:dyDescent="0.2">
      <c r="AB60502" s="1"/>
      <c r="AF60502"/>
    </row>
    <row r="60503" spans="28:32" x14ac:dyDescent="0.2">
      <c r="AB60503" s="1"/>
      <c r="AF60503"/>
    </row>
    <row r="60504" spans="28:32" x14ac:dyDescent="0.2">
      <c r="AB60504" s="1"/>
      <c r="AF60504"/>
    </row>
    <row r="60505" spans="28:32" x14ac:dyDescent="0.2">
      <c r="AB60505" s="1"/>
      <c r="AF60505"/>
    </row>
    <row r="60506" spans="28:32" x14ac:dyDescent="0.2">
      <c r="AB60506" s="1"/>
      <c r="AF60506"/>
    </row>
    <row r="60507" spans="28:32" x14ac:dyDescent="0.2">
      <c r="AB60507" s="1"/>
      <c r="AF60507"/>
    </row>
    <row r="60508" spans="28:32" x14ac:dyDescent="0.2">
      <c r="AB60508" s="1"/>
      <c r="AF60508"/>
    </row>
    <row r="60509" spans="28:32" x14ac:dyDescent="0.2">
      <c r="AB60509" s="1"/>
      <c r="AF60509"/>
    </row>
    <row r="60510" spans="28:32" x14ac:dyDescent="0.2">
      <c r="AB60510" s="1"/>
      <c r="AF60510"/>
    </row>
    <row r="60511" spans="28:32" x14ac:dyDescent="0.2">
      <c r="AB60511" s="1"/>
      <c r="AF60511"/>
    </row>
    <row r="60512" spans="28:32" x14ac:dyDescent="0.2">
      <c r="AB60512" s="1"/>
      <c r="AF60512"/>
    </row>
    <row r="60513" spans="28:32" x14ac:dyDescent="0.2">
      <c r="AB60513" s="1"/>
      <c r="AF60513"/>
    </row>
    <row r="60514" spans="28:32" x14ac:dyDescent="0.2">
      <c r="AB60514" s="1"/>
      <c r="AF60514"/>
    </row>
    <row r="60515" spans="28:32" x14ac:dyDescent="0.2">
      <c r="AB60515" s="1"/>
      <c r="AF60515"/>
    </row>
    <row r="60516" spans="28:32" x14ac:dyDescent="0.2">
      <c r="AB60516" s="1"/>
      <c r="AF60516"/>
    </row>
    <row r="60517" spans="28:32" x14ac:dyDescent="0.2">
      <c r="AB60517" s="1"/>
      <c r="AF60517"/>
    </row>
    <row r="60518" spans="28:32" x14ac:dyDescent="0.2">
      <c r="AB60518" s="1"/>
      <c r="AF60518"/>
    </row>
    <row r="60519" spans="28:32" x14ac:dyDescent="0.2">
      <c r="AB60519" s="1"/>
      <c r="AF60519"/>
    </row>
    <row r="60520" spans="28:32" x14ac:dyDescent="0.2">
      <c r="AB60520" s="1"/>
      <c r="AF60520"/>
    </row>
    <row r="60521" spans="28:32" x14ac:dyDescent="0.2">
      <c r="AB60521" s="1"/>
      <c r="AF60521"/>
    </row>
    <row r="60522" spans="28:32" x14ac:dyDescent="0.2">
      <c r="AB60522" s="1"/>
      <c r="AF60522"/>
    </row>
    <row r="60523" spans="28:32" x14ac:dyDescent="0.2">
      <c r="AB60523" s="1"/>
      <c r="AF60523"/>
    </row>
    <row r="60524" spans="28:32" x14ac:dyDescent="0.2">
      <c r="AB60524" s="1"/>
      <c r="AF60524"/>
    </row>
    <row r="60525" spans="28:32" x14ac:dyDescent="0.2">
      <c r="AB60525" s="1"/>
      <c r="AF60525"/>
    </row>
    <row r="60526" spans="28:32" x14ac:dyDescent="0.2">
      <c r="AB60526" s="1"/>
      <c r="AF60526"/>
    </row>
    <row r="60527" spans="28:32" x14ac:dyDescent="0.2">
      <c r="AB60527" s="1"/>
      <c r="AF60527"/>
    </row>
    <row r="60528" spans="28:32" x14ac:dyDescent="0.2">
      <c r="AB60528" s="1"/>
      <c r="AF60528"/>
    </row>
    <row r="60529" spans="28:32" x14ac:dyDescent="0.2">
      <c r="AB60529" s="1"/>
      <c r="AF60529"/>
    </row>
    <row r="60530" spans="28:32" x14ac:dyDescent="0.2">
      <c r="AB60530" s="1"/>
      <c r="AF60530"/>
    </row>
    <row r="60531" spans="28:32" x14ac:dyDescent="0.2">
      <c r="AB60531" s="1"/>
      <c r="AF60531"/>
    </row>
    <row r="60532" spans="28:32" x14ac:dyDescent="0.2">
      <c r="AB60532" s="1"/>
      <c r="AF60532"/>
    </row>
    <row r="60533" spans="28:32" x14ac:dyDescent="0.2">
      <c r="AB60533" s="1"/>
      <c r="AF60533"/>
    </row>
    <row r="60534" spans="28:32" x14ac:dyDescent="0.2">
      <c r="AB60534" s="1"/>
      <c r="AF60534"/>
    </row>
    <row r="60535" spans="28:32" x14ac:dyDescent="0.2">
      <c r="AB60535" s="1"/>
      <c r="AF60535"/>
    </row>
    <row r="60536" spans="28:32" x14ac:dyDescent="0.2">
      <c r="AB60536" s="1"/>
      <c r="AF60536"/>
    </row>
    <row r="60537" spans="28:32" x14ac:dyDescent="0.2">
      <c r="AB60537" s="1"/>
      <c r="AF60537"/>
    </row>
    <row r="60538" spans="28:32" x14ac:dyDescent="0.2">
      <c r="AB60538" s="1"/>
      <c r="AF60538"/>
    </row>
    <row r="60539" spans="28:32" x14ac:dyDescent="0.2">
      <c r="AB60539" s="1"/>
      <c r="AF60539"/>
    </row>
    <row r="60540" spans="28:32" x14ac:dyDescent="0.2">
      <c r="AB60540" s="1"/>
      <c r="AF60540"/>
    </row>
    <row r="60541" spans="28:32" x14ac:dyDescent="0.2">
      <c r="AB60541" s="1"/>
      <c r="AF60541"/>
    </row>
    <row r="60542" spans="28:32" x14ac:dyDescent="0.2">
      <c r="AB60542" s="1"/>
      <c r="AF60542"/>
    </row>
    <row r="60543" spans="28:32" x14ac:dyDescent="0.2">
      <c r="AB60543" s="1"/>
      <c r="AF60543"/>
    </row>
    <row r="60544" spans="28:32" x14ac:dyDescent="0.2">
      <c r="AB60544" s="1"/>
      <c r="AF60544"/>
    </row>
    <row r="60545" spans="28:32" x14ac:dyDescent="0.2">
      <c r="AB60545" s="1"/>
      <c r="AF60545"/>
    </row>
    <row r="60546" spans="28:32" x14ac:dyDescent="0.2">
      <c r="AB60546" s="1"/>
      <c r="AF60546"/>
    </row>
    <row r="60547" spans="28:32" x14ac:dyDescent="0.2">
      <c r="AB60547" s="1"/>
      <c r="AF60547"/>
    </row>
    <row r="60548" spans="28:32" x14ac:dyDescent="0.2">
      <c r="AB60548" s="1"/>
      <c r="AF60548"/>
    </row>
    <row r="60549" spans="28:32" x14ac:dyDescent="0.2">
      <c r="AB60549" s="1"/>
      <c r="AF60549"/>
    </row>
    <row r="60550" spans="28:32" x14ac:dyDescent="0.2">
      <c r="AB60550" s="1"/>
      <c r="AF60550"/>
    </row>
    <row r="60551" spans="28:32" x14ac:dyDescent="0.2">
      <c r="AB60551" s="1"/>
      <c r="AF60551"/>
    </row>
    <row r="60552" spans="28:32" x14ac:dyDescent="0.2">
      <c r="AB60552" s="1"/>
      <c r="AF60552"/>
    </row>
    <row r="60553" spans="28:32" x14ac:dyDescent="0.2">
      <c r="AB60553" s="1"/>
      <c r="AF60553"/>
    </row>
    <row r="60554" spans="28:32" x14ac:dyDescent="0.2">
      <c r="AB60554" s="1"/>
      <c r="AF60554"/>
    </row>
    <row r="60555" spans="28:32" x14ac:dyDescent="0.2">
      <c r="AB60555" s="1"/>
      <c r="AF60555"/>
    </row>
    <row r="60556" spans="28:32" x14ac:dyDescent="0.2">
      <c r="AB60556" s="1"/>
      <c r="AF60556"/>
    </row>
    <row r="60557" spans="28:32" x14ac:dyDescent="0.2">
      <c r="AB60557" s="1"/>
      <c r="AF60557"/>
    </row>
    <row r="60558" spans="28:32" x14ac:dyDescent="0.2">
      <c r="AB60558" s="1"/>
      <c r="AF60558"/>
    </row>
    <row r="60559" spans="28:32" x14ac:dyDescent="0.2">
      <c r="AB60559" s="1"/>
      <c r="AF60559"/>
    </row>
    <row r="60560" spans="28:32" x14ac:dyDescent="0.2">
      <c r="AB60560" s="1"/>
      <c r="AF60560"/>
    </row>
    <row r="60561" spans="28:32" x14ac:dyDescent="0.2">
      <c r="AB60561" s="1"/>
      <c r="AF60561"/>
    </row>
    <row r="60562" spans="28:32" x14ac:dyDescent="0.2">
      <c r="AB60562" s="1"/>
      <c r="AF60562"/>
    </row>
    <row r="60563" spans="28:32" x14ac:dyDescent="0.2">
      <c r="AB60563" s="1"/>
      <c r="AF60563"/>
    </row>
    <row r="60564" spans="28:32" x14ac:dyDescent="0.2">
      <c r="AB60564" s="1"/>
      <c r="AF60564"/>
    </row>
    <row r="60565" spans="28:32" x14ac:dyDescent="0.2">
      <c r="AB60565" s="1"/>
      <c r="AF60565"/>
    </row>
    <row r="60566" spans="28:32" x14ac:dyDescent="0.2">
      <c r="AB60566" s="1"/>
      <c r="AF60566"/>
    </row>
    <row r="60567" spans="28:32" x14ac:dyDescent="0.2">
      <c r="AB60567" s="1"/>
      <c r="AF60567"/>
    </row>
    <row r="60568" spans="28:32" x14ac:dyDescent="0.2">
      <c r="AB60568" s="1"/>
      <c r="AF60568"/>
    </row>
    <row r="60569" spans="28:32" x14ac:dyDescent="0.2">
      <c r="AB60569" s="1"/>
      <c r="AF60569"/>
    </row>
    <row r="60570" spans="28:32" x14ac:dyDescent="0.2">
      <c r="AB60570" s="1"/>
      <c r="AF60570"/>
    </row>
    <row r="60571" spans="28:32" x14ac:dyDescent="0.2">
      <c r="AB60571" s="1"/>
      <c r="AF60571"/>
    </row>
    <row r="60572" spans="28:32" x14ac:dyDescent="0.2">
      <c r="AB60572" s="1"/>
      <c r="AF60572"/>
    </row>
    <row r="60573" spans="28:32" x14ac:dyDescent="0.2">
      <c r="AB60573" s="1"/>
      <c r="AF60573"/>
    </row>
    <row r="60574" spans="28:32" x14ac:dyDescent="0.2">
      <c r="AB60574" s="1"/>
      <c r="AF60574"/>
    </row>
    <row r="60575" spans="28:32" x14ac:dyDescent="0.2">
      <c r="AB60575" s="1"/>
      <c r="AF60575"/>
    </row>
    <row r="60576" spans="28:32" x14ac:dyDescent="0.2">
      <c r="AB60576" s="1"/>
      <c r="AF60576"/>
    </row>
    <row r="60577" spans="28:32" x14ac:dyDescent="0.2">
      <c r="AB60577" s="1"/>
      <c r="AF60577"/>
    </row>
    <row r="60578" spans="28:32" x14ac:dyDescent="0.2">
      <c r="AB60578" s="1"/>
      <c r="AF60578"/>
    </row>
    <row r="60579" spans="28:32" x14ac:dyDescent="0.2">
      <c r="AB60579" s="1"/>
      <c r="AF60579"/>
    </row>
    <row r="60580" spans="28:32" x14ac:dyDescent="0.2">
      <c r="AB60580" s="1"/>
      <c r="AF60580"/>
    </row>
    <row r="60581" spans="28:32" x14ac:dyDescent="0.2">
      <c r="AB60581" s="1"/>
      <c r="AF60581"/>
    </row>
    <row r="60582" spans="28:32" x14ac:dyDescent="0.2">
      <c r="AB60582" s="1"/>
      <c r="AF60582"/>
    </row>
    <row r="60583" spans="28:32" x14ac:dyDescent="0.2">
      <c r="AB60583" s="1"/>
      <c r="AF60583"/>
    </row>
    <row r="60584" spans="28:32" x14ac:dyDescent="0.2">
      <c r="AB60584" s="1"/>
      <c r="AF60584"/>
    </row>
    <row r="60585" spans="28:32" x14ac:dyDescent="0.2">
      <c r="AB60585" s="1"/>
      <c r="AF60585"/>
    </row>
    <row r="60586" spans="28:32" x14ac:dyDescent="0.2">
      <c r="AB60586" s="1"/>
      <c r="AF60586"/>
    </row>
    <row r="60587" spans="28:32" x14ac:dyDescent="0.2">
      <c r="AB60587" s="1"/>
      <c r="AF60587"/>
    </row>
    <row r="60588" spans="28:32" x14ac:dyDescent="0.2">
      <c r="AB60588" s="1"/>
      <c r="AF60588"/>
    </row>
    <row r="60589" spans="28:32" x14ac:dyDescent="0.2">
      <c r="AB60589" s="1"/>
      <c r="AF60589"/>
    </row>
    <row r="60590" spans="28:32" x14ac:dyDescent="0.2">
      <c r="AB60590" s="1"/>
      <c r="AF60590"/>
    </row>
    <row r="60591" spans="28:32" x14ac:dyDescent="0.2">
      <c r="AB60591" s="1"/>
      <c r="AF60591"/>
    </row>
    <row r="60592" spans="28:32" x14ac:dyDescent="0.2">
      <c r="AB60592" s="1"/>
      <c r="AF60592"/>
    </row>
    <row r="60593" spans="28:32" x14ac:dyDescent="0.2">
      <c r="AB60593" s="1"/>
      <c r="AF60593"/>
    </row>
    <row r="60594" spans="28:32" x14ac:dyDescent="0.2">
      <c r="AB60594" s="1"/>
      <c r="AF60594"/>
    </row>
    <row r="60595" spans="28:32" x14ac:dyDescent="0.2">
      <c r="AB60595" s="1"/>
      <c r="AF60595"/>
    </row>
    <row r="60596" spans="28:32" x14ac:dyDescent="0.2">
      <c r="AB60596" s="1"/>
      <c r="AF60596"/>
    </row>
    <row r="60597" spans="28:32" x14ac:dyDescent="0.2">
      <c r="AB60597" s="1"/>
      <c r="AF60597"/>
    </row>
    <row r="60598" spans="28:32" x14ac:dyDescent="0.2">
      <c r="AB60598" s="1"/>
      <c r="AF60598"/>
    </row>
    <row r="60599" spans="28:32" x14ac:dyDescent="0.2">
      <c r="AB60599" s="1"/>
      <c r="AF60599"/>
    </row>
    <row r="60600" spans="28:32" x14ac:dyDescent="0.2">
      <c r="AB60600" s="1"/>
      <c r="AF60600"/>
    </row>
    <row r="60601" spans="28:32" x14ac:dyDescent="0.2">
      <c r="AB60601" s="1"/>
      <c r="AF60601"/>
    </row>
    <row r="60602" spans="28:32" x14ac:dyDescent="0.2">
      <c r="AB60602" s="1"/>
      <c r="AF60602"/>
    </row>
    <row r="60603" spans="28:32" x14ac:dyDescent="0.2">
      <c r="AB60603" s="1"/>
      <c r="AF60603"/>
    </row>
    <row r="60604" spans="28:32" x14ac:dyDescent="0.2">
      <c r="AB60604" s="1"/>
      <c r="AF60604"/>
    </row>
    <row r="60605" spans="28:32" x14ac:dyDescent="0.2">
      <c r="AB60605" s="1"/>
      <c r="AF60605"/>
    </row>
    <row r="60606" spans="28:32" x14ac:dyDescent="0.2">
      <c r="AB60606" s="1"/>
      <c r="AF60606"/>
    </row>
    <row r="60607" spans="28:32" x14ac:dyDescent="0.2">
      <c r="AB60607" s="1"/>
      <c r="AF60607"/>
    </row>
    <row r="60608" spans="28:32" x14ac:dyDescent="0.2">
      <c r="AB60608" s="1"/>
      <c r="AF60608"/>
    </row>
    <row r="60609" spans="28:32" x14ac:dyDescent="0.2">
      <c r="AB60609" s="1"/>
      <c r="AF60609"/>
    </row>
    <row r="60610" spans="28:32" x14ac:dyDescent="0.2">
      <c r="AB60610" s="1"/>
      <c r="AF60610"/>
    </row>
    <row r="60611" spans="28:32" x14ac:dyDescent="0.2">
      <c r="AB60611" s="1"/>
      <c r="AF60611"/>
    </row>
    <row r="60612" spans="28:32" x14ac:dyDescent="0.2">
      <c r="AB60612" s="1"/>
      <c r="AF60612"/>
    </row>
    <row r="60613" spans="28:32" x14ac:dyDescent="0.2">
      <c r="AB60613" s="1"/>
      <c r="AF60613"/>
    </row>
    <row r="60614" spans="28:32" x14ac:dyDescent="0.2">
      <c r="AB60614" s="1"/>
      <c r="AF60614"/>
    </row>
    <row r="60615" spans="28:32" x14ac:dyDescent="0.2">
      <c r="AB60615" s="1"/>
      <c r="AF60615"/>
    </row>
    <row r="60616" spans="28:32" x14ac:dyDescent="0.2">
      <c r="AB60616" s="1"/>
      <c r="AF60616"/>
    </row>
    <row r="60617" spans="28:32" x14ac:dyDescent="0.2">
      <c r="AB60617" s="1"/>
      <c r="AF60617"/>
    </row>
    <row r="60618" spans="28:32" x14ac:dyDescent="0.2">
      <c r="AB60618" s="1"/>
      <c r="AF60618"/>
    </row>
    <row r="60619" spans="28:32" x14ac:dyDescent="0.2">
      <c r="AB60619" s="1"/>
      <c r="AF60619"/>
    </row>
    <row r="60620" spans="28:32" x14ac:dyDescent="0.2">
      <c r="AB60620" s="1"/>
      <c r="AF60620"/>
    </row>
    <row r="60621" spans="28:32" x14ac:dyDescent="0.2">
      <c r="AB60621" s="1"/>
      <c r="AF60621"/>
    </row>
    <row r="60622" spans="28:32" x14ac:dyDescent="0.2">
      <c r="AB60622" s="1"/>
      <c r="AF60622"/>
    </row>
    <row r="60623" spans="28:32" x14ac:dyDescent="0.2">
      <c r="AB60623" s="1"/>
      <c r="AF60623"/>
    </row>
    <row r="60624" spans="28:32" x14ac:dyDescent="0.2">
      <c r="AB60624" s="1"/>
      <c r="AF60624"/>
    </row>
    <row r="60625" spans="28:32" x14ac:dyDescent="0.2">
      <c r="AB60625" s="1"/>
      <c r="AF60625"/>
    </row>
    <row r="60626" spans="28:32" x14ac:dyDescent="0.2">
      <c r="AB60626" s="1"/>
      <c r="AF60626"/>
    </row>
    <row r="60627" spans="28:32" x14ac:dyDescent="0.2">
      <c r="AB60627" s="1"/>
      <c r="AF60627"/>
    </row>
    <row r="60628" spans="28:32" x14ac:dyDescent="0.2">
      <c r="AB60628" s="1"/>
      <c r="AF60628"/>
    </row>
    <row r="60629" spans="28:32" x14ac:dyDescent="0.2">
      <c r="AB60629" s="1"/>
      <c r="AF60629"/>
    </row>
    <row r="60630" spans="28:32" x14ac:dyDescent="0.2">
      <c r="AB60630" s="1"/>
      <c r="AF60630"/>
    </row>
    <row r="60631" spans="28:32" x14ac:dyDescent="0.2">
      <c r="AB60631" s="1"/>
      <c r="AF60631"/>
    </row>
    <row r="60632" spans="28:32" x14ac:dyDescent="0.2">
      <c r="AB60632" s="1"/>
      <c r="AF60632"/>
    </row>
    <row r="60633" spans="28:32" x14ac:dyDescent="0.2">
      <c r="AB60633" s="1"/>
      <c r="AF60633"/>
    </row>
    <row r="60634" spans="28:32" x14ac:dyDescent="0.2">
      <c r="AB60634" s="1"/>
      <c r="AF60634"/>
    </row>
    <row r="60635" spans="28:32" x14ac:dyDescent="0.2">
      <c r="AB60635" s="1"/>
      <c r="AF60635"/>
    </row>
    <row r="60636" spans="28:32" x14ac:dyDescent="0.2">
      <c r="AB60636" s="1"/>
      <c r="AF60636"/>
    </row>
    <row r="60637" spans="28:32" x14ac:dyDescent="0.2">
      <c r="AB60637" s="1"/>
      <c r="AF60637"/>
    </row>
    <row r="60638" spans="28:32" x14ac:dyDescent="0.2">
      <c r="AB60638" s="1"/>
      <c r="AF60638"/>
    </row>
    <row r="60639" spans="28:32" x14ac:dyDescent="0.2">
      <c r="AB60639" s="1"/>
      <c r="AF60639"/>
    </row>
    <row r="60640" spans="28:32" x14ac:dyDescent="0.2">
      <c r="AB60640" s="1"/>
      <c r="AF60640"/>
    </row>
    <row r="60641" spans="28:32" x14ac:dyDescent="0.2">
      <c r="AB60641" s="1"/>
      <c r="AF60641"/>
    </row>
    <row r="60642" spans="28:32" x14ac:dyDescent="0.2">
      <c r="AB60642" s="1"/>
      <c r="AF60642"/>
    </row>
    <row r="60643" spans="28:32" x14ac:dyDescent="0.2">
      <c r="AB60643" s="1"/>
      <c r="AF60643"/>
    </row>
    <row r="60644" spans="28:32" x14ac:dyDescent="0.2">
      <c r="AB60644" s="1"/>
      <c r="AF60644"/>
    </row>
    <row r="60645" spans="28:32" x14ac:dyDescent="0.2">
      <c r="AB60645" s="1"/>
      <c r="AF60645"/>
    </row>
    <row r="60646" spans="28:32" x14ac:dyDescent="0.2">
      <c r="AB60646" s="1"/>
      <c r="AF60646"/>
    </row>
    <row r="60647" spans="28:32" x14ac:dyDescent="0.2">
      <c r="AB60647" s="1"/>
      <c r="AF60647"/>
    </row>
    <row r="60648" spans="28:32" x14ac:dyDescent="0.2">
      <c r="AB60648" s="1"/>
      <c r="AF60648"/>
    </row>
    <row r="60649" spans="28:32" x14ac:dyDescent="0.2">
      <c r="AB60649" s="1"/>
      <c r="AF60649"/>
    </row>
    <row r="60650" spans="28:32" x14ac:dyDescent="0.2">
      <c r="AB60650" s="1"/>
      <c r="AF60650"/>
    </row>
    <row r="60651" spans="28:32" x14ac:dyDescent="0.2">
      <c r="AB60651" s="1"/>
      <c r="AF60651"/>
    </row>
    <row r="60652" spans="28:32" x14ac:dyDescent="0.2">
      <c r="AB60652" s="1"/>
      <c r="AF60652"/>
    </row>
    <row r="60653" spans="28:32" x14ac:dyDescent="0.2">
      <c r="AB60653" s="1"/>
      <c r="AF60653"/>
    </row>
    <row r="60654" spans="28:32" x14ac:dyDescent="0.2">
      <c r="AB60654" s="1"/>
      <c r="AF60654"/>
    </row>
    <row r="60655" spans="28:32" x14ac:dyDescent="0.2">
      <c r="AB60655" s="1"/>
      <c r="AF60655"/>
    </row>
    <row r="60656" spans="28:32" x14ac:dyDescent="0.2">
      <c r="AB60656" s="1"/>
      <c r="AF60656"/>
    </row>
    <row r="60657" spans="28:32" x14ac:dyDescent="0.2">
      <c r="AB60657" s="1"/>
      <c r="AF60657"/>
    </row>
    <row r="60658" spans="28:32" x14ac:dyDescent="0.2">
      <c r="AB60658" s="1"/>
      <c r="AF60658"/>
    </row>
    <row r="60659" spans="28:32" x14ac:dyDescent="0.2">
      <c r="AB60659" s="1"/>
      <c r="AF60659"/>
    </row>
    <row r="60660" spans="28:32" x14ac:dyDescent="0.2">
      <c r="AB60660" s="1"/>
      <c r="AF60660"/>
    </row>
    <row r="60661" spans="28:32" x14ac:dyDescent="0.2">
      <c r="AB60661" s="1"/>
      <c r="AF60661"/>
    </row>
    <row r="60662" spans="28:32" x14ac:dyDescent="0.2">
      <c r="AB60662" s="1"/>
      <c r="AF60662"/>
    </row>
    <row r="60663" spans="28:32" x14ac:dyDescent="0.2">
      <c r="AB60663" s="1"/>
      <c r="AF60663"/>
    </row>
    <row r="60664" spans="28:32" x14ac:dyDescent="0.2">
      <c r="AB60664" s="1"/>
      <c r="AF60664"/>
    </row>
    <row r="60665" spans="28:32" x14ac:dyDescent="0.2">
      <c r="AB60665" s="1"/>
      <c r="AF60665"/>
    </row>
    <row r="60666" spans="28:32" x14ac:dyDescent="0.2">
      <c r="AB60666" s="1"/>
      <c r="AF60666"/>
    </row>
    <row r="60667" spans="28:32" x14ac:dyDescent="0.2">
      <c r="AB60667" s="1"/>
      <c r="AF60667"/>
    </row>
    <row r="60668" spans="28:32" x14ac:dyDescent="0.2">
      <c r="AB60668" s="1"/>
      <c r="AF60668"/>
    </row>
    <row r="60669" spans="28:32" x14ac:dyDescent="0.2">
      <c r="AB60669" s="1"/>
      <c r="AF60669"/>
    </row>
    <row r="60670" spans="28:32" x14ac:dyDescent="0.2">
      <c r="AB60670" s="1"/>
      <c r="AF60670"/>
    </row>
    <row r="60671" spans="28:32" x14ac:dyDescent="0.2">
      <c r="AB60671" s="1"/>
      <c r="AF60671"/>
    </row>
    <row r="60672" spans="28:32" x14ac:dyDescent="0.2">
      <c r="AB60672" s="1"/>
      <c r="AF60672"/>
    </row>
    <row r="60673" spans="28:32" x14ac:dyDescent="0.2">
      <c r="AB60673" s="1"/>
      <c r="AF60673"/>
    </row>
    <row r="60674" spans="28:32" x14ac:dyDescent="0.2">
      <c r="AB60674" s="1"/>
      <c r="AF60674"/>
    </row>
    <row r="60675" spans="28:32" x14ac:dyDescent="0.2">
      <c r="AB60675" s="1"/>
      <c r="AF60675"/>
    </row>
    <row r="60676" spans="28:32" x14ac:dyDescent="0.2">
      <c r="AB60676" s="1"/>
      <c r="AF60676"/>
    </row>
    <row r="60677" spans="28:32" x14ac:dyDescent="0.2">
      <c r="AB60677" s="1"/>
      <c r="AF60677"/>
    </row>
    <row r="60678" spans="28:32" x14ac:dyDescent="0.2">
      <c r="AB60678" s="1"/>
      <c r="AF60678"/>
    </row>
    <row r="60679" spans="28:32" x14ac:dyDescent="0.2">
      <c r="AB60679" s="1"/>
      <c r="AF60679"/>
    </row>
    <row r="60680" spans="28:32" x14ac:dyDescent="0.2">
      <c r="AB60680" s="1"/>
      <c r="AF60680"/>
    </row>
    <row r="60681" spans="28:32" x14ac:dyDescent="0.2">
      <c r="AB60681" s="1"/>
      <c r="AF60681"/>
    </row>
    <row r="60682" spans="28:32" x14ac:dyDescent="0.2">
      <c r="AB60682" s="1"/>
      <c r="AF60682"/>
    </row>
    <row r="60683" spans="28:32" x14ac:dyDescent="0.2">
      <c r="AB60683" s="1"/>
      <c r="AF60683"/>
    </row>
    <row r="60684" spans="28:32" x14ac:dyDescent="0.2">
      <c r="AB60684" s="1"/>
      <c r="AF60684"/>
    </row>
    <row r="60685" spans="28:32" x14ac:dyDescent="0.2">
      <c r="AB60685" s="1"/>
      <c r="AF60685"/>
    </row>
    <row r="60686" spans="28:32" x14ac:dyDescent="0.2">
      <c r="AB60686" s="1"/>
      <c r="AF60686"/>
    </row>
    <row r="60687" spans="28:32" x14ac:dyDescent="0.2">
      <c r="AB60687" s="1"/>
      <c r="AF60687"/>
    </row>
    <row r="60688" spans="28:32" x14ac:dyDescent="0.2">
      <c r="AB60688" s="1"/>
      <c r="AF60688"/>
    </row>
    <row r="60689" spans="28:32" x14ac:dyDescent="0.2">
      <c r="AB60689" s="1"/>
      <c r="AF60689"/>
    </row>
    <row r="60690" spans="28:32" x14ac:dyDescent="0.2">
      <c r="AB60690" s="1"/>
      <c r="AF60690"/>
    </row>
    <row r="60691" spans="28:32" x14ac:dyDescent="0.2">
      <c r="AB60691" s="1"/>
      <c r="AF60691"/>
    </row>
    <row r="60692" spans="28:32" x14ac:dyDescent="0.2">
      <c r="AB60692" s="1"/>
      <c r="AF60692"/>
    </row>
    <row r="60693" spans="28:32" x14ac:dyDescent="0.2">
      <c r="AB60693" s="1"/>
      <c r="AF60693"/>
    </row>
    <row r="60694" spans="28:32" x14ac:dyDescent="0.2">
      <c r="AB60694" s="1"/>
      <c r="AF60694"/>
    </row>
    <row r="60695" spans="28:32" x14ac:dyDescent="0.2">
      <c r="AB60695" s="1"/>
      <c r="AF60695"/>
    </row>
    <row r="60696" spans="28:32" x14ac:dyDescent="0.2">
      <c r="AB60696" s="1"/>
      <c r="AF60696"/>
    </row>
    <row r="60697" spans="28:32" x14ac:dyDescent="0.2">
      <c r="AB60697" s="1"/>
      <c r="AF60697"/>
    </row>
    <row r="60698" spans="28:32" x14ac:dyDescent="0.2">
      <c r="AB60698" s="1"/>
      <c r="AF60698"/>
    </row>
    <row r="60699" spans="28:32" x14ac:dyDescent="0.2">
      <c r="AB60699" s="1"/>
      <c r="AF60699"/>
    </row>
    <row r="60700" spans="28:32" x14ac:dyDescent="0.2">
      <c r="AB60700" s="1"/>
      <c r="AF60700"/>
    </row>
    <row r="60701" spans="28:32" x14ac:dyDescent="0.2">
      <c r="AB60701" s="1"/>
      <c r="AF60701"/>
    </row>
    <row r="60702" spans="28:32" x14ac:dyDescent="0.2">
      <c r="AB60702" s="1"/>
      <c r="AF60702"/>
    </row>
    <row r="60703" spans="28:32" x14ac:dyDescent="0.2">
      <c r="AB60703" s="1"/>
      <c r="AF60703"/>
    </row>
    <row r="60704" spans="28:32" x14ac:dyDescent="0.2">
      <c r="AB60704" s="1"/>
      <c r="AF60704"/>
    </row>
    <row r="60705" spans="28:32" x14ac:dyDescent="0.2">
      <c r="AB60705" s="1"/>
      <c r="AF60705"/>
    </row>
    <row r="60706" spans="28:32" x14ac:dyDescent="0.2">
      <c r="AB60706" s="1"/>
      <c r="AF60706"/>
    </row>
    <row r="60707" spans="28:32" x14ac:dyDescent="0.2">
      <c r="AB60707" s="1"/>
      <c r="AF60707"/>
    </row>
    <row r="60708" spans="28:32" x14ac:dyDescent="0.2">
      <c r="AB60708" s="1"/>
      <c r="AF60708"/>
    </row>
    <row r="60709" spans="28:32" x14ac:dyDescent="0.2">
      <c r="AB60709" s="1"/>
      <c r="AF60709"/>
    </row>
    <row r="60710" spans="28:32" x14ac:dyDescent="0.2">
      <c r="AB60710" s="1"/>
      <c r="AF60710"/>
    </row>
    <row r="60711" spans="28:32" x14ac:dyDescent="0.2">
      <c r="AB60711" s="1"/>
      <c r="AF60711"/>
    </row>
    <row r="60712" spans="28:32" x14ac:dyDescent="0.2">
      <c r="AB60712" s="1"/>
      <c r="AF60712"/>
    </row>
    <row r="60713" spans="28:32" x14ac:dyDescent="0.2">
      <c r="AB60713" s="1"/>
      <c r="AF60713"/>
    </row>
    <row r="60714" spans="28:32" x14ac:dyDescent="0.2">
      <c r="AB60714" s="1"/>
      <c r="AF60714"/>
    </row>
    <row r="60715" spans="28:32" x14ac:dyDescent="0.2">
      <c r="AB60715" s="1"/>
      <c r="AF60715"/>
    </row>
    <row r="60716" spans="28:32" x14ac:dyDescent="0.2">
      <c r="AB60716" s="1"/>
      <c r="AF60716"/>
    </row>
    <row r="60717" spans="28:32" x14ac:dyDescent="0.2">
      <c r="AB60717" s="1"/>
      <c r="AF60717"/>
    </row>
    <row r="60718" spans="28:32" x14ac:dyDescent="0.2">
      <c r="AB60718" s="1"/>
      <c r="AF60718"/>
    </row>
    <row r="60719" spans="28:32" x14ac:dyDescent="0.2">
      <c r="AB60719" s="1"/>
      <c r="AF60719"/>
    </row>
    <row r="60720" spans="28:32" x14ac:dyDescent="0.2">
      <c r="AB60720" s="1"/>
      <c r="AF60720"/>
    </row>
    <row r="60721" spans="28:32" x14ac:dyDescent="0.2">
      <c r="AB60721" s="1"/>
      <c r="AF60721"/>
    </row>
    <row r="60722" spans="28:32" x14ac:dyDescent="0.2">
      <c r="AB60722" s="1"/>
      <c r="AF60722"/>
    </row>
    <row r="60723" spans="28:32" x14ac:dyDescent="0.2">
      <c r="AB60723" s="1"/>
      <c r="AF60723"/>
    </row>
    <row r="60724" spans="28:32" x14ac:dyDescent="0.2">
      <c r="AB60724" s="1"/>
      <c r="AF60724"/>
    </row>
    <row r="60725" spans="28:32" x14ac:dyDescent="0.2">
      <c r="AB60725" s="1"/>
      <c r="AF60725"/>
    </row>
    <row r="60726" spans="28:32" x14ac:dyDescent="0.2">
      <c r="AB60726" s="1"/>
      <c r="AF60726"/>
    </row>
    <row r="60727" spans="28:32" x14ac:dyDescent="0.2">
      <c r="AB60727" s="1"/>
      <c r="AF60727"/>
    </row>
    <row r="60728" spans="28:32" x14ac:dyDescent="0.2">
      <c r="AB60728" s="1"/>
      <c r="AF60728"/>
    </row>
    <row r="60729" spans="28:32" x14ac:dyDescent="0.2">
      <c r="AB60729" s="1"/>
      <c r="AF60729"/>
    </row>
    <row r="60730" spans="28:32" x14ac:dyDescent="0.2">
      <c r="AB60730" s="1"/>
      <c r="AF60730"/>
    </row>
    <row r="60731" spans="28:32" x14ac:dyDescent="0.2">
      <c r="AB60731" s="1"/>
      <c r="AF60731"/>
    </row>
    <row r="60732" spans="28:32" x14ac:dyDescent="0.2">
      <c r="AB60732" s="1"/>
      <c r="AF60732"/>
    </row>
    <row r="60733" spans="28:32" x14ac:dyDescent="0.2">
      <c r="AB60733" s="1"/>
      <c r="AF60733"/>
    </row>
    <row r="60734" spans="28:32" x14ac:dyDescent="0.2">
      <c r="AB60734" s="1"/>
      <c r="AF60734"/>
    </row>
    <row r="60735" spans="28:32" x14ac:dyDescent="0.2">
      <c r="AB60735" s="1"/>
      <c r="AF60735"/>
    </row>
    <row r="60736" spans="28:32" x14ac:dyDescent="0.2">
      <c r="AB60736" s="1"/>
      <c r="AF60736"/>
    </row>
    <row r="60737" spans="28:32" x14ac:dyDescent="0.2">
      <c r="AB60737" s="1"/>
      <c r="AF60737"/>
    </row>
    <row r="60738" spans="28:32" x14ac:dyDescent="0.2">
      <c r="AB60738" s="1"/>
      <c r="AF60738"/>
    </row>
    <row r="60739" spans="28:32" x14ac:dyDescent="0.2">
      <c r="AB60739" s="1"/>
      <c r="AF60739"/>
    </row>
    <row r="60740" spans="28:32" x14ac:dyDescent="0.2">
      <c r="AB60740" s="1"/>
      <c r="AF60740"/>
    </row>
    <row r="60741" spans="28:32" x14ac:dyDescent="0.2">
      <c r="AB60741" s="1"/>
      <c r="AF60741"/>
    </row>
    <row r="60742" spans="28:32" x14ac:dyDescent="0.2">
      <c r="AB60742" s="1"/>
      <c r="AF60742"/>
    </row>
    <row r="60743" spans="28:32" x14ac:dyDescent="0.2">
      <c r="AB60743" s="1"/>
      <c r="AF60743"/>
    </row>
    <row r="60744" spans="28:32" x14ac:dyDescent="0.2">
      <c r="AB60744" s="1"/>
      <c r="AF60744"/>
    </row>
    <row r="60745" spans="28:32" x14ac:dyDescent="0.2">
      <c r="AB60745" s="1"/>
      <c r="AF60745"/>
    </row>
    <row r="60746" spans="28:32" x14ac:dyDescent="0.2">
      <c r="AB60746" s="1"/>
      <c r="AF60746"/>
    </row>
    <row r="60747" spans="28:32" x14ac:dyDescent="0.2">
      <c r="AB60747" s="1"/>
      <c r="AF60747"/>
    </row>
    <row r="60748" spans="28:32" x14ac:dyDescent="0.2">
      <c r="AB60748" s="1"/>
      <c r="AF60748"/>
    </row>
    <row r="60749" spans="28:32" x14ac:dyDescent="0.2">
      <c r="AB60749" s="1"/>
      <c r="AF60749"/>
    </row>
    <row r="60750" spans="28:32" x14ac:dyDescent="0.2">
      <c r="AB60750" s="1"/>
      <c r="AF60750"/>
    </row>
    <row r="60751" spans="28:32" x14ac:dyDescent="0.2">
      <c r="AB60751" s="1"/>
      <c r="AF60751"/>
    </row>
    <row r="60752" spans="28:32" x14ac:dyDescent="0.2">
      <c r="AB60752" s="1"/>
      <c r="AF60752"/>
    </row>
    <row r="60753" spans="28:32" x14ac:dyDescent="0.2">
      <c r="AB60753" s="1"/>
      <c r="AF60753"/>
    </row>
    <row r="60754" spans="28:32" x14ac:dyDescent="0.2">
      <c r="AB60754" s="1"/>
      <c r="AF60754"/>
    </row>
    <row r="60755" spans="28:32" x14ac:dyDescent="0.2">
      <c r="AB60755" s="1"/>
      <c r="AF60755"/>
    </row>
    <row r="60756" spans="28:32" x14ac:dyDescent="0.2">
      <c r="AB60756" s="1"/>
      <c r="AF60756"/>
    </row>
    <row r="60757" spans="28:32" x14ac:dyDescent="0.2">
      <c r="AB60757" s="1"/>
      <c r="AF60757"/>
    </row>
    <row r="60758" spans="28:32" x14ac:dyDescent="0.2">
      <c r="AB60758" s="1"/>
      <c r="AF60758"/>
    </row>
    <row r="60759" spans="28:32" x14ac:dyDescent="0.2">
      <c r="AB60759" s="1"/>
      <c r="AF60759"/>
    </row>
    <row r="60760" spans="28:32" x14ac:dyDescent="0.2">
      <c r="AB60760" s="1"/>
      <c r="AF60760"/>
    </row>
    <row r="60761" spans="28:32" x14ac:dyDescent="0.2">
      <c r="AB60761" s="1"/>
      <c r="AF60761"/>
    </row>
    <row r="60762" spans="28:32" x14ac:dyDescent="0.2">
      <c r="AB60762" s="1"/>
      <c r="AF60762"/>
    </row>
    <row r="60763" spans="28:32" x14ac:dyDescent="0.2">
      <c r="AB60763" s="1"/>
      <c r="AF60763"/>
    </row>
    <row r="60764" spans="28:32" x14ac:dyDescent="0.2">
      <c r="AB60764" s="1"/>
      <c r="AF60764"/>
    </row>
    <row r="60765" spans="28:32" x14ac:dyDescent="0.2">
      <c r="AB60765" s="1"/>
      <c r="AF60765"/>
    </row>
    <row r="60766" spans="28:32" x14ac:dyDescent="0.2">
      <c r="AB60766" s="1"/>
      <c r="AF60766"/>
    </row>
    <row r="60767" spans="28:32" x14ac:dyDescent="0.2">
      <c r="AB60767" s="1"/>
      <c r="AF60767"/>
    </row>
    <row r="60768" spans="28:32" x14ac:dyDescent="0.2">
      <c r="AB60768" s="1"/>
      <c r="AF60768"/>
    </row>
    <row r="60769" spans="28:32" x14ac:dyDescent="0.2">
      <c r="AB60769" s="1"/>
      <c r="AF60769"/>
    </row>
    <row r="60770" spans="28:32" x14ac:dyDescent="0.2">
      <c r="AB60770" s="1"/>
      <c r="AF60770"/>
    </row>
    <row r="60771" spans="28:32" x14ac:dyDescent="0.2">
      <c r="AB60771" s="1"/>
      <c r="AF60771"/>
    </row>
    <row r="60772" spans="28:32" x14ac:dyDescent="0.2">
      <c r="AB60772" s="1"/>
      <c r="AF60772"/>
    </row>
    <row r="60773" spans="28:32" x14ac:dyDescent="0.2">
      <c r="AB60773" s="1"/>
      <c r="AF60773"/>
    </row>
    <row r="60774" spans="28:32" x14ac:dyDescent="0.2">
      <c r="AB60774" s="1"/>
      <c r="AF60774"/>
    </row>
    <row r="60775" spans="28:32" x14ac:dyDescent="0.2">
      <c r="AB60775" s="1"/>
      <c r="AF60775"/>
    </row>
    <row r="60776" spans="28:32" x14ac:dyDescent="0.2">
      <c r="AB60776" s="1"/>
      <c r="AF60776"/>
    </row>
    <row r="60777" spans="28:32" x14ac:dyDescent="0.2">
      <c r="AB60777" s="1"/>
      <c r="AF60777"/>
    </row>
    <row r="60778" spans="28:32" x14ac:dyDescent="0.2">
      <c r="AB60778" s="1"/>
      <c r="AF60778"/>
    </row>
    <row r="60779" spans="28:32" x14ac:dyDescent="0.2">
      <c r="AB60779" s="1"/>
      <c r="AF60779"/>
    </row>
    <row r="60780" spans="28:32" x14ac:dyDescent="0.2">
      <c r="AB60780" s="1"/>
      <c r="AF60780"/>
    </row>
    <row r="60781" spans="28:32" x14ac:dyDescent="0.2">
      <c r="AB60781" s="1"/>
      <c r="AF60781"/>
    </row>
    <row r="60782" spans="28:32" x14ac:dyDescent="0.2">
      <c r="AB60782" s="1"/>
      <c r="AF60782"/>
    </row>
    <row r="60783" spans="28:32" x14ac:dyDescent="0.2">
      <c r="AB60783" s="1"/>
      <c r="AF60783"/>
    </row>
    <row r="60784" spans="28:32" x14ac:dyDescent="0.2">
      <c r="AB60784" s="1"/>
      <c r="AF60784"/>
    </row>
    <row r="60785" spans="28:32" x14ac:dyDescent="0.2">
      <c r="AB60785" s="1"/>
      <c r="AF60785"/>
    </row>
    <row r="60786" spans="28:32" x14ac:dyDescent="0.2">
      <c r="AB60786" s="1"/>
      <c r="AF60786"/>
    </row>
    <row r="60787" spans="28:32" x14ac:dyDescent="0.2">
      <c r="AB60787" s="1"/>
      <c r="AF60787"/>
    </row>
    <row r="60788" spans="28:32" x14ac:dyDescent="0.2">
      <c r="AB60788" s="1"/>
      <c r="AF60788"/>
    </row>
    <row r="60789" spans="28:32" x14ac:dyDescent="0.2">
      <c r="AB60789" s="1"/>
      <c r="AF60789"/>
    </row>
    <row r="60790" spans="28:32" x14ac:dyDescent="0.2">
      <c r="AB60790" s="1"/>
      <c r="AF60790"/>
    </row>
    <row r="60791" spans="28:32" x14ac:dyDescent="0.2">
      <c r="AB60791" s="1"/>
      <c r="AF60791"/>
    </row>
    <row r="60792" spans="28:32" x14ac:dyDescent="0.2">
      <c r="AB60792" s="1"/>
      <c r="AF60792"/>
    </row>
    <row r="60793" spans="28:32" x14ac:dyDescent="0.2">
      <c r="AB60793" s="1"/>
      <c r="AF60793"/>
    </row>
    <row r="60794" spans="28:32" x14ac:dyDescent="0.2">
      <c r="AB60794" s="1"/>
      <c r="AF60794"/>
    </row>
    <row r="60795" spans="28:32" x14ac:dyDescent="0.2">
      <c r="AB60795" s="1"/>
      <c r="AF60795"/>
    </row>
    <row r="60796" spans="28:32" x14ac:dyDescent="0.2">
      <c r="AB60796" s="1"/>
      <c r="AF60796"/>
    </row>
    <row r="60797" spans="28:32" x14ac:dyDescent="0.2">
      <c r="AB60797" s="1"/>
      <c r="AF60797"/>
    </row>
    <row r="60798" spans="28:32" x14ac:dyDescent="0.2">
      <c r="AB60798" s="1"/>
      <c r="AF60798"/>
    </row>
    <row r="60799" spans="28:32" x14ac:dyDescent="0.2">
      <c r="AB60799" s="1"/>
      <c r="AF60799"/>
    </row>
    <row r="60800" spans="28:32" x14ac:dyDescent="0.2">
      <c r="AB60800" s="1"/>
      <c r="AF60800"/>
    </row>
    <row r="60801" spans="28:32" x14ac:dyDescent="0.2">
      <c r="AB60801" s="1"/>
      <c r="AF60801"/>
    </row>
    <row r="60802" spans="28:32" x14ac:dyDescent="0.2">
      <c r="AB60802" s="1"/>
      <c r="AF60802"/>
    </row>
    <row r="60803" spans="28:32" x14ac:dyDescent="0.2">
      <c r="AB60803" s="1"/>
      <c r="AF60803"/>
    </row>
    <row r="60804" spans="28:32" x14ac:dyDescent="0.2">
      <c r="AB60804" s="1"/>
      <c r="AF60804"/>
    </row>
    <row r="60805" spans="28:32" x14ac:dyDescent="0.2">
      <c r="AB60805" s="1"/>
      <c r="AF60805"/>
    </row>
    <row r="60806" spans="28:32" x14ac:dyDescent="0.2">
      <c r="AB60806" s="1"/>
      <c r="AF60806"/>
    </row>
    <row r="60807" spans="28:32" x14ac:dyDescent="0.2">
      <c r="AB60807" s="1"/>
      <c r="AF60807"/>
    </row>
    <row r="60808" spans="28:32" x14ac:dyDescent="0.2">
      <c r="AB60808" s="1"/>
      <c r="AF60808"/>
    </row>
    <row r="60809" spans="28:32" x14ac:dyDescent="0.2">
      <c r="AB60809" s="1"/>
      <c r="AF60809"/>
    </row>
    <row r="60810" spans="28:32" x14ac:dyDescent="0.2">
      <c r="AB60810" s="1"/>
      <c r="AF60810"/>
    </row>
    <row r="60811" spans="28:32" x14ac:dyDescent="0.2">
      <c r="AB60811" s="1"/>
      <c r="AF60811"/>
    </row>
    <row r="60812" spans="28:32" x14ac:dyDescent="0.2">
      <c r="AB60812" s="1"/>
      <c r="AF60812"/>
    </row>
    <row r="60813" spans="28:32" x14ac:dyDescent="0.2">
      <c r="AB60813" s="1"/>
      <c r="AF60813"/>
    </row>
    <row r="60814" spans="28:32" x14ac:dyDescent="0.2">
      <c r="AB60814" s="1"/>
      <c r="AF60814"/>
    </row>
    <row r="60815" spans="28:32" x14ac:dyDescent="0.2">
      <c r="AB60815" s="1"/>
      <c r="AF60815"/>
    </row>
    <row r="60816" spans="28:32" x14ac:dyDescent="0.2">
      <c r="AB60816" s="1"/>
      <c r="AF60816"/>
    </row>
    <row r="60817" spans="28:32" x14ac:dyDescent="0.2">
      <c r="AB60817" s="1"/>
      <c r="AF60817"/>
    </row>
    <row r="60818" spans="28:32" x14ac:dyDescent="0.2">
      <c r="AB60818" s="1"/>
      <c r="AF60818"/>
    </row>
    <row r="60819" spans="28:32" x14ac:dyDescent="0.2">
      <c r="AB60819" s="1"/>
      <c r="AF60819"/>
    </row>
    <row r="60820" spans="28:32" x14ac:dyDescent="0.2">
      <c r="AB60820" s="1"/>
      <c r="AF60820"/>
    </row>
    <row r="60821" spans="28:32" x14ac:dyDescent="0.2">
      <c r="AB60821" s="1"/>
      <c r="AF60821"/>
    </row>
    <row r="60822" spans="28:32" x14ac:dyDescent="0.2">
      <c r="AB60822" s="1"/>
      <c r="AF60822"/>
    </row>
    <row r="60823" spans="28:32" x14ac:dyDescent="0.2">
      <c r="AB60823" s="1"/>
      <c r="AF60823"/>
    </row>
    <row r="60824" spans="28:32" x14ac:dyDescent="0.2">
      <c r="AB60824" s="1"/>
      <c r="AF60824"/>
    </row>
    <row r="60825" spans="28:32" x14ac:dyDescent="0.2">
      <c r="AB60825" s="1"/>
      <c r="AF60825"/>
    </row>
    <row r="60826" spans="28:32" x14ac:dyDescent="0.2">
      <c r="AB60826" s="1"/>
      <c r="AF60826"/>
    </row>
    <row r="60827" spans="28:32" x14ac:dyDescent="0.2">
      <c r="AB60827" s="1"/>
      <c r="AF60827"/>
    </row>
    <row r="60828" spans="28:32" x14ac:dyDescent="0.2">
      <c r="AB60828" s="1"/>
      <c r="AF60828"/>
    </row>
    <row r="60829" spans="28:32" x14ac:dyDescent="0.2">
      <c r="AB60829" s="1"/>
      <c r="AF60829"/>
    </row>
    <row r="60830" spans="28:32" x14ac:dyDescent="0.2">
      <c r="AB60830" s="1"/>
      <c r="AF60830"/>
    </row>
    <row r="60831" spans="28:32" x14ac:dyDescent="0.2">
      <c r="AB60831" s="1"/>
      <c r="AF60831"/>
    </row>
    <row r="60832" spans="28:32" x14ac:dyDescent="0.2">
      <c r="AB60832" s="1"/>
      <c r="AF60832"/>
    </row>
    <row r="60833" spans="28:32" x14ac:dyDescent="0.2">
      <c r="AB60833" s="1"/>
      <c r="AF60833"/>
    </row>
    <row r="60834" spans="28:32" x14ac:dyDescent="0.2">
      <c r="AB60834" s="1"/>
      <c r="AF60834"/>
    </row>
    <row r="60835" spans="28:32" x14ac:dyDescent="0.2">
      <c r="AB60835" s="1"/>
      <c r="AF60835"/>
    </row>
    <row r="60836" spans="28:32" x14ac:dyDescent="0.2">
      <c r="AB60836" s="1"/>
      <c r="AF60836"/>
    </row>
    <row r="60837" spans="28:32" x14ac:dyDescent="0.2">
      <c r="AB60837" s="1"/>
      <c r="AF60837"/>
    </row>
    <row r="60838" spans="28:32" x14ac:dyDescent="0.2">
      <c r="AB60838" s="1"/>
      <c r="AF60838"/>
    </row>
    <row r="60839" spans="28:32" x14ac:dyDescent="0.2">
      <c r="AB60839" s="1"/>
      <c r="AF60839"/>
    </row>
    <row r="60840" spans="28:32" x14ac:dyDescent="0.2">
      <c r="AB60840" s="1"/>
      <c r="AF60840"/>
    </row>
    <row r="60841" spans="28:32" x14ac:dyDescent="0.2">
      <c r="AB60841" s="1"/>
      <c r="AF60841"/>
    </row>
    <row r="60842" spans="28:32" x14ac:dyDescent="0.2">
      <c r="AB60842" s="1"/>
      <c r="AF60842"/>
    </row>
    <row r="60843" spans="28:32" x14ac:dyDescent="0.2">
      <c r="AB60843" s="1"/>
      <c r="AF60843"/>
    </row>
    <row r="60844" spans="28:32" x14ac:dyDescent="0.2">
      <c r="AB60844" s="1"/>
      <c r="AF60844"/>
    </row>
    <row r="60845" spans="28:32" x14ac:dyDescent="0.2">
      <c r="AB60845" s="1"/>
      <c r="AF60845"/>
    </row>
    <row r="60846" spans="28:32" x14ac:dyDescent="0.2">
      <c r="AB60846" s="1"/>
      <c r="AF60846"/>
    </row>
    <row r="60847" spans="28:32" x14ac:dyDescent="0.2">
      <c r="AB60847" s="1"/>
      <c r="AF60847"/>
    </row>
    <row r="60848" spans="28:32" x14ac:dyDescent="0.2">
      <c r="AB60848" s="1"/>
      <c r="AF60848"/>
    </row>
    <row r="60849" spans="28:32" x14ac:dyDescent="0.2">
      <c r="AB60849" s="1"/>
      <c r="AF60849"/>
    </row>
    <row r="60850" spans="28:32" x14ac:dyDescent="0.2">
      <c r="AB60850" s="1"/>
      <c r="AF60850"/>
    </row>
    <row r="60851" spans="28:32" x14ac:dyDescent="0.2">
      <c r="AB60851" s="1"/>
      <c r="AF60851"/>
    </row>
    <row r="60852" spans="28:32" x14ac:dyDescent="0.2">
      <c r="AB60852" s="1"/>
      <c r="AF60852"/>
    </row>
    <row r="60853" spans="28:32" x14ac:dyDescent="0.2">
      <c r="AB60853" s="1"/>
      <c r="AF60853"/>
    </row>
    <row r="60854" spans="28:32" x14ac:dyDescent="0.2">
      <c r="AB60854" s="1"/>
      <c r="AF60854"/>
    </row>
    <row r="60855" spans="28:32" x14ac:dyDescent="0.2">
      <c r="AB60855" s="1"/>
      <c r="AF60855"/>
    </row>
    <row r="60856" spans="28:32" x14ac:dyDescent="0.2">
      <c r="AB60856" s="1"/>
      <c r="AF60856"/>
    </row>
    <row r="60857" spans="28:32" x14ac:dyDescent="0.2">
      <c r="AB60857" s="1"/>
      <c r="AF60857"/>
    </row>
    <row r="60858" spans="28:32" x14ac:dyDescent="0.2">
      <c r="AB60858" s="1"/>
      <c r="AF60858"/>
    </row>
    <row r="60859" spans="28:32" x14ac:dyDescent="0.2">
      <c r="AB60859" s="1"/>
      <c r="AF60859"/>
    </row>
    <row r="60860" spans="28:32" x14ac:dyDescent="0.2">
      <c r="AB60860" s="1"/>
      <c r="AF60860"/>
    </row>
    <row r="60861" spans="28:32" x14ac:dyDescent="0.2">
      <c r="AB60861" s="1"/>
      <c r="AF60861"/>
    </row>
    <row r="60862" spans="28:32" x14ac:dyDescent="0.2">
      <c r="AB60862" s="1"/>
      <c r="AF60862"/>
    </row>
    <row r="60863" spans="28:32" x14ac:dyDescent="0.2">
      <c r="AB60863" s="1"/>
      <c r="AF60863"/>
    </row>
    <row r="60864" spans="28:32" x14ac:dyDescent="0.2">
      <c r="AB60864" s="1"/>
      <c r="AF60864"/>
    </row>
    <row r="60865" spans="28:32" x14ac:dyDescent="0.2">
      <c r="AB60865" s="1"/>
      <c r="AF60865"/>
    </row>
    <row r="60866" spans="28:32" x14ac:dyDescent="0.2">
      <c r="AB60866" s="1"/>
      <c r="AF60866"/>
    </row>
    <row r="60867" spans="28:32" x14ac:dyDescent="0.2">
      <c r="AB60867" s="1"/>
      <c r="AF60867"/>
    </row>
    <row r="60868" spans="28:32" x14ac:dyDescent="0.2">
      <c r="AB60868" s="1"/>
      <c r="AF60868"/>
    </row>
    <row r="60869" spans="28:32" x14ac:dyDescent="0.2">
      <c r="AB60869" s="1"/>
      <c r="AF60869"/>
    </row>
    <row r="60870" spans="28:32" x14ac:dyDescent="0.2">
      <c r="AB60870" s="1"/>
      <c r="AF60870"/>
    </row>
    <row r="60871" spans="28:32" x14ac:dyDescent="0.2">
      <c r="AB60871" s="1"/>
      <c r="AF60871"/>
    </row>
    <row r="60872" spans="28:32" x14ac:dyDescent="0.2">
      <c r="AB60872" s="1"/>
      <c r="AF60872"/>
    </row>
    <row r="60873" spans="28:32" x14ac:dyDescent="0.2">
      <c r="AB60873" s="1"/>
      <c r="AF60873"/>
    </row>
    <row r="60874" spans="28:32" x14ac:dyDescent="0.2">
      <c r="AB60874" s="1"/>
      <c r="AF60874"/>
    </row>
    <row r="60875" spans="28:32" x14ac:dyDescent="0.2">
      <c r="AB60875" s="1"/>
      <c r="AF60875"/>
    </row>
    <row r="60876" spans="28:32" x14ac:dyDescent="0.2">
      <c r="AB60876" s="1"/>
      <c r="AF60876"/>
    </row>
    <row r="60877" spans="28:32" x14ac:dyDescent="0.2">
      <c r="AB60877" s="1"/>
      <c r="AF60877"/>
    </row>
    <row r="60878" spans="28:32" x14ac:dyDescent="0.2">
      <c r="AB60878" s="1"/>
      <c r="AF60878"/>
    </row>
    <row r="60879" spans="28:32" x14ac:dyDescent="0.2">
      <c r="AB60879" s="1"/>
      <c r="AF60879"/>
    </row>
    <row r="60880" spans="28:32" x14ac:dyDescent="0.2">
      <c r="AB60880" s="1"/>
      <c r="AF60880"/>
    </row>
    <row r="60881" spans="28:32" x14ac:dyDescent="0.2">
      <c r="AB60881" s="1"/>
      <c r="AF60881"/>
    </row>
    <row r="60882" spans="28:32" x14ac:dyDescent="0.2">
      <c r="AB60882" s="1"/>
      <c r="AF60882"/>
    </row>
    <row r="60883" spans="28:32" x14ac:dyDescent="0.2">
      <c r="AB60883" s="1"/>
      <c r="AF60883"/>
    </row>
    <row r="60884" spans="28:32" x14ac:dyDescent="0.2">
      <c r="AB60884" s="1"/>
      <c r="AF60884"/>
    </row>
    <row r="60885" spans="28:32" x14ac:dyDescent="0.2">
      <c r="AB60885" s="1"/>
      <c r="AF60885"/>
    </row>
    <row r="60886" spans="28:32" x14ac:dyDescent="0.2">
      <c r="AB60886" s="1"/>
      <c r="AF60886"/>
    </row>
    <row r="60887" spans="28:32" x14ac:dyDescent="0.2">
      <c r="AB60887" s="1"/>
      <c r="AF60887"/>
    </row>
    <row r="60888" spans="28:32" x14ac:dyDescent="0.2">
      <c r="AB60888" s="1"/>
      <c r="AF60888"/>
    </row>
    <row r="60889" spans="28:32" x14ac:dyDescent="0.2">
      <c r="AB60889" s="1"/>
      <c r="AF60889"/>
    </row>
    <row r="60890" spans="28:32" x14ac:dyDescent="0.2">
      <c r="AB60890" s="1"/>
      <c r="AF60890"/>
    </row>
    <row r="60891" spans="28:32" x14ac:dyDescent="0.2">
      <c r="AB60891" s="1"/>
      <c r="AF60891"/>
    </row>
    <row r="60892" spans="28:32" x14ac:dyDescent="0.2">
      <c r="AB60892" s="1"/>
      <c r="AF60892"/>
    </row>
    <row r="60893" spans="28:32" x14ac:dyDescent="0.2">
      <c r="AB60893" s="1"/>
      <c r="AF60893"/>
    </row>
    <row r="60894" spans="28:32" x14ac:dyDescent="0.2">
      <c r="AB60894" s="1"/>
      <c r="AF60894"/>
    </row>
    <row r="60895" spans="28:32" x14ac:dyDescent="0.2">
      <c r="AB60895" s="1"/>
      <c r="AF60895"/>
    </row>
    <row r="60896" spans="28:32" x14ac:dyDescent="0.2">
      <c r="AB60896" s="1"/>
      <c r="AF60896"/>
    </row>
    <row r="60897" spans="28:32" x14ac:dyDescent="0.2">
      <c r="AB60897" s="1"/>
      <c r="AF60897"/>
    </row>
    <row r="60898" spans="28:32" x14ac:dyDescent="0.2">
      <c r="AB60898" s="1"/>
      <c r="AF60898"/>
    </row>
    <row r="60899" spans="28:32" x14ac:dyDescent="0.2">
      <c r="AB60899" s="1"/>
      <c r="AF60899"/>
    </row>
    <row r="60900" spans="28:32" x14ac:dyDescent="0.2">
      <c r="AB60900" s="1"/>
      <c r="AF60900"/>
    </row>
    <row r="60901" spans="28:32" x14ac:dyDescent="0.2">
      <c r="AB60901" s="1"/>
      <c r="AF60901"/>
    </row>
    <row r="60902" spans="28:32" x14ac:dyDescent="0.2">
      <c r="AB60902" s="1"/>
      <c r="AF60902"/>
    </row>
    <row r="60903" spans="28:32" x14ac:dyDescent="0.2">
      <c r="AB60903" s="1"/>
      <c r="AF60903"/>
    </row>
    <row r="60904" spans="28:32" x14ac:dyDescent="0.2">
      <c r="AB60904" s="1"/>
      <c r="AF60904"/>
    </row>
    <row r="60905" spans="28:32" x14ac:dyDescent="0.2">
      <c r="AB60905" s="1"/>
      <c r="AF60905"/>
    </row>
    <row r="60906" spans="28:32" x14ac:dyDescent="0.2">
      <c r="AB60906" s="1"/>
      <c r="AF60906"/>
    </row>
    <row r="60907" spans="28:32" x14ac:dyDescent="0.2">
      <c r="AB60907" s="1"/>
      <c r="AF60907"/>
    </row>
    <row r="60908" spans="28:32" x14ac:dyDescent="0.2">
      <c r="AB60908" s="1"/>
      <c r="AF60908"/>
    </row>
    <row r="60909" spans="28:32" x14ac:dyDescent="0.2">
      <c r="AB60909" s="1"/>
      <c r="AF60909"/>
    </row>
    <row r="60910" spans="28:32" x14ac:dyDescent="0.2">
      <c r="AB60910" s="1"/>
      <c r="AF60910"/>
    </row>
    <row r="60911" spans="28:32" x14ac:dyDescent="0.2">
      <c r="AB60911" s="1"/>
      <c r="AF60911"/>
    </row>
    <row r="60912" spans="28:32" x14ac:dyDescent="0.2">
      <c r="AB60912" s="1"/>
      <c r="AF60912"/>
    </row>
    <row r="60913" spans="28:32" x14ac:dyDescent="0.2">
      <c r="AB60913" s="1"/>
      <c r="AF60913"/>
    </row>
    <row r="60914" spans="28:32" x14ac:dyDescent="0.2">
      <c r="AB60914" s="1"/>
      <c r="AF60914"/>
    </row>
    <row r="60915" spans="28:32" x14ac:dyDescent="0.2">
      <c r="AB60915" s="1"/>
      <c r="AF60915"/>
    </row>
    <row r="60916" spans="28:32" x14ac:dyDescent="0.2">
      <c r="AB60916" s="1"/>
      <c r="AF60916"/>
    </row>
    <row r="60917" spans="28:32" x14ac:dyDescent="0.2">
      <c r="AB60917" s="1"/>
      <c r="AF60917"/>
    </row>
    <row r="60918" spans="28:32" x14ac:dyDescent="0.2">
      <c r="AB60918" s="1"/>
      <c r="AF60918"/>
    </row>
    <row r="60919" spans="28:32" x14ac:dyDescent="0.2">
      <c r="AB60919" s="1"/>
      <c r="AF60919"/>
    </row>
    <row r="60920" spans="28:32" x14ac:dyDescent="0.2">
      <c r="AB60920" s="1"/>
      <c r="AF60920"/>
    </row>
    <row r="60921" spans="28:32" x14ac:dyDescent="0.2">
      <c r="AB60921" s="1"/>
      <c r="AF60921"/>
    </row>
    <row r="60922" spans="28:32" x14ac:dyDescent="0.2">
      <c r="AB60922" s="1"/>
      <c r="AF60922"/>
    </row>
    <row r="60923" spans="28:32" x14ac:dyDescent="0.2">
      <c r="AB60923" s="1"/>
      <c r="AF60923"/>
    </row>
    <row r="60924" spans="28:32" x14ac:dyDescent="0.2">
      <c r="AB60924" s="1"/>
      <c r="AF60924"/>
    </row>
    <row r="60925" spans="28:32" x14ac:dyDescent="0.2">
      <c r="AB60925" s="1"/>
      <c r="AF60925"/>
    </row>
    <row r="60926" spans="28:32" x14ac:dyDescent="0.2">
      <c r="AB60926" s="1"/>
      <c r="AF60926"/>
    </row>
    <row r="60927" spans="28:32" x14ac:dyDescent="0.2">
      <c r="AB60927" s="1"/>
      <c r="AF60927"/>
    </row>
    <row r="60928" spans="28:32" x14ac:dyDescent="0.2">
      <c r="AB60928" s="1"/>
      <c r="AF60928"/>
    </row>
    <row r="60929" spans="28:32" x14ac:dyDescent="0.2">
      <c r="AB60929" s="1"/>
      <c r="AF60929"/>
    </row>
    <row r="60930" spans="28:32" x14ac:dyDescent="0.2">
      <c r="AB60930" s="1"/>
      <c r="AF60930"/>
    </row>
    <row r="60931" spans="28:32" x14ac:dyDescent="0.2">
      <c r="AB60931" s="1"/>
      <c r="AF60931"/>
    </row>
    <row r="60932" spans="28:32" x14ac:dyDescent="0.2">
      <c r="AB60932" s="1"/>
      <c r="AF60932"/>
    </row>
    <row r="60933" spans="28:32" x14ac:dyDescent="0.2">
      <c r="AB60933" s="1"/>
      <c r="AF60933"/>
    </row>
    <row r="60934" spans="28:32" x14ac:dyDescent="0.2">
      <c r="AB60934" s="1"/>
      <c r="AF60934"/>
    </row>
    <row r="60935" spans="28:32" x14ac:dyDescent="0.2">
      <c r="AB60935" s="1"/>
      <c r="AF60935"/>
    </row>
    <row r="60936" spans="28:32" x14ac:dyDescent="0.2">
      <c r="AB60936" s="1"/>
      <c r="AF60936"/>
    </row>
    <row r="60937" spans="28:32" x14ac:dyDescent="0.2">
      <c r="AB60937" s="1"/>
      <c r="AF60937"/>
    </row>
    <row r="60938" spans="28:32" x14ac:dyDescent="0.2">
      <c r="AB60938" s="1"/>
      <c r="AF60938"/>
    </row>
    <row r="60939" spans="28:32" x14ac:dyDescent="0.2">
      <c r="AB60939" s="1"/>
      <c r="AF60939"/>
    </row>
    <row r="60940" spans="28:32" x14ac:dyDescent="0.2">
      <c r="AB60940" s="1"/>
      <c r="AF60940"/>
    </row>
    <row r="60941" spans="28:32" x14ac:dyDescent="0.2">
      <c r="AB60941" s="1"/>
      <c r="AF60941"/>
    </row>
    <row r="60942" spans="28:32" x14ac:dyDescent="0.2">
      <c r="AB60942" s="1"/>
      <c r="AF60942"/>
    </row>
    <row r="60943" spans="28:32" x14ac:dyDescent="0.2">
      <c r="AB60943" s="1"/>
      <c r="AF60943"/>
    </row>
    <row r="60944" spans="28:32" x14ac:dyDescent="0.2">
      <c r="AB60944" s="1"/>
      <c r="AF60944"/>
    </row>
    <row r="60945" spans="28:32" x14ac:dyDescent="0.2">
      <c r="AB60945" s="1"/>
      <c r="AF60945"/>
    </row>
    <row r="60946" spans="28:32" x14ac:dyDescent="0.2">
      <c r="AB60946" s="1"/>
      <c r="AF60946"/>
    </row>
    <row r="60947" spans="28:32" x14ac:dyDescent="0.2">
      <c r="AB60947" s="1"/>
      <c r="AF60947"/>
    </row>
    <row r="60948" spans="28:32" x14ac:dyDescent="0.2">
      <c r="AB60948" s="1"/>
      <c r="AF60948"/>
    </row>
    <row r="60949" spans="28:32" x14ac:dyDescent="0.2">
      <c r="AB60949" s="1"/>
      <c r="AF60949"/>
    </row>
    <row r="60950" spans="28:32" x14ac:dyDescent="0.2">
      <c r="AB60950" s="1"/>
      <c r="AF60950"/>
    </row>
    <row r="60951" spans="28:32" x14ac:dyDescent="0.2">
      <c r="AB60951" s="1"/>
      <c r="AF60951"/>
    </row>
    <row r="60952" spans="28:32" x14ac:dyDescent="0.2">
      <c r="AB60952" s="1"/>
      <c r="AF60952"/>
    </row>
    <row r="60953" spans="28:32" x14ac:dyDescent="0.2">
      <c r="AB60953" s="1"/>
      <c r="AF60953"/>
    </row>
    <row r="60954" spans="28:32" x14ac:dyDescent="0.2">
      <c r="AB60954" s="1"/>
      <c r="AF60954"/>
    </row>
    <row r="60955" spans="28:32" x14ac:dyDescent="0.2">
      <c r="AB60955" s="1"/>
      <c r="AF60955"/>
    </row>
    <row r="60956" spans="28:32" x14ac:dyDescent="0.2">
      <c r="AB60956" s="1"/>
      <c r="AF60956"/>
    </row>
    <row r="60957" spans="28:32" x14ac:dyDescent="0.2">
      <c r="AB60957" s="1"/>
      <c r="AF60957"/>
    </row>
    <row r="60958" spans="28:32" x14ac:dyDescent="0.2">
      <c r="AB60958" s="1"/>
      <c r="AF60958"/>
    </row>
    <row r="60959" spans="28:32" x14ac:dyDescent="0.2">
      <c r="AB60959" s="1"/>
      <c r="AF60959"/>
    </row>
    <row r="60960" spans="28:32" x14ac:dyDescent="0.2">
      <c r="AB60960" s="1"/>
      <c r="AF60960"/>
    </row>
    <row r="60961" spans="28:32" x14ac:dyDescent="0.2">
      <c r="AB60961" s="1"/>
      <c r="AF60961"/>
    </row>
    <row r="60962" spans="28:32" x14ac:dyDescent="0.2">
      <c r="AB60962" s="1"/>
      <c r="AF60962"/>
    </row>
    <row r="60963" spans="28:32" x14ac:dyDescent="0.2">
      <c r="AB60963" s="1"/>
      <c r="AF60963"/>
    </row>
    <row r="60964" spans="28:32" x14ac:dyDescent="0.2">
      <c r="AB60964" s="1"/>
      <c r="AF60964"/>
    </row>
    <row r="60965" spans="28:32" x14ac:dyDescent="0.2">
      <c r="AB60965" s="1"/>
      <c r="AF60965"/>
    </row>
    <row r="60966" spans="28:32" x14ac:dyDescent="0.2">
      <c r="AB60966" s="1"/>
      <c r="AF60966"/>
    </row>
    <row r="60967" spans="28:32" x14ac:dyDescent="0.2">
      <c r="AB60967" s="1"/>
      <c r="AF60967"/>
    </row>
    <row r="60968" spans="28:32" x14ac:dyDescent="0.2">
      <c r="AB60968" s="1"/>
      <c r="AF60968"/>
    </row>
    <row r="60969" spans="28:32" x14ac:dyDescent="0.2">
      <c r="AB60969" s="1"/>
      <c r="AF60969"/>
    </row>
    <row r="60970" spans="28:32" x14ac:dyDescent="0.2">
      <c r="AB60970" s="1"/>
      <c r="AF60970"/>
    </row>
    <row r="60971" spans="28:32" x14ac:dyDescent="0.2">
      <c r="AB60971" s="1"/>
      <c r="AF60971"/>
    </row>
    <row r="60972" spans="28:32" x14ac:dyDescent="0.2">
      <c r="AB60972" s="1"/>
      <c r="AF60972"/>
    </row>
    <row r="60973" spans="28:32" x14ac:dyDescent="0.2">
      <c r="AB60973" s="1"/>
      <c r="AF60973"/>
    </row>
    <row r="60974" spans="28:32" x14ac:dyDescent="0.2">
      <c r="AB60974" s="1"/>
      <c r="AF60974"/>
    </row>
    <row r="60975" spans="28:32" x14ac:dyDescent="0.2">
      <c r="AB60975" s="1"/>
      <c r="AF60975"/>
    </row>
    <row r="60976" spans="28:32" x14ac:dyDescent="0.2">
      <c r="AB60976" s="1"/>
      <c r="AF60976"/>
    </row>
    <row r="60977" spans="28:32" x14ac:dyDescent="0.2">
      <c r="AB60977" s="1"/>
      <c r="AF60977"/>
    </row>
    <row r="60978" spans="28:32" x14ac:dyDescent="0.2">
      <c r="AB60978" s="1"/>
      <c r="AF60978"/>
    </row>
    <row r="60979" spans="28:32" x14ac:dyDescent="0.2">
      <c r="AB60979" s="1"/>
      <c r="AF60979"/>
    </row>
    <row r="60980" spans="28:32" x14ac:dyDescent="0.2">
      <c r="AB60980" s="1"/>
      <c r="AF60980"/>
    </row>
    <row r="60981" spans="28:32" x14ac:dyDescent="0.2">
      <c r="AB60981" s="1"/>
      <c r="AF60981"/>
    </row>
    <row r="60982" spans="28:32" x14ac:dyDescent="0.2">
      <c r="AB60982" s="1"/>
      <c r="AF60982"/>
    </row>
    <row r="60983" spans="28:32" x14ac:dyDescent="0.2">
      <c r="AB60983" s="1"/>
      <c r="AF60983"/>
    </row>
    <row r="60984" spans="28:32" x14ac:dyDescent="0.2">
      <c r="AB60984" s="1"/>
      <c r="AF60984"/>
    </row>
    <row r="60985" spans="28:32" x14ac:dyDescent="0.2">
      <c r="AB60985" s="1"/>
      <c r="AF60985"/>
    </row>
    <row r="60986" spans="28:32" x14ac:dyDescent="0.2">
      <c r="AB60986" s="1"/>
      <c r="AF60986"/>
    </row>
    <row r="60987" spans="28:32" x14ac:dyDescent="0.2">
      <c r="AB60987" s="1"/>
      <c r="AF60987"/>
    </row>
    <row r="60988" spans="28:32" x14ac:dyDescent="0.2">
      <c r="AB60988" s="1"/>
      <c r="AF60988"/>
    </row>
    <row r="60989" spans="28:32" x14ac:dyDescent="0.2">
      <c r="AB60989" s="1"/>
      <c r="AF60989"/>
    </row>
    <row r="60990" spans="28:32" x14ac:dyDescent="0.2">
      <c r="AB60990" s="1"/>
      <c r="AF60990"/>
    </row>
    <row r="60991" spans="28:32" x14ac:dyDescent="0.2">
      <c r="AB60991" s="1"/>
      <c r="AF60991"/>
    </row>
    <row r="60992" spans="28:32" x14ac:dyDescent="0.2">
      <c r="AB60992" s="1"/>
      <c r="AF60992"/>
    </row>
    <row r="60993" spans="28:32" x14ac:dyDescent="0.2">
      <c r="AB60993" s="1"/>
      <c r="AF60993"/>
    </row>
    <row r="60994" spans="28:32" x14ac:dyDescent="0.2">
      <c r="AB60994" s="1"/>
      <c r="AF60994"/>
    </row>
    <row r="60995" spans="28:32" x14ac:dyDescent="0.2">
      <c r="AB60995" s="1"/>
      <c r="AF60995"/>
    </row>
    <row r="60996" spans="28:32" x14ac:dyDescent="0.2">
      <c r="AB60996" s="1"/>
      <c r="AF60996"/>
    </row>
    <row r="60997" spans="28:32" x14ac:dyDescent="0.2">
      <c r="AB60997" s="1"/>
      <c r="AF60997"/>
    </row>
    <row r="60998" spans="28:32" x14ac:dyDescent="0.2">
      <c r="AB60998" s="1"/>
      <c r="AF60998"/>
    </row>
    <row r="60999" spans="28:32" x14ac:dyDescent="0.2">
      <c r="AB60999" s="1"/>
      <c r="AF60999"/>
    </row>
    <row r="61000" spans="28:32" x14ac:dyDescent="0.2">
      <c r="AB61000" s="1"/>
      <c r="AF61000"/>
    </row>
    <row r="61001" spans="28:32" x14ac:dyDescent="0.2">
      <c r="AB61001" s="1"/>
      <c r="AF61001"/>
    </row>
    <row r="61002" spans="28:32" x14ac:dyDescent="0.2">
      <c r="AB61002" s="1"/>
      <c r="AF61002"/>
    </row>
    <row r="61003" spans="28:32" x14ac:dyDescent="0.2">
      <c r="AB61003" s="1"/>
      <c r="AF61003"/>
    </row>
    <row r="61004" spans="28:32" x14ac:dyDescent="0.2">
      <c r="AB61004" s="1"/>
      <c r="AF61004"/>
    </row>
    <row r="61005" spans="28:32" x14ac:dyDescent="0.2">
      <c r="AB61005" s="1"/>
      <c r="AF61005"/>
    </row>
    <row r="61006" spans="28:32" x14ac:dyDescent="0.2">
      <c r="AB61006" s="1"/>
      <c r="AF61006"/>
    </row>
    <row r="61007" spans="28:32" x14ac:dyDescent="0.2">
      <c r="AB61007" s="1"/>
      <c r="AF61007"/>
    </row>
    <row r="61008" spans="28:32" x14ac:dyDescent="0.2">
      <c r="AB61008" s="1"/>
      <c r="AF61008"/>
    </row>
    <row r="61009" spans="28:32" x14ac:dyDescent="0.2">
      <c r="AB61009" s="1"/>
      <c r="AF61009"/>
    </row>
    <row r="61010" spans="28:32" x14ac:dyDescent="0.2">
      <c r="AB61010" s="1"/>
      <c r="AF61010"/>
    </row>
    <row r="61011" spans="28:32" x14ac:dyDescent="0.2">
      <c r="AB61011" s="1"/>
      <c r="AF61011"/>
    </row>
    <row r="61012" spans="28:32" x14ac:dyDescent="0.2">
      <c r="AB61012" s="1"/>
      <c r="AF61012"/>
    </row>
    <row r="61013" spans="28:32" x14ac:dyDescent="0.2">
      <c r="AB61013" s="1"/>
      <c r="AF61013"/>
    </row>
    <row r="61014" spans="28:32" x14ac:dyDescent="0.2">
      <c r="AB61014" s="1"/>
      <c r="AF61014"/>
    </row>
    <row r="61015" spans="28:32" x14ac:dyDescent="0.2">
      <c r="AB61015" s="1"/>
      <c r="AF61015"/>
    </row>
    <row r="61016" spans="28:32" x14ac:dyDescent="0.2">
      <c r="AB61016" s="1"/>
      <c r="AF61016"/>
    </row>
    <row r="61017" spans="28:32" x14ac:dyDescent="0.2">
      <c r="AB61017" s="1"/>
      <c r="AF61017"/>
    </row>
    <row r="61018" spans="28:32" x14ac:dyDescent="0.2">
      <c r="AB61018" s="1"/>
      <c r="AF61018"/>
    </row>
    <row r="61019" spans="28:32" x14ac:dyDescent="0.2">
      <c r="AB61019" s="1"/>
      <c r="AF61019"/>
    </row>
    <row r="61020" spans="28:32" x14ac:dyDescent="0.2">
      <c r="AB61020" s="1"/>
      <c r="AF61020"/>
    </row>
    <row r="61021" spans="28:32" x14ac:dyDescent="0.2">
      <c r="AB61021" s="1"/>
      <c r="AF61021"/>
    </row>
    <row r="61022" spans="28:32" x14ac:dyDescent="0.2">
      <c r="AB61022" s="1"/>
      <c r="AF61022"/>
    </row>
    <row r="61023" spans="28:32" x14ac:dyDescent="0.2">
      <c r="AB61023" s="1"/>
      <c r="AF61023"/>
    </row>
    <row r="61024" spans="28:32" x14ac:dyDescent="0.2">
      <c r="AB61024" s="1"/>
      <c r="AF61024"/>
    </row>
    <row r="61025" spans="28:32" x14ac:dyDescent="0.2">
      <c r="AB61025" s="1"/>
      <c r="AF61025"/>
    </row>
    <row r="61026" spans="28:32" x14ac:dyDescent="0.2">
      <c r="AB61026" s="1"/>
      <c r="AF61026"/>
    </row>
    <row r="61027" spans="28:32" x14ac:dyDescent="0.2">
      <c r="AB61027" s="1"/>
      <c r="AF61027"/>
    </row>
    <row r="61028" spans="28:32" x14ac:dyDescent="0.2">
      <c r="AB61028" s="1"/>
      <c r="AF61028"/>
    </row>
    <row r="61029" spans="28:32" x14ac:dyDescent="0.2">
      <c r="AB61029" s="1"/>
      <c r="AF61029"/>
    </row>
    <row r="61030" spans="28:32" x14ac:dyDescent="0.2">
      <c r="AB61030" s="1"/>
      <c r="AF61030"/>
    </row>
    <row r="61031" spans="28:32" x14ac:dyDescent="0.2">
      <c r="AB61031" s="1"/>
      <c r="AF61031"/>
    </row>
    <row r="61032" spans="28:32" x14ac:dyDescent="0.2">
      <c r="AB61032" s="1"/>
      <c r="AF61032"/>
    </row>
    <row r="61033" spans="28:32" x14ac:dyDescent="0.2">
      <c r="AB61033" s="1"/>
      <c r="AF61033"/>
    </row>
    <row r="61034" spans="28:32" x14ac:dyDescent="0.2">
      <c r="AB61034" s="1"/>
      <c r="AF61034"/>
    </row>
    <row r="61035" spans="28:32" x14ac:dyDescent="0.2">
      <c r="AB61035" s="1"/>
      <c r="AF61035"/>
    </row>
    <row r="61036" spans="28:32" x14ac:dyDescent="0.2">
      <c r="AB61036" s="1"/>
      <c r="AF61036"/>
    </row>
    <row r="61037" spans="28:32" x14ac:dyDescent="0.2">
      <c r="AB61037" s="1"/>
      <c r="AF61037"/>
    </row>
    <row r="61038" spans="28:32" x14ac:dyDescent="0.2">
      <c r="AB61038" s="1"/>
      <c r="AF61038"/>
    </row>
    <row r="61039" spans="28:32" x14ac:dyDescent="0.2">
      <c r="AB61039" s="1"/>
      <c r="AF61039"/>
    </row>
    <row r="61040" spans="28:32" x14ac:dyDescent="0.2">
      <c r="AB61040" s="1"/>
      <c r="AF61040"/>
    </row>
    <row r="61041" spans="28:32" x14ac:dyDescent="0.2">
      <c r="AB61041" s="1"/>
      <c r="AF61041"/>
    </row>
    <row r="61042" spans="28:32" x14ac:dyDescent="0.2">
      <c r="AB61042" s="1"/>
      <c r="AF61042"/>
    </row>
    <row r="61043" spans="28:32" x14ac:dyDescent="0.2">
      <c r="AB61043" s="1"/>
      <c r="AF61043"/>
    </row>
    <row r="61044" spans="28:32" x14ac:dyDescent="0.2">
      <c r="AB61044" s="1"/>
      <c r="AF61044"/>
    </row>
    <row r="61045" spans="28:32" x14ac:dyDescent="0.2">
      <c r="AB61045" s="1"/>
      <c r="AF61045"/>
    </row>
    <row r="61046" spans="28:32" x14ac:dyDescent="0.2">
      <c r="AB61046" s="1"/>
      <c r="AF61046"/>
    </row>
    <row r="61047" spans="28:32" x14ac:dyDescent="0.2">
      <c r="AB61047" s="1"/>
      <c r="AF61047"/>
    </row>
    <row r="61048" spans="28:32" x14ac:dyDescent="0.2">
      <c r="AB61048" s="1"/>
      <c r="AF61048"/>
    </row>
    <row r="61049" spans="28:32" x14ac:dyDescent="0.2">
      <c r="AB61049" s="1"/>
      <c r="AF61049"/>
    </row>
    <row r="61050" spans="28:32" x14ac:dyDescent="0.2">
      <c r="AB61050" s="1"/>
      <c r="AF61050"/>
    </row>
    <row r="61051" spans="28:32" x14ac:dyDescent="0.2">
      <c r="AB61051" s="1"/>
      <c r="AF61051"/>
    </row>
    <row r="61052" spans="28:32" x14ac:dyDescent="0.2">
      <c r="AB61052" s="1"/>
      <c r="AF61052"/>
    </row>
    <row r="61053" spans="28:32" x14ac:dyDescent="0.2">
      <c r="AB61053" s="1"/>
      <c r="AF61053"/>
    </row>
    <row r="61054" spans="28:32" x14ac:dyDescent="0.2">
      <c r="AB61054" s="1"/>
      <c r="AF61054"/>
    </row>
    <row r="61055" spans="28:32" x14ac:dyDescent="0.2">
      <c r="AB61055" s="1"/>
      <c r="AF61055"/>
    </row>
    <row r="61056" spans="28:32" x14ac:dyDescent="0.2">
      <c r="AB61056" s="1"/>
      <c r="AF61056"/>
    </row>
    <row r="61057" spans="28:32" x14ac:dyDescent="0.2">
      <c r="AB61057" s="1"/>
      <c r="AF61057"/>
    </row>
    <row r="61058" spans="28:32" x14ac:dyDescent="0.2">
      <c r="AB61058" s="1"/>
      <c r="AF61058"/>
    </row>
    <row r="61059" spans="28:32" x14ac:dyDescent="0.2">
      <c r="AB61059" s="1"/>
      <c r="AF61059"/>
    </row>
    <row r="61060" spans="28:32" x14ac:dyDescent="0.2">
      <c r="AB61060" s="1"/>
      <c r="AF61060"/>
    </row>
    <row r="61061" spans="28:32" x14ac:dyDescent="0.2">
      <c r="AB61061" s="1"/>
      <c r="AF61061"/>
    </row>
    <row r="61062" spans="28:32" x14ac:dyDescent="0.2">
      <c r="AB61062" s="1"/>
      <c r="AF61062"/>
    </row>
    <row r="61063" spans="28:32" x14ac:dyDescent="0.2">
      <c r="AB61063" s="1"/>
      <c r="AF61063"/>
    </row>
    <row r="61064" spans="28:32" x14ac:dyDescent="0.2">
      <c r="AB61064" s="1"/>
      <c r="AF61064"/>
    </row>
    <row r="61065" spans="28:32" x14ac:dyDescent="0.2">
      <c r="AB61065" s="1"/>
      <c r="AF61065"/>
    </row>
    <row r="61066" spans="28:32" x14ac:dyDescent="0.2">
      <c r="AB61066" s="1"/>
      <c r="AF61066"/>
    </row>
    <row r="61067" spans="28:32" x14ac:dyDescent="0.2">
      <c r="AB61067" s="1"/>
      <c r="AF61067"/>
    </row>
    <row r="61068" spans="28:32" x14ac:dyDescent="0.2">
      <c r="AB61068" s="1"/>
      <c r="AF61068"/>
    </row>
    <row r="61069" spans="28:32" x14ac:dyDescent="0.2">
      <c r="AB61069" s="1"/>
      <c r="AF61069"/>
    </row>
    <row r="61070" spans="28:32" x14ac:dyDescent="0.2">
      <c r="AB61070" s="1"/>
      <c r="AF61070"/>
    </row>
    <row r="61071" spans="28:32" x14ac:dyDescent="0.2">
      <c r="AB61071" s="1"/>
      <c r="AF61071"/>
    </row>
    <row r="61072" spans="28:32" x14ac:dyDescent="0.2">
      <c r="AB61072" s="1"/>
      <c r="AF61072"/>
    </row>
    <row r="61073" spans="28:32" x14ac:dyDescent="0.2">
      <c r="AB61073" s="1"/>
      <c r="AF61073"/>
    </row>
    <row r="61074" spans="28:32" x14ac:dyDescent="0.2">
      <c r="AB61074" s="1"/>
      <c r="AF61074"/>
    </row>
    <row r="61075" spans="28:32" x14ac:dyDescent="0.2">
      <c r="AB61075" s="1"/>
      <c r="AF61075"/>
    </row>
    <row r="61076" spans="28:32" x14ac:dyDescent="0.2">
      <c r="AB61076" s="1"/>
      <c r="AF61076"/>
    </row>
    <row r="61077" spans="28:32" x14ac:dyDescent="0.2">
      <c r="AB61077" s="1"/>
      <c r="AF61077"/>
    </row>
    <row r="61078" spans="28:32" x14ac:dyDescent="0.2">
      <c r="AB61078" s="1"/>
      <c r="AF61078"/>
    </row>
    <row r="61079" spans="28:32" x14ac:dyDescent="0.2">
      <c r="AB61079" s="1"/>
      <c r="AF61079"/>
    </row>
    <row r="61080" spans="28:32" x14ac:dyDescent="0.2">
      <c r="AB61080" s="1"/>
      <c r="AF61080"/>
    </row>
    <row r="61081" spans="28:32" x14ac:dyDescent="0.2">
      <c r="AB61081" s="1"/>
      <c r="AF61081"/>
    </row>
    <row r="61082" spans="28:32" x14ac:dyDescent="0.2">
      <c r="AB61082" s="1"/>
      <c r="AF61082"/>
    </row>
    <row r="61083" spans="28:32" x14ac:dyDescent="0.2">
      <c r="AB61083" s="1"/>
      <c r="AF61083"/>
    </row>
    <row r="61084" spans="28:32" x14ac:dyDescent="0.2">
      <c r="AB61084" s="1"/>
      <c r="AF61084"/>
    </row>
    <row r="61085" spans="28:32" x14ac:dyDescent="0.2">
      <c r="AB61085" s="1"/>
      <c r="AF61085"/>
    </row>
    <row r="61086" spans="28:32" x14ac:dyDescent="0.2">
      <c r="AB61086" s="1"/>
      <c r="AF61086"/>
    </row>
    <row r="61087" spans="28:32" x14ac:dyDescent="0.2">
      <c r="AB61087" s="1"/>
      <c r="AF61087"/>
    </row>
    <row r="61088" spans="28:32" x14ac:dyDescent="0.2">
      <c r="AB61088" s="1"/>
      <c r="AF61088"/>
    </row>
    <row r="61089" spans="28:32" x14ac:dyDescent="0.2">
      <c r="AB61089" s="1"/>
      <c r="AF61089"/>
    </row>
    <row r="61090" spans="28:32" x14ac:dyDescent="0.2">
      <c r="AB61090" s="1"/>
      <c r="AF61090"/>
    </row>
    <row r="61091" spans="28:32" x14ac:dyDescent="0.2">
      <c r="AB61091" s="1"/>
      <c r="AF61091"/>
    </row>
    <row r="61092" spans="28:32" x14ac:dyDescent="0.2">
      <c r="AB61092" s="1"/>
      <c r="AF61092"/>
    </row>
    <row r="61093" spans="28:32" x14ac:dyDescent="0.2">
      <c r="AB61093" s="1"/>
      <c r="AF61093"/>
    </row>
    <row r="61094" spans="28:32" x14ac:dyDescent="0.2">
      <c r="AB61094" s="1"/>
      <c r="AF61094"/>
    </row>
    <row r="61095" spans="28:32" x14ac:dyDescent="0.2">
      <c r="AB61095" s="1"/>
      <c r="AF61095"/>
    </row>
    <row r="61096" spans="28:32" x14ac:dyDescent="0.2">
      <c r="AB61096" s="1"/>
      <c r="AF61096"/>
    </row>
    <row r="61097" spans="28:32" x14ac:dyDescent="0.2">
      <c r="AB61097" s="1"/>
      <c r="AF61097"/>
    </row>
    <row r="61098" spans="28:32" x14ac:dyDescent="0.2">
      <c r="AB61098" s="1"/>
      <c r="AF61098"/>
    </row>
    <row r="61099" spans="28:32" x14ac:dyDescent="0.2">
      <c r="AB61099" s="1"/>
      <c r="AF61099"/>
    </row>
    <row r="61100" spans="28:32" x14ac:dyDescent="0.2">
      <c r="AB61100" s="1"/>
      <c r="AF61100"/>
    </row>
    <row r="61101" spans="28:32" x14ac:dyDescent="0.2">
      <c r="AB61101" s="1"/>
      <c r="AF61101"/>
    </row>
    <row r="61102" spans="28:32" x14ac:dyDescent="0.2">
      <c r="AB61102" s="1"/>
      <c r="AF61102"/>
    </row>
    <row r="61103" spans="28:32" x14ac:dyDescent="0.2">
      <c r="AB61103" s="1"/>
      <c r="AF61103"/>
    </row>
    <row r="61104" spans="28:32" x14ac:dyDescent="0.2">
      <c r="AB61104" s="1"/>
      <c r="AF61104"/>
    </row>
    <row r="61105" spans="28:32" x14ac:dyDescent="0.2">
      <c r="AB61105" s="1"/>
      <c r="AF61105"/>
    </row>
    <row r="61106" spans="28:32" x14ac:dyDescent="0.2">
      <c r="AB61106" s="1"/>
      <c r="AF61106"/>
    </row>
    <row r="61107" spans="28:32" x14ac:dyDescent="0.2">
      <c r="AB61107" s="1"/>
      <c r="AF61107"/>
    </row>
    <row r="61108" spans="28:32" x14ac:dyDescent="0.2">
      <c r="AB61108" s="1"/>
      <c r="AF61108"/>
    </row>
    <row r="61109" spans="28:32" x14ac:dyDescent="0.2">
      <c r="AB61109" s="1"/>
      <c r="AF61109"/>
    </row>
    <row r="61110" spans="28:32" x14ac:dyDescent="0.2">
      <c r="AB61110" s="1"/>
      <c r="AF61110"/>
    </row>
    <row r="61111" spans="28:32" x14ac:dyDescent="0.2">
      <c r="AB61111" s="1"/>
      <c r="AF61111"/>
    </row>
    <row r="61112" spans="28:32" x14ac:dyDescent="0.2">
      <c r="AB61112" s="1"/>
      <c r="AF61112"/>
    </row>
    <row r="61113" spans="28:32" x14ac:dyDescent="0.2">
      <c r="AB61113" s="1"/>
      <c r="AF61113"/>
    </row>
    <row r="61114" spans="28:32" x14ac:dyDescent="0.2">
      <c r="AB61114" s="1"/>
      <c r="AF61114"/>
    </row>
    <row r="61115" spans="28:32" x14ac:dyDescent="0.2">
      <c r="AB61115" s="1"/>
      <c r="AF61115"/>
    </row>
    <row r="61116" spans="28:32" x14ac:dyDescent="0.2">
      <c r="AB61116" s="1"/>
      <c r="AF61116"/>
    </row>
    <row r="61117" spans="28:32" x14ac:dyDescent="0.2">
      <c r="AB61117" s="1"/>
      <c r="AF61117"/>
    </row>
    <row r="61118" spans="28:32" x14ac:dyDescent="0.2">
      <c r="AB61118" s="1"/>
      <c r="AF61118"/>
    </row>
    <row r="61119" spans="28:32" x14ac:dyDescent="0.2">
      <c r="AB61119" s="1"/>
      <c r="AF61119"/>
    </row>
    <row r="61120" spans="28:32" x14ac:dyDescent="0.2">
      <c r="AB61120" s="1"/>
      <c r="AF61120"/>
    </row>
    <row r="61121" spans="28:32" x14ac:dyDescent="0.2">
      <c r="AB61121" s="1"/>
      <c r="AF61121"/>
    </row>
    <row r="61122" spans="28:32" x14ac:dyDescent="0.2">
      <c r="AB61122" s="1"/>
      <c r="AF61122"/>
    </row>
    <row r="61123" spans="28:32" x14ac:dyDescent="0.2">
      <c r="AB61123" s="1"/>
      <c r="AF61123"/>
    </row>
    <row r="61124" spans="28:32" x14ac:dyDescent="0.2">
      <c r="AB61124" s="1"/>
      <c r="AF61124"/>
    </row>
    <row r="61125" spans="28:32" x14ac:dyDescent="0.2">
      <c r="AB61125" s="1"/>
      <c r="AF61125"/>
    </row>
    <row r="61126" spans="28:32" x14ac:dyDescent="0.2">
      <c r="AB61126" s="1"/>
      <c r="AF61126"/>
    </row>
    <row r="61127" spans="28:32" x14ac:dyDescent="0.2">
      <c r="AB61127" s="1"/>
      <c r="AF61127"/>
    </row>
    <row r="61128" spans="28:32" x14ac:dyDescent="0.2">
      <c r="AB61128" s="1"/>
      <c r="AF61128"/>
    </row>
    <row r="61129" spans="28:32" x14ac:dyDescent="0.2">
      <c r="AB61129" s="1"/>
      <c r="AF61129"/>
    </row>
    <row r="61130" spans="28:32" x14ac:dyDescent="0.2">
      <c r="AB61130" s="1"/>
      <c r="AF61130"/>
    </row>
    <row r="61131" spans="28:32" x14ac:dyDescent="0.2">
      <c r="AB61131" s="1"/>
      <c r="AF61131"/>
    </row>
    <row r="61132" spans="28:32" x14ac:dyDescent="0.2">
      <c r="AB61132" s="1"/>
      <c r="AF61132"/>
    </row>
    <row r="61133" spans="28:32" x14ac:dyDescent="0.2">
      <c r="AB61133" s="1"/>
      <c r="AF61133"/>
    </row>
    <row r="61134" spans="28:32" x14ac:dyDescent="0.2">
      <c r="AB61134" s="1"/>
      <c r="AF61134"/>
    </row>
    <row r="61135" spans="28:32" x14ac:dyDescent="0.2">
      <c r="AB61135" s="1"/>
      <c r="AF61135"/>
    </row>
    <row r="61136" spans="28:32" x14ac:dyDescent="0.2">
      <c r="AB61136" s="1"/>
      <c r="AF61136"/>
    </row>
    <row r="61137" spans="28:32" x14ac:dyDescent="0.2">
      <c r="AB61137" s="1"/>
      <c r="AF61137"/>
    </row>
    <row r="61138" spans="28:32" x14ac:dyDescent="0.2">
      <c r="AB61138" s="1"/>
      <c r="AF61138"/>
    </row>
    <row r="61139" spans="28:32" x14ac:dyDescent="0.2">
      <c r="AB61139" s="1"/>
      <c r="AF61139"/>
    </row>
    <row r="61140" spans="28:32" x14ac:dyDescent="0.2">
      <c r="AB61140" s="1"/>
      <c r="AF61140"/>
    </row>
    <row r="61141" spans="28:32" x14ac:dyDescent="0.2">
      <c r="AB61141" s="1"/>
      <c r="AF61141"/>
    </row>
    <row r="61142" spans="28:32" x14ac:dyDescent="0.2">
      <c r="AB61142" s="1"/>
      <c r="AF61142"/>
    </row>
    <row r="61143" spans="28:32" x14ac:dyDescent="0.2">
      <c r="AB61143" s="1"/>
      <c r="AF61143"/>
    </row>
    <row r="61144" spans="28:32" x14ac:dyDescent="0.2">
      <c r="AB61144" s="1"/>
      <c r="AF61144"/>
    </row>
    <row r="61145" spans="28:32" x14ac:dyDescent="0.2">
      <c r="AB61145" s="1"/>
      <c r="AF61145"/>
    </row>
    <row r="61146" spans="28:32" x14ac:dyDescent="0.2">
      <c r="AB61146" s="1"/>
      <c r="AF61146"/>
    </row>
    <row r="61147" spans="28:32" x14ac:dyDescent="0.2">
      <c r="AB61147" s="1"/>
      <c r="AF61147"/>
    </row>
    <row r="61148" spans="28:32" x14ac:dyDescent="0.2">
      <c r="AB61148" s="1"/>
      <c r="AF61148"/>
    </row>
    <row r="61149" spans="28:32" x14ac:dyDescent="0.2">
      <c r="AB61149" s="1"/>
      <c r="AF61149"/>
    </row>
    <row r="61150" spans="28:32" x14ac:dyDescent="0.2">
      <c r="AB61150" s="1"/>
      <c r="AF61150"/>
    </row>
    <row r="61151" spans="28:32" x14ac:dyDescent="0.2">
      <c r="AB61151" s="1"/>
      <c r="AF61151"/>
    </row>
    <row r="61152" spans="28:32" x14ac:dyDescent="0.2">
      <c r="AB61152" s="1"/>
      <c r="AF61152"/>
    </row>
    <row r="61153" spans="28:32" x14ac:dyDescent="0.2">
      <c r="AB61153" s="1"/>
      <c r="AF61153"/>
    </row>
    <row r="61154" spans="28:32" x14ac:dyDescent="0.2">
      <c r="AB61154" s="1"/>
      <c r="AF61154"/>
    </row>
    <row r="61155" spans="28:32" x14ac:dyDescent="0.2">
      <c r="AB61155" s="1"/>
      <c r="AF61155"/>
    </row>
    <row r="61156" spans="28:32" x14ac:dyDescent="0.2">
      <c r="AB61156" s="1"/>
      <c r="AF61156"/>
    </row>
    <row r="61157" spans="28:32" x14ac:dyDescent="0.2">
      <c r="AB61157" s="1"/>
      <c r="AF61157"/>
    </row>
    <row r="61158" spans="28:32" x14ac:dyDescent="0.2">
      <c r="AB61158" s="1"/>
      <c r="AF61158"/>
    </row>
    <row r="61159" spans="28:32" x14ac:dyDescent="0.2">
      <c r="AB61159" s="1"/>
      <c r="AF61159"/>
    </row>
    <row r="61160" spans="28:32" x14ac:dyDescent="0.2">
      <c r="AB61160" s="1"/>
      <c r="AF61160"/>
    </row>
    <row r="61161" spans="28:32" x14ac:dyDescent="0.2">
      <c r="AB61161" s="1"/>
      <c r="AF61161"/>
    </row>
    <row r="61162" spans="28:32" x14ac:dyDescent="0.2">
      <c r="AB61162" s="1"/>
      <c r="AF61162"/>
    </row>
    <row r="61163" spans="28:32" x14ac:dyDescent="0.2">
      <c r="AB61163" s="1"/>
      <c r="AF61163"/>
    </row>
    <row r="61164" spans="28:32" x14ac:dyDescent="0.2">
      <c r="AB61164" s="1"/>
      <c r="AF61164"/>
    </row>
    <row r="61165" spans="28:32" x14ac:dyDescent="0.2">
      <c r="AB61165" s="1"/>
      <c r="AF61165"/>
    </row>
    <row r="61166" spans="28:32" x14ac:dyDescent="0.2">
      <c r="AB61166" s="1"/>
      <c r="AF61166"/>
    </row>
    <row r="61167" spans="28:32" x14ac:dyDescent="0.2">
      <c r="AB61167" s="1"/>
      <c r="AF61167"/>
    </row>
    <row r="61168" spans="28:32" x14ac:dyDescent="0.2">
      <c r="AB61168" s="1"/>
      <c r="AF61168"/>
    </row>
    <row r="61169" spans="28:32" x14ac:dyDescent="0.2">
      <c r="AB61169" s="1"/>
      <c r="AF61169"/>
    </row>
    <row r="61170" spans="28:32" x14ac:dyDescent="0.2">
      <c r="AB61170" s="1"/>
      <c r="AF61170"/>
    </row>
    <row r="61171" spans="28:32" x14ac:dyDescent="0.2">
      <c r="AB61171" s="1"/>
      <c r="AF61171"/>
    </row>
    <row r="61172" spans="28:32" x14ac:dyDescent="0.2">
      <c r="AB61172" s="1"/>
      <c r="AF61172"/>
    </row>
    <row r="61173" spans="28:32" x14ac:dyDescent="0.2">
      <c r="AB61173" s="1"/>
      <c r="AF61173"/>
    </row>
    <row r="61174" spans="28:32" x14ac:dyDescent="0.2">
      <c r="AB61174" s="1"/>
      <c r="AF61174"/>
    </row>
    <row r="61175" spans="28:32" x14ac:dyDescent="0.2">
      <c r="AB61175" s="1"/>
      <c r="AF61175"/>
    </row>
    <row r="61176" spans="28:32" x14ac:dyDescent="0.2">
      <c r="AB61176" s="1"/>
      <c r="AF61176"/>
    </row>
    <row r="61177" spans="28:32" x14ac:dyDescent="0.2">
      <c r="AB61177" s="1"/>
      <c r="AF61177"/>
    </row>
    <row r="61178" spans="28:32" x14ac:dyDescent="0.2">
      <c r="AB61178" s="1"/>
      <c r="AF61178"/>
    </row>
    <row r="61179" spans="28:32" x14ac:dyDescent="0.2">
      <c r="AB61179" s="1"/>
      <c r="AF61179"/>
    </row>
    <row r="61180" spans="28:32" x14ac:dyDescent="0.2">
      <c r="AB61180" s="1"/>
      <c r="AF61180"/>
    </row>
    <row r="61181" spans="28:32" x14ac:dyDescent="0.2">
      <c r="AB61181" s="1"/>
      <c r="AF61181"/>
    </row>
    <row r="61182" spans="28:32" x14ac:dyDescent="0.2">
      <c r="AB61182" s="1"/>
      <c r="AF61182"/>
    </row>
    <row r="61183" spans="28:32" x14ac:dyDescent="0.2">
      <c r="AB61183" s="1"/>
      <c r="AF61183"/>
    </row>
    <row r="61184" spans="28:32" x14ac:dyDescent="0.2">
      <c r="AB61184" s="1"/>
      <c r="AF61184"/>
    </row>
    <row r="61185" spans="28:32" x14ac:dyDescent="0.2">
      <c r="AB61185" s="1"/>
      <c r="AF61185"/>
    </row>
    <row r="61186" spans="28:32" x14ac:dyDescent="0.2">
      <c r="AB61186" s="1"/>
      <c r="AF61186"/>
    </row>
    <row r="61187" spans="28:32" x14ac:dyDescent="0.2">
      <c r="AB61187" s="1"/>
      <c r="AF61187"/>
    </row>
    <row r="61188" spans="28:32" x14ac:dyDescent="0.2">
      <c r="AB61188" s="1"/>
      <c r="AF61188"/>
    </row>
    <row r="61189" spans="28:32" x14ac:dyDescent="0.2">
      <c r="AB61189" s="1"/>
      <c r="AF61189"/>
    </row>
    <row r="61190" spans="28:32" x14ac:dyDescent="0.2">
      <c r="AB61190" s="1"/>
      <c r="AF61190"/>
    </row>
    <row r="61191" spans="28:32" x14ac:dyDescent="0.2">
      <c r="AB61191" s="1"/>
      <c r="AF61191"/>
    </row>
    <row r="61192" spans="28:32" x14ac:dyDescent="0.2">
      <c r="AB61192" s="1"/>
      <c r="AF61192"/>
    </row>
    <row r="61193" spans="28:32" x14ac:dyDescent="0.2">
      <c r="AB61193" s="1"/>
      <c r="AF61193"/>
    </row>
    <row r="61194" spans="28:32" x14ac:dyDescent="0.2">
      <c r="AB61194" s="1"/>
      <c r="AF61194"/>
    </row>
    <row r="61195" spans="28:32" x14ac:dyDescent="0.2">
      <c r="AB61195" s="1"/>
      <c r="AF61195"/>
    </row>
    <row r="61196" spans="28:32" x14ac:dyDescent="0.2">
      <c r="AB61196" s="1"/>
      <c r="AF61196"/>
    </row>
    <row r="61197" spans="28:32" x14ac:dyDescent="0.2">
      <c r="AB61197" s="1"/>
      <c r="AF61197"/>
    </row>
    <row r="61198" spans="28:32" x14ac:dyDescent="0.2">
      <c r="AB61198" s="1"/>
      <c r="AF61198"/>
    </row>
    <row r="61199" spans="28:32" x14ac:dyDescent="0.2">
      <c r="AB61199" s="1"/>
      <c r="AF61199"/>
    </row>
    <row r="61200" spans="28:32" x14ac:dyDescent="0.2">
      <c r="AB61200" s="1"/>
      <c r="AF61200"/>
    </row>
    <row r="61201" spans="28:32" x14ac:dyDescent="0.2">
      <c r="AB61201" s="1"/>
      <c r="AF61201"/>
    </row>
    <row r="61202" spans="28:32" x14ac:dyDescent="0.2">
      <c r="AB61202" s="1"/>
      <c r="AF61202"/>
    </row>
    <row r="61203" spans="28:32" x14ac:dyDescent="0.2">
      <c r="AB61203" s="1"/>
      <c r="AF61203"/>
    </row>
    <row r="61204" spans="28:32" x14ac:dyDescent="0.2">
      <c r="AB61204" s="1"/>
      <c r="AF61204"/>
    </row>
    <row r="61205" spans="28:32" x14ac:dyDescent="0.2">
      <c r="AB61205" s="1"/>
      <c r="AF61205"/>
    </row>
    <row r="61206" spans="28:32" x14ac:dyDescent="0.2">
      <c r="AB61206" s="1"/>
      <c r="AF61206"/>
    </row>
    <row r="61207" spans="28:32" x14ac:dyDescent="0.2">
      <c r="AB61207" s="1"/>
      <c r="AF61207"/>
    </row>
    <row r="61208" spans="28:32" x14ac:dyDescent="0.2">
      <c r="AB61208" s="1"/>
      <c r="AF61208"/>
    </row>
    <row r="61209" spans="28:32" x14ac:dyDescent="0.2">
      <c r="AB61209" s="1"/>
      <c r="AF61209"/>
    </row>
    <row r="61210" spans="28:32" x14ac:dyDescent="0.2">
      <c r="AB61210" s="1"/>
      <c r="AF61210"/>
    </row>
    <row r="61211" spans="28:32" x14ac:dyDescent="0.2">
      <c r="AB61211" s="1"/>
      <c r="AF61211"/>
    </row>
    <row r="61212" spans="28:32" x14ac:dyDescent="0.2">
      <c r="AB61212" s="1"/>
      <c r="AF61212"/>
    </row>
    <row r="61213" spans="28:32" x14ac:dyDescent="0.2">
      <c r="AB61213" s="1"/>
      <c r="AF61213"/>
    </row>
    <row r="61214" spans="28:32" x14ac:dyDescent="0.2">
      <c r="AB61214" s="1"/>
      <c r="AF61214"/>
    </row>
    <row r="61215" spans="28:32" x14ac:dyDescent="0.2">
      <c r="AB61215" s="1"/>
      <c r="AF61215"/>
    </row>
    <row r="61216" spans="28:32" x14ac:dyDescent="0.2">
      <c r="AB61216" s="1"/>
      <c r="AF61216"/>
    </row>
    <row r="61217" spans="28:32" x14ac:dyDescent="0.2">
      <c r="AB61217" s="1"/>
      <c r="AF61217"/>
    </row>
    <row r="61218" spans="28:32" x14ac:dyDescent="0.2">
      <c r="AB61218" s="1"/>
      <c r="AF61218"/>
    </row>
    <row r="61219" spans="28:32" x14ac:dyDescent="0.2">
      <c r="AB61219" s="1"/>
      <c r="AF61219"/>
    </row>
    <row r="61220" spans="28:32" x14ac:dyDescent="0.2">
      <c r="AB61220" s="1"/>
      <c r="AF61220"/>
    </row>
    <row r="61221" spans="28:32" x14ac:dyDescent="0.2">
      <c r="AB61221" s="1"/>
      <c r="AF61221"/>
    </row>
    <row r="61222" spans="28:32" x14ac:dyDescent="0.2">
      <c r="AB61222" s="1"/>
      <c r="AF61222"/>
    </row>
    <row r="61223" spans="28:32" x14ac:dyDescent="0.2">
      <c r="AB61223" s="1"/>
      <c r="AF61223"/>
    </row>
    <row r="61224" spans="28:32" x14ac:dyDescent="0.2">
      <c r="AB61224" s="1"/>
      <c r="AF61224"/>
    </row>
    <row r="61225" spans="28:32" x14ac:dyDescent="0.2">
      <c r="AB61225" s="1"/>
      <c r="AF61225"/>
    </row>
    <row r="61226" spans="28:32" x14ac:dyDescent="0.2">
      <c r="AB61226" s="1"/>
      <c r="AF61226"/>
    </row>
    <row r="61227" spans="28:32" x14ac:dyDescent="0.2">
      <c r="AB61227" s="1"/>
      <c r="AF61227"/>
    </row>
    <row r="61228" spans="28:32" x14ac:dyDescent="0.2">
      <c r="AB61228" s="1"/>
      <c r="AF61228"/>
    </row>
    <row r="61229" spans="28:32" x14ac:dyDescent="0.2">
      <c r="AB61229" s="1"/>
      <c r="AF61229"/>
    </row>
    <row r="61230" spans="28:32" x14ac:dyDescent="0.2">
      <c r="AB61230" s="1"/>
      <c r="AF61230"/>
    </row>
    <row r="61231" spans="28:32" x14ac:dyDescent="0.2">
      <c r="AB61231" s="1"/>
      <c r="AF61231"/>
    </row>
    <row r="61232" spans="28:32" x14ac:dyDescent="0.2">
      <c r="AB61232" s="1"/>
      <c r="AF61232"/>
    </row>
    <row r="61233" spans="28:32" x14ac:dyDescent="0.2">
      <c r="AB61233" s="1"/>
      <c r="AF61233"/>
    </row>
    <row r="61234" spans="28:32" x14ac:dyDescent="0.2">
      <c r="AB61234" s="1"/>
      <c r="AF61234"/>
    </row>
    <row r="61235" spans="28:32" x14ac:dyDescent="0.2">
      <c r="AB61235" s="1"/>
      <c r="AF61235"/>
    </row>
    <row r="61236" spans="28:32" x14ac:dyDescent="0.2">
      <c r="AB61236" s="1"/>
      <c r="AF61236"/>
    </row>
    <row r="61237" spans="28:32" x14ac:dyDescent="0.2">
      <c r="AB61237" s="1"/>
      <c r="AF61237"/>
    </row>
    <row r="61238" spans="28:32" x14ac:dyDescent="0.2">
      <c r="AB61238" s="1"/>
      <c r="AF61238"/>
    </row>
    <row r="61239" spans="28:32" x14ac:dyDescent="0.2">
      <c r="AB61239" s="1"/>
      <c r="AF61239"/>
    </row>
    <row r="61240" spans="28:32" x14ac:dyDescent="0.2">
      <c r="AB61240" s="1"/>
      <c r="AF61240"/>
    </row>
    <row r="61241" spans="28:32" x14ac:dyDescent="0.2">
      <c r="AB61241" s="1"/>
      <c r="AF61241"/>
    </row>
    <row r="61242" spans="28:32" x14ac:dyDescent="0.2">
      <c r="AB61242" s="1"/>
      <c r="AF61242"/>
    </row>
    <row r="61243" spans="28:32" x14ac:dyDescent="0.2">
      <c r="AB61243" s="1"/>
      <c r="AF61243"/>
    </row>
    <row r="61244" spans="28:32" x14ac:dyDescent="0.2">
      <c r="AB61244" s="1"/>
      <c r="AF61244"/>
    </row>
    <row r="61245" spans="28:32" x14ac:dyDescent="0.2">
      <c r="AB61245" s="1"/>
      <c r="AF61245"/>
    </row>
    <row r="61246" spans="28:32" x14ac:dyDescent="0.2">
      <c r="AB61246" s="1"/>
      <c r="AF61246"/>
    </row>
    <row r="61247" spans="28:32" x14ac:dyDescent="0.2">
      <c r="AB61247" s="1"/>
      <c r="AF61247"/>
    </row>
    <row r="61248" spans="28:32" x14ac:dyDescent="0.2">
      <c r="AB61248" s="1"/>
      <c r="AF61248"/>
    </row>
    <row r="61249" spans="28:32" x14ac:dyDescent="0.2">
      <c r="AB61249" s="1"/>
      <c r="AF61249"/>
    </row>
    <row r="61250" spans="28:32" x14ac:dyDescent="0.2">
      <c r="AB61250" s="1"/>
      <c r="AF61250"/>
    </row>
    <row r="61251" spans="28:32" x14ac:dyDescent="0.2">
      <c r="AB61251" s="1"/>
      <c r="AF61251"/>
    </row>
    <row r="61252" spans="28:32" x14ac:dyDescent="0.2">
      <c r="AB61252" s="1"/>
      <c r="AF61252"/>
    </row>
    <row r="61253" spans="28:32" x14ac:dyDescent="0.2">
      <c r="AB61253" s="1"/>
      <c r="AF61253"/>
    </row>
    <row r="61254" spans="28:32" x14ac:dyDescent="0.2">
      <c r="AB61254" s="1"/>
      <c r="AF61254"/>
    </row>
    <row r="61255" spans="28:32" x14ac:dyDescent="0.2">
      <c r="AB61255" s="1"/>
      <c r="AF61255"/>
    </row>
    <row r="61256" spans="28:32" x14ac:dyDescent="0.2">
      <c r="AB61256" s="1"/>
      <c r="AF61256"/>
    </row>
    <row r="61257" spans="28:32" x14ac:dyDescent="0.2">
      <c r="AB61257" s="1"/>
      <c r="AF61257"/>
    </row>
    <row r="61258" spans="28:32" x14ac:dyDescent="0.2">
      <c r="AB61258" s="1"/>
      <c r="AF61258"/>
    </row>
    <row r="61259" spans="28:32" x14ac:dyDescent="0.2">
      <c r="AB61259" s="1"/>
      <c r="AF61259"/>
    </row>
    <row r="61260" spans="28:32" x14ac:dyDescent="0.2">
      <c r="AB61260" s="1"/>
      <c r="AF61260"/>
    </row>
    <row r="61261" spans="28:32" x14ac:dyDescent="0.2">
      <c r="AB61261" s="1"/>
      <c r="AF61261"/>
    </row>
    <row r="61262" spans="28:32" x14ac:dyDescent="0.2">
      <c r="AB61262" s="1"/>
      <c r="AF61262"/>
    </row>
    <row r="61263" spans="28:32" x14ac:dyDescent="0.2">
      <c r="AB61263" s="1"/>
      <c r="AF61263"/>
    </row>
    <row r="61264" spans="28:32" x14ac:dyDescent="0.2">
      <c r="AB61264" s="1"/>
      <c r="AF61264"/>
    </row>
    <row r="61265" spans="28:32" x14ac:dyDescent="0.2">
      <c r="AB61265" s="1"/>
      <c r="AF61265"/>
    </row>
    <row r="61266" spans="28:32" x14ac:dyDescent="0.2">
      <c r="AB61266" s="1"/>
      <c r="AF61266"/>
    </row>
    <row r="61267" spans="28:32" x14ac:dyDescent="0.2">
      <c r="AB61267" s="1"/>
      <c r="AF61267"/>
    </row>
    <row r="61268" spans="28:32" x14ac:dyDescent="0.2">
      <c r="AB61268" s="1"/>
      <c r="AF61268"/>
    </row>
    <row r="61269" spans="28:32" x14ac:dyDescent="0.2">
      <c r="AB61269" s="1"/>
      <c r="AF61269"/>
    </row>
    <row r="61270" spans="28:32" x14ac:dyDescent="0.2">
      <c r="AB61270" s="1"/>
      <c r="AF61270"/>
    </row>
    <row r="61271" spans="28:32" x14ac:dyDescent="0.2">
      <c r="AB61271" s="1"/>
      <c r="AF61271"/>
    </row>
    <row r="61272" spans="28:32" x14ac:dyDescent="0.2">
      <c r="AB61272" s="1"/>
      <c r="AF61272"/>
    </row>
    <row r="61273" spans="28:32" x14ac:dyDescent="0.2">
      <c r="AB61273" s="1"/>
      <c r="AF61273"/>
    </row>
    <row r="61274" spans="28:32" x14ac:dyDescent="0.2">
      <c r="AB61274" s="1"/>
      <c r="AF61274"/>
    </row>
    <row r="61275" spans="28:32" x14ac:dyDescent="0.2">
      <c r="AB61275" s="1"/>
      <c r="AF61275"/>
    </row>
    <row r="61276" spans="28:32" x14ac:dyDescent="0.2">
      <c r="AB61276" s="1"/>
      <c r="AF61276"/>
    </row>
    <row r="61277" spans="28:32" x14ac:dyDescent="0.2">
      <c r="AB61277" s="1"/>
      <c r="AF61277"/>
    </row>
    <row r="61278" spans="28:32" x14ac:dyDescent="0.2">
      <c r="AB61278" s="1"/>
      <c r="AF61278"/>
    </row>
    <row r="61279" spans="28:32" x14ac:dyDescent="0.2">
      <c r="AB61279" s="1"/>
      <c r="AF61279"/>
    </row>
    <row r="61280" spans="28:32" x14ac:dyDescent="0.2">
      <c r="AB61280" s="1"/>
      <c r="AF61280"/>
    </row>
    <row r="61281" spans="28:32" x14ac:dyDescent="0.2">
      <c r="AB61281" s="1"/>
      <c r="AF61281"/>
    </row>
    <row r="61282" spans="28:32" x14ac:dyDescent="0.2">
      <c r="AB61282" s="1"/>
      <c r="AF61282"/>
    </row>
    <row r="61283" spans="28:32" x14ac:dyDescent="0.2">
      <c r="AB61283" s="1"/>
      <c r="AF61283"/>
    </row>
    <row r="61284" spans="28:32" x14ac:dyDescent="0.2">
      <c r="AB61284" s="1"/>
      <c r="AF61284"/>
    </row>
    <row r="61285" spans="28:32" x14ac:dyDescent="0.2">
      <c r="AB61285" s="1"/>
      <c r="AF61285"/>
    </row>
    <row r="61286" spans="28:32" x14ac:dyDescent="0.2">
      <c r="AB61286" s="1"/>
      <c r="AF61286"/>
    </row>
    <row r="61287" spans="28:32" x14ac:dyDescent="0.2">
      <c r="AB61287" s="1"/>
      <c r="AF61287"/>
    </row>
    <row r="61288" spans="28:32" x14ac:dyDescent="0.2">
      <c r="AB61288" s="1"/>
      <c r="AF61288"/>
    </row>
    <row r="61289" spans="28:32" x14ac:dyDescent="0.2">
      <c r="AB61289" s="1"/>
      <c r="AF61289"/>
    </row>
    <row r="61290" spans="28:32" x14ac:dyDescent="0.2">
      <c r="AB61290" s="1"/>
      <c r="AF61290"/>
    </row>
    <row r="61291" spans="28:32" x14ac:dyDescent="0.2">
      <c r="AB61291" s="1"/>
      <c r="AF61291"/>
    </row>
    <row r="61292" spans="28:32" x14ac:dyDescent="0.2">
      <c r="AB61292" s="1"/>
      <c r="AF61292"/>
    </row>
    <row r="61293" spans="28:32" x14ac:dyDescent="0.2">
      <c r="AB61293" s="1"/>
      <c r="AF61293"/>
    </row>
    <row r="61294" spans="28:32" x14ac:dyDescent="0.2">
      <c r="AB61294" s="1"/>
      <c r="AF61294"/>
    </row>
    <row r="61295" spans="28:32" x14ac:dyDescent="0.2">
      <c r="AB61295" s="1"/>
      <c r="AF61295"/>
    </row>
    <row r="61296" spans="28:32" x14ac:dyDescent="0.2">
      <c r="AB61296" s="1"/>
      <c r="AF61296"/>
    </row>
    <row r="61297" spans="28:32" x14ac:dyDescent="0.2">
      <c r="AB61297" s="1"/>
      <c r="AF61297"/>
    </row>
    <row r="61298" spans="28:32" x14ac:dyDescent="0.2">
      <c r="AB61298" s="1"/>
      <c r="AF61298"/>
    </row>
    <row r="61299" spans="28:32" x14ac:dyDescent="0.2">
      <c r="AB61299" s="1"/>
      <c r="AF61299"/>
    </row>
    <row r="61300" spans="28:32" x14ac:dyDescent="0.2">
      <c r="AB61300" s="1"/>
      <c r="AF61300"/>
    </row>
    <row r="61301" spans="28:32" x14ac:dyDescent="0.2">
      <c r="AB61301" s="1"/>
      <c r="AF61301"/>
    </row>
    <row r="61302" spans="28:32" x14ac:dyDescent="0.2">
      <c r="AB61302" s="1"/>
      <c r="AF61302"/>
    </row>
    <row r="61303" spans="28:32" x14ac:dyDescent="0.2">
      <c r="AB61303" s="1"/>
      <c r="AF61303"/>
    </row>
    <row r="61304" spans="28:32" x14ac:dyDescent="0.2">
      <c r="AB61304" s="1"/>
      <c r="AF61304"/>
    </row>
    <row r="61305" spans="28:32" x14ac:dyDescent="0.2">
      <c r="AB61305" s="1"/>
      <c r="AF61305"/>
    </row>
    <row r="61306" spans="28:32" x14ac:dyDescent="0.2">
      <c r="AB61306" s="1"/>
      <c r="AF61306"/>
    </row>
    <row r="61307" spans="28:32" x14ac:dyDescent="0.2">
      <c r="AB61307" s="1"/>
      <c r="AF61307"/>
    </row>
    <row r="61308" spans="28:32" x14ac:dyDescent="0.2">
      <c r="AB61308" s="1"/>
      <c r="AF61308"/>
    </row>
    <row r="61309" spans="28:32" x14ac:dyDescent="0.2">
      <c r="AB61309" s="1"/>
      <c r="AF61309"/>
    </row>
    <row r="61310" spans="28:32" x14ac:dyDescent="0.2">
      <c r="AB61310" s="1"/>
      <c r="AF61310"/>
    </row>
    <row r="61311" spans="28:32" x14ac:dyDescent="0.2">
      <c r="AB61311" s="1"/>
      <c r="AF61311"/>
    </row>
    <row r="61312" spans="28:32" x14ac:dyDescent="0.2">
      <c r="AB61312" s="1"/>
      <c r="AF61312"/>
    </row>
    <row r="61313" spans="28:32" x14ac:dyDescent="0.2">
      <c r="AB61313" s="1"/>
      <c r="AF61313"/>
    </row>
    <row r="61314" spans="28:32" x14ac:dyDescent="0.2">
      <c r="AB61314" s="1"/>
      <c r="AF61314"/>
    </row>
    <row r="61315" spans="28:32" x14ac:dyDescent="0.2">
      <c r="AB61315" s="1"/>
      <c r="AF61315"/>
    </row>
    <row r="61316" spans="28:32" x14ac:dyDescent="0.2">
      <c r="AB61316" s="1"/>
      <c r="AF61316"/>
    </row>
    <row r="61317" spans="28:32" x14ac:dyDescent="0.2">
      <c r="AB61317" s="1"/>
      <c r="AF61317"/>
    </row>
    <row r="61318" spans="28:32" x14ac:dyDescent="0.2">
      <c r="AB61318" s="1"/>
      <c r="AF61318"/>
    </row>
    <row r="61319" spans="28:32" x14ac:dyDescent="0.2">
      <c r="AB61319" s="1"/>
      <c r="AF61319"/>
    </row>
    <row r="61320" spans="28:32" x14ac:dyDescent="0.2">
      <c r="AB61320" s="1"/>
      <c r="AF61320"/>
    </row>
    <row r="61321" spans="28:32" x14ac:dyDescent="0.2">
      <c r="AB61321" s="1"/>
      <c r="AF61321"/>
    </row>
    <row r="61322" spans="28:32" x14ac:dyDescent="0.2">
      <c r="AB61322" s="1"/>
      <c r="AF61322"/>
    </row>
    <row r="61323" spans="28:32" x14ac:dyDescent="0.2">
      <c r="AB61323" s="1"/>
      <c r="AF61323"/>
    </row>
    <row r="61324" spans="28:32" x14ac:dyDescent="0.2">
      <c r="AB61324" s="1"/>
      <c r="AF61324"/>
    </row>
    <row r="61325" spans="28:32" x14ac:dyDescent="0.2">
      <c r="AB61325" s="1"/>
      <c r="AF61325"/>
    </row>
    <row r="61326" spans="28:32" x14ac:dyDescent="0.2">
      <c r="AB61326" s="1"/>
      <c r="AF61326"/>
    </row>
    <row r="61327" spans="28:32" x14ac:dyDescent="0.2">
      <c r="AB61327" s="1"/>
      <c r="AF61327"/>
    </row>
    <row r="61328" spans="28:32" x14ac:dyDescent="0.2">
      <c r="AB61328" s="1"/>
      <c r="AF61328"/>
    </row>
    <row r="61329" spans="28:32" x14ac:dyDescent="0.2">
      <c r="AB61329" s="1"/>
      <c r="AF61329"/>
    </row>
    <row r="61330" spans="28:32" x14ac:dyDescent="0.2">
      <c r="AB61330" s="1"/>
      <c r="AF61330"/>
    </row>
    <row r="61331" spans="28:32" x14ac:dyDescent="0.2">
      <c r="AB61331" s="1"/>
      <c r="AF61331"/>
    </row>
    <row r="61332" spans="28:32" x14ac:dyDescent="0.2">
      <c r="AB61332" s="1"/>
      <c r="AF61332"/>
    </row>
    <row r="61333" spans="28:32" x14ac:dyDescent="0.2">
      <c r="AB61333" s="1"/>
      <c r="AF61333"/>
    </row>
    <row r="61334" spans="28:32" x14ac:dyDescent="0.2">
      <c r="AB61334" s="1"/>
      <c r="AF61334"/>
    </row>
    <row r="61335" spans="28:32" x14ac:dyDescent="0.2">
      <c r="AB61335" s="1"/>
      <c r="AF61335"/>
    </row>
    <row r="61336" spans="28:32" x14ac:dyDescent="0.2">
      <c r="AB61336" s="1"/>
      <c r="AF61336"/>
    </row>
    <row r="61337" spans="28:32" x14ac:dyDescent="0.2">
      <c r="AB61337" s="1"/>
      <c r="AF61337"/>
    </row>
    <row r="61338" spans="28:32" x14ac:dyDescent="0.2">
      <c r="AB61338" s="1"/>
      <c r="AF61338"/>
    </row>
    <row r="61339" spans="28:32" x14ac:dyDescent="0.2">
      <c r="AB61339" s="1"/>
      <c r="AF61339"/>
    </row>
    <row r="61340" spans="28:32" x14ac:dyDescent="0.2">
      <c r="AB61340" s="1"/>
      <c r="AF61340"/>
    </row>
    <row r="61341" spans="28:32" x14ac:dyDescent="0.2">
      <c r="AB61341" s="1"/>
      <c r="AF61341"/>
    </row>
    <row r="61342" spans="28:32" x14ac:dyDescent="0.2">
      <c r="AB61342" s="1"/>
      <c r="AF61342"/>
    </row>
    <row r="61343" spans="28:32" x14ac:dyDescent="0.2">
      <c r="AB61343" s="1"/>
      <c r="AF61343"/>
    </row>
    <row r="61344" spans="28:32" x14ac:dyDescent="0.2">
      <c r="AB61344" s="1"/>
      <c r="AF61344"/>
    </row>
    <row r="61345" spans="28:32" x14ac:dyDescent="0.2">
      <c r="AB61345" s="1"/>
      <c r="AF61345"/>
    </row>
    <row r="61346" spans="28:32" x14ac:dyDescent="0.2">
      <c r="AB61346" s="1"/>
      <c r="AF61346"/>
    </row>
    <row r="61347" spans="28:32" x14ac:dyDescent="0.2">
      <c r="AB61347" s="1"/>
      <c r="AF61347"/>
    </row>
    <row r="61348" spans="28:32" x14ac:dyDescent="0.2">
      <c r="AB61348" s="1"/>
      <c r="AF61348"/>
    </row>
    <row r="61349" spans="28:32" x14ac:dyDescent="0.2">
      <c r="AB61349" s="1"/>
      <c r="AF61349"/>
    </row>
    <row r="61350" spans="28:32" x14ac:dyDescent="0.2">
      <c r="AB61350" s="1"/>
      <c r="AF61350"/>
    </row>
    <row r="61351" spans="28:32" x14ac:dyDescent="0.2">
      <c r="AB61351" s="1"/>
      <c r="AF61351"/>
    </row>
    <row r="61352" spans="28:32" x14ac:dyDescent="0.2">
      <c r="AB61352" s="1"/>
      <c r="AF61352"/>
    </row>
    <row r="61353" spans="28:32" x14ac:dyDescent="0.2">
      <c r="AB61353" s="1"/>
      <c r="AF61353"/>
    </row>
    <row r="61354" spans="28:32" x14ac:dyDescent="0.2">
      <c r="AB61354" s="1"/>
      <c r="AF61354"/>
    </row>
    <row r="61355" spans="28:32" x14ac:dyDescent="0.2">
      <c r="AB61355" s="1"/>
      <c r="AF61355"/>
    </row>
    <row r="61356" spans="28:32" x14ac:dyDescent="0.2">
      <c r="AB61356" s="1"/>
      <c r="AF61356"/>
    </row>
    <row r="61357" spans="28:32" x14ac:dyDescent="0.2">
      <c r="AB61357" s="1"/>
      <c r="AF61357"/>
    </row>
    <row r="61358" spans="28:32" x14ac:dyDescent="0.2">
      <c r="AB61358" s="1"/>
      <c r="AF61358"/>
    </row>
    <row r="61359" spans="28:32" x14ac:dyDescent="0.2">
      <c r="AB61359" s="1"/>
      <c r="AF61359"/>
    </row>
    <row r="61360" spans="28:32" x14ac:dyDescent="0.2">
      <c r="AB61360" s="1"/>
      <c r="AF61360"/>
    </row>
    <row r="61361" spans="28:32" x14ac:dyDescent="0.2">
      <c r="AB61361" s="1"/>
      <c r="AF61361"/>
    </row>
    <row r="61362" spans="28:32" x14ac:dyDescent="0.2">
      <c r="AB61362" s="1"/>
      <c r="AF61362"/>
    </row>
    <row r="61363" spans="28:32" x14ac:dyDescent="0.2">
      <c r="AB61363" s="1"/>
      <c r="AF61363"/>
    </row>
    <row r="61364" spans="28:32" x14ac:dyDescent="0.2">
      <c r="AB61364" s="1"/>
      <c r="AF61364"/>
    </row>
    <row r="61365" spans="28:32" x14ac:dyDescent="0.2">
      <c r="AB61365" s="1"/>
      <c r="AF61365"/>
    </row>
    <row r="61366" spans="28:32" x14ac:dyDescent="0.2">
      <c r="AB61366" s="1"/>
      <c r="AF61366"/>
    </row>
    <row r="61367" spans="28:32" x14ac:dyDescent="0.2">
      <c r="AB61367" s="1"/>
      <c r="AF61367"/>
    </row>
    <row r="61368" spans="28:32" x14ac:dyDescent="0.2">
      <c r="AB61368" s="1"/>
      <c r="AF61368"/>
    </row>
    <row r="61369" spans="28:32" x14ac:dyDescent="0.2">
      <c r="AB61369" s="1"/>
      <c r="AF61369"/>
    </row>
    <row r="61370" spans="28:32" x14ac:dyDescent="0.2">
      <c r="AB61370" s="1"/>
      <c r="AF61370"/>
    </row>
    <row r="61371" spans="28:32" x14ac:dyDescent="0.2">
      <c r="AB61371" s="1"/>
      <c r="AF61371"/>
    </row>
    <row r="61372" spans="28:32" x14ac:dyDescent="0.2">
      <c r="AB61372" s="1"/>
      <c r="AF61372"/>
    </row>
    <row r="61373" spans="28:32" x14ac:dyDescent="0.2">
      <c r="AB61373" s="1"/>
      <c r="AF61373"/>
    </row>
    <row r="61374" spans="28:32" x14ac:dyDescent="0.2">
      <c r="AB61374" s="1"/>
      <c r="AF61374"/>
    </row>
    <row r="61375" spans="28:32" x14ac:dyDescent="0.2">
      <c r="AB61375" s="1"/>
      <c r="AF61375"/>
    </row>
    <row r="61376" spans="28:32" x14ac:dyDescent="0.2">
      <c r="AB61376" s="1"/>
      <c r="AF61376"/>
    </row>
    <row r="61377" spans="28:32" x14ac:dyDescent="0.2">
      <c r="AB61377" s="1"/>
      <c r="AF61377"/>
    </row>
    <row r="61378" spans="28:32" x14ac:dyDescent="0.2">
      <c r="AB61378" s="1"/>
      <c r="AF61378"/>
    </row>
    <row r="61379" spans="28:32" x14ac:dyDescent="0.2">
      <c r="AB61379" s="1"/>
      <c r="AF61379"/>
    </row>
    <row r="61380" spans="28:32" x14ac:dyDescent="0.2">
      <c r="AB61380" s="1"/>
      <c r="AF61380"/>
    </row>
    <row r="61381" spans="28:32" x14ac:dyDescent="0.2">
      <c r="AB61381" s="1"/>
      <c r="AF61381"/>
    </row>
    <row r="61382" spans="28:32" x14ac:dyDescent="0.2">
      <c r="AB61382" s="1"/>
      <c r="AF61382"/>
    </row>
    <row r="61383" spans="28:32" x14ac:dyDescent="0.2">
      <c r="AB61383" s="1"/>
      <c r="AF61383"/>
    </row>
    <row r="61384" spans="28:32" x14ac:dyDescent="0.2">
      <c r="AB61384" s="1"/>
      <c r="AF61384"/>
    </row>
    <row r="61385" spans="28:32" x14ac:dyDescent="0.2">
      <c r="AB61385" s="1"/>
      <c r="AF61385"/>
    </row>
    <row r="61386" spans="28:32" x14ac:dyDescent="0.2">
      <c r="AB61386" s="1"/>
      <c r="AF61386"/>
    </row>
    <row r="61387" spans="28:32" x14ac:dyDescent="0.2">
      <c r="AB61387" s="1"/>
      <c r="AF61387"/>
    </row>
    <row r="61388" spans="28:32" x14ac:dyDescent="0.2">
      <c r="AB61388" s="1"/>
      <c r="AF61388"/>
    </row>
    <row r="61389" spans="28:32" x14ac:dyDescent="0.2">
      <c r="AB61389" s="1"/>
      <c r="AF61389"/>
    </row>
    <row r="61390" spans="28:32" x14ac:dyDescent="0.2">
      <c r="AB61390" s="1"/>
      <c r="AF61390"/>
    </row>
    <row r="61391" spans="28:32" x14ac:dyDescent="0.2">
      <c r="AB61391" s="1"/>
      <c r="AF61391"/>
    </row>
    <row r="61392" spans="28:32" x14ac:dyDescent="0.2">
      <c r="AB61392" s="1"/>
      <c r="AF61392"/>
    </row>
    <row r="61393" spans="28:32" x14ac:dyDescent="0.2">
      <c r="AB61393" s="1"/>
      <c r="AF61393"/>
    </row>
    <row r="61394" spans="28:32" x14ac:dyDescent="0.2">
      <c r="AB61394" s="1"/>
      <c r="AF61394"/>
    </row>
    <row r="61395" spans="28:32" x14ac:dyDescent="0.2">
      <c r="AB61395" s="1"/>
      <c r="AF61395"/>
    </row>
    <row r="61396" spans="28:32" x14ac:dyDescent="0.2">
      <c r="AB61396" s="1"/>
      <c r="AF61396"/>
    </row>
    <row r="61397" spans="28:32" x14ac:dyDescent="0.2">
      <c r="AB61397" s="1"/>
      <c r="AF61397"/>
    </row>
    <row r="61398" spans="28:32" x14ac:dyDescent="0.2">
      <c r="AB61398" s="1"/>
      <c r="AF61398"/>
    </row>
    <row r="61399" spans="28:32" x14ac:dyDescent="0.2">
      <c r="AB61399" s="1"/>
      <c r="AF61399"/>
    </row>
    <row r="61400" spans="28:32" x14ac:dyDescent="0.2">
      <c r="AB61400" s="1"/>
      <c r="AF61400"/>
    </row>
    <row r="61401" spans="28:32" x14ac:dyDescent="0.2">
      <c r="AB61401" s="1"/>
      <c r="AF61401"/>
    </row>
    <row r="61402" spans="28:32" x14ac:dyDescent="0.2">
      <c r="AB61402" s="1"/>
      <c r="AF61402"/>
    </row>
    <row r="61403" spans="28:32" x14ac:dyDescent="0.2">
      <c r="AB61403" s="1"/>
      <c r="AF61403"/>
    </row>
    <row r="61404" spans="28:32" x14ac:dyDescent="0.2">
      <c r="AB61404" s="1"/>
      <c r="AF61404"/>
    </row>
    <row r="61405" spans="28:32" x14ac:dyDescent="0.2">
      <c r="AB61405" s="1"/>
      <c r="AF61405"/>
    </row>
    <row r="61406" spans="28:32" x14ac:dyDescent="0.2">
      <c r="AB61406" s="1"/>
      <c r="AF61406"/>
    </row>
    <row r="61407" spans="28:32" x14ac:dyDescent="0.2">
      <c r="AB61407" s="1"/>
      <c r="AF61407"/>
    </row>
    <row r="61408" spans="28:32" x14ac:dyDescent="0.2">
      <c r="AB61408" s="1"/>
      <c r="AF61408"/>
    </row>
    <row r="61409" spans="28:32" x14ac:dyDescent="0.2">
      <c r="AB61409" s="1"/>
      <c r="AF61409"/>
    </row>
    <row r="61410" spans="28:32" x14ac:dyDescent="0.2">
      <c r="AB61410" s="1"/>
      <c r="AF61410"/>
    </row>
    <row r="61411" spans="28:32" x14ac:dyDescent="0.2">
      <c r="AB61411" s="1"/>
      <c r="AF61411"/>
    </row>
    <row r="61412" spans="28:32" x14ac:dyDescent="0.2">
      <c r="AB61412" s="1"/>
      <c r="AF61412"/>
    </row>
    <row r="61413" spans="28:32" x14ac:dyDescent="0.2">
      <c r="AB61413" s="1"/>
      <c r="AF61413"/>
    </row>
    <row r="61414" spans="28:32" x14ac:dyDescent="0.2">
      <c r="AB61414" s="1"/>
      <c r="AF61414"/>
    </row>
    <row r="61415" spans="28:32" x14ac:dyDescent="0.2">
      <c r="AB61415" s="1"/>
      <c r="AF61415"/>
    </row>
    <row r="61416" spans="28:32" x14ac:dyDescent="0.2">
      <c r="AB61416" s="1"/>
      <c r="AF61416"/>
    </row>
    <row r="61417" spans="28:32" x14ac:dyDescent="0.2">
      <c r="AB61417" s="1"/>
      <c r="AF61417"/>
    </row>
    <row r="61418" spans="28:32" x14ac:dyDescent="0.2">
      <c r="AB61418" s="1"/>
      <c r="AF61418"/>
    </row>
    <row r="61419" spans="28:32" x14ac:dyDescent="0.2">
      <c r="AB61419" s="1"/>
      <c r="AF61419"/>
    </row>
    <row r="61420" spans="28:32" x14ac:dyDescent="0.2">
      <c r="AB61420" s="1"/>
      <c r="AF61420"/>
    </row>
    <row r="61421" spans="28:32" x14ac:dyDescent="0.2">
      <c r="AB61421" s="1"/>
      <c r="AF61421"/>
    </row>
    <row r="61422" spans="28:32" x14ac:dyDescent="0.2">
      <c r="AB61422" s="1"/>
      <c r="AF61422"/>
    </row>
    <row r="61423" spans="28:32" x14ac:dyDescent="0.2">
      <c r="AB61423" s="1"/>
      <c r="AF61423"/>
    </row>
    <row r="61424" spans="28:32" x14ac:dyDescent="0.2">
      <c r="AB61424" s="1"/>
      <c r="AF61424"/>
    </row>
    <row r="61425" spans="28:32" x14ac:dyDescent="0.2">
      <c r="AB61425" s="1"/>
      <c r="AF61425"/>
    </row>
    <row r="61426" spans="28:32" x14ac:dyDescent="0.2">
      <c r="AB61426" s="1"/>
      <c r="AF61426"/>
    </row>
    <row r="61427" spans="28:32" x14ac:dyDescent="0.2">
      <c r="AB61427" s="1"/>
      <c r="AF61427"/>
    </row>
    <row r="61428" spans="28:32" x14ac:dyDescent="0.2">
      <c r="AB61428" s="1"/>
      <c r="AF61428"/>
    </row>
    <row r="61429" spans="28:32" x14ac:dyDescent="0.2">
      <c r="AB61429" s="1"/>
      <c r="AF61429"/>
    </row>
    <row r="61430" spans="28:32" x14ac:dyDescent="0.2">
      <c r="AB61430" s="1"/>
      <c r="AF61430"/>
    </row>
    <row r="61431" spans="28:32" x14ac:dyDescent="0.2">
      <c r="AB61431" s="1"/>
      <c r="AF61431"/>
    </row>
    <row r="61432" spans="28:32" x14ac:dyDescent="0.2">
      <c r="AB61432" s="1"/>
      <c r="AF61432"/>
    </row>
    <row r="61433" spans="28:32" x14ac:dyDescent="0.2">
      <c r="AB61433" s="1"/>
      <c r="AF61433"/>
    </row>
    <row r="61434" spans="28:32" x14ac:dyDescent="0.2">
      <c r="AB61434" s="1"/>
      <c r="AF61434"/>
    </row>
    <row r="61435" spans="28:32" x14ac:dyDescent="0.2">
      <c r="AB61435" s="1"/>
      <c r="AF61435"/>
    </row>
    <row r="61436" spans="28:32" x14ac:dyDescent="0.2">
      <c r="AB61436" s="1"/>
      <c r="AF61436"/>
    </row>
    <row r="61437" spans="28:32" x14ac:dyDescent="0.2">
      <c r="AB61437" s="1"/>
      <c r="AF61437"/>
    </row>
    <row r="61438" spans="28:32" x14ac:dyDescent="0.2">
      <c r="AB61438" s="1"/>
      <c r="AF61438"/>
    </row>
    <row r="61439" spans="28:32" x14ac:dyDescent="0.2">
      <c r="AB61439" s="1"/>
      <c r="AF61439"/>
    </row>
    <row r="61440" spans="28:32" x14ac:dyDescent="0.2">
      <c r="AB61440" s="1"/>
      <c r="AF61440"/>
    </row>
    <row r="61441" spans="28:32" x14ac:dyDescent="0.2">
      <c r="AB61441" s="1"/>
      <c r="AF61441"/>
    </row>
    <row r="61442" spans="28:32" x14ac:dyDescent="0.2">
      <c r="AB61442" s="1"/>
      <c r="AF61442"/>
    </row>
    <row r="61443" spans="28:32" x14ac:dyDescent="0.2">
      <c r="AB61443" s="1"/>
      <c r="AF61443"/>
    </row>
    <row r="61444" spans="28:32" x14ac:dyDescent="0.2">
      <c r="AB61444" s="1"/>
      <c r="AF61444"/>
    </row>
    <row r="61445" spans="28:32" x14ac:dyDescent="0.2">
      <c r="AB61445" s="1"/>
      <c r="AF61445"/>
    </row>
    <row r="61446" spans="28:32" x14ac:dyDescent="0.2">
      <c r="AB61446" s="1"/>
      <c r="AF61446"/>
    </row>
    <row r="61447" spans="28:32" x14ac:dyDescent="0.2">
      <c r="AB61447" s="1"/>
      <c r="AF61447"/>
    </row>
    <row r="61448" spans="28:32" x14ac:dyDescent="0.2">
      <c r="AB61448" s="1"/>
      <c r="AF61448"/>
    </row>
    <row r="61449" spans="28:32" x14ac:dyDescent="0.2">
      <c r="AB61449" s="1"/>
      <c r="AF61449"/>
    </row>
    <row r="61450" spans="28:32" x14ac:dyDescent="0.2">
      <c r="AB61450" s="1"/>
      <c r="AF61450"/>
    </row>
    <row r="61451" spans="28:32" x14ac:dyDescent="0.2">
      <c r="AB61451" s="1"/>
      <c r="AF61451"/>
    </row>
    <row r="61452" spans="28:32" x14ac:dyDescent="0.2">
      <c r="AB61452" s="1"/>
      <c r="AF61452"/>
    </row>
    <row r="61453" spans="28:32" x14ac:dyDescent="0.2">
      <c r="AB61453" s="1"/>
      <c r="AF61453"/>
    </row>
    <row r="61454" spans="28:32" x14ac:dyDescent="0.2">
      <c r="AB61454" s="1"/>
      <c r="AF61454"/>
    </row>
    <row r="61455" spans="28:32" x14ac:dyDescent="0.2">
      <c r="AB61455" s="1"/>
      <c r="AF61455"/>
    </row>
    <row r="61456" spans="28:32" x14ac:dyDescent="0.2">
      <c r="AB61456" s="1"/>
      <c r="AF61456"/>
    </row>
    <row r="61457" spans="28:32" x14ac:dyDescent="0.2">
      <c r="AB61457" s="1"/>
      <c r="AF61457"/>
    </row>
    <row r="61458" spans="28:32" x14ac:dyDescent="0.2">
      <c r="AB61458" s="1"/>
      <c r="AF61458"/>
    </row>
    <row r="61459" spans="28:32" x14ac:dyDescent="0.2">
      <c r="AB61459" s="1"/>
      <c r="AF61459"/>
    </row>
    <row r="61460" spans="28:32" x14ac:dyDescent="0.2">
      <c r="AB61460" s="1"/>
      <c r="AF61460"/>
    </row>
    <row r="61461" spans="28:32" x14ac:dyDescent="0.2">
      <c r="AB61461" s="1"/>
      <c r="AF61461"/>
    </row>
    <row r="61462" spans="28:32" x14ac:dyDescent="0.2">
      <c r="AB61462" s="1"/>
      <c r="AF61462"/>
    </row>
    <row r="61463" spans="28:32" x14ac:dyDescent="0.2">
      <c r="AB61463" s="1"/>
      <c r="AF61463"/>
    </row>
    <row r="61464" spans="28:32" x14ac:dyDescent="0.2">
      <c r="AB61464" s="1"/>
      <c r="AF61464"/>
    </row>
    <row r="61465" spans="28:32" x14ac:dyDescent="0.2">
      <c r="AB61465" s="1"/>
      <c r="AF61465"/>
    </row>
    <row r="61466" spans="28:32" x14ac:dyDescent="0.2">
      <c r="AB61466" s="1"/>
      <c r="AF61466"/>
    </row>
    <row r="61467" spans="28:32" x14ac:dyDescent="0.2">
      <c r="AB61467" s="1"/>
      <c r="AF61467"/>
    </row>
    <row r="61468" spans="28:32" x14ac:dyDescent="0.2">
      <c r="AB61468" s="1"/>
      <c r="AF61468"/>
    </row>
    <row r="61469" spans="28:32" x14ac:dyDescent="0.2">
      <c r="AB61469" s="1"/>
      <c r="AF61469"/>
    </row>
    <row r="61470" spans="28:32" x14ac:dyDescent="0.2">
      <c r="AB61470" s="1"/>
      <c r="AF61470"/>
    </row>
    <row r="61471" spans="28:32" x14ac:dyDescent="0.2">
      <c r="AB61471" s="1"/>
      <c r="AF61471"/>
    </row>
    <row r="61472" spans="28:32" x14ac:dyDescent="0.2">
      <c r="AB61472" s="1"/>
      <c r="AF61472"/>
    </row>
    <row r="61473" spans="28:32" x14ac:dyDescent="0.2">
      <c r="AB61473" s="1"/>
      <c r="AF61473"/>
    </row>
    <row r="61474" spans="28:32" x14ac:dyDescent="0.2">
      <c r="AB61474" s="1"/>
      <c r="AF61474"/>
    </row>
    <row r="61475" spans="28:32" x14ac:dyDescent="0.2">
      <c r="AB61475" s="1"/>
      <c r="AF61475"/>
    </row>
    <row r="61476" spans="28:32" x14ac:dyDescent="0.2">
      <c r="AB61476" s="1"/>
      <c r="AF61476"/>
    </row>
    <row r="61477" spans="28:32" x14ac:dyDescent="0.2">
      <c r="AB61477" s="1"/>
      <c r="AF61477"/>
    </row>
    <row r="61478" spans="28:32" x14ac:dyDescent="0.2">
      <c r="AB61478" s="1"/>
      <c r="AF61478"/>
    </row>
    <row r="61479" spans="28:32" x14ac:dyDescent="0.2">
      <c r="AB61479" s="1"/>
      <c r="AF61479"/>
    </row>
    <row r="61480" spans="28:32" x14ac:dyDescent="0.2">
      <c r="AB61480" s="1"/>
      <c r="AF61480"/>
    </row>
    <row r="61481" spans="28:32" x14ac:dyDescent="0.2">
      <c r="AB61481" s="1"/>
      <c r="AF61481"/>
    </row>
    <row r="61482" spans="28:32" x14ac:dyDescent="0.2">
      <c r="AB61482" s="1"/>
      <c r="AF61482"/>
    </row>
    <row r="61483" spans="28:32" x14ac:dyDescent="0.2">
      <c r="AB61483" s="1"/>
      <c r="AF61483"/>
    </row>
    <row r="61484" spans="28:32" x14ac:dyDescent="0.2">
      <c r="AB61484" s="1"/>
      <c r="AF61484"/>
    </row>
    <row r="61485" spans="28:32" x14ac:dyDescent="0.2">
      <c r="AB61485" s="1"/>
      <c r="AF61485"/>
    </row>
    <row r="61486" spans="28:32" x14ac:dyDescent="0.2">
      <c r="AB61486" s="1"/>
      <c r="AF61486"/>
    </row>
    <row r="61487" spans="28:32" x14ac:dyDescent="0.2">
      <c r="AB61487" s="1"/>
      <c r="AF61487"/>
    </row>
    <row r="61488" spans="28:32" x14ac:dyDescent="0.2">
      <c r="AB61488" s="1"/>
      <c r="AF61488"/>
    </row>
    <row r="61489" spans="28:32" x14ac:dyDescent="0.2">
      <c r="AB61489" s="1"/>
      <c r="AF61489"/>
    </row>
    <row r="61490" spans="28:32" x14ac:dyDescent="0.2">
      <c r="AB61490" s="1"/>
      <c r="AF61490"/>
    </row>
    <row r="61491" spans="28:32" x14ac:dyDescent="0.2">
      <c r="AB61491" s="1"/>
      <c r="AF61491"/>
    </row>
    <row r="61492" spans="28:32" x14ac:dyDescent="0.2">
      <c r="AB61492" s="1"/>
      <c r="AF61492"/>
    </row>
    <row r="61493" spans="28:32" x14ac:dyDescent="0.2">
      <c r="AB61493" s="1"/>
      <c r="AF61493"/>
    </row>
    <row r="61494" spans="28:32" x14ac:dyDescent="0.2">
      <c r="AB61494" s="1"/>
      <c r="AF61494"/>
    </row>
    <row r="61495" spans="28:32" x14ac:dyDescent="0.2">
      <c r="AB61495" s="1"/>
      <c r="AF61495"/>
    </row>
    <row r="61496" spans="28:32" x14ac:dyDescent="0.2">
      <c r="AB61496" s="1"/>
      <c r="AF61496"/>
    </row>
    <row r="61497" spans="28:32" x14ac:dyDescent="0.2">
      <c r="AB61497" s="1"/>
      <c r="AF61497"/>
    </row>
    <row r="61498" spans="28:32" x14ac:dyDescent="0.2">
      <c r="AB61498" s="1"/>
      <c r="AF61498"/>
    </row>
    <row r="61499" spans="28:32" x14ac:dyDescent="0.2">
      <c r="AB61499" s="1"/>
      <c r="AF61499"/>
    </row>
    <row r="61500" spans="28:32" x14ac:dyDescent="0.2">
      <c r="AB61500" s="1"/>
      <c r="AF61500"/>
    </row>
    <row r="61501" spans="28:32" x14ac:dyDescent="0.2">
      <c r="AB61501" s="1"/>
      <c r="AF61501"/>
    </row>
    <row r="61502" spans="28:32" x14ac:dyDescent="0.2">
      <c r="AB61502" s="1"/>
      <c r="AF61502"/>
    </row>
    <row r="61503" spans="28:32" x14ac:dyDescent="0.2">
      <c r="AB61503" s="1"/>
      <c r="AF61503"/>
    </row>
    <row r="61504" spans="28:32" x14ac:dyDescent="0.2">
      <c r="AB61504" s="1"/>
      <c r="AF61504"/>
    </row>
    <row r="61505" spans="28:32" x14ac:dyDescent="0.2">
      <c r="AB61505" s="1"/>
      <c r="AF61505"/>
    </row>
    <row r="61506" spans="28:32" x14ac:dyDescent="0.2">
      <c r="AB61506" s="1"/>
      <c r="AF61506"/>
    </row>
    <row r="61507" spans="28:32" x14ac:dyDescent="0.2">
      <c r="AB61507" s="1"/>
      <c r="AF61507"/>
    </row>
    <row r="61508" spans="28:32" x14ac:dyDescent="0.2">
      <c r="AB61508" s="1"/>
      <c r="AF61508"/>
    </row>
    <row r="61509" spans="28:32" x14ac:dyDescent="0.2">
      <c r="AB61509" s="1"/>
      <c r="AF61509"/>
    </row>
    <row r="61510" spans="28:32" x14ac:dyDescent="0.2">
      <c r="AB61510" s="1"/>
      <c r="AF61510"/>
    </row>
    <row r="61511" spans="28:32" x14ac:dyDescent="0.2">
      <c r="AB61511" s="1"/>
      <c r="AF61511"/>
    </row>
    <row r="61512" spans="28:32" x14ac:dyDescent="0.2">
      <c r="AB61512" s="1"/>
      <c r="AF61512"/>
    </row>
    <row r="61513" spans="28:32" x14ac:dyDescent="0.2">
      <c r="AB61513" s="1"/>
      <c r="AF61513"/>
    </row>
    <row r="61514" spans="28:32" x14ac:dyDescent="0.2">
      <c r="AB61514" s="1"/>
      <c r="AF61514"/>
    </row>
    <row r="61515" spans="28:32" x14ac:dyDescent="0.2">
      <c r="AB61515" s="1"/>
      <c r="AF61515"/>
    </row>
    <row r="61516" spans="28:32" x14ac:dyDescent="0.2">
      <c r="AB61516" s="1"/>
      <c r="AF61516"/>
    </row>
    <row r="61517" spans="28:32" x14ac:dyDescent="0.2">
      <c r="AB61517" s="1"/>
      <c r="AF61517"/>
    </row>
    <row r="61518" spans="28:32" x14ac:dyDescent="0.2">
      <c r="AB61518" s="1"/>
      <c r="AF61518"/>
    </row>
    <row r="61519" spans="28:32" x14ac:dyDescent="0.2">
      <c r="AB61519" s="1"/>
      <c r="AF61519"/>
    </row>
    <row r="61520" spans="28:32" x14ac:dyDescent="0.2">
      <c r="AB61520" s="1"/>
      <c r="AF61520"/>
    </row>
    <row r="61521" spans="28:32" x14ac:dyDescent="0.2">
      <c r="AB61521" s="1"/>
      <c r="AF61521"/>
    </row>
    <row r="61522" spans="28:32" x14ac:dyDescent="0.2">
      <c r="AB61522" s="1"/>
      <c r="AF61522"/>
    </row>
    <row r="61523" spans="28:32" x14ac:dyDescent="0.2">
      <c r="AB61523" s="1"/>
      <c r="AF61523"/>
    </row>
    <row r="61524" spans="28:32" x14ac:dyDescent="0.2">
      <c r="AB61524" s="1"/>
      <c r="AF61524"/>
    </row>
    <row r="61525" spans="28:32" x14ac:dyDescent="0.2">
      <c r="AB61525" s="1"/>
      <c r="AF61525"/>
    </row>
    <row r="61526" spans="28:32" x14ac:dyDescent="0.2">
      <c r="AB61526" s="1"/>
      <c r="AF61526"/>
    </row>
    <row r="61527" spans="28:32" x14ac:dyDescent="0.2">
      <c r="AB61527" s="1"/>
      <c r="AF61527"/>
    </row>
    <row r="61528" spans="28:32" x14ac:dyDescent="0.2">
      <c r="AB61528" s="1"/>
      <c r="AF61528"/>
    </row>
    <row r="61529" spans="28:32" x14ac:dyDescent="0.2">
      <c r="AB61529" s="1"/>
      <c r="AF61529"/>
    </row>
    <row r="61530" spans="28:32" x14ac:dyDescent="0.2">
      <c r="AB61530" s="1"/>
      <c r="AF61530"/>
    </row>
    <row r="61531" spans="28:32" x14ac:dyDescent="0.2">
      <c r="AB61531" s="1"/>
      <c r="AF61531"/>
    </row>
    <row r="61532" spans="28:32" x14ac:dyDescent="0.2">
      <c r="AB61532" s="1"/>
      <c r="AF61532"/>
    </row>
    <row r="61533" spans="28:32" x14ac:dyDescent="0.2">
      <c r="AB61533" s="1"/>
      <c r="AF61533"/>
    </row>
    <row r="61534" spans="28:32" x14ac:dyDescent="0.2">
      <c r="AB61534" s="1"/>
      <c r="AF61534"/>
    </row>
    <row r="61535" spans="28:32" x14ac:dyDescent="0.2">
      <c r="AB61535" s="1"/>
      <c r="AF61535"/>
    </row>
    <row r="61536" spans="28:32" x14ac:dyDescent="0.2">
      <c r="AB61536" s="1"/>
      <c r="AF61536"/>
    </row>
    <row r="61537" spans="28:32" x14ac:dyDescent="0.2">
      <c r="AB61537" s="1"/>
      <c r="AF61537"/>
    </row>
    <row r="61538" spans="28:32" x14ac:dyDescent="0.2">
      <c r="AB61538" s="1"/>
      <c r="AF61538"/>
    </row>
    <row r="61539" spans="28:32" x14ac:dyDescent="0.2">
      <c r="AB61539" s="1"/>
      <c r="AF61539"/>
    </row>
    <row r="61540" spans="28:32" x14ac:dyDescent="0.2">
      <c r="AB61540" s="1"/>
      <c r="AF61540"/>
    </row>
    <row r="61541" spans="28:32" x14ac:dyDescent="0.2">
      <c r="AB61541" s="1"/>
      <c r="AF61541"/>
    </row>
    <row r="61542" spans="28:32" x14ac:dyDescent="0.2">
      <c r="AB61542" s="1"/>
      <c r="AF61542"/>
    </row>
    <row r="61543" spans="28:32" x14ac:dyDescent="0.2">
      <c r="AB61543" s="1"/>
      <c r="AF61543"/>
    </row>
    <row r="61544" spans="28:32" x14ac:dyDescent="0.2">
      <c r="AB61544" s="1"/>
      <c r="AF61544"/>
    </row>
    <row r="61545" spans="28:32" x14ac:dyDescent="0.2">
      <c r="AB61545" s="1"/>
      <c r="AF61545"/>
    </row>
    <row r="61546" spans="28:32" x14ac:dyDescent="0.2">
      <c r="AB61546" s="1"/>
      <c r="AF61546"/>
    </row>
    <row r="61547" spans="28:32" x14ac:dyDescent="0.2">
      <c r="AB61547" s="1"/>
      <c r="AF61547"/>
    </row>
    <row r="61548" spans="28:32" x14ac:dyDescent="0.2">
      <c r="AB61548" s="1"/>
      <c r="AF61548"/>
    </row>
    <row r="61549" spans="28:32" x14ac:dyDescent="0.2">
      <c r="AB61549" s="1"/>
      <c r="AF61549"/>
    </row>
    <row r="61550" spans="28:32" x14ac:dyDescent="0.2">
      <c r="AB61550" s="1"/>
      <c r="AF61550"/>
    </row>
    <row r="61551" spans="28:32" x14ac:dyDescent="0.2">
      <c r="AB61551" s="1"/>
      <c r="AF61551"/>
    </row>
    <row r="61552" spans="28:32" x14ac:dyDescent="0.2">
      <c r="AB61552" s="1"/>
      <c r="AF61552"/>
    </row>
    <row r="61553" spans="28:32" x14ac:dyDescent="0.2">
      <c r="AB61553" s="1"/>
      <c r="AF61553"/>
    </row>
    <row r="61554" spans="28:32" x14ac:dyDescent="0.2">
      <c r="AB61554" s="1"/>
      <c r="AF61554"/>
    </row>
    <row r="61555" spans="28:32" x14ac:dyDescent="0.2">
      <c r="AB61555" s="1"/>
      <c r="AF61555"/>
    </row>
    <row r="61556" spans="28:32" x14ac:dyDescent="0.2">
      <c r="AB61556" s="1"/>
      <c r="AF61556"/>
    </row>
    <row r="61557" spans="28:32" x14ac:dyDescent="0.2">
      <c r="AB61557" s="1"/>
      <c r="AF61557"/>
    </row>
    <row r="61558" spans="28:32" x14ac:dyDescent="0.2">
      <c r="AB61558" s="1"/>
      <c r="AF61558"/>
    </row>
    <row r="61559" spans="28:32" x14ac:dyDescent="0.2">
      <c r="AB61559" s="1"/>
      <c r="AF61559"/>
    </row>
    <row r="61560" spans="28:32" x14ac:dyDescent="0.2">
      <c r="AB61560" s="1"/>
      <c r="AF61560"/>
    </row>
    <row r="61561" spans="28:32" x14ac:dyDescent="0.2">
      <c r="AB61561" s="1"/>
      <c r="AF61561"/>
    </row>
    <row r="61562" spans="28:32" x14ac:dyDescent="0.2">
      <c r="AB61562" s="1"/>
      <c r="AF61562"/>
    </row>
    <row r="61563" spans="28:32" x14ac:dyDescent="0.2">
      <c r="AB61563" s="1"/>
      <c r="AF61563"/>
    </row>
    <row r="61564" spans="28:32" x14ac:dyDescent="0.2">
      <c r="AB61564" s="1"/>
      <c r="AF61564"/>
    </row>
    <row r="61565" spans="28:32" x14ac:dyDescent="0.2">
      <c r="AB61565" s="1"/>
      <c r="AF61565"/>
    </row>
    <row r="61566" spans="28:32" x14ac:dyDescent="0.2">
      <c r="AB61566" s="1"/>
      <c r="AF61566"/>
    </row>
    <row r="61567" spans="28:32" x14ac:dyDescent="0.2">
      <c r="AB61567" s="1"/>
      <c r="AF61567"/>
    </row>
    <row r="61568" spans="28:32" x14ac:dyDescent="0.2">
      <c r="AB61568" s="1"/>
      <c r="AF61568"/>
    </row>
    <row r="61569" spans="28:32" x14ac:dyDescent="0.2">
      <c r="AB61569" s="1"/>
      <c r="AF61569"/>
    </row>
    <row r="61570" spans="28:32" x14ac:dyDescent="0.2">
      <c r="AB61570" s="1"/>
      <c r="AF61570"/>
    </row>
    <row r="61571" spans="28:32" x14ac:dyDescent="0.2">
      <c r="AB61571" s="1"/>
      <c r="AF61571"/>
    </row>
    <row r="61572" spans="28:32" x14ac:dyDescent="0.2">
      <c r="AB61572" s="1"/>
      <c r="AF61572"/>
    </row>
    <row r="61573" spans="28:32" x14ac:dyDescent="0.2">
      <c r="AB61573" s="1"/>
      <c r="AF61573"/>
    </row>
    <row r="61574" spans="28:32" x14ac:dyDescent="0.2">
      <c r="AB61574" s="1"/>
      <c r="AF61574"/>
    </row>
    <row r="61575" spans="28:32" x14ac:dyDescent="0.2">
      <c r="AB61575" s="1"/>
      <c r="AF61575"/>
    </row>
    <row r="61576" spans="28:32" x14ac:dyDescent="0.2">
      <c r="AB61576" s="1"/>
      <c r="AF61576"/>
    </row>
    <row r="61577" spans="28:32" x14ac:dyDescent="0.2">
      <c r="AB61577" s="1"/>
      <c r="AF61577"/>
    </row>
    <row r="61578" spans="28:32" x14ac:dyDescent="0.2">
      <c r="AB61578" s="1"/>
      <c r="AF61578"/>
    </row>
    <row r="61579" spans="28:32" x14ac:dyDescent="0.2">
      <c r="AB61579" s="1"/>
      <c r="AF61579"/>
    </row>
    <row r="61580" spans="28:32" x14ac:dyDescent="0.2">
      <c r="AB61580" s="1"/>
      <c r="AF61580"/>
    </row>
    <row r="61581" spans="28:32" x14ac:dyDescent="0.2">
      <c r="AB61581" s="1"/>
      <c r="AF61581"/>
    </row>
    <row r="61582" spans="28:32" x14ac:dyDescent="0.2">
      <c r="AB61582" s="1"/>
      <c r="AF61582"/>
    </row>
    <row r="61583" spans="28:32" x14ac:dyDescent="0.2">
      <c r="AB61583" s="1"/>
      <c r="AF61583"/>
    </row>
    <row r="61584" spans="28:32" x14ac:dyDescent="0.2">
      <c r="AB61584" s="1"/>
      <c r="AF61584"/>
    </row>
    <row r="61585" spans="28:32" x14ac:dyDescent="0.2">
      <c r="AB61585" s="1"/>
      <c r="AF61585"/>
    </row>
    <row r="61586" spans="28:32" x14ac:dyDescent="0.2">
      <c r="AB61586" s="1"/>
      <c r="AF61586"/>
    </row>
    <row r="61587" spans="28:32" x14ac:dyDescent="0.2">
      <c r="AB61587" s="1"/>
      <c r="AF61587"/>
    </row>
    <row r="61588" spans="28:32" x14ac:dyDescent="0.2">
      <c r="AB61588" s="1"/>
      <c r="AF61588"/>
    </row>
    <row r="61589" spans="28:32" x14ac:dyDescent="0.2">
      <c r="AB61589" s="1"/>
      <c r="AF61589"/>
    </row>
    <row r="61590" spans="28:32" x14ac:dyDescent="0.2">
      <c r="AB61590" s="1"/>
      <c r="AF61590"/>
    </row>
    <row r="61591" spans="28:32" x14ac:dyDescent="0.2">
      <c r="AB61591" s="1"/>
      <c r="AF61591"/>
    </row>
    <row r="61592" spans="28:32" x14ac:dyDescent="0.2">
      <c r="AB61592" s="1"/>
      <c r="AF61592"/>
    </row>
    <row r="61593" spans="28:32" x14ac:dyDescent="0.2">
      <c r="AB61593" s="1"/>
      <c r="AF61593"/>
    </row>
    <row r="61594" spans="28:32" x14ac:dyDescent="0.2">
      <c r="AB61594" s="1"/>
      <c r="AF61594"/>
    </row>
    <row r="61595" spans="28:32" x14ac:dyDescent="0.2">
      <c r="AB61595" s="1"/>
      <c r="AF61595"/>
    </row>
    <row r="61596" spans="28:32" x14ac:dyDescent="0.2">
      <c r="AB61596" s="1"/>
      <c r="AF61596"/>
    </row>
    <row r="61597" spans="28:32" x14ac:dyDescent="0.2">
      <c r="AB61597" s="1"/>
      <c r="AF61597"/>
    </row>
    <row r="61598" spans="28:32" x14ac:dyDescent="0.2">
      <c r="AB61598" s="1"/>
      <c r="AF61598"/>
    </row>
    <row r="61599" spans="28:32" x14ac:dyDescent="0.2">
      <c r="AB61599" s="1"/>
      <c r="AF61599"/>
    </row>
    <row r="61600" spans="28:32" x14ac:dyDescent="0.2">
      <c r="AB61600" s="1"/>
      <c r="AF61600"/>
    </row>
    <row r="61601" spans="28:32" x14ac:dyDescent="0.2">
      <c r="AB61601" s="1"/>
      <c r="AF61601"/>
    </row>
    <row r="61602" spans="28:32" x14ac:dyDescent="0.2">
      <c r="AB61602" s="1"/>
      <c r="AF61602"/>
    </row>
    <row r="61603" spans="28:32" x14ac:dyDescent="0.2">
      <c r="AB61603" s="1"/>
      <c r="AF61603"/>
    </row>
    <row r="61604" spans="28:32" x14ac:dyDescent="0.2">
      <c r="AB61604" s="1"/>
      <c r="AF61604"/>
    </row>
    <row r="61605" spans="28:32" x14ac:dyDescent="0.2">
      <c r="AB61605" s="1"/>
      <c r="AF61605"/>
    </row>
    <row r="61606" spans="28:32" x14ac:dyDescent="0.2">
      <c r="AB61606" s="1"/>
      <c r="AF61606"/>
    </row>
    <row r="61607" spans="28:32" x14ac:dyDescent="0.2">
      <c r="AB61607" s="1"/>
      <c r="AF61607"/>
    </row>
    <row r="61608" spans="28:32" x14ac:dyDescent="0.2">
      <c r="AB61608" s="1"/>
      <c r="AF61608"/>
    </row>
    <row r="61609" spans="28:32" x14ac:dyDescent="0.2">
      <c r="AB61609" s="1"/>
      <c r="AF61609"/>
    </row>
    <row r="61610" spans="28:32" x14ac:dyDescent="0.2">
      <c r="AB61610" s="1"/>
      <c r="AF61610"/>
    </row>
    <row r="61611" spans="28:32" x14ac:dyDescent="0.2">
      <c r="AB61611" s="1"/>
      <c r="AF61611"/>
    </row>
    <row r="61612" spans="28:32" x14ac:dyDescent="0.2">
      <c r="AB61612" s="1"/>
      <c r="AF61612"/>
    </row>
    <row r="61613" spans="28:32" x14ac:dyDescent="0.2">
      <c r="AB61613" s="1"/>
      <c r="AF61613"/>
    </row>
    <row r="61614" spans="28:32" x14ac:dyDescent="0.2">
      <c r="AB61614" s="1"/>
      <c r="AF61614"/>
    </row>
    <row r="61615" spans="28:32" x14ac:dyDescent="0.2">
      <c r="AB61615" s="1"/>
      <c r="AF61615"/>
    </row>
    <row r="61616" spans="28:32" x14ac:dyDescent="0.2">
      <c r="AB61616" s="1"/>
      <c r="AF61616"/>
    </row>
    <row r="61617" spans="28:32" x14ac:dyDescent="0.2">
      <c r="AB61617" s="1"/>
      <c r="AF61617"/>
    </row>
    <row r="61618" spans="28:32" x14ac:dyDescent="0.2">
      <c r="AB61618" s="1"/>
      <c r="AF61618"/>
    </row>
    <row r="61619" spans="28:32" x14ac:dyDescent="0.2">
      <c r="AB61619" s="1"/>
      <c r="AF61619"/>
    </row>
    <row r="61620" spans="28:32" x14ac:dyDescent="0.2">
      <c r="AB61620" s="1"/>
      <c r="AF61620"/>
    </row>
    <row r="61621" spans="28:32" x14ac:dyDescent="0.2">
      <c r="AB61621" s="1"/>
      <c r="AF61621"/>
    </row>
    <row r="61622" spans="28:32" x14ac:dyDescent="0.2">
      <c r="AB61622" s="1"/>
      <c r="AF61622"/>
    </row>
    <row r="61623" spans="28:32" x14ac:dyDescent="0.2">
      <c r="AB61623" s="1"/>
      <c r="AF61623"/>
    </row>
    <row r="61624" spans="28:32" x14ac:dyDescent="0.2">
      <c r="AB61624" s="1"/>
      <c r="AF61624"/>
    </row>
    <row r="61625" spans="28:32" x14ac:dyDescent="0.2">
      <c r="AB61625" s="1"/>
      <c r="AF61625"/>
    </row>
    <row r="61626" spans="28:32" x14ac:dyDescent="0.2">
      <c r="AB61626" s="1"/>
      <c r="AF61626"/>
    </row>
    <row r="61627" spans="28:32" x14ac:dyDescent="0.2">
      <c r="AB61627" s="1"/>
      <c r="AF61627"/>
    </row>
    <row r="61628" spans="28:32" x14ac:dyDescent="0.2">
      <c r="AB61628" s="1"/>
      <c r="AF61628"/>
    </row>
    <row r="61629" spans="28:32" x14ac:dyDescent="0.2">
      <c r="AB61629" s="1"/>
      <c r="AF61629"/>
    </row>
    <row r="61630" spans="28:32" x14ac:dyDescent="0.2">
      <c r="AB61630" s="1"/>
      <c r="AF61630"/>
    </row>
    <row r="61631" spans="28:32" x14ac:dyDescent="0.2">
      <c r="AB61631" s="1"/>
      <c r="AF61631"/>
    </row>
    <row r="61632" spans="28:32" x14ac:dyDescent="0.2">
      <c r="AB61632" s="1"/>
      <c r="AF61632"/>
    </row>
    <row r="61633" spans="28:32" x14ac:dyDescent="0.2">
      <c r="AB61633" s="1"/>
      <c r="AF61633"/>
    </row>
    <row r="61634" spans="28:32" x14ac:dyDescent="0.2">
      <c r="AB61634" s="1"/>
      <c r="AF61634"/>
    </row>
    <row r="61635" spans="28:32" x14ac:dyDescent="0.2">
      <c r="AB61635" s="1"/>
      <c r="AF61635"/>
    </row>
    <row r="61636" spans="28:32" x14ac:dyDescent="0.2">
      <c r="AB61636" s="1"/>
      <c r="AF61636"/>
    </row>
    <row r="61637" spans="28:32" x14ac:dyDescent="0.2">
      <c r="AB61637" s="1"/>
      <c r="AF61637"/>
    </row>
    <row r="61638" spans="28:32" x14ac:dyDescent="0.2">
      <c r="AB61638" s="1"/>
      <c r="AF61638"/>
    </row>
    <row r="61639" spans="28:32" x14ac:dyDescent="0.2">
      <c r="AB61639" s="1"/>
      <c r="AF61639"/>
    </row>
    <row r="61640" spans="28:32" x14ac:dyDescent="0.2">
      <c r="AB61640" s="1"/>
      <c r="AF61640"/>
    </row>
    <row r="61641" spans="28:32" x14ac:dyDescent="0.2">
      <c r="AB61641" s="1"/>
      <c r="AF61641"/>
    </row>
    <row r="61642" spans="28:32" x14ac:dyDescent="0.2">
      <c r="AB61642" s="1"/>
      <c r="AF61642"/>
    </row>
    <row r="61643" spans="28:32" x14ac:dyDescent="0.2">
      <c r="AB61643" s="1"/>
      <c r="AF61643"/>
    </row>
    <row r="61644" spans="28:32" x14ac:dyDescent="0.2">
      <c r="AB61644" s="1"/>
      <c r="AF61644"/>
    </row>
    <row r="61645" spans="28:32" x14ac:dyDescent="0.2">
      <c r="AB61645" s="1"/>
      <c r="AF61645"/>
    </row>
    <row r="61646" spans="28:32" x14ac:dyDescent="0.2">
      <c r="AB61646" s="1"/>
      <c r="AF61646"/>
    </row>
    <row r="61647" spans="28:32" x14ac:dyDescent="0.2">
      <c r="AB61647" s="1"/>
      <c r="AF61647"/>
    </row>
    <row r="61648" spans="28:32" x14ac:dyDescent="0.2">
      <c r="AB61648" s="1"/>
      <c r="AF61648"/>
    </row>
    <row r="61649" spans="28:32" x14ac:dyDescent="0.2">
      <c r="AB61649" s="1"/>
      <c r="AF61649"/>
    </row>
    <row r="61650" spans="28:32" x14ac:dyDescent="0.2">
      <c r="AB61650" s="1"/>
      <c r="AF61650"/>
    </row>
    <row r="61651" spans="28:32" x14ac:dyDescent="0.2">
      <c r="AB61651" s="1"/>
      <c r="AF61651"/>
    </row>
    <row r="61652" spans="28:32" x14ac:dyDescent="0.2">
      <c r="AB61652" s="1"/>
      <c r="AF61652"/>
    </row>
    <row r="61653" spans="28:32" x14ac:dyDescent="0.2">
      <c r="AB61653" s="1"/>
      <c r="AF61653"/>
    </row>
    <row r="61654" spans="28:32" x14ac:dyDescent="0.2">
      <c r="AB61654" s="1"/>
      <c r="AF61654"/>
    </row>
    <row r="61655" spans="28:32" x14ac:dyDescent="0.2">
      <c r="AB61655" s="1"/>
      <c r="AF61655"/>
    </row>
    <row r="61656" spans="28:32" x14ac:dyDescent="0.2">
      <c r="AB61656" s="1"/>
      <c r="AF61656"/>
    </row>
    <row r="61657" spans="28:32" x14ac:dyDescent="0.2">
      <c r="AB61657" s="1"/>
      <c r="AF61657"/>
    </row>
    <row r="61658" spans="28:32" x14ac:dyDescent="0.2">
      <c r="AB61658" s="1"/>
      <c r="AF61658"/>
    </row>
    <row r="61659" spans="28:32" x14ac:dyDescent="0.2">
      <c r="AB61659" s="1"/>
      <c r="AF61659"/>
    </row>
    <row r="61660" spans="28:32" x14ac:dyDescent="0.2">
      <c r="AB61660" s="1"/>
      <c r="AF61660"/>
    </row>
    <row r="61661" spans="28:32" x14ac:dyDescent="0.2">
      <c r="AB61661" s="1"/>
      <c r="AF61661"/>
    </row>
    <row r="61662" spans="28:32" x14ac:dyDescent="0.2">
      <c r="AB61662" s="1"/>
      <c r="AF61662"/>
    </row>
    <row r="61663" spans="28:32" x14ac:dyDescent="0.2">
      <c r="AB61663" s="1"/>
      <c r="AF61663"/>
    </row>
    <row r="61664" spans="28:32" x14ac:dyDescent="0.2">
      <c r="AB61664" s="1"/>
      <c r="AF61664"/>
    </row>
    <row r="61665" spans="28:32" x14ac:dyDescent="0.2">
      <c r="AB61665" s="1"/>
      <c r="AF61665"/>
    </row>
    <row r="61666" spans="28:32" x14ac:dyDescent="0.2">
      <c r="AB61666" s="1"/>
      <c r="AF61666"/>
    </row>
    <row r="61667" spans="28:32" x14ac:dyDescent="0.2">
      <c r="AB61667" s="1"/>
      <c r="AF61667"/>
    </row>
    <row r="61668" spans="28:32" x14ac:dyDescent="0.2">
      <c r="AB61668" s="1"/>
      <c r="AF61668"/>
    </row>
    <row r="61669" spans="28:32" x14ac:dyDescent="0.2">
      <c r="AB61669" s="1"/>
      <c r="AF61669"/>
    </row>
    <row r="61670" spans="28:32" x14ac:dyDescent="0.2">
      <c r="AB61670" s="1"/>
      <c r="AF61670"/>
    </row>
    <row r="61671" spans="28:32" x14ac:dyDescent="0.2">
      <c r="AB61671" s="1"/>
      <c r="AF61671"/>
    </row>
    <row r="61672" spans="28:32" x14ac:dyDescent="0.2">
      <c r="AB61672" s="1"/>
      <c r="AF61672"/>
    </row>
    <row r="61673" spans="28:32" x14ac:dyDescent="0.2">
      <c r="AB61673" s="1"/>
      <c r="AF61673"/>
    </row>
    <row r="61674" spans="28:32" x14ac:dyDescent="0.2">
      <c r="AB61674" s="1"/>
      <c r="AF61674"/>
    </row>
    <row r="61675" spans="28:32" x14ac:dyDescent="0.2">
      <c r="AB61675" s="1"/>
      <c r="AF61675"/>
    </row>
    <row r="61676" spans="28:32" x14ac:dyDescent="0.2">
      <c r="AB61676" s="1"/>
      <c r="AF61676"/>
    </row>
    <row r="61677" spans="28:32" x14ac:dyDescent="0.2">
      <c r="AB61677" s="1"/>
      <c r="AF61677"/>
    </row>
    <row r="61678" spans="28:32" x14ac:dyDescent="0.2">
      <c r="AB61678" s="1"/>
      <c r="AF61678"/>
    </row>
    <row r="61679" spans="28:32" x14ac:dyDescent="0.2">
      <c r="AB61679" s="1"/>
      <c r="AF61679"/>
    </row>
    <row r="61680" spans="28:32" x14ac:dyDescent="0.2">
      <c r="AB61680" s="1"/>
      <c r="AF61680"/>
    </row>
    <row r="61681" spans="28:32" x14ac:dyDescent="0.2">
      <c r="AB61681" s="1"/>
      <c r="AF61681"/>
    </row>
    <row r="61682" spans="28:32" x14ac:dyDescent="0.2">
      <c r="AB61682" s="1"/>
      <c r="AF61682"/>
    </row>
    <row r="61683" spans="28:32" x14ac:dyDescent="0.2">
      <c r="AB61683" s="1"/>
      <c r="AF61683"/>
    </row>
    <row r="61684" spans="28:32" x14ac:dyDescent="0.2">
      <c r="AB61684" s="1"/>
      <c r="AF61684"/>
    </row>
    <row r="61685" spans="28:32" x14ac:dyDescent="0.2">
      <c r="AB61685" s="1"/>
      <c r="AF61685"/>
    </row>
    <row r="61686" spans="28:32" x14ac:dyDescent="0.2">
      <c r="AB61686" s="1"/>
      <c r="AF61686"/>
    </row>
    <row r="61687" spans="28:32" x14ac:dyDescent="0.2">
      <c r="AB61687" s="1"/>
      <c r="AF61687"/>
    </row>
    <row r="61688" spans="28:32" x14ac:dyDescent="0.2">
      <c r="AB61688" s="1"/>
      <c r="AF61688"/>
    </row>
    <row r="61689" spans="28:32" x14ac:dyDescent="0.2">
      <c r="AB61689" s="1"/>
      <c r="AF61689"/>
    </row>
    <row r="61690" spans="28:32" x14ac:dyDescent="0.2">
      <c r="AB61690" s="1"/>
      <c r="AF61690"/>
    </row>
    <row r="61691" spans="28:32" x14ac:dyDescent="0.2">
      <c r="AB61691" s="1"/>
      <c r="AF61691"/>
    </row>
    <row r="61692" spans="28:32" x14ac:dyDescent="0.2">
      <c r="AB61692" s="1"/>
      <c r="AF61692"/>
    </row>
    <row r="61693" spans="28:32" x14ac:dyDescent="0.2">
      <c r="AB61693" s="1"/>
      <c r="AF61693"/>
    </row>
    <row r="61694" spans="28:32" x14ac:dyDescent="0.2">
      <c r="AB61694" s="1"/>
      <c r="AF61694"/>
    </row>
    <row r="61695" spans="28:32" x14ac:dyDescent="0.2">
      <c r="AB61695" s="1"/>
      <c r="AF61695"/>
    </row>
    <row r="61696" spans="28:32" x14ac:dyDescent="0.2">
      <c r="AB61696" s="1"/>
      <c r="AF61696"/>
    </row>
    <row r="61697" spans="28:32" x14ac:dyDescent="0.2">
      <c r="AB61697" s="1"/>
      <c r="AF61697"/>
    </row>
    <row r="61698" spans="28:32" x14ac:dyDescent="0.2">
      <c r="AB61698" s="1"/>
      <c r="AF61698"/>
    </row>
    <row r="61699" spans="28:32" x14ac:dyDescent="0.2">
      <c r="AB61699" s="1"/>
      <c r="AF61699"/>
    </row>
    <row r="61700" spans="28:32" x14ac:dyDescent="0.2">
      <c r="AB61700" s="1"/>
      <c r="AF61700"/>
    </row>
    <row r="61701" spans="28:32" x14ac:dyDescent="0.2">
      <c r="AB61701" s="1"/>
      <c r="AF61701"/>
    </row>
    <row r="61702" spans="28:32" x14ac:dyDescent="0.2">
      <c r="AB61702" s="1"/>
      <c r="AF61702"/>
    </row>
    <row r="61703" spans="28:32" x14ac:dyDescent="0.2">
      <c r="AB61703" s="1"/>
      <c r="AF61703"/>
    </row>
    <row r="61704" spans="28:32" x14ac:dyDescent="0.2">
      <c r="AB61704" s="1"/>
      <c r="AF61704"/>
    </row>
    <row r="61705" spans="28:32" x14ac:dyDescent="0.2">
      <c r="AB61705" s="1"/>
      <c r="AF61705"/>
    </row>
    <row r="61706" spans="28:32" x14ac:dyDescent="0.2">
      <c r="AB61706" s="1"/>
      <c r="AF61706"/>
    </row>
    <row r="61707" spans="28:32" x14ac:dyDescent="0.2">
      <c r="AB61707" s="1"/>
      <c r="AF61707"/>
    </row>
    <row r="61708" spans="28:32" x14ac:dyDescent="0.2">
      <c r="AB61708" s="1"/>
      <c r="AF61708"/>
    </row>
    <row r="61709" spans="28:32" x14ac:dyDescent="0.2">
      <c r="AB61709" s="1"/>
      <c r="AF61709"/>
    </row>
    <row r="61710" spans="28:32" x14ac:dyDescent="0.2">
      <c r="AB61710" s="1"/>
      <c r="AF61710"/>
    </row>
    <row r="61711" spans="28:32" x14ac:dyDescent="0.2">
      <c r="AB61711" s="1"/>
      <c r="AF61711"/>
    </row>
    <row r="61712" spans="28:32" x14ac:dyDescent="0.2">
      <c r="AB61712" s="1"/>
      <c r="AF61712"/>
    </row>
    <row r="61713" spans="28:32" x14ac:dyDescent="0.2">
      <c r="AB61713" s="1"/>
      <c r="AF61713"/>
    </row>
    <row r="61714" spans="28:32" x14ac:dyDescent="0.2">
      <c r="AB61714" s="1"/>
      <c r="AF61714"/>
    </row>
    <row r="61715" spans="28:32" x14ac:dyDescent="0.2">
      <c r="AB61715" s="1"/>
      <c r="AF61715"/>
    </row>
    <row r="61716" spans="28:32" x14ac:dyDescent="0.2">
      <c r="AB61716" s="1"/>
      <c r="AF61716"/>
    </row>
    <row r="61717" spans="28:32" x14ac:dyDescent="0.2">
      <c r="AB61717" s="1"/>
      <c r="AF61717"/>
    </row>
    <row r="61718" spans="28:32" x14ac:dyDescent="0.2">
      <c r="AB61718" s="1"/>
      <c r="AF61718"/>
    </row>
    <row r="61719" spans="28:32" x14ac:dyDescent="0.2">
      <c r="AB61719" s="1"/>
      <c r="AF61719"/>
    </row>
    <row r="61720" spans="28:32" x14ac:dyDescent="0.2">
      <c r="AB61720" s="1"/>
      <c r="AF61720"/>
    </row>
    <row r="61721" spans="28:32" x14ac:dyDescent="0.2">
      <c r="AB61721" s="1"/>
      <c r="AF61721"/>
    </row>
    <row r="61722" spans="28:32" x14ac:dyDescent="0.2">
      <c r="AB61722" s="1"/>
      <c r="AF61722"/>
    </row>
    <row r="61723" spans="28:32" x14ac:dyDescent="0.2">
      <c r="AB61723" s="1"/>
      <c r="AF61723"/>
    </row>
    <row r="61724" spans="28:32" x14ac:dyDescent="0.2">
      <c r="AB61724" s="1"/>
      <c r="AF61724"/>
    </row>
    <row r="61725" spans="28:32" x14ac:dyDescent="0.2">
      <c r="AB61725" s="1"/>
      <c r="AF61725"/>
    </row>
    <row r="61726" spans="28:32" x14ac:dyDescent="0.2">
      <c r="AB61726" s="1"/>
      <c r="AF61726"/>
    </row>
    <row r="61727" spans="28:32" x14ac:dyDescent="0.2">
      <c r="AB61727" s="1"/>
      <c r="AF61727"/>
    </row>
    <row r="61728" spans="28:32" x14ac:dyDescent="0.2">
      <c r="AB61728" s="1"/>
      <c r="AF61728"/>
    </row>
    <row r="61729" spans="28:32" x14ac:dyDescent="0.2">
      <c r="AB61729" s="1"/>
      <c r="AF61729"/>
    </row>
    <row r="61730" spans="28:32" x14ac:dyDescent="0.2">
      <c r="AB61730" s="1"/>
      <c r="AF61730"/>
    </row>
    <row r="61731" spans="28:32" x14ac:dyDescent="0.2">
      <c r="AB61731" s="1"/>
      <c r="AF61731"/>
    </row>
    <row r="61732" spans="28:32" x14ac:dyDescent="0.2">
      <c r="AB61732" s="1"/>
      <c r="AF61732"/>
    </row>
    <row r="61733" spans="28:32" x14ac:dyDescent="0.2">
      <c r="AB61733" s="1"/>
      <c r="AF61733"/>
    </row>
    <row r="61734" spans="28:32" x14ac:dyDescent="0.2">
      <c r="AB61734" s="1"/>
      <c r="AF61734"/>
    </row>
    <row r="61735" spans="28:32" x14ac:dyDescent="0.2">
      <c r="AB61735" s="1"/>
      <c r="AF61735"/>
    </row>
    <row r="61736" spans="28:32" x14ac:dyDescent="0.2">
      <c r="AB61736" s="1"/>
      <c r="AF61736"/>
    </row>
    <row r="61737" spans="28:32" x14ac:dyDescent="0.2">
      <c r="AB61737" s="1"/>
      <c r="AF61737"/>
    </row>
    <row r="61738" spans="28:32" x14ac:dyDescent="0.2">
      <c r="AB61738" s="1"/>
      <c r="AF61738"/>
    </row>
    <row r="61739" spans="28:32" x14ac:dyDescent="0.2">
      <c r="AB61739" s="1"/>
      <c r="AF61739"/>
    </row>
    <row r="61740" spans="28:32" x14ac:dyDescent="0.2">
      <c r="AB61740" s="1"/>
      <c r="AF61740"/>
    </row>
    <row r="61741" spans="28:32" x14ac:dyDescent="0.2">
      <c r="AB61741" s="1"/>
      <c r="AF61741"/>
    </row>
    <row r="61742" spans="28:32" x14ac:dyDescent="0.2">
      <c r="AB61742" s="1"/>
      <c r="AF61742"/>
    </row>
    <row r="61743" spans="28:32" x14ac:dyDescent="0.2">
      <c r="AB61743" s="1"/>
      <c r="AF61743"/>
    </row>
    <row r="61744" spans="28:32" x14ac:dyDescent="0.2">
      <c r="AB61744" s="1"/>
      <c r="AF61744"/>
    </row>
    <row r="61745" spans="28:32" x14ac:dyDescent="0.2">
      <c r="AB61745" s="1"/>
      <c r="AF61745"/>
    </row>
    <row r="61746" spans="28:32" x14ac:dyDescent="0.2">
      <c r="AB61746" s="1"/>
      <c r="AF61746"/>
    </row>
    <row r="61747" spans="28:32" x14ac:dyDescent="0.2">
      <c r="AB61747" s="1"/>
      <c r="AF61747"/>
    </row>
    <row r="61748" spans="28:32" x14ac:dyDescent="0.2">
      <c r="AB61748" s="1"/>
      <c r="AF61748"/>
    </row>
    <row r="61749" spans="28:32" x14ac:dyDescent="0.2">
      <c r="AB61749" s="1"/>
      <c r="AF61749"/>
    </row>
    <row r="61750" spans="28:32" x14ac:dyDescent="0.2">
      <c r="AB61750" s="1"/>
      <c r="AF61750"/>
    </row>
    <row r="61751" spans="28:32" x14ac:dyDescent="0.2">
      <c r="AB61751" s="1"/>
      <c r="AF61751"/>
    </row>
    <row r="61752" spans="28:32" x14ac:dyDescent="0.2">
      <c r="AB61752" s="1"/>
      <c r="AF61752"/>
    </row>
    <row r="61753" spans="28:32" x14ac:dyDescent="0.2">
      <c r="AB61753" s="1"/>
      <c r="AF61753"/>
    </row>
    <row r="61754" spans="28:32" x14ac:dyDescent="0.2">
      <c r="AB61754" s="1"/>
      <c r="AF61754"/>
    </row>
    <row r="61755" spans="28:32" x14ac:dyDescent="0.2">
      <c r="AB61755" s="1"/>
      <c r="AF61755"/>
    </row>
    <row r="61756" spans="28:32" x14ac:dyDescent="0.2">
      <c r="AB61756" s="1"/>
      <c r="AF61756"/>
    </row>
    <row r="61757" spans="28:32" x14ac:dyDescent="0.2">
      <c r="AB61757" s="1"/>
      <c r="AF61757"/>
    </row>
    <row r="61758" spans="28:32" x14ac:dyDescent="0.2">
      <c r="AB61758" s="1"/>
      <c r="AF61758"/>
    </row>
    <row r="61759" spans="28:32" x14ac:dyDescent="0.2">
      <c r="AB61759" s="1"/>
      <c r="AF61759"/>
    </row>
    <row r="61760" spans="28:32" x14ac:dyDescent="0.2">
      <c r="AB61760" s="1"/>
      <c r="AF61760"/>
    </row>
    <row r="61761" spans="28:32" x14ac:dyDescent="0.2">
      <c r="AB61761" s="1"/>
      <c r="AF61761"/>
    </row>
    <row r="61762" spans="28:32" x14ac:dyDescent="0.2">
      <c r="AB61762" s="1"/>
      <c r="AF61762"/>
    </row>
    <row r="61763" spans="28:32" x14ac:dyDescent="0.2">
      <c r="AB61763" s="1"/>
      <c r="AF61763"/>
    </row>
    <row r="61764" spans="28:32" x14ac:dyDescent="0.2">
      <c r="AB61764" s="1"/>
      <c r="AF61764"/>
    </row>
    <row r="61765" spans="28:32" x14ac:dyDescent="0.2">
      <c r="AB61765" s="1"/>
      <c r="AF61765"/>
    </row>
    <row r="61766" spans="28:32" x14ac:dyDescent="0.2">
      <c r="AB61766" s="1"/>
      <c r="AF61766"/>
    </row>
    <row r="61767" spans="28:32" x14ac:dyDescent="0.2">
      <c r="AB61767" s="1"/>
      <c r="AF61767"/>
    </row>
    <row r="61768" spans="28:32" x14ac:dyDescent="0.2">
      <c r="AB61768" s="1"/>
      <c r="AF61768"/>
    </row>
    <row r="61769" spans="28:32" x14ac:dyDescent="0.2">
      <c r="AB61769" s="1"/>
      <c r="AF61769"/>
    </row>
    <row r="61770" spans="28:32" x14ac:dyDescent="0.2">
      <c r="AB61770" s="1"/>
      <c r="AF61770"/>
    </row>
    <row r="61771" spans="28:32" x14ac:dyDescent="0.2">
      <c r="AB61771" s="1"/>
      <c r="AF61771"/>
    </row>
    <row r="61772" spans="28:32" x14ac:dyDescent="0.2">
      <c r="AB61772" s="1"/>
      <c r="AF61772"/>
    </row>
    <row r="61773" spans="28:32" x14ac:dyDescent="0.2">
      <c r="AB61773" s="1"/>
      <c r="AF61773"/>
    </row>
    <row r="61774" spans="28:32" x14ac:dyDescent="0.2">
      <c r="AB61774" s="1"/>
      <c r="AF61774"/>
    </row>
    <row r="61775" spans="28:32" x14ac:dyDescent="0.2">
      <c r="AB61775" s="1"/>
      <c r="AF61775"/>
    </row>
    <row r="61776" spans="28:32" x14ac:dyDescent="0.2">
      <c r="AB61776" s="1"/>
      <c r="AF61776"/>
    </row>
    <row r="61777" spans="28:32" x14ac:dyDescent="0.2">
      <c r="AB61777" s="1"/>
      <c r="AF61777"/>
    </row>
    <row r="61778" spans="28:32" x14ac:dyDescent="0.2">
      <c r="AB61778" s="1"/>
      <c r="AF61778"/>
    </row>
    <row r="61779" spans="28:32" x14ac:dyDescent="0.2">
      <c r="AB61779" s="1"/>
      <c r="AF61779"/>
    </row>
    <row r="61780" spans="28:32" x14ac:dyDescent="0.2">
      <c r="AB61780" s="1"/>
      <c r="AF61780"/>
    </row>
    <row r="61781" spans="28:32" x14ac:dyDescent="0.2">
      <c r="AB61781" s="1"/>
      <c r="AF61781"/>
    </row>
    <row r="61782" spans="28:32" x14ac:dyDescent="0.2">
      <c r="AB61782" s="1"/>
      <c r="AF61782"/>
    </row>
    <row r="61783" spans="28:32" x14ac:dyDescent="0.2">
      <c r="AB61783" s="1"/>
      <c r="AF61783"/>
    </row>
    <row r="61784" spans="28:32" x14ac:dyDescent="0.2">
      <c r="AB61784" s="1"/>
      <c r="AF61784"/>
    </row>
    <row r="61785" spans="28:32" x14ac:dyDescent="0.2">
      <c r="AB61785" s="1"/>
      <c r="AF61785"/>
    </row>
    <row r="61786" spans="28:32" x14ac:dyDescent="0.2">
      <c r="AB61786" s="1"/>
      <c r="AF61786"/>
    </row>
    <row r="61787" spans="28:32" x14ac:dyDescent="0.2">
      <c r="AB61787" s="1"/>
      <c r="AF61787"/>
    </row>
    <row r="61788" spans="28:32" x14ac:dyDescent="0.2">
      <c r="AB61788" s="1"/>
      <c r="AF61788"/>
    </row>
    <row r="61789" spans="28:32" x14ac:dyDescent="0.2">
      <c r="AB61789" s="1"/>
      <c r="AF61789"/>
    </row>
    <row r="61790" spans="28:32" x14ac:dyDescent="0.2">
      <c r="AB61790" s="1"/>
      <c r="AF61790"/>
    </row>
    <row r="61791" spans="28:32" x14ac:dyDescent="0.2">
      <c r="AB61791" s="1"/>
      <c r="AF61791"/>
    </row>
    <row r="61792" spans="28:32" x14ac:dyDescent="0.2">
      <c r="AB61792" s="1"/>
      <c r="AF61792"/>
    </row>
    <row r="61793" spans="28:32" x14ac:dyDescent="0.2">
      <c r="AB61793" s="1"/>
      <c r="AF61793"/>
    </row>
    <row r="61794" spans="28:32" x14ac:dyDescent="0.2">
      <c r="AB61794" s="1"/>
      <c r="AF61794"/>
    </row>
    <row r="61795" spans="28:32" x14ac:dyDescent="0.2">
      <c r="AB61795" s="1"/>
      <c r="AF61795"/>
    </row>
    <row r="61796" spans="28:32" x14ac:dyDescent="0.2">
      <c r="AB61796" s="1"/>
      <c r="AF61796"/>
    </row>
    <row r="61797" spans="28:32" x14ac:dyDescent="0.2">
      <c r="AB61797" s="1"/>
      <c r="AF61797"/>
    </row>
    <row r="61798" spans="28:32" x14ac:dyDescent="0.2">
      <c r="AB61798" s="1"/>
      <c r="AF61798"/>
    </row>
    <row r="61799" spans="28:32" x14ac:dyDescent="0.2">
      <c r="AB61799" s="1"/>
      <c r="AF61799"/>
    </row>
    <row r="61800" spans="28:32" x14ac:dyDescent="0.2">
      <c r="AB61800" s="1"/>
      <c r="AF61800"/>
    </row>
    <row r="61801" spans="28:32" x14ac:dyDescent="0.2">
      <c r="AB61801" s="1"/>
      <c r="AF61801"/>
    </row>
    <row r="61802" spans="28:32" x14ac:dyDescent="0.2">
      <c r="AB61802" s="1"/>
      <c r="AF61802"/>
    </row>
    <row r="61803" spans="28:32" x14ac:dyDescent="0.2">
      <c r="AB61803" s="1"/>
      <c r="AF61803"/>
    </row>
    <row r="61804" spans="28:32" x14ac:dyDescent="0.2">
      <c r="AB61804" s="1"/>
      <c r="AF61804"/>
    </row>
    <row r="61805" spans="28:32" x14ac:dyDescent="0.2">
      <c r="AB61805" s="1"/>
      <c r="AF61805"/>
    </row>
    <row r="61806" spans="28:32" x14ac:dyDescent="0.2">
      <c r="AB61806" s="1"/>
      <c r="AF61806"/>
    </row>
    <row r="61807" spans="28:32" x14ac:dyDescent="0.2">
      <c r="AB61807" s="1"/>
      <c r="AF61807"/>
    </row>
    <row r="61808" spans="28:32" x14ac:dyDescent="0.2">
      <c r="AB61808" s="1"/>
      <c r="AF61808"/>
    </row>
    <row r="61809" spans="28:32" x14ac:dyDescent="0.2">
      <c r="AB61809" s="1"/>
      <c r="AF61809"/>
    </row>
    <row r="61810" spans="28:32" x14ac:dyDescent="0.2">
      <c r="AB61810" s="1"/>
      <c r="AF61810"/>
    </row>
    <row r="61811" spans="28:32" x14ac:dyDescent="0.2">
      <c r="AB61811" s="1"/>
      <c r="AF61811"/>
    </row>
    <row r="61812" spans="28:32" x14ac:dyDescent="0.2">
      <c r="AB61812" s="1"/>
      <c r="AF61812"/>
    </row>
    <row r="61813" spans="28:32" x14ac:dyDescent="0.2">
      <c r="AB61813" s="1"/>
      <c r="AF61813"/>
    </row>
    <row r="61814" spans="28:32" x14ac:dyDescent="0.2">
      <c r="AB61814" s="1"/>
      <c r="AF61814"/>
    </row>
    <row r="61815" spans="28:32" x14ac:dyDescent="0.2">
      <c r="AB61815" s="1"/>
      <c r="AF61815"/>
    </row>
    <row r="61816" spans="28:32" x14ac:dyDescent="0.2">
      <c r="AB61816" s="1"/>
      <c r="AF61816"/>
    </row>
    <row r="61817" spans="28:32" x14ac:dyDescent="0.2">
      <c r="AB61817" s="1"/>
      <c r="AF61817"/>
    </row>
    <row r="61818" spans="28:32" x14ac:dyDescent="0.2">
      <c r="AB61818" s="1"/>
      <c r="AF61818"/>
    </row>
    <row r="61819" spans="28:32" x14ac:dyDescent="0.2">
      <c r="AB61819" s="1"/>
      <c r="AF61819"/>
    </row>
    <row r="61820" spans="28:32" x14ac:dyDescent="0.2">
      <c r="AB61820" s="1"/>
      <c r="AF61820"/>
    </row>
    <row r="61821" spans="28:32" x14ac:dyDescent="0.2">
      <c r="AB61821" s="1"/>
      <c r="AF61821"/>
    </row>
    <row r="61822" spans="28:32" x14ac:dyDescent="0.2">
      <c r="AB61822" s="1"/>
      <c r="AF61822"/>
    </row>
    <row r="61823" spans="28:32" x14ac:dyDescent="0.2">
      <c r="AB61823" s="1"/>
      <c r="AF61823"/>
    </row>
    <row r="61824" spans="28:32" x14ac:dyDescent="0.2">
      <c r="AB61824" s="1"/>
      <c r="AF61824"/>
    </row>
    <row r="61825" spans="28:32" x14ac:dyDescent="0.2">
      <c r="AB61825" s="1"/>
      <c r="AF61825"/>
    </row>
    <row r="61826" spans="28:32" x14ac:dyDescent="0.2">
      <c r="AB61826" s="1"/>
      <c r="AF61826"/>
    </row>
    <row r="61827" spans="28:32" x14ac:dyDescent="0.2">
      <c r="AB61827" s="1"/>
      <c r="AF61827"/>
    </row>
    <row r="61828" spans="28:32" x14ac:dyDescent="0.2">
      <c r="AB61828" s="1"/>
      <c r="AF61828"/>
    </row>
    <row r="61829" spans="28:32" x14ac:dyDescent="0.2">
      <c r="AB61829" s="1"/>
      <c r="AF61829"/>
    </row>
    <row r="61830" spans="28:32" x14ac:dyDescent="0.2">
      <c r="AB61830" s="1"/>
      <c r="AF61830"/>
    </row>
    <row r="61831" spans="28:32" x14ac:dyDescent="0.2">
      <c r="AB61831" s="1"/>
      <c r="AF61831"/>
    </row>
    <row r="61832" spans="28:32" x14ac:dyDescent="0.2">
      <c r="AB61832" s="1"/>
      <c r="AF61832"/>
    </row>
    <row r="61833" spans="28:32" x14ac:dyDescent="0.2">
      <c r="AB61833" s="1"/>
      <c r="AF61833"/>
    </row>
    <row r="61834" spans="28:32" x14ac:dyDescent="0.2">
      <c r="AB61834" s="1"/>
      <c r="AF61834"/>
    </row>
    <row r="61835" spans="28:32" x14ac:dyDescent="0.2">
      <c r="AB61835" s="1"/>
      <c r="AF61835"/>
    </row>
    <row r="61836" spans="28:32" x14ac:dyDescent="0.2">
      <c r="AB61836" s="1"/>
      <c r="AF61836"/>
    </row>
    <row r="61837" spans="28:32" x14ac:dyDescent="0.2">
      <c r="AB61837" s="1"/>
      <c r="AF61837"/>
    </row>
    <row r="61838" spans="28:32" x14ac:dyDescent="0.2">
      <c r="AB61838" s="1"/>
      <c r="AF61838"/>
    </row>
    <row r="61839" spans="28:32" x14ac:dyDescent="0.2">
      <c r="AB61839" s="1"/>
      <c r="AF61839"/>
    </row>
    <row r="61840" spans="28:32" x14ac:dyDescent="0.2">
      <c r="AB61840" s="1"/>
      <c r="AF61840"/>
    </row>
    <row r="61841" spans="28:32" x14ac:dyDescent="0.2">
      <c r="AB61841" s="1"/>
      <c r="AF61841"/>
    </row>
    <row r="61842" spans="28:32" x14ac:dyDescent="0.2">
      <c r="AB61842" s="1"/>
      <c r="AF61842"/>
    </row>
    <row r="61843" spans="28:32" x14ac:dyDescent="0.2">
      <c r="AB61843" s="1"/>
      <c r="AF61843"/>
    </row>
    <row r="61844" spans="28:32" x14ac:dyDescent="0.2">
      <c r="AB61844" s="1"/>
      <c r="AF61844"/>
    </row>
    <row r="61845" spans="28:32" x14ac:dyDescent="0.2">
      <c r="AB61845" s="1"/>
      <c r="AF61845"/>
    </row>
    <row r="61846" spans="28:32" x14ac:dyDescent="0.2">
      <c r="AB61846" s="1"/>
      <c r="AF61846"/>
    </row>
    <row r="61847" spans="28:32" x14ac:dyDescent="0.2">
      <c r="AB61847" s="1"/>
      <c r="AF61847"/>
    </row>
    <row r="61848" spans="28:32" x14ac:dyDescent="0.2">
      <c r="AB61848" s="1"/>
      <c r="AF61848"/>
    </row>
    <row r="61849" spans="28:32" x14ac:dyDescent="0.2">
      <c r="AB61849" s="1"/>
      <c r="AF61849"/>
    </row>
    <row r="61850" spans="28:32" x14ac:dyDescent="0.2">
      <c r="AB61850" s="1"/>
      <c r="AF61850"/>
    </row>
    <row r="61851" spans="28:32" x14ac:dyDescent="0.2">
      <c r="AB61851" s="1"/>
      <c r="AF61851"/>
    </row>
    <row r="61852" spans="28:32" x14ac:dyDescent="0.2">
      <c r="AB61852" s="1"/>
      <c r="AF61852"/>
    </row>
    <row r="61853" spans="28:32" x14ac:dyDescent="0.2">
      <c r="AB61853" s="1"/>
      <c r="AF61853"/>
    </row>
    <row r="61854" spans="28:32" x14ac:dyDescent="0.2">
      <c r="AB61854" s="1"/>
      <c r="AF61854"/>
    </row>
    <row r="61855" spans="28:32" x14ac:dyDescent="0.2">
      <c r="AB61855" s="1"/>
      <c r="AF61855"/>
    </row>
    <row r="61856" spans="28:32" x14ac:dyDescent="0.2">
      <c r="AB61856" s="1"/>
      <c r="AF61856"/>
    </row>
    <row r="61857" spans="28:32" x14ac:dyDescent="0.2">
      <c r="AB61857" s="1"/>
      <c r="AF61857"/>
    </row>
    <row r="61858" spans="28:32" x14ac:dyDescent="0.2">
      <c r="AB61858" s="1"/>
      <c r="AF61858"/>
    </row>
    <row r="61859" spans="28:32" x14ac:dyDescent="0.2">
      <c r="AB61859" s="1"/>
      <c r="AF61859"/>
    </row>
    <row r="61860" spans="28:32" x14ac:dyDescent="0.2">
      <c r="AB61860" s="1"/>
      <c r="AF61860"/>
    </row>
    <row r="61861" spans="28:32" x14ac:dyDescent="0.2">
      <c r="AB61861" s="1"/>
      <c r="AF61861"/>
    </row>
    <row r="61862" spans="28:32" x14ac:dyDescent="0.2">
      <c r="AB61862" s="1"/>
      <c r="AF61862"/>
    </row>
    <row r="61863" spans="28:32" x14ac:dyDescent="0.2">
      <c r="AB61863" s="1"/>
      <c r="AF61863"/>
    </row>
    <row r="61864" spans="28:32" x14ac:dyDescent="0.2">
      <c r="AB61864" s="1"/>
      <c r="AF61864"/>
    </row>
    <row r="61865" spans="28:32" x14ac:dyDescent="0.2">
      <c r="AB61865" s="1"/>
      <c r="AF61865"/>
    </row>
    <row r="61866" spans="28:32" x14ac:dyDescent="0.2">
      <c r="AB61866" s="1"/>
      <c r="AF61866"/>
    </row>
    <row r="61867" spans="28:32" x14ac:dyDescent="0.2">
      <c r="AB61867" s="1"/>
      <c r="AF61867"/>
    </row>
    <row r="61868" spans="28:32" x14ac:dyDescent="0.2">
      <c r="AB61868" s="1"/>
      <c r="AF61868"/>
    </row>
    <row r="61869" spans="28:32" x14ac:dyDescent="0.2">
      <c r="AB61869" s="1"/>
      <c r="AF61869"/>
    </row>
    <row r="61870" spans="28:32" x14ac:dyDescent="0.2">
      <c r="AB61870" s="1"/>
      <c r="AF61870"/>
    </row>
    <row r="61871" spans="28:32" x14ac:dyDescent="0.2">
      <c r="AB61871" s="1"/>
      <c r="AF61871"/>
    </row>
    <row r="61872" spans="28:32" x14ac:dyDescent="0.2">
      <c r="AB61872" s="1"/>
      <c r="AF61872"/>
    </row>
    <row r="61873" spans="28:32" x14ac:dyDescent="0.2">
      <c r="AB61873" s="1"/>
      <c r="AF61873"/>
    </row>
    <row r="61874" spans="28:32" x14ac:dyDescent="0.2">
      <c r="AB61874" s="1"/>
      <c r="AF61874"/>
    </row>
    <row r="61875" spans="28:32" x14ac:dyDescent="0.2">
      <c r="AB61875" s="1"/>
      <c r="AF61875"/>
    </row>
    <row r="61876" spans="28:32" x14ac:dyDescent="0.2">
      <c r="AB61876" s="1"/>
      <c r="AF61876"/>
    </row>
    <row r="61877" spans="28:32" x14ac:dyDescent="0.2">
      <c r="AB61877" s="1"/>
      <c r="AF61877"/>
    </row>
    <row r="61878" spans="28:32" x14ac:dyDescent="0.2">
      <c r="AB61878" s="1"/>
      <c r="AF61878"/>
    </row>
    <row r="61879" spans="28:32" x14ac:dyDescent="0.2">
      <c r="AB61879" s="1"/>
      <c r="AF61879"/>
    </row>
    <row r="61880" spans="28:32" x14ac:dyDescent="0.2">
      <c r="AB61880" s="1"/>
      <c r="AF61880"/>
    </row>
    <row r="61881" spans="28:32" x14ac:dyDescent="0.2">
      <c r="AB61881" s="1"/>
      <c r="AF61881"/>
    </row>
    <row r="61882" spans="28:32" x14ac:dyDescent="0.2">
      <c r="AB61882" s="1"/>
      <c r="AF61882"/>
    </row>
    <row r="61883" spans="28:32" x14ac:dyDescent="0.2">
      <c r="AB61883" s="1"/>
      <c r="AF61883"/>
    </row>
    <row r="61884" spans="28:32" x14ac:dyDescent="0.2">
      <c r="AB61884" s="1"/>
      <c r="AF61884"/>
    </row>
    <row r="61885" spans="28:32" x14ac:dyDescent="0.2">
      <c r="AB61885" s="1"/>
      <c r="AF61885"/>
    </row>
    <row r="61886" spans="28:32" x14ac:dyDescent="0.2">
      <c r="AB61886" s="1"/>
      <c r="AF61886"/>
    </row>
    <row r="61887" spans="28:32" x14ac:dyDescent="0.2">
      <c r="AB61887" s="1"/>
      <c r="AF61887"/>
    </row>
    <row r="61888" spans="28:32" x14ac:dyDescent="0.2">
      <c r="AB61888" s="1"/>
      <c r="AF61888"/>
    </row>
    <row r="61889" spans="28:32" x14ac:dyDescent="0.2">
      <c r="AB61889" s="1"/>
      <c r="AF61889"/>
    </row>
    <row r="61890" spans="28:32" x14ac:dyDescent="0.2">
      <c r="AB61890" s="1"/>
      <c r="AF61890"/>
    </row>
    <row r="61891" spans="28:32" x14ac:dyDescent="0.2">
      <c r="AB61891" s="1"/>
      <c r="AF61891"/>
    </row>
    <row r="61892" spans="28:32" x14ac:dyDescent="0.2">
      <c r="AB61892" s="1"/>
      <c r="AF61892"/>
    </row>
    <row r="61893" spans="28:32" x14ac:dyDescent="0.2">
      <c r="AB61893" s="1"/>
      <c r="AF61893"/>
    </row>
    <row r="61894" spans="28:32" x14ac:dyDescent="0.2">
      <c r="AB61894" s="1"/>
      <c r="AF61894"/>
    </row>
    <row r="61895" spans="28:32" x14ac:dyDescent="0.2">
      <c r="AB61895" s="1"/>
      <c r="AF61895"/>
    </row>
    <row r="61896" spans="28:32" x14ac:dyDescent="0.2">
      <c r="AB61896" s="1"/>
      <c r="AF61896"/>
    </row>
    <row r="61897" spans="28:32" x14ac:dyDescent="0.2">
      <c r="AB61897" s="1"/>
      <c r="AF61897"/>
    </row>
    <row r="61898" spans="28:32" x14ac:dyDescent="0.2">
      <c r="AB61898" s="1"/>
      <c r="AF61898"/>
    </row>
    <row r="61899" spans="28:32" x14ac:dyDescent="0.2">
      <c r="AB61899" s="1"/>
      <c r="AF61899"/>
    </row>
    <row r="61900" spans="28:32" x14ac:dyDescent="0.2">
      <c r="AB61900" s="1"/>
      <c r="AF61900"/>
    </row>
    <row r="61901" spans="28:32" x14ac:dyDescent="0.2">
      <c r="AB61901" s="1"/>
      <c r="AF61901"/>
    </row>
    <row r="61902" spans="28:32" x14ac:dyDescent="0.2">
      <c r="AB61902" s="1"/>
      <c r="AF61902"/>
    </row>
    <row r="61903" spans="28:32" x14ac:dyDescent="0.2">
      <c r="AB61903" s="1"/>
      <c r="AF61903"/>
    </row>
    <row r="61904" spans="28:32" x14ac:dyDescent="0.2">
      <c r="AB61904" s="1"/>
      <c r="AF61904"/>
    </row>
    <row r="61905" spans="28:32" x14ac:dyDescent="0.2">
      <c r="AB61905" s="1"/>
      <c r="AF61905"/>
    </row>
    <row r="61906" spans="28:32" x14ac:dyDescent="0.2">
      <c r="AB61906" s="1"/>
      <c r="AF61906"/>
    </row>
    <row r="61907" spans="28:32" x14ac:dyDescent="0.2">
      <c r="AB61907" s="1"/>
      <c r="AF61907"/>
    </row>
    <row r="61908" spans="28:32" x14ac:dyDescent="0.2">
      <c r="AB61908" s="1"/>
      <c r="AF61908"/>
    </row>
    <row r="61909" spans="28:32" x14ac:dyDescent="0.2">
      <c r="AB61909" s="1"/>
      <c r="AF61909"/>
    </row>
    <row r="61910" spans="28:32" x14ac:dyDescent="0.2">
      <c r="AB61910" s="1"/>
      <c r="AF61910"/>
    </row>
    <row r="61911" spans="28:32" x14ac:dyDescent="0.2">
      <c r="AB61911" s="1"/>
      <c r="AF61911"/>
    </row>
    <row r="61912" spans="28:32" x14ac:dyDescent="0.2">
      <c r="AB61912" s="1"/>
      <c r="AF61912"/>
    </row>
    <row r="61913" spans="28:32" x14ac:dyDescent="0.2">
      <c r="AB61913" s="1"/>
      <c r="AF61913"/>
    </row>
    <row r="61914" spans="28:32" x14ac:dyDescent="0.2">
      <c r="AB61914" s="1"/>
      <c r="AF61914"/>
    </row>
    <row r="61915" spans="28:32" x14ac:dyDescent="0.2">
      <c r="AB61915" s="1"/>
      <c r="AF61915"/>
    </row>
    <row r="61916" spans="28:32" x14ac:dyDescent="0.2">
      <c r="AB61916" s="1"/>
      <c r="AF61916"/>
    </row>
    <row r="61917" spans="28:32" x14ac:dyDescent="0.2">
      <c r="AB61917" s="1"/>
      <c r="AF61917"/>
    </row>
    <row r="61918" spans="28:32" x14ac:dyDescent="0.2">
      <c r="AB61918" s="1"/>
      <c r="AF61918"/>
    </row>
    <row r="61919" spans="28:32" x14ac:dyDescent="0.2">
      <c r="AB61919" s="1"/>
      <c r="AF61919"/>
    </row>
    <row r="61920" spans="28:32" x14ac:dyDescent="0.2">
      <c r="AB61920" s="1"/>
      <c r="AF61920"/>
    </row>
    <row r="61921" spans="28:32" x14ac:dyDescent="0.2">
      <c r="AB61921" s="1"/>
      <c r="AF61921"/>
    </row>
    <row r="61922" spans="28:32" x14ac:dyDescent="0.2">
      <c r="AB61922" s="1"/>
      <c r="AF61922"/>
    </row>
    <row r="61923" spans="28:32" x14ac:dyDescent="0.2">
      <c r="AB61923" s="1"/>
      <c r="AF61923"/>
    </row>
    <row r="61924" spans="28:32" x14ac:dyDescent="0.2">
      <c r="AB61924" s="1"/>
      <c r="AF61924"/>
    </row>
    <row r="61925" spans="28:32" x14ac:dyDescent="0.2">
      <c r="AB61925" s="1"/>
      <c r="AF61925"/>
    </row>
    <row r="61926" spans="28:32" x14ac:dyDescent="0.2">
      <c r="AB61926" s="1"/>
      <c r="AF61926"/>
    </row>
    <row r="61927" spans="28:32" x14ac:dyDescent="0.2">
      <c r="AB61927" s="1"/>
      <c r="AF61927"/>
    </row>
    <row r="61928" spans="28:32" x14ac:dyDescent="0.2">
      <c r="AB61928" s="1"/>
      <c r="AF61928"/>
    </row>
    <row r="61929" spans="28:32" x14ac:dyDescent="0.2">
      <c r="AB61929" s="1"/>
      <c r="AF61929"/>
    </row>
    <row r="61930" spans="28:32" x14ac:dyDescent="0.2">
      <c r="AB61930" s="1"/>
      <c r="AF61930"/>
    </row>
    <row r="61931" spans="28:32" x14ac:dyDescent="0.2">
      <c r="AB61931" s="1"/>
      <c r="AF61931"/>
    </row>
    <row r="61932" spans="28:32" x14ac:dyDescent="0.2">
      <c r="AB61932" s="1"/>
      <c r="AF61932"/>
    </row>
    <row r="61933" spans="28:32" x14ac:dyDescent="0.2">
      <c r="AB61933" s="1"/>
      <c r="AF61933"/>
    </row>
    <row r="61934" spans="28:32" x14ac:dyDescent="0.2">
      <c r="AB61934" s="1"/>
      <c r="AF61934"/>
    </row>
    <row r="61935" spans="28:32" x14ac:dyDescent="0.2">
      <c r="AB61935" s="1"/>
      <c r="AF61935"/>
    </row>
    <row r="61936" spans="28:32" x14ac:dyDescent="0.2">
      <c r="AB61936" s="1"/>
      <c r="AF61936"/>
    </row>
    <row r="61937" spans="28:32" x14ac:dyDescent="0.2">
      <c r="AB61937" s="1"/>
      <c r="AF61937"/>
    </row>
    <row r="61938" spans="28:32" x14ac:dyDescent="0.2">
      <c r="AB61938" s="1"/>
      <c r="AF61938"/>
    </row>
    <row r="61939" spans="28:32" x14ac:dyDescent="0.2">
      <c r="AB61939" s="1"/>
      <c r="AF61939"/>
    </row>
    <row r="61940" spans="28:32" x14ac:dyDescent="0.2">
      <c r="AB61940" s="1"/>
      <c r="AF61940"/>
    </row>
    <row r="61941" spans="28:32" x14ac:dyDescent="0.2">
      <c r="AB61941" s="1"/>
      <c r="AF61941"/>
    </row>
    <row r="61942" spans="28:32" x14ac:dyDescent="0.2">
      <c r="AB61942" s="1"/>
      <c r="AF61942"/>
    </row>
    <row r="61943" spans="28:32" x14ac:dyDescent="0.2">
      <c r="AB61943" s="1"/>
      <c r="AF61943"/>
    </row>
    <row r="61944" spans="28:32" x14ac:dyDescent="0.2">
      <c r="AB61944" s="1"/>
      <c r="AF61944"/>
    </row>
    <row r="61945" spans="28:32" x14ac:dyDescent="0.2">
      <c r="AB61945" s="1"/>
      <c r="AF61945"/>
    </row>
    <row r="61946" spans="28:32" x14ac:dyDescent="0.2">
      <c r="AB61946" s="1"/>
      <c r="AF61946"/>
    </row>
    <row r="61947" spans="28:32" x14ac:dyDescent="0.2">
      <c r="AB61947" s="1"/>
      <c r="AF61947"/>
    </row>
    <row r="61948" spans="28:32" x14ac:dyDescent="0.2">
      <c r="AB61948" s="1"/>
      <c r="AF61948"/>
    </row>
    <row r="61949" spans="28:32" x14ac:dyDescent="0.2">
      <c r="AB61949" s="1"/>
      <c r="AF61949"/>
    </row>
    <row r="61950" spans="28:32" x14ac:dyDescent="0.2">
      <c r="AB61950" s="1"/>
      <c r="AF61950"/>
    </row>
    <row r="61951" spans="28:32" x14ac:dyDescent="0.2">
      <c r="AB61951" s="1"/>
      <c r="AF61951"/>
    </row>
    <row r="61952" spans="28:32" x14ac:dyDescent="0.2">
      <c r="AB61952" s="1"/>
      <c r="AF61952"/>
    </row>
    <row r="61953" spans="28:32" x14ac:dyDescent="0.2">
      <c r="AB61953" s="1"/>
      <c r="AF61953"/>
    </row>
    <row r="61954" spans="28:32" x14ac:dyDescent="0.2">
      <c r="AB61954" s="1"/>
      <c r="AF61954"/>
    </row>
    <row r="61955" spans="28:32" x14ac:dyDescent="0.2">
      <c r="AB61955" s="1"/>
      <c r="AF61955"/>
    </row>
    <row r="61956" spans="28:32" x14ac:dyDescent="0.2">
      <c r="AB61956" s="1"/>
      <c r="AF61956"/>
    </row>
    <row r="61957" spans="28:32" x14ac:dyDescent="0.2">
      <c r="AB61957" s="1"/>
      <c r="AF61957"/>
    </row>
    <row r="61958" spans="28:32" x14ac:dyDescent="0.2">
      <c r="AB61958" s="1"/>
      <c r="AF61958"/>
    </row>
    <row r="61959" spans="28:32" x14ac:dyDescent="0.2">
      <c r="AB61959" s="1"/>
      <c r="AF61959"/>
    </row>
    <row r="61960" spans="28:32" x14ac:dyDescent="0.2">
      <c r="AB61960" s="1"/>
      <c r="AF61960"/>
    </row>
    <row r="61961" spans="28:32" x14ac:dyDescent="0.2">
      <c r="AB61961" s="1"/>
      <c r="AF61961"/>
    </row>
    <row r="61962" spans="28:32" x14ac:dyDescent="0.2">
      <c r="AB61962" s="1"/>
      <c r="AF61962"/>
    </row>
    <row r="61963" spans="28:32" x14ac:dyDescent="0.2">
      <c r="AB61963" s="1"/>
      <c r="AF61963"/>
    </row>
    <row r="61964" spans="28:32" x14ac:dyDescent="0.2">
      <c r="AB61964" s="1"/>
      <c r="AF61964"/>
    </row>
    <row r="61965" spans="28:32" x14ac:dyDescent="0.2">
      <c r="AB61965" s="1"/>
      <c r="AF61965"/>
    </row>
    <row r="61966" spans="28:32" x14ac:dyDescent="0.2">
      <c r="AB61966" s="1"/>
      <c r="AF61966"/>
    </row>
    <row r="61967" spans="28:32" x14ac:dyDescent="0.2">
      <c r="AB61967" s="1"/>
      <c r="AF61967"/>
    </row>
    <row r="61968" spans="28:32" x14ac:dyDescent="0.2">
      <c r="AB61968" s="1"/>
      <c r="AF61968"/>
    </row>
    <row r="61969" spans="28:32" x14ac:dyDescent="0.2">
      <c r="AB61969" s="1"/>
      <c r="AF61969"/>
    </row>
    <row r="61970" spans="28:32" x14ac:dyDescent="0.2">
      <c r="AB61970" s="1"/>
      <c r="AF61970"/>
    </row>
    <row r="61971" spans="28:32" x14ac:dyDescent="0.2">
      <c r="AB61971" s="1"/>
      <c r="AF61971"/>
    </row>
    <row r="61972" spans="28:32" x14ac:dyDescent="0.2">
      <c r="AB61972" s="1"/>
      <c r="AF61972"/>
    </row>
    <row r="61973" spans="28:32" x14ac:dyDescent="0.2">
      <c r="AB61973" s="1"/>
      <c r="AF61973"/>
    </row>
    <row r="61974" spans="28:32" x14ac:dyDescent="0.2">
      <c r="AB61974" s="1"/>
      <c r="AF61974"/>
    </row>
    <row r="61975" spans="28:32" x14ac:dyDescent="0.2">
      <c r="AB61975" s="1"/>
      <c r="AF61975"/>
    </row>
    <row r="61976" spans="28:32" x14ac:dyDescent="0.2">
      <c r="AB61976" s="1"/>
      <c r="AF61976"/>
    </row>
    <row r="61977" spans="28:32" x14ac:dyDescent="0.2">
      <c r="AB61977" s="1"/>
      <c r="AF61977"/>
    </row>
    <row r="61978" spans="28:32" x14ac:dyDescent="0.2">
      <c r="AB61978" s="1"/>
      <c r="AF61978"/>
    </row>
    <row r="61979" spans="28:32" x14ac:dyDescent="0.2">
      <c r="AB61979" s="1"/>
      <c r="AF61979"/>
    </row>
    <row r="61980" spans="28:32" x14ac:dyDescent="0.2">
      <c r="AB61980" s="1"/>
      <c r="AF61980"/>
    </row>
    <row r="61981" spans="28:32" x14ac:dyDescent="0.2">
      <c r="AB61981" s="1"/>
      <c r="AF61981"/>
    </row>
    <row r="61982" spans="28:32" x14ac:dyDescent="0.2">
      <c r="AB61982" s="1"/>
      <c r="AF61982"/>
    </row>
    <row r="61983" spans="28:32" x14ac:dyDescent="0.2">
      <c r="AB61983" s="1"/>
      <c r="AF61983"/>
    </row>
    <row r="61984" spans="28:32" x14ac:dyDescent="0.2">
      <c r="AB61984" s="1"/>
      <c r="AF61984"/>
    </row>
    <row r="61985" spans="28:32" x14ac:dyDescent="0.2">
      <c r="AB61985" s="1"/>
      <c r="AF61985"/>
    </row>
    <row r="61986" spans="28:32" x14ac:dyDescent="0.2">
      <c r="AB61986" s="1"/>
      <c r="AF61986"/>
    </row>
    <row r="61987" spans="28:32" x14ac:dyDescent="0.2">
      <c r="AB61987" s="1"/>
      <c r="AF61987"/>
    </row>
    <row r="61988" spans="28:32" x14ac:dyDescent="0.2">
      <c r="AB61988" s="1"/>
      <c r="AF61988"/>
    </row>
    <row r="61989" spans="28:32" x14ac:dyDescent="0.2">
      <c r="AB61989" s="1"/>
      <c r="AF61989"/>
    </row>
    <row r="61990" spans="28:32" x14ac:dyDescent="0.2">
      <c r="AB61990" s="1"/>
      <c r="AF61990"/>
    </row>
    <row r="61991" spans="28:32" x14ac:dyDescent="0.2">
      <c r="AB61991" s="1"/>
      <c r="AF61991"/>
    </row>
    <row r="61992" spans="28:32" x14ac:dyDescent="0.2">
      <c r="AB61992" s="1"/>
      <c r="AF61992"/>
    </row>
    <row r="61993" spans="28:32" x14ac:dyDescent="0.2">
      <c r="AB61993" s="1"/>
      <c r="AF61993"/>
    </row>
    <row r="61994" spans="28:32" x14ac:dyDescent="0.2">
      <c r="AB61994" s="1"/>
      <c r="AF61994"/>
    </row>
    <row r="61995" spans="28:32" x14ac:dyDescent="0.2">
      <c r="AB61995" s="1"/>
      <c r="AF61995"/>
    </row>
    <row r="61996" spans="28:32" x14ac:dyDescent="0.2">
      <c r="AB61996" s="1"/>
      <c r="AF61996"/>
    </row>
    <row r="61997" spans="28:32" x14ac:dyDescent="0.2">
      <c r="AB61997" s="1"/>
      <c r="AF61997"/>
    </row>
    <row r="61998" spans="28:32" x14ac:dyDescent="0.2">
      <c r="AB61998" s="1"/>
      <c r="AF61998"/>
    </row>
    <row r="61999" spans="28:32" x14ac:dyDescent="0.2">
      <c r="AB61999" s="1"/>
      <c r="AF61999"/>
    </row>
    <row r="62000" spans="28:32" x14ac:dyDescent="0.2">
      <c r="AB62000" s="1"/>
      <c r="AF62000"/>
    </row>
    <row r="62001" spans="28:32" x14ac:dyDescent="0.2">
      <c r="AB62001" s="1"/>
      <c r="AF62001"/>
    </row>
    <row r="62002" spans="28:32" x14ac:dyDescent="0.2">
      <c r="AB62002" s="1"/>
      <c r="AF62002"/>
    </row>
    <row r="62003" spans="28:32" x14ac:dyDescent="0.2">
      <c r="AB62003" s="1"/>
      <c r="AF62003"/>
    </row>
    <row r="62004" spans="28:32" x14ac:dyDescent="0.2">
      <c r="AB62004" s="1"/>
      <c r="AF62004"/>
    </row>
    <row r="62005" spans="28:32" x14ac:dyDescent="0.2">
      <c r="AB62005" s="1"/>
      <c r="AF62005"/>
    </row>
    <row r="62006" spans="28:32" x14ac:dyDescent="0.2">
      <c r="AB62006" s="1"/>
      <c r="AF62006"/>
    </row>
    <row r="62007" spans="28:32" x14ac:dyDescent="0.2">
      <c r="AB62007" s="1"/>
      <c r="AF62007"/>
    </row>
    <row r="62008" spans="28:32" x14ac:dyDescent="0.2">
      <c r="AB62008" s="1"/>
      <c r="AF62008"/>
    </row>
    <row r="62009" spans="28:32" x14ac:dyDescent="0.2">
      <c r="AB62009" s="1"/>
      <c r="AF62009"/>
    </row>
    <row r="62010" spans="28:32" x14ac:dyDescent="0.2">
      <c r="AB62010" s="1"/>
      <c r="AF62010"/>
    </row>
    <row r="62011" spans="28:32" x14ac:dyDescent="0.2">
      <c r="AB62011" s="1"/>
      <c r="AF62011"/>
    </row>
    <row r="62012" spans="28:32" x14ac:dyDescent="0.2">
      <c r="AB62012" s="1"/>
      <c r="AF62012"/>
    </row>
    <row r="62013" spans="28:32" x14ac:dyDescent="0.2">
      <c r="AB62013" s="1"/>
      <c r="AF62013"/>
    </row>
    <row r="62014" spans="28:32" x14ac:dyDescent="0.2">
      <c r="AB62014" s="1"/>
      <c r="AF62014"/>
    </row>
    <row r="62015" spans="28:32" x14ac:dyDescent="0.2">
      <c r="AB62015" s="1"/>
      <c r="AF62015"/>
    </row>
    <row r="62016" spans="28:32" x14ac:dyDescent="0.2">
      <c r="AB62016" s="1"/>
      <c r="AF62016"/>
    </row>
    <row r="62017" spans="28:32" x14ac:dyDescent="0.2">
      <c r="AB62017" s="1"/>
      <c r="AF62017"/>
    </row>
    <row r="62018" spans="28:32" x14ac:dyDescent="0.2">
      <c r="AB62018" s="1"/>
      <c r="AF62018"/>
    </row>
    <row r="62019" spans="28:32" x14ac:dyDescent="0.2">
      <c r="AB62019" s="1"/>
      <c r="AF62019"/>
    </row>
    <row r="62020" spans="28:32" x14ac:dyDescent="0.2">
      <c r="AB62020" s="1"/>
      <c r="AF62020"/>
    </row>
    <row r="62021" spans="28:32" x14ac:dyDescent="0.2">
      <c r="AB62021" s="1"/>
      <c r="AF62021"/>
    </row>
    <row r="62022" spans="28:32" x14ac:dyDescent="0.2">
      <c r="AB62022" s="1"/>
      <c r="AF62022"/>
    </row>
    <row r="62023" spans="28:32" x14ac:dyDescent="0.2">
      <c r="AB62023" s="1"/>
      <c r="AF62023"/>
    </row>
    <row r="62024" spans="28:32" x14ac:dyDescent="0.2">
      <c r="AB62024" s="1"/>
      <c r="AF62024"/>
    </row>
    <row r="62025" spans="28:32" x14ac:dyDescent="0.2">
      <c r="AB62025" s="1"/>
      <c r="AF62025"/>
    </row>
    <row r="62026" spans="28:32" x14ac:dyDescent="0.2">
      <c r="AB62026" s="1"/>
      <c r="AF62026"/>
    </row>
    <row r="62027" spans="28:32" x14ac:dyDescent="0.2">
      <c r="AB62027" s="1"/>
      <c r="AF62027"/>
    </row>
    <row r="62028" spans="28:32" x14ac:dyDescent="0.2">
      <c r="AB62028" s="1"/>
      <c r="AF62028"/>
    </row>
    <row r="62029" spans="28:32" x14ac:dyDescent="0.2">
      <c r="AB62029" s="1"/>
      <c r="AF62029"/>
    </row>
    <row r="62030" spans="28:32" x14ac:dyDescent="0.2">
      <c r="AB62030" s="1"/>
      <c r="AF62030"/>
    </row>
    <row r="62031" spans="28:32" x14ac:dyDescent="0.2">
      <c r="AB62031" s="1"/>
      <c r="AF62031"/>
    </row>
    <row r="62032" spans="28:32" x14ac:dyDescent="0.2">
      <c r="AB62032" s="1"/>
      <c r="AF62032"/>
    </row>
    <row r="62033" spans="28:32" x14ac:dyDescent="0.2">
      <c r="AB62033" s="1"/>
      <c r="AF62033"/>
    </row>
    <row r="62034" spans="28:32" x14ac:dyDescent="0.2">
      <c r="AB62034" s="1"/>
      <c r="AF62034"/>
    </row>
    <row r="62035" spans="28:32" x14ac:dyDescent="0.2">
      <c r="AB62035" s="1"/>
      <c r="AF62035"/>
    </row>
    <row r="62036" spans="28:32" x14ac:dyDescent="0.2">
      <c r="AB62036" s="1"/>
      <c r="AF62036"/>
    </row>
    <row r="62037" spans="28:32" x14ac:dyDescent="0.2">
      <c r="AB62037" s="1"/>
      <c r="AF62037"/>
    </row>
    <row r="62038" spans="28:32" x14ac:dyDescent="0.2">
      <c r="AB62038" s="1"/>
      <c r="AF62038"/>
    </row>
    <row r="62039" spans="28:32" x14ac:dyDescent="0.2">
      <c r="AB62039" s="1"/>
      <c r="AF62039"/>
    </row>
    <row r="62040" spans="28:32" x14ac:dyDescent="0.2">
      <c r="AB62040" s="1"/>
      <c r="AF62040"/>
    </row>
    <row r="62041" spans="28:32" x14ac:dyDescent="0.2">
      <c r="AB62041" s="1"/>
      <c r="AF62041"/>
    </row>
    <row r="62042" spans="28:32" x14ac:dyDescent="0.2">
      <c r="AB62042" s="1"/>
      <c r="AF62042"/>
    </row>
    <row r="62043" spans="28:32" x14ac:dyDescent="0.2">
      <c r="AB62043" s="1"/>
      <c r="AF62043"/>
    </row>
    <row r="62044" spans="28:32" x14ac:dyDescent="0.2">
      <c r="AB62044" s="1"/>
      <c r="AF62044"/>
    </row>
    <row r="62045" spans="28:32" x14ac:dyDescent="0.2">
      <c r="AB62045" s="1"/>
      <c r="AF62045"/>
    </row>
    <row r="62046" spans="28:32" x14ac:dyDescent="0.2">
      <c r="AB62046" s="1"/>
      <c r="AF62046"/>
    </row>
    <row r="62047" spans="28:32" x14ac:dyDescent="0.2">
      <c r="AB62047" s="1"/>
      <c r="AF62047"/>
    </row>
    <row r="62048" spans="28:32" x14ac:dyDescent="0.2">
      <c r="AB62048" s="1"/>
      <c r="AF62048"/>
    </row>
    <row r="62049" spans="28:32" x14ac:dyDescent="0.2">
      <c r="AB62049" s="1"/>
      <c r="AF62049"/>
    </row>
    <row r="62050" spans="28:32" x14ac:dyDescent="0.2">
      <c r="AB62050" s="1"/>
      <c r="AF62050"/>
    </row>
    <row r="62051" spans="28:32" x14ac:dyDescent="0.2">
      <c r="AB62051" s="1"/>
      <c r="AF62051"/>
    </row>
    <row r="62052" spans="28:32" x14ac:dyDescent="0.2">
      <c r="AB62052" s="1"/>
      <c r="AF62052"/>
    </row>
    <row r="62053" spans="28:32" x14ac:dyDescent="0.2">
      <c r="AB62053" s="1"/>
      <c r="AF62053"/>
    </row>
    <row r="62054" spans="28:32" x14ac:dyDescent="0.2">
      <c r="AB62054" s="1"/>
      <c r="AF62054"/>
    </row>
    <row r="62055" spans="28:32" x14ac:dyDescent="0.2">
      <c r="AB62055" s="1"/>
      <c r="AF62055"/>
    </row>
    <row r="62056" spans="28:32" x14ac:dyDescent="0.2">
      <c r="AB62056" s="1"/>
      <c r="AF62056"/>
    </row>
    <row r="62057" spans="28:32" x14ac:dyDescent="0.2">
      <c r="AB62057" s="1"/>
      <c r="AF62057"/>
    </row>
    <row r="62058" spans="28:32" x14ac:dyDescent="0.2">
      <c r="AB62058" s="1"/>
      <c r="AF62058"/>
    </row>
    <row r="62059" spans="28:32" x14ac:dyDescent="0.2">
      <c r="AB62059" s="1"/>
      <c r="AF62059"/>
    </row>
    <row r="62060" spans="28:32" x14ac:dyDescent="0.2">
      <c r="AB62060" s="1"/>
      <c r="AF62060"/>
    </row>
    <row r="62061" spans="28:32" x14ac:dyDescent="0.2">
      <c r="AB62061" s="1"/>
      <c r="AF62061"/>
    </row>
    <row r="62062" spans="28:32" x14ac:dyDescent="0.2">
      <c r="AB62062" s="1"/>
      <c r="AF62062"/>
    </row>
    <row r="62063" spans="28:32" x14ac:dyDescent="0.2">
      <c r="AB62063" s="1"/>
      <c r="AF62063"/>
    </row>
    <row r="62064" spans="28:32" x14ac:dyDescent="0.2">
      <c r="AB62064" s="1"/>
      <c r="AF62064"/>
    </row>
    <row r="62065" spans="28:32" x14ac:dyDescent="0.2">
      <c r="AB62065" s="1"/>
      <c r="AF62065"/>
    </row>
    <row r="62066" spans="28:32" x14ac:dyDescent="0.2">
      <c r="AB62066" s="1"/>
      <c r="AF62066"/>
    </row>
    <row r="62067" spans="28:32" x14ac:dyDescent="0.2">
      <c r="AB62067" s="1"/>
      <c r="AF62067"/>
    </row>
    <row r="62068" spans="28:32" x14ac:dyDescent="0.2">
      <c r="AB62068" s="1"/>
      <c r="AF62068"/>
    </row>
    <row r="62069" spans="28:32" x14ac:dyDescent="0.2">
      <c r="AB62069" s="1"/>
      <c r="AF62069"/>
    </row>
    <row r="62070" spans="28:32" x14ac:dyDescent="0.2">
      <c r="AB62070" s="1"/>
      <c r="AF62070"/>
    </row>
    <row r="62071" spans="28:32" x14ac:dyDescent="0.2">
      <c r="AB62071" s="1"/>
      <c r="AF62071"/>
    </row>
    <row r="62072" spans="28:32" x14ac:dyDescent="0.2">
      <c r="AB62072" s="1"/>
      <c r="AF62072"/>
    </row>
    <row r="62073" spans="28:32" x14ac:dyDescent="0.2">
      <c r="AB62073" s="1"/>
      <c r="AF62073"/>
    </row>
    <row r="62074" spans="28:32" x14ac:dyDescent="0.2">
      <c r="AB62074" s="1"/>
      <c r="AF62074"/>
    </row>
    <row r="62075" spans="28:32" x14ac:dyDescent="0.2">
      <c r="AB62075" s="1"/>
      <c r="AF62075"/>
    </row>
    <row r="62076" spans="28:32" x14ac:dyDescent="0.2">
      <c r="AB62076" s="1"/>
      <c r="AF62076"/>
    </row>
    <row r="62077" spans="28:32" x14ac:dyDescent="0.2">
      <c r="AB62077" s="1"/>
      <c r="AF62077"/>
    </row>
    <row r="62078" spans="28:32" x14ac:dyDescent="0.2">
      <c r="AB62078" s="1"/>
      <c r="AF62078"/>
    </row>
    <row r="62079" spans="28:32" x14ac:dyDescent="0.2">
      <c r="AB62079" s="1"/>
      <c r="AF62079"/>
    </row>
    <row r="62080" spans="28:32" x14ac:dyDescent="0.2">
      <c r="AB62080" s="1"/>
      <c r="AF62080"/>
    </row>
    <row r="62081" spans="28:32" x14ac:dyDescent="0.2">
      <c r="AB62081" s="1"/>
      <c r="AF62081"/>
    </row>
    <row r="62082" spans="28:32" x14ac:dyDescent="0.2">
      <c r="AB62082" s="1"/>
      <c r="AF62082"/>
    </row>
    <row r="62083" spans="28:32" x14ac:dyDescent="0.2">
      <c r="AB62083" s="1"/>
      <c r="AF62083"/>
    </row>
    <row r="62084" spans="28:32" x14ac:dyDescent="0.2">
      <c r="AB62084" s="1"/>
      <c r="AF62084"/>
    </row>
    <row r="62085" spans="28:32" x14ac:dyDescent="0.2">
      <c r="AB62085" s="1"/>
      <c r="AF62085"/>
    </row>
    <row r="62086" spans="28:32" x14ac:dyDescent="0.2">
      <c r="AB62086" s="1"/>
      <c r="AF62086"/>
    </row>
    <row r="62087" spans="28:32" x14ac:dyDescent="0.2">
      <c r="AB62087" s="1"/>
      <c r="AF62087"/>
    </row>
    <row r="62088" spans="28:32" x14ac:dyDescent="0.2">
      <c r="AB62088" s="1"/>
      <c r="AF62088"/>
    </row>
    <row r="62089" spans="28:32" x14ac:dyDescent="0.2">
      <c r="AB62089" s="1"/>
      <c r="AF62089"/>
    </row>
    <row r="62090" spans="28:32" x14ac:dyDescent="0.2">
      <c r="AB62090" s="1"/>
      <c r="AF62090"/>
    </row>
    <row r="62091" spans="28:32" x14ac:dyDescent="0.2">
      <c r="AB62091" s="1"/>
      <c r="AF62091"/>
    </row>
    <row r="62092" spans="28:32" x14ac:dyDescent="0.2">
      <c r="AB62092" s="1"/>
      <c r="AF62092"/>
    </row>
    <row r="62093" spans="28:32" x14ac:dyDescent="0.2">
      <c r="AB62093" s="1"/>
      <c r="AF62093"/>
    </row>
    <row r="62094" spans="28:32" x14ac:dyDescent="0.2">
      <c r="AB62094" s="1"/>
      <c r="AF62094"/>
    </row>
    <row r="62095" spans="28:32" x14ac:dyDescent="0.2">
      <c r="AB62095" s="1"/>
      <c r="AF62095"/>
    </row>
    <row r="62096" spans="28:32" x14ac:dyDescent="0.2">
      <c r="AB62096" s="1"/>
      <c r="AF62096"/>
    </row>
    <row r="62097" spans="28:32" x14ac:dyDescent="0.2">
      <c r="AB62097" s="1"/>
      <c r="AF62097"/>
    </row>
    <row r="62098" spans="28:32" x14ac:dyDescent="0.2">
      <c r="AB62098" s="1"/>
      <c r="AF62098"/>
    </row>
    <row r="62099" spans="28:32" x14ac:dyDescent="0.2">
      <c r="AB62099" s="1"/>
      <c r="AF62099"/>
    </row>
    <row r="62100" spans="28:32" x14ac:dyDescent="0.2">
      <c r="AB62100" s="1"/>
      <c r="AF62100"/>
    </row>
    <row r="62101" spans="28:32" x14ac:dyDescent="0.2">
      <c r="AB62101" s="1"/>
      <c r="AF62101"/>
    </row>
    <row r="62102" spans="28:32" x14ac:dyDescent="0.2">
      <c r="AB62102" s="1"/>
      <c r="AF62102"/>
    </row>
    <row r="62103" spans="28:32" x14ac:dyDescent="0.2">
      <c r="AB62103" s="1"/>
      <c r="AF62103"/>
    </row>
    <row r="62104" spans="28:32" x14ac:dyDescent="0.2">
      <c r="AB62104" s="1"/>
      <c r="AF62104"/>
    </row>
    <row r="62105" spans="28:32" x14ac:dyDescent="0.2">
      <c r="AB62105" s="1"/>
      <c r="AF62105"/>
    </row>
    <row r="62106" spans="28:32" x14ac:dyDescent="0.2">
      <c r="AB62106" s="1"/>
      <c r="AF62106"/>
    </row>
    <row r="62107" spans="28:32" x14ac:dyDescent="0.2">
      <c r="AB62107" s="1"/>
      <c r="AF62107"/>
    </row>
    <row r="62108" spans="28:32" x14ac:dyDescent="0.2">
      <c r="AB62108" s="1"/>
      <c r="AF62108"/>
    </row>
    <row r="62109" spans="28:32" x14ac:dyDescent="0.2">
      <c r="AB62109" s="1"/>
      <c r="AF62109"/>
    </row>
    <row r="62110" spans="28:32" x14ac:dyDescent="0.2">
      <c r="AB62110" s="1"/>
      <c r="AF62110"/>
    </row>
    <row r="62111" spans="28:32" x14ac:dyDescent="0.2">
      <c r="AB62111" s="1"/>
      <c r="AF62111"/>
    </row>
    <row r="62112" spans="28:32" x14ac:dyDescent="0.2">
      <c r="AB62112" s="1"/>
      <c r="AF62112"/>
    </row>
    <row r="62113" spans="28:32" x14ac:dyDescent="0.2">
      <c r="AB62113" s="1"/>
      <c r="AF62113"/>
    </row>
    <row r="62114" spans="28:32" x14ac:dyDescent="0.2">
      <c r="AB62114" s="1"/>
      <c r="AF62114"/>
    </row>
    <row r="62115" spans="28:32" x14ac:dyDescent="0.2">
      <c r="AB62115" s="1"/>
      <c r="AF62115"/>
    </row>
    <row r="62116" spans="28:32" x14ac:dyDescent="0.2">
      <c r="AB62116" s="1"/>
      <c r="AF62116"/>
    </row>
    <row r="62117" spans="28:32" x14ac:dyDescent="0.2">
      <c r="AB62117" s="1"/>
      <c r="AF62117"/>
    </row>
    <row r="62118" spans="28:32" x14ac:dyDescent="0.2">
      <c r="AB62118" s="1"/>
      <c r="AF62118"/>
    </row>
    <row r="62119" spans="28:32" x14ac:dyDescent="0.2">
      <c r="AB62119" s="1"/>
      <c r="AF62119"/>
    </row>
    <row r="62120" spans="28:32" x14ac:dyDescent="0.2">
      <c r="AB62120" s="1"/>
      <c r="AF62120"/>
    </row>
    <row r="62121" spans="28:32" x14ac:dyDescent="0.2">
      <c r="AB62121" s="1"/>
      <c r="AF62121"/>
    </row>
    <row r="62122" spans="28:32" x14ac:dyDescent="0.2">
      <c r="AB62122" s="1"/>
      <c r="AF62122"/>
    </row>
    <row r="62123" spans="28:32" x14ac:dyDescent="0.2">
      <c r="AB62123" s="1"/>
      <c r="AF62123"/>
    </row>
    <row r="62124" spans="28:32" x14ac:dyDescent="0.2">
      <c r="AB62124" s="1"/>
      <c r="AF62124"/>
    </row>
    <row r="62125" spans="28:32" x14ac:dyDescent="0.2">
      <c r="AB62125" s="1"/>
      <c r="AF62125"/>
    </row>
    <row r="62126" spans="28:32" x14ac:dyDescent="0.2">
      <c r="AB62126" s="1"/>
      <c r="AF62126"/>
    </row>
    <row r="62127" spans="28:32" x14ac:dyDescent="0.2">
      <c r="AB62127" s="1"/>
      <c r="AF62127"/>
    </row>
    <row r="62128" spans="28:32" x14ac:dyDescent="0.2">
      <c r="AB62128" s="1"/>
      <c r="AF62128"/>
    </row>
    <row r="62129" spans="28:32" x14ac:dyDescent="0.2">
      <c r="AB62129" s="1"/>
      <c r="AF62129"/>
    </row>
    <row r="62130" spans="28:32" x14ac:dyDescent="0.2">
      <c r="AB62130" s="1"/>
      <c r="AF62130"/>
    </row>
    <row r="62131" spans="28:32" x14ac:dyDescent="0.2">
      <c r="AB62131" s="1"/>
      <c r="AF62131"/>
    </row>
    <row r="62132" spans="28:32" x14ac:dyDescent="0.2">
      <c r="AB62132" s="1"/>
      <c r="AF62132"/>
    </row>
    <row r="62133" spans="28:32" x14ac:dyDescent="0.2">
      <c r="AB62133" s="1"/>
      <c r="AF62133"/>
    </row>
    <row r="62134" spans="28:32" x14ac:dyDescent="0.2">
      <c r="AB62134" s="1"/>
      <c r="AF62134"/>
    </row>
    <row r="62135" spans="28:32" x14ac:dyDescent="0.2">
      <c r="AB62135" s="1"/>
      <c r="AF62135"/>
    </row>
    <row r="62136" spans="28:32" x14ac:dyDescent="0.2">
      <c r="AB62136" s="1"/>
      <c r="AF62136"/>
    </row>
    <row r="62137" spans="28:32" x14ac:dyDescent="0.2">
      <c r="AB62137" s="1"/>
      <c r="AF62137"/>
    </row>
    <row r="62138" spans="28:32" x14ac:dyDescent="0.2">
      <c r="AB62138" s="1"/>
      <c r="AF62138"/>
    </row>
    <row r="62139" spans="28:32" x14ac:dyDescent="0.2">
      <c r="AB62139" s="1"/>
      <c r="AF62139"/>
    </row>
    <row r="62140" spans="28:32" x14ac:dyDescent="0.2">
      <c r="AB62140" s="1"/>
      <c r="AF62140"/>
    </row>
    <row r="62141" spans="28:32" x14ac:dyDescent="0.2">
      <c r="AB62141" s="1"/>
      <c r="AF62141"/>
    </row>
    <row r="62142" spans="28:32" x14ac:dyDescent="0.2">
      <c r="AB62142" s="1"/>
      <c r="AF62142"/>
    </row>
    <row r="62143" spans="28:32" x14ac:dyDescent="0.2">
      <c r="AB62143" s="1"/>
      <c r="AF62143"/>
    </row>
    <row r="62144" spans="28:32" x14ac:dyDescent="0.2">
      <c r="AB62144" s="1"/>
      <c r="AF62144"/>
    </row>
    <row r="62145" spans="28:32" x14ac:dyDescent="0.2">
      <c r="AB62145" s="1"/>
      <c r="AF62145"/>
    </row>
    <row r="62146" spans="28:32" x14ac:dyDescent="0.2">
      <c r="AB62146" s="1"/>
      <c r="AF62146"/>
    </row>
    <row r="62147" spans="28:32" x14ac:dyDescent="0.2">
      <c r="AB62147" s="1"/>
      <c r="AF62147"/>
    </row>
    <row r="62148" spans="28:32" x14ac:dyDescent="0.2">
      <c r="AB62148" s="1"/>
      <c r="AF62148"/>
    </row>
    <row r="62149" spans="28:32" x14ac:dyDescent="0.2">
      <c r="AB62149" s="1"/>
      <c r="AF62149"/>
    </row>
    <row r="62150" spans="28:32" x14ac:dyDescent="0.2">
      <c r="AB62150" s="1"/>
      <c r="AF62150"/>
    </row>
    <row r="62151" spans="28:32" x14ac:dyDescent="0.2">
      <c r="AB62151" s="1"/>
      <c r="AF62151"/>
    </row>
    <row r="62152" spans="28:32" x14ac:dyDescent="0.2">
      <c r="AB62152" s="1"/>
      <c r="AF62152"/>
    </row>
    <row r="62153" spans="28:32" x14ac:dyDescent="0.2">
      <c r="AB62153" s="1"/>
      <c r="AF62153"/>
    </row>
    <row r="62154" spans="28:32" x14ac:dyDescent="0.2">
      <c r="AB62154" s="1"/>
      <c r="AF62154"/>
    </row>
    <row r="62155" spans="28:32" x14ac:dyDescent="0.2">
      <c r="AB62155" s="1"/>
      <c r="AF62155"/>
    </row>
    <row r="62156" spans="28:32" x14ac:dyDescent="0.2">
      <c r="AB62156" s="1"/>
      <c r="AF62156"/>
    </row>
    <row r="62157" spans="28:32" x14ac:dyDescent="0.2">
      <c r="AB62157" s="1"/>
      <c r="AF62157"/>
    </row>
    <row r="62158" spans="28:32" x14ac:dyDescent="0.2">
      <c r="AB62158" s="1"/>
      <c r="AF62158"/>
    </row>
    <row r="62159" spans="28:32" x14ac:dyDescent="0.2">
      <c r="AB62159" s="1"/>
      <c r="AF62159"/>
    </row>
    <row r="62160" spans="28:32" x14ac:dyDescent="0.2">
      <c r="AB62160" s="1"/>
      <c r="AF62160"/>
    </row>
    <row r="62161" spans="28:32" x14ac:dyDescent="0.2">
      <c r="AB62161" s="1"/>
      <c r="AF62161"/>
    </row>
    <row r="62162" spans="28:32" x14ac:dyDescent="0.2">
      <c r="AB62162" s="1"/>
      <c r="AF62162"/>
    </row>
    <row r="62163" spans="28:32" x14ac:dyDescent="0.2">
      <c r="AB62163" s="1"/>
      <c r="AF62163"/>
    </row>
    <row r="62164" spans="28:32" x14ac:dyDescent="0.2">
      <c r="AB62164" s="1"/>
      <c r="AF62164"/>
    </row>
    <row r="62165" spans="28:32" x14ac:dyDescent="0.2">
      <c r="AB62165" s="1"/>
      <c r="AF62165"/>
    </row>
    <row r="62166" spans="28:32" x14ac:dyDescent="0.2">
      <c r="AB62166" s="1"/>
      <c r="AF62166"/>
    </row>
    <row r="62167" spans="28:32" x14ac:dyDescent="0.2">
      <c r="AB62167" s="1"/>
      <c r="AF62167"/>
    </row>
    <row r="62168" spans="28:32" x14ac:dyDescent="0.2">
      <c r="AB62168" s="1"/>
      <c r="AF62168"/>
    </row>
    <row r="62169" spans="28:32" x14ac:dyDescent="0.2">
      <c r="AB62169" s="1"/>
      <c r="AF62169"/>
    </row>
    <row r="62170" spans="28:32" x14ac:dyDescent="0.2">
      <c r="AB62170" s="1"/>
      <c r="AF62170"/>
    </row>
    <row r="62171" spans="28:32" x14ac:dyDescent="0.2">
      <c r="AB62171" s="1"/>
      <c r="AF62171"/>
    </row>
    <row r="62172" spans="28:32" x14ac:dyDescent="0.2">
      <c r="AB62172" s="1"/>
      <c r="AF62172"/>
    </row>
    <row r="62173" spans="28:32" x14ac:dyDescent="0.2">
      <c r="AB62173" s="1"/>
      <c r="AF62173"/>
    </row>
    <row r="62174" spans="28:32" x14ac:dyDescent="0.2">
      <c r="AB62174" s="1"/>
      <c r="AF62174"/>
    </row>
    <row r="62175" spans="28:32" x14ac:dyDescent="0.2">
      <c r="AB62175" s="1"/>
      <c r="AF62175"/>
    </row>
    <row r="62176" spans="28:32" x14ac:dyDescent="0.2">
      <c r="AB62176" s="1"/>
      <c r="AF62176"/>
    </row>
    <row r="62177" spans="28:32" x14ac:dyDescent="0.2">
      <c r="AB62177" s="1"/>
      <c r="AF62177"/>
    </row>
    <row r="62178" spans="28:32" x14ac:dyDescent="0.2">
      <c r="AB62178" s="1"/>
      <c r="AF62178"/>
    </row>
    <row r="62179" spans="28:32" x14ac:dyDescent="0.2">
      <c r="AB62179" s="1"/>
      <c r="AF62179"/>
    </row>
    <row r="62180" spans="28:32" x14ac:dyDescent="0.2">
      <c r="AB62180" s="1"/>
      <c r="AF62180"/>
    </row>
    <row r="62181" spans="28:32" x14ac:dyDescent="0.2">
      <c r="AB62181" s="1"/>
      <c r="AF62181"/>
    </row>
    <row r="62182" spans="28:32" x14ac:dyDescent="0.2">
      <c r="AB62182" s="1"/>
      <c r="AF62182"/>
    </row>
    <row r="62183" spans="28:32" x14ac:dyDescent="0.2">
      <c r="AB62183" s="1"/>
      <c r="AF62183"/>
    </row>
    <row r="62184" spans="28:32" x14ac:dyDescent="0.2">
      <c r="AB62184" s="1"/>
      <c r="AF62184"/>
    </row>
    <row r="62185" spans="28:32" x14ac:dyDescent="0.2">
      <c r="AB62185" s="1"/>
      <c r="AF62185"/>
    </row>
    <row r="62186" spans="28:32" x14ac:dyDescent="0.2">
      <c r="AB62186" s="1"/>
      <c r="AF62186"/>
    </row>
    <row r="62187" spans="28:32" x14ac:dyDescent="0.2">
      <c r="AB62187" s="1"/>
      <c r="AF62187"/>
    </row>
    <row r="62188" spans="28:32" x14ac:dyDescent="0.2">
      <c r="AB62188" s="1"/>
      <c r="AF62188"/>
    </row>
    <row r="62189" spans="28:32" x14ac:dyDescent="0.2">
      <c r="AB62189" s="1"/>
      <c r="AF62189"/>
    </row>
    <row r="62190" spans="28:32" x14ac:dyDescent="0.2">
      <c r="AB62190" s="1"/>
      <c r="AF62190"/>
    </row>
    <row r="62191" spans="28:32" x14ac:dyDescent="0.2">
      <c r="AB62191" s="1"/>
      <c r="AF62191"/>
    </row>
    <row r="62192" spans="28:32" x14ac:dyDescent="0.2">
      <c r="AB62192" s="1"/>
      <c r="AF62192"/>
    </row>
    <row r="62193" spans="28:32" x14ac:dyDescent="0.2">
      <c r="AB62193" s="1"/>
      <c r="AF62193"/>
    </row>
    <row r="62194" spans="28:32" x14ac:dyDescent="0.2">
      <c r="AB62194" s="1"/>
      <c r="AF62194"/>
    </row>
    <row r="62195" spans="28:32" x14ac:dyDescent="0.2">
      <c r="AB62195" s="1"/>
      <c r="AF62195"/>
    </row>
    <row r="62196" spans="28:32" x14ac:dyDescent="0.2">
      <c r="AB62196" s="1"/>
      <c r="AF62196"/>
    </row>
    <row r="62197" spans="28:32" x14ac:dyDescent="0.2">
      <c r="AB62197" s="1"/>
      <c r="AF62197"/>
    </row>
    <row r="62198" spans="28:32" x14ac:dyDescent="0.2">
      <c r="AB62198" s="1"/>
      <c r="AF62198"/>
    </row>
    <row r="62199" spans="28:32" x14ac:dyDescent="0.2">
      <c r="AB62199" s="1"/>
      <c r="AF62199"/>
    </row>
    <row r="62200" spans="28:32" x14ac:dyDescent="0.2">
      <c r="AB62200" s="1"/>
      <c r="AF62200"/>
    </row>
    <row r="62201" spans="28:32" x14ac:dyDescent="0.2">
      <c r="AB62201" s="1"/>
      <c r="AF62201"/>
    </row>
    <row r="62202" spans="28:32" x14ac:dyDescent="0.2">
      <c r="AB62202" s="1"/>
      <c r="AF62202"/>
    </row>
    <row r="62203" spans="28:32" x14ac:dyDescent="0.2">
      <c r="AB62203" s="1"/>
      <c r="AF62203"/>
    </row>
    <row r="62204" spans="28:32" x14ac:dyDescent="0.2">
      <c r="AB62204" s="1"/>
      <c r="AF62204"/>
    </row>
    <row r="62205" spans="28:32" x14ac:dyDescent="0.2">
      <c r="AB62205" s="1"/>
      <c r="AF62205"/>
    </row>
    <row r="62206" spans="28:32" x14ac:dyDescent="0.2">
      <c r="AB62206" s="1"/>
      <c r="AF62206"/>
    </row>
    <row r="62207" spans="28:32" x14ac:dyDescent="0.2">
      <c r="AB62207" s="1"/>
      <c r="AF62207"/>
    </row>
    <row r="62208" spans="28:32" x14ac:dyDescent="0.2">
      <c r="AB62208" s="1"/>
      <c r="AF62208"/>
    </row>
    <row r="62209" spans="28:32" x14ac:dyDescent="0.2">
      <c r="AB62209" s="1"/>
      <c r="AF62209"/>
    </row>
    <row r="62210" spans="28:32" x14ac:dyDescent="0.2">
      <c r="AB62210" s="1"/>
      <c r="AF62210"/>
    </row>
    <row r="62211" spans="28:32" x14ac:dyDescent="0.2">
      <c r="AB62211" s="1"/>
      <c r="AF62211"/>
    </row>
    <row r="62212" spans="28:32" x14ac:dyDescent="0.2">
      <c r="AB62212" s="1"/>
      <c r="AF62212"/>
    </row>
    <row r="62213" spans="28:32" x14ac:dyDescent="0.2">
      <c r="AB62213" s="1"/>
      <c r="AF62213"/>
    </row>
    <row r="62214" spans="28:32" x14ac:dyDescent="0.2">
      <c r="AB62214" s="1"/>
      <c r="AF62214"/>
    </row>
    <row r="62215" spans="28:32" x14ac:dyDescent="0.2">
      <c r="AB62215" s="1"/>
      <c r="AF62215"/>
    </row>
    <row r="62216" spans="28:32" x14ac:dyDescent="0.2">
      <c r="AB62216" s="1"/>
      <c r="AF62216"/>
    </row>
    <row r="62217" spans="28:32" x14ac:dyDescent="0.2">
      <c r="AB62217" s="1"/>
      <c r="AF62217"/>
    </row>
    <row r="62218" spans="28:32" x14ac:dyDescent="0.2">
      <c r="AB62218" s="1"/>
      <c r="AF62218"/>
    </row>
    <row r="62219" spans="28:32" x14ac:dyDescent="0.2">
      <c r="AB62219" s="1"/>
      <c r="AF62219"/>
    </row>
    <row r="62220" spans="28:32" x14ac:dyDescent="0.2">
      <c r="AB62220" s="1"/>
      <c r="AF62220"/>
    </row>
    <row r="62221" spans="28:32" x14ac:dyDescent="0.2">
      <c r="AB62221" s="1"/>
      <c r="AF62221"/>
    </row>
    <row r="62222" spans="28:32" x14ac:dyDescent="0.2">
      <c r="AB62222" s="1"/>
      <c r="AF62222"/>
    </row>
    <row r="62223" spans="28:32" x14ac:dyDescent="0.2">
      <c r="AB62223" s="1"/>
      <c r="AF62223"/>
    </row>
    <row r="62224" spans="28:32" x14ac:dyDescent="0.2">
      <c r="AB62224" s="1"/>
      <c r="AF62224"/>
    </row>
    <row r="62225" spans="28:32" x14ac:dyDescent="0.2">
      <c r="AB62225" s="1"/>
      <c r="AF62225"/>
    </row>
    <row r="62226" spans="28:32" x14ac:dyDescent="0.2">
      <c r="AB62226" s="1"/>
      <c r="AF62226"/>
    </row>
    <row r="62227" spans="28:32" x14ac:dyDescent="0.2">
      <c r="AB62227" s="1"/>
      <c r="AF62227"/>
    </row>
    <row r="62228" spans="28:32" x14ac:dyDescent="0.2">
      <c r="AB62228" s="1"/>
      <c r="AF62228"/>
    </row>
    <row r="62229" spans="28:32" x14ac:dyDescent="0.2">
      <c r="AB62229" s="1"/>
      <c r="AF62229"/>
    </row>
    <row r="62230" spans="28:32" x14ac:dyDescent="0.2">
      <c r="AB62230" s="1"/>
      <c r="AF62230"/>
    </row>
    <row r="62231" spans="28:32" x14ac:dyDescent="0.2">
      <c r="AB62231" s="1"/>
      <c r="AF62231"/>
    </row>
    <row r="62232" spans="28:32" x14ac:dyDescent="0.2">
      <c r="AB62232" s="1"/>
      <c r="AF62232"/>
    </row>
    <row r="62233" spans="28:32" x14ac:dyDescent="0.2">
      <c r="AB62233" s="1"/>
      <c r="AF62233"/>
    </row>
    <row r="62234" spans="28:32" x14ac:dyDescent="0.2">
      <c r="AB62234" s="1"/>
      <c r="AF62234"/>
    </row>
    <row r="62235" spans="28:32" x14ac:dyDescent="0.2">
      <c r="AB62235" s="1"/>
      <c r="AF62235"/>
    </row>
    <row r="62236" spans="28:32" x14ac:dyDescent="0.2">
      <c r="AB62236" s="1"/>
      <c r="AF62236"/>
    </row>
    <row r="62237" spans="28:32" x14ac:dyDescent="0.2">
      <c r="AB62237" s="1"/>
      <c r="AF62237"/>
    </row>
    <row r="62238" spans="28:32" x14ac:dyDescent="0.2">
      <c r="AB62238" s="1"/>
      <c r="AF62238"/>
    </row>
    <row r="62239" spans="28:32" x14ac:dyDescent="0.2">
      <c r="AB62239" s="1"/>
      <c r="AF62239"/>
    </row>
    <row r="62240" spans="28:32" x14ac:dyDescent="0.2">
      <c r="AB62240" s="1"/>
      <c r="AF62240"/>
    </row>
    <row r="62241" spans="28:32" x14ac:dyDescent="0.2">
      <c r="AB62241" s="1"/>
      <c r="AF62241"/>
    </row>
    <row r="62242" spans="28:32" x14ac:dyDescent="0.2">
      <c r="AB62242" s="1"/>
      <c r="AF62242"/>
    </row>
    <row r="62243" spans="28:32" x14ac:dyDescent="0.2">
      <c r="AB62243" s="1"/>
      <c r="AF62243"/>
    </row>
    <row r="62244" spans="28:32" x14ac:dyDescent="0.2">
      <c r="AB62244" s="1"/>
      <c r="AF62244"/>
    </row>
    <row r="62245" spans="28:32" x14ac:dyDescent="0.2">
      <c r="AB62245" s="1"/>
      <c r="AF62245"/>
    </row>
    <row r="62246" spans="28:32" x14ac:dyDescent="0.2">
      <c r="AB62246" s="1"/>
      <c r="AF62246"/>
    </row>
    <row r="62247" spans="28:32" x14ac:dyDescent="0.2">
      <c r="AB62247" s="1"/>
      <c r="AF62247"/>
    </row>
    <row r="62248" spans="28:32" x14ac:dyDescent="0.2">
      <c r="AB62248" s="1"/>
      <c r="AF62248"/>
    </row>
    <row r="62249" spans="28:32" x14ac:dyDescent="0.2">
      <c r="AB62249" s="1"/>
      <c r="AF62249"/>
    </row>
    <row r="62250" spans="28:32" x14ac:dyDescent="0.2">
      <c r="AB62250" s="1"/>
      <c r="AF62250"/>
    </row>
    <row r="62251" spans="28:32" x14ac:dyDescent="0.2">
      <c r="AB62251" s="1"/>
      <c r="AF62251"/>
    </row>
    <row r="62252" spans="28:32" x14ac:dyDescent="0.2">
      <c r="AB62252" s="1"/>
      <c r="AF62252"/>
    </row>
    <row r="62253" spans="28:32" x14ac:dyDescent="0.2">
      <c r="AB62253" s="1"/>
      <c r="AF62253"/>
    </row>
    <row r="62254" spans="28:32" x14ac:dyDescent="0.2">
      <c r="AB62254" s="1"/>
      <c r="AF62254"/>
    </row>
    <row r="62255" spans="28:32" x14ac:dyDescent="0.2">
      <c r="AB62255" s="1"/>
      <c r="AF62255"/>
    </row>
    <row r="62256" spans="28:32" x14ac:dyDescent="0.2">
      <c r="AB62256" s="1"/>
      <c r="AF62256"/>
    </row>
    <row r="62257" spans="28:32" x14ac:dyDescent="0.2">
      <c r="AB62257" s="1"/>
      <c r="AF62257"/>
    </row>
    <row r="62258" spans="28:32" x14ac:dyDescent="0.2">
      <c r="AB62258" s="1"/>
      <c r="AF62258"/>
    </row>
    <row r="62259" spans="28:32" x14ac:dyDescent="0.2">
      <c r="AB62259" s="1"/>
      <c r="AF62259"/>
    </row>
    <row r="62260" spans="28:32" x14ac:dyDescent="0.2">
      <c r="AB62260" s="1"/>
      <c r="AF62260"/>
    </row>
    <row r="62261" spans="28:32" x14ac:dyDescent="0.2">
      <c r="AB62261" s="1"/>
      <c r="AF62261"/>
    </row>
    <row r="62262" spans="28:32" x14ac:dyDescent="0.2">
      <c r="AB62262" s="1"/>
      <c r="AF62262"/>
    </row>
    <row r="62263" spans="28:32" x14ac:dyDescent="0.2">
      <c r="AB62263" s="1"/>
      <c r="AF62263"/>
    </row>
    <row r="62264" spans="28:32" x14ac:dyDescent="0.2">
      <c r="AB62264" s="1"/>
      <c r="AF62264"/>
    </row>
    <row r="62265" spans="28:32" x14ac:dyDescent="0.2">
      <c r="AB62265" s="1"/>
      <c r="AF62265"/>
    </row>
    <row r="62266" spans="28:32" x14ac:dyDescent="0.2">
      <c r="AB62266" s="1"/>
      <c r="AF62266"/>
    </row>
    <row r="62267" spans="28:32" x14ac:dyDescent="0.2">
      <c r="AB62267" s="1"/>
      <c r="AF62267"/>
    </row>
    <row r="62268" spans="28:32" x14ac:dyDescent="0.2">
      <c r="AB62268" s="1"/>
      <c r="AF62268"/>
    </row>
    <row r="62269" spans="28:32" x14ac:dyDescent="0.2">
      <c r="AB62269" s="1"/>
      <c r="AF62269"/>
    </row>
    <row r="62270" spans="28:32" x14ac:dyDescent="0.2">
      <c r="AB62270" s="1"/>
      <c r="AF62270"/>
    </row>
    <row r="62271" spans="28:32" x14ac:dyDescent="0.2">
      <c r="AB62271" s="1"/>
      <c r="AF62271"/>
    </row>
    <row r="62272" spans="28:32" x14ac:dyDescent="0.2">
      <c r="AB62272" s="1"/>
      <c r="AF62272"/>
    </row>
    <row r="62273" spans="28:32" x14ac:dyDescent="0.2">
      <c r="AB62273" s="1"/>
      <c r="AF62273"/>
    </row>
    <row r="62274" spans="28:32" x14ac:dyDescent="0.2">
      <c r="AB62274" s="1"/>
      <c r="AF62274"/>
    </row>
    <row r="62275" spans="28:32" x14ac:dyDescent="0.2">
      <c r="AB62275" s="1"/>
      <c r="AF62275"/>
    </row>
    <row r="62276" spans="28:32" x14ac:dyDescent="0.2">
      <c r="AB62276" s="1"/>
      <c r="AF62276"/>
    </row>
    <row r="62277" spans="28:32" x14ac:dyDescent="0.2">
      <c r="AB62277" s="1"/>
      <c r="AF62277"/>
    </row>
    <row r="62278" spans="28:32" x14ac:dyDescent="0.2">
      <c r="AB62278" s="1"/>
      <c r="AF62278"/>
    </row>
    <row r="62279" spans="28:32" x14ac:dyDescent="0.2">
      <c r="AB62279" s="1"/>
      <c r="AF62279"/>
    </row>
    <row r="62280" spans="28:32" x14ac:dyDescent="0.2">
      <c r="AB62280" s="1"/>
      <c r="AF62280"/>
    </row>
    <row r="62281" spans="28:32" x14ac:dyDescent="0.2">
      <c r="AB62281" s="1"/>
      <c r="AF62281"/>
    </row>
    <row r="62282" spans="28:32" x14ac:dyDescent="0.2">
      <c r="AB62282" s="1"/>
      <c r="AF62282"/>
    </row>
    <row r="62283" spans="28:32" x14ac:dyDescent="0.2">
      <c r="AB62283" s="1"/>
      <c r="AF62283"/>
    </row>
    <row r="62284" spans="28:32" x14ac:dyDescent="0.2">
      <c r="AB62284" s="1"/>
      <c r="AF62284"/>
    </row>
    <row r="62285" spans="28:32" x14ac:dyDescent="0.2">
      <c r="AB62285" s="1"/>
      <c r="AF62285"/>
    </row>
    <row r="62286" spans="28:32" x14ac:dyDescent="0.2">
      <c r="AB62286" s="1"/>
      <c r="AF62286"/>
    </row>
    <row r="62287" spans="28:32" x14ac:dyDescent="0.2">
      <c r="AB62287" s="1"/>
      <c r="AF62287"/>
    </row>
    <row r="62288" spans="28:32" x14ac:dyDescent="0.2">
      <c r="AB62288" s="1"/>
      <c r="AF62288"/>
    </row>
    <row r="62289" spans="28:32" x14ac:dyDescent="0.2">
      <c r="AB62289" s="1"/>
      <c r="AF62289"/>
    </row>
    <row r="62290" spans="28:32" x14ac:dyDescent="0.2">
      <c r="AB62290" s="1"/>
      <c r="AF62290"/>
    </row>
    <row r="62291" spans="28:32" x14ac:dyDescent="0.2">
      <c r="AB62291" s="1"/>
      <c r="AF62291"/>
    </row>
    <row r="62292" spans="28:32" x14ac:dyDescent="0.2">
      <c r="AB62292" s="1"/>
      <c r="AF62292"/>
    </row>
    <row r="62293" spans="28:32" x14ac:dyDescent="0.2">
      <c r="AB62293" s="1"/>
      <c r="AF62293"/>
    </row>
    <row r="62294" spans="28:32" x14ac:dyDescent="0.2">
      <c r="AB62294" s="1"/>
      <c r="AF62294"/>
    </row>
    <row r="62295" spans="28:32" x14ac:dyDescent="0.2">
      <c r="AB62295" s="1"/>
      <c r="AF62295"/>
    </row>
    <row r="62296" spans="28:32" x14ac:dyDescent="0.2">
      <c r="AB62296" s="1"/>
      <c r="AF62296"/>
    </row>
    <row r="62297" spans="28:32" x14ac:dyDescent="0.2">
      <c r="AB62297" s="1"/>
      <c r="AF62297"/>
    </row>
    <row r="62298" spans="28:32" x14ac:dyDescent="0.2">
      <c r="AB62298" s="1"/>
      <c r="AF62298"/>
    </row>
    <row r="62299" spans="28:32" x14ac:dyDescent="0.2">
      <c r="AB62299" s="1"/>
      <c r="AF62299"/>
    </row>
    <row r="62300" spans="28:32" x14ac:dyDescent="0.2">
      <c r="AB62300" s="1"/>
      <c r="AF62300"/>
    </row>
    <row r="62301" spans="28:32" x14ac:dyDescent="0.2">
      <c r="AB62301" s="1"/>
      <c r="AF62301"/>
    </row>
    <row r="62302" spans="28:32" x14ac:dyDescent="0.2">
      <c r="AB62302" s="1"/>
      <c r="AF62302"/>
    </row>
    <row r="62303" spans="28:32" x14ac:dyDescent="0.2">
      <c r="AB62303" s="1"/>
      <c r="AF62303"/>
    </row>
    <row r="62304" spans="28:32" x14ac:dyDescent="0.2">
      <c r="AB62304" s="1"/>
      <c r="AF62304"/>
    </row>
    <row r="62305" spans="28:32" x14ac:dyDescent="0.2">
      <c r="AB62305" s="1"/>
      <c r="AF62305"/>
    </row>
    <row r="62306" spans="28:32" x14ac:dyDescent="0.2">
      <c r="AB62306" s="1"/>
      <c r="AF62306"/>
    </row>
    <row r="62307" spans="28:32" x14ac:dyDescent="0.2">
      <c r="AB62307" s="1"/>
      <c r="AF62307"/>
    </row>
    <row r="62308" spans="28:32" x14ac:dyDescent="0.2">
      <c r="AB62308" s="1"/>
      <c r="AF62308"/>
    </row>
    <row r="62309" spans="28:32" x14ac:dyDescent="0.2">
      <c r="AB62309" s="1"/>
      <c r="AF62309"/>
    </row>
    <row r="62310" spans="28:32" x14ac:dyDescent="0.2">
      <c r="AB62310" s="1"/>
      <c r="AF62310"/>
    </row>
    <row r="62311" spans="28:32" x14ac:dyDescent="0.2">
      <c r="AB62311" s="1"/>
      <c r="AF62311"/>
    </row>
    <row r="62312" spans="28:32" x14ac:dyDescent="0.2">
      <c r="AB62312" s="1"/>
      <c r="AF62312"/>
    </row>
    <row r="62313" spans="28:32" x14ac:dyDescent="0.2">
      <c r="AB62313" s="1"/>
      <c r="AF62313"/>
    </row>
    <row r="62314" spans="28:32" x14ac:dyDescent="0.2">
      <c r="AB62314" s="1"/>
      <c r="AF62314"/>
    </row>
    <row r="62315" spans="28:32" x14ac:dyDescent="0.2">
      <c r="AB62315" s="1"/>
      <c r="AF62315"/>
    </row>
    <row r="62316" spans="28:32" x14ac:dyDescent="0.2">
      <c r="AB62316" s="1"/>
      <c r="AF62316"/>
    </row>
    <row r="62317" spans="28:32" x14ac:dyDescent="0.2">
      <c r="AB62317" s="1"/>
      <c r="AF62317"/>
    </row>
    <row r="62318" spans="28:32" x14ac:dyDescent="0.2">
      <c r="AB62318" s="1"/>
      <c r="AF62318"/>
    </row>
    <row r="62319" spans="28:32" x14ac:dyDescent="0.2">
      <c r="AB62319" s="1"/>
      <c r="AF62319"/>
    </row>
    <row r="62320" spans="28:32" x14ac:dyDescent="0.2">
      <c r="AB62320" s="1"/>
      <c r="AF62320"/>
    </row>
    <row r="62321" spans="28:32" x14ac:dyDescent="0.2">
      <c r="AB62321" s="1"/>
      <c r="AF62321"/>
    </row>
    <row r="62322" spans="28:32" x14ac:dyDescent="0.2">
      <c r="AB62322" s="1"/>
      <c r="AF62322"/>
    </row>
    <row r="62323" spans="28:32" x14ac:dyDescent="0.2">
      <c r="AB62323" s="1"/>
      <c r="AF62323"/>
    </row>
    <row r="62324" spans="28:32" x14ac:dyDescent="0.2">
      <c r="AB62324" s="1"/>
      <c r="AF62324"/>
    </row>
    <row r="62325" spans="28:32" x14ac:dyDescent="0.2">
      <c r="AB62325" s="1"/>
      <c r="AF62325"/>
    </row>
    <row r="62326" spans="28:32" x14ac:dyDescent="0.2">
      <c r="AB62326" s="1"/>
      <c r="AF62326"/>
    </row>
    <row r="62327" spans="28:32" x14ac:dyDescent="0.2">
      <c r="AB62327" s="1"/>
      <c r="AF62327"/>
    </row>
    <row r="62328" spans="28:32" x14ac:dyDescent="0.2">
      <c r="AB62328" s="1"/>
      <c r="AF62328"/>
    </row>
    <row r="62329" spans="28:32" x14ac:dyDescent="0.2">
      <c r="AB62329" s="1"/>
      <c r="AF62329"/>
    </row>
    <row r="62330" spans="28:32" x14ac:dyDescent="0.2">
      <c r="AB62330" s="1"/>
      <c r="AF62330"/>
    </row>
    <row r="62331" spans="28:32" x14ac:dyDescent="0.2">
      <c r="AB62331" s="1"/>
      <c r="AF62331"/>
    </row>
    <row r="62332" spans="28:32" x14ac:dyDescent="0.2">
      <c r="AB62332" s="1"/>
      <c r="AF62332"/>
    </row>
    <row r="62333" spans="28:32" x14ac:dyDescent="0.2">
      <c r="AB62333" s="1"/>
      <c r="AF62333"/>
    </row>
    <row r="62334" spans="28:32" x14ac:dyDescent="0.2">
      <c r="AB62334" s="1"/>
      <c r="AF62334"/>
    </row>
    <row r="62335" spans="28:32" x14ac:dyDescent="0.2">
      <c r="AB62335" s="1"/>
      <c r="AF62335"/>
    </row>
    <row r="62336" spans="28:32" x14ac:dyDescent="0.2">
      <c r="AB62336" s="1"/>
      <c r="AF62336"/>
    </row>
    <row r="62337" spans="28:32" x14ac:dyDescent="0.2">
      <c r="AB62337" s="1"/>
      <c r="AF62337"/>
    </row>
    <row r="62338" spans="28:32" x14ac:dyDescent="0.2">
      <c r="AB62338" s="1"/>
      <c r="AF62338"/>
    </row>
    <row r="62339" spans="28:32" x14ac:dyDescent="0.2">
      <c r="AB62339" s="1"/>
      <c r="AF62339"/>
    </row>
    <row r="62340" spans="28:32" x14ac:dyDescent="0.2">
      <c r="AB62340" s="1"/>
      <c r="AF62340"/>
    </row>
    <row r="62341" spans="28:32" x14ac:dyDescent="0.2">
      <c r="AB62341" s="1"/>
      <c r="AF62341"/>
    </row>
    <row r="62342" spans="28:32" x14ac:dyDescent="0.2">
      <c r="AB62342" s="1"/>
      <c r="AF62342"/>
    </row>
    <row r="62343" spans="28:32" x14ac:dyDescent="0.2">
      <c r="AB62343" s="1"/>
      <c r="AF62343"/>
    </row>
    <row r="62344" spans="28:32" x14ac:dyDescent="0.2">
      <c r="AB62344" s="1"/>
      <c r="AF62344"/>
    </row>
    <row r="62345" spans="28:32" x14ac:dyDescent="0.2">
      <c r="AB62345" s="1"/>
      <c r="AF62345"/>
    </row>
    <row r="62346" spans="28:32" x14ac:dyDescent="0.2">
      <c r="AB62346" s="1"/>
      <c r="AF62346"/>
    </row>
    <row r="62347" spans="28:32" x14ac:dyDescent="0.2">
      <c r="AB62347" s="1"/>
      <c r="AF62347"/>
    </row>
    <row r="62348" spans="28:32" x14ac:dyDescent="0.2">
      <c r="AB62348" s="1"/>
      <c r="AF62348"/>
    </row>
    <row r="62349" spans="28:32" x14ac:dyDescent="0.2">
      <c r="AB62349" s="1"/>
      <c r="AF62349"/>
    </row>
    <row r="62350" spans="28:32" x14ac:dyDescent="0.2">
      <c r="AB62350" s="1"/>
      <c r="AF62350"/>
    </row>
    <row r="62351" spans="28:32" x14ac:dyDescent="0.2">
      <c r="AB62351" s="1"/>
      <c r="AF62351"/>
    </row>
    <row r="62352" spans="28:32" x14ac:dyDescent="0.2">
      <c r="AB62352" s="1"/>
      <c r="AF62352"/>
    </row>
    <row r="62353" spans="28:32" x14ac:dyDescent="0.2">
      <c r="AB62353" s="1"/>
      <c r="AF62353"/>
    </row>
    <row r="62354" spans="28:32" x14ac:dyDescent="0.2">
      <c r="AB62354" s="1"/>
      <c r="AF62354"/>
    </row>
    <row r="62355" spans="28:32" x14ac:dyDescent="0.2">
      <c r="AB62355" s="1"/>
      <c r="AF62355"/>
    </row>
    <row r="62356" spans="28:32" x14ac:dyDescent="0.2">
      <c r="AB62356" s="1"/>
      <c r="AF62356"/>
    </row>
    <row r="62357" spans="28:32" x14ac:dyDescent="0.2">
      <c r="AB62357" s="1"/>
      <c r="AF62357"/>
    </row>
    <row r="62358" spans="28:32" x14ac:dyDescent="0.2">
      <c r="AB62358" s="1"/>
      <c r="AF62358"/>
    </row>
    <row r="62359" spans="28:32" x14ac:dyDescent="0.2">
      <c r="AB62359" s="1"/>
      <c r="AF62359"/>
    </row>
    <row r="62360" spans="28:32" x14ac:dyDescent="0.2">
      <c r="AB62360" s="1"/>
      <c r="AF62360"/>
    </row>
    <row r="62361" spans="28:32" x14ac:dyDescent="0.2">
      <c r="AB62361" s="1"/>
      <c r="AF62361"/>
    </row>
    <row r="62362" spans="28:32" x14ac:dyDescent="0.2">
      <c r="AB62362" s="1"/>
      <c r="AF62362"/>
    </row>
    <row r="62363" spans="28:32" x14ac:dyDescent="0.2">
      <c r="AB62363" s="1"/>
      <c r="AF62363"/>
    </row>
    <row r="62364" spans="28:32" x14ac:dyDescent="0.2">
      <c r="AB62364" s="1"/>
      <c r="AF62364"/>
    </row>
    <row r="62365" spans="28:32" x14ac:dyDescent="0.2">
      <c r="AB62365" s="1"/>
      <c r="AF62365"/>
    </row>
    <row r="62366" spans="28:32" x14ac:dyDescent="0.2">
      <c r="AB62366" s="1"/>
      <c r="AF62366"/>
    </row>
    <row r="62367" spans="28:32" x14ac:dyDescent="0.2">
      <c r="AB62367" s="1"/>
      <c r="AF62367"/>
    </row>
    <row r="62368" spans="28:32" x14ac:dyDescent="0.2">
      <c r="AB62368" s="1"/>
      <c r="AF62368"/>
    </row>
    <row r="62369" spans="28:32" x14ac:dyDescent="0.2">
      <c r="AB62369" s="1"/>
      <c r="AF62369"/>
    </row>
    <row r="62370" spans="28:32" x14ac:dyDescent="0.2">
      <c r="AB62370" s="1"/>
      <c r="AF62370"/>
    </row>
    <row r="62371" spans="28:32" x14ac:dyDescent="0.2">
      <c r="AB62371" s="1"/>
      <c r="AF62371"/>
    </row>
    <row r="62372" spans="28:32" x14ac:dyDescent="0.2">
      <c r="AB62372" s="1"/>
      <c r="AF62372"/>
    </row>
    <row r="62373" spans="28:32" x14ac:dyDescent="0.2">
      <c r="AB62373" s="1"/>
      <c r="AF62373"/>
    </row>
    <row r="62374" spans="28:32" x14ac:dyDescent="0.2">
      <c r="AB62374" s="1"/>
      <c r="AF62374"/>
    </row>
    <row r="62375" spans="28:32" x14ac:dyDescent="0.2">
      <c r="AB62375" s="1"/>
      <c r="AF62375"/>
    </row>
    <row r="62376" spans="28:32" x14ac:dyDescent="0.2">
      <c r="AB62376" s="1"/>
      <c r="AF62376"/>
    </row>
    <row r="62377" spans="28:32" x14ac:dyDescent="0.2">
      <c r="AB62377" s="1"/>
      <c r="AF62377"/>
    </row>
    <row r="62378" spans="28:32" x14ac:dyDescent="0.2">
      <c r="AB62378" s="1"/>
      <c r="AF62378"/>
    </row>
    <row r="62379" spans="28:32" x14ac:dyDescent="0.2">
      <c r="AB62379" s="1"/>
      <c r="AF62379"/>
    </row>
    <row r="62380" spans="28:32" x14ac:dyDescent="0.2">
      <c r="AB62380" s="1"/>
      <c r="AF62380"/>
    </row>
    <row r="62381" spans="28:32" x14ac:dyDescent="0.2">
      <c r="AB62381" s="1"/>
      <c r="AF62381"/>
    </row>
    <row r="62382" spans="28:32" x14ac:dyDescent="0.2">
      <c r="AB62382" s="1"/>
      <c r="AF62382"/>
    </row>
    <row r="62383" spans="28:32" x14ac:dyDescent="0.2">
      <c r="AB62383" s="1"/>
      <c r="AF62383"/>
    </row>
    <row r="62384" spans="28:32" x14ac:dyDescent="0.2">
      <c r="AB62384" s="1"/>
      <c r="AF62384"/>
    </row>
    <row r="62385" spans="28:32" x14ac:dyDescent="0.2">
      <c r="AB62385" s="1"/>
      <c r="AF62385"/>
    </row>
    <row r="62386" spans="28:32" x14ac:dyDescent="0.2">
      <c r="AB62386" s="1"/>
      <c r="AF62386"/>
    </row>
    <row r="62387" spans="28:32" x14ac:dyDescent="0.2">
      <c r="AB62387" s="1"/>
      <c r="AF62387"/>
    </row>
    <row r="62388" spans="28:32" x14ac:dyDescent="0.2">
      <c r="AB62388" s="1"/>
      <c r="AF62388"/>
    </row>
    <row r="62389" spans="28:32" x14ac:dyDescent="0.2">
      <c r="AB62389" s="1"/>
      <c r="AF62389"/>
    </row>
    <row r="62390" spans="28:32" x14ac:dyDescent="0.2">
      <c r="AB62390" s="1"/>
      <c r="AF62390"/>
    </row>
    <row r="62391" spans="28:32" x14ac:dyDescent="0.2">
      <c r="AB62391" s="1"/>
      <c r="AF62391"/>
    </row>
    <row r="62392" spans="28:32" x14ac:dyDescent="0.2">
      <c r="AB62392" s="1"/>
      <c r="AF62392"/>
    </row>
    <row r="62393" spans="28:32" x14ac:dyDescent="0.2">
      <c r="AB62393" s="1"/>
      <c r="AF62393"/>
    </row>
    <row r="62394" spans="28:32" x14ac:dyDescent="0.2">
      <c r="AB62394" s="1"/>
      <c r="AF62394"/>
    </row>
    <row r="62395" spans="28:32" x14ac:dyDescent="0.2">
      <c r="AB62395" s="1"/>
      <c r="AF62395"/>
    </row>
    <row r="62396" spans="28:32" x14ac:dyDescent="0.2">
      <c r="AB62396" s="1"/>
      <c r="AF62396"/>
    </row>
    <row r="62397" spans="28:32" x14ac:dyDescent="0.2">
      <c r="AB62397" s="1"/>
      <c r="AF62397"/>
    </row>
    <row r="62398" spans="28:32" x14ac:dyDescent="0.2">
      <c r="AB62398" s="1"/>
      <c r="AF62398"/>
    </row>
    <row r="62399" spans="28:32" x14ac:dyDescent="0.2">
      <c r="AB62399" s="1"/>
      <c r="AF62399"/>
    </row>
    <row r="62400" spans="28:32" x14ac:dyDescent="0.2">
      <c r="AB62400" s="1"/>
      <c r="AF62400"/>
    </row>
    <row r="62401" spans="28:32" x14ac:dyDescent="0.2">
      <c r="AB62401" s="1"/>
      <c r="AF62401"/>
    </row>
    <row r="62402" spans="28:32" x14ac:dyDescent="0.2">
      <c r="AB62402" s="1"/>
      <c r="AF62402"/>
    </row>
    <row r="62403" spans="28:32" x14ac:dyDescent="0.2">
      <c r="AB62403" s="1"/>
      <c r="AF62403"/>
    </row>
    <row r="62404" spans="28:32" x14ac:dyDescent="0.2">
      <c r="AB62404" s="1"/>
      <c r="AF62404"/>
    </row>
    <row r="62405" spans="28:32" x14ac:dyDescent="0.2">
      <c r="AB62405" s="1"/>
      <c r="AF62405"/>
    </row>
    <row r="62406" spans="28:32" x14ac:dyDescent="0.2">
      <c r="AB62406" s="1"/>
      <c r="AF62406"/>
    </row>
    <row r="62407" spans="28:32" x14ac:dyDescent="0.2">
      <c r="AB62407" s="1"/>
      <c r="AF62407"/>
    </row>
    <row r="62408" spans="28:32" x14ac:dyDescent="0.2">
      <c r="AB62408" s="1"/>
      <c r="AF62408"/>
    </row>
    <row r="62409" spans="28:32" x14ac:dyDescent="0.2">
      <c r="AB62409" s="1"/>
      <c r="AF62409"/>
    </row>
    <row r="62410" spans="28:32" x14ac:dyDescent="0.2">
      <c r="AB62410" s="1"/>
      <c r="AF62410"/>
    </row>
    <row r="62411" spans="28:32" x14ac:dyDescent="0.2">
      <c r="AB62411" s="1"/>
      <c r="AF62411"/>
    </row>
    <row r="62412" spans="28:32" x14ac:dyDescent="0.2">
      <c r="AB62412" s="1"/>
      <c r="AF62412"/>
    </row>
    <row r="62413" spans="28:32" x14ac:dyDescent="0.2">
      <c r="AB62413" s="1"/>
      <c r="AF62413"/>
    </row>
    <row r="62414" spans="28:32" x14ac:dyDescent="0.2">
      <c r="AB62414" s="1"/>
      <c r="AF62414"/>
    </row>
    <row r="62415" spans="28:32" x14ac:dyDescent="0.2">
      <c r="AB62415" s="1"/>
      <c r="AF62415"/>
    </row>
    <row r="62416" spans="28:32" x14ac:dyDescent="0.2">
      <c r="AB62416" s="1"/>
      <c r="AF62416"/>
    </row>
    <row r="62417" spans="28:32" x14ac:dyDescent="0.2">
      <c r="AB62417" s="1"/>
      <c r="AF62417"/>
    </row>
    <row r="62418" spans="28:32" x14ac:dyDescent="0.2">
      <c r="AB62418" s="1"/>
      <c r="AF62418"/>
    </row>
    <row r="62419" spans="28:32" x14ac:dyDescent="0.2">
      <c r="AB62419" s="1"/>
      <c r="AF62419"/>
    </row>
    <row r="62420" spans="28:32" x14ac:dyDescent="0.2">
      <c r="AB62420" s="1"/>
      <c r="AF62420"/>
    </row>
    <row r="62421" spans="28:32" x14ac:dyDescent="0.2">
      <c r="AB62421" s="1"/>
      <c r="AF62421"/>
    </row>
    <row r="62422" spans="28:32" x14ac:dyDescent="0.2">
      <c r="AB62422" s="1"/>
      <c r="AF62422"/>
    </row>
    <row r="62423" spans="28:32" x14ac:dyDescent="0.2">
      <c r="AB62423" s="1"/>
      <c r="AF62423"/>
    </row>
    <row r="62424" spans="28:32" x14ac:dyDescent="0.2">
      <c r="AB62424" s="1"/>
      <c r="AF62424"/>
    </row>
    <row r="62425" spans="28:32" x14ac:dyDescent="0.2">
      <c r="AB62425" s="1"/>
      <c r="AF62425"/>
    </row>
    <row r="62426" spans="28:32" x14ac:dyDescent="0.2">
      <c r="AB62426" s="1"/>
      <c r="AF62426"/>
    </row>
    <row r="62427" spans="28:32" x14ac:dyDescent="0.2">
      <c r="AB62427" s="1"/>
      <c r="AF62427"/>
    </row>
    <row r="62428" spans="28:32" x14ac:dyDescent="0.2">
      <c r="AB62428" s="1"/>
      <c r="AF62428"/>
    </row>
    <row r="62429" spans="28:32" x14ac:dyDescent="0.2">
      <c r="AB62429" s="1"/>
      <c r="AF62429"/>
    </row>
    <row r="62430" spans="28:32" x14ac:dyDescent="0.2">
      <c r="AB62430" s="1"/>
      <c r="AF62430"/>
    </row>
    <row r="62431" spans="28:32" x14ac:dyDescent="0.2">
      <c r="AB62431" s="1"/>
      <c r="AF62431"/>
    </row>
    <row r="62432" spans="28:32" x14ac:dyDescent="0.2">
      <c r="AB62432" s="1"/>
      <c r="AF62432"/>
    </row>
    <row r="62433" spans="28:32" x14ac:dyDescent="0.2">
      <c r="AB62433" s="1"/>
      <c r="AF62433"/>
    </row>
    <row r="62434" spans="28:32" x14ac:dyDescent="0.2">
      <c r="AB62434" s="1"/>
      <c r="AF62434"/>
    </row>
    <row r="62435" spans="28:32" x14ac:dyDescent="0.2">
      <c r="AB62435" s="1"/>
      <c r="AF62435"/>
    </row>
    <row r="62436" spans="28:32" x14ac:dyDescent="0.2">
      <c r="AB62436" s="1"/>
      <c r="AF62436"/>
    </row>
    <row r="62437" spans="28:32" x14ac:dyDescent="0.2">
      <c r="AB62437" s="1"/>
      <c r="AF62437"/>
    </row>
    <row r="62438" spans="28:32" x14ac:dyDescent="0.2">
      <c r="AB62438" s="1"/>
      <c r="AF62438"/>
    </row>
    <row r="62439" spans="28:32" x14ac:dyDescent="0.2">
      <c r="AB62439" s="1"/>
      <c r="AF62439"/>
    </row>
    <row r="62440" spans="28:32" x14ac:dyDescent="0.2">
      <c r="AB62440" s="1"/>
      <c r="AF62440"/>
    </row>
    <row r="62441" spans="28:32" x14ac:dyDescent="0.2">
      <c r="AB62441" s="1"/>
      <c r="AF62441"/>
    </row>
    <row r="62442" spans="28:32" x14ac:dyDescent="0.2">
      <c r="AB62442" s="1"/>
      <c r="AF62442"/>
    </row>
    <row r="62443" spans="28:32" x14ac:dyDescent="0.2">
      <c r="AB62443" s="1"/>
      <c r="AF62443"/>
    </row>
    <row r="62444" spans="28:32" x14ac:dyDescent="0.2">
      <c r="AB62444" s="1"/>
      <c r="AF62444"/>
    </row>
    <row r="62445" spans="28:32" x14ac:dyDescent="0.2">
      <c r="AB62445" s="1"/>
      <c r="AF62445"/>
    </row>
    <row r="62446" spans="28:32" x14ac:dyDescent="0.2">
      <c r="AB62446" s="1"/>
      <c r="AF62446"/>
    </row>
    <row r="62447" spans="28:32" x14ac:dyDescent="0.2">
      <c r="AB62447" s="1"/>
      <c r="AF62447"/>
    </row>
    <row r="62448" spans="28:32" x14ac:dyDescent="0.2">
      <c r="AB62448" s="1"/>
      <c r="AF62448"/>
    </row>
    <row r="62449" spans="28:32" x14ac:dyDescent="0.2">
      <c r="AB62449" s="1"/>
      <c r="AF62449"/>
    </row>
    <row r="62450" spans="28:32" x14ac:dyDescent="0.2">
      <c r="AB62450" s="1"/>
      <c r="AF62450"/>
    </row>
    <row r="62451" spans="28:32" x14ac:dyDescent="0.2">
      <c r="AB62451" s="1"/>
      <c r="AF62451"/>
    </row>
    <row r="62452" spans="28:32" x14ac:dyDescent="0.2">
      <c r="AB62452" s="1"/>
      <c r="AF62452"/>
    </row>
    <row r="62453" spans="28:32" x14ac:dyDescent="0.2">
      <c r="AB62453" s="1"/>
      <c r="AF62453"/>
    </row>
    <row r="62454" spans="28:32" x14ac:dyDescent="0.2">
      <c r="AB62454" s="1"/>
      <c r="AF62454"/>
    </row>
    <row r="62455" spans="28:32" x14ac:dyDescent="0.2">
      <c r="AB62455" s="1"/>
      <c r="AF62455"/>
    </row>
    <row r="62456" spans="28:32" x14ac:dyDescent="0.2">
      <c r="AB62456" s="1"/>
      <c r="AF62456"/>
    </row>
    <row r="62457" spans="28:32" x14ac:dyDescent="0.2">
      <c r="AB62457" s="1"/>
      <c r="AF62457"/>
    </row>
    <row r="62458" spans="28:32" x14ac:dyDescent="0.2">
      <c r="AB62458" s="1"/>
      <c r="AF62458"/>
    </row>
    <row r="62459" spans="28:32" x14ac:dyDescent="0.2">
      <c r="AB62459" s="1"/>
      <c r="AF62459"/>
    </row>
    <row r="62460" spans="28:32" x14ac:dyDescent="0.2">
      <c r="AB62460" s="1"/>
      <c r="AF62460"/>
    </row>
    <row r="62461" spans="28:32" x14ac:dyDescent="0.2">
      <c r="AB62461" s="1"/>
      <c r="AF62461"/>
    </row>
    <row r="62462" spans="28:32" x14ac:dyDescent="0.2">
      <c r="AB62462" s="1"/>
      <c r="AF62462"/>
    </row>
    <row r="62463" spans="28:32" x14ac:dyDescent="0.2">
      <c r="AB62463" s="1"/>
      <c r="AF62463"/>
    </row>
    <row r="62464" spans="28:32" x14ac:dyDescent="0.2">
      <c r="AB62464" s="1"/>
      <c r="AF62464"/>
    </row>
    <row r="62465" spans="28:32" x14ac:dyDescent="0.2">
      <c r="AB62465" s="1"/>
      <c r="AF62465"/>
    </row>
    <row r="62466" spans="28:32" x14ac:dyDescent="0.2">
      <c r="AB62466" s="1"/>
      <c r="AF62466"/>
    </row>
    <row r="62467" spans="28:32" x14ac:dyDescent="0.2">
      <c r="AB62467" s="1"/>
      <c r="AF62467"/>
    </row>
    <row r="62468" spans="28:32" x14ac:dyDescent="0.2">
      <c r="AB62468" s="1"/>
      <c r="AF62468"/>
    </row>
    <row r="62469" spans="28:32" x14ac:dyDescent="0.2">
      <c r="AB62469" s="1"/>
      <c r="AF62469"/>
    </row>
    <row r="62470" spans="28:32" x14ac:dyDescent="0.2">
      <c r="AB62470" s="1"/>
      <c r="AF62470"/>
    </row>
    <row r="62471" spans="28:32" x14ac:dyDescent="0.2">
      <c r="AB62471" s="1"/>
      <c r="AF62471"/>
    </row>
    <row r="62472" spans="28:32" x14ac:dyDescent="0.2">
      <c r="AB62472" s="1"/>
      <c r="AF62472"/>
    </row>
    <row r="62473" spans="28:32" x14ac:dyDescent="0.2">
      <c r="AB62473" s="1"/>
      <c r="AF62473"/>
    </row>
    <row r="62474" spans="28:32" x14ac:dyDescent="0.2">
      <c r="AB62474" s="1"/>
      <c r="AF62474"/>
    </row>
    <row r="62475" spans="28:32" x14ac:dyDescent="0.2">
      <c r="AB62475" s="1"/>
      <c r="AF62475"/>
    </row>
    <row r="62476" spans="28:32" x14ac:dyDescent="0.2">
      <c r="AB62476" s="1"/>
      <c r="AF62476"/>
    </row>
    <row r="62477" spans="28:32" x14ac:dyDescent="0.2">
      <c r="AB62477" s="1"/>
      <c r="AF62477"/>
    </row>
    <row r="62478" spans="28:32" x14ac:dyDescent="0.2">
      <c r="AB62478" s="1"/>
      <c r="AF62478"/>
    </row>
    <row r="62479" spans="28:32" x14ac:dyDescent="0.2">
      <c r="AB62479" s="1"/>
      <c r="AF62479"/>
    </row>
    <row r="62480" spans="28:32" x14ac:dyDescent="0.2">
      <c r="AB62480" s="1"/>
      <c r="AF62480"/>
    </row>
    <row r="62481" spans="28:32" x14ac:dyDescent="0.2">
      <c r="AB62481" s="1"/>
      <c r="AF62481"/>
    </row>
    <row r="62482" spans="28:32" x14ac:dyDescent="0.2">
      <c r="AB62482" s="1"/>
      <c r="AF62482"/>
    </row>
    <row r="62483" spans="28:32" x14ac:dyDescent="0.2">
      <c r="AB62483" s="1"/>
      <c r="AF62483"/>
    </row>
    <row r="62484" spans="28:32" x14ac:dyDescent="0.2">
      <c r="AB62484" s="1"/>
      <c r="AF62484"/>
    </row>
    <row r="62485" spans="28:32" x14ac:dyDescent="0.2">
      <c r="AB62485" s="1"/>
      <c r="AF62485"/>
    </row>
    <row r="62486" spans="28:32" x14ac:dyDescent="0.2">
      <c r="AB62486" s="1"/>
      <c r="AF62486"/>
    </row>
    <row r="62487" spans="28:32" x14ac:dyDescent="0.2">
      <c r="AB62487" s="1"/>
      <c r="AF62487"/>
    </row>
    <row r="62488" spans="28:32" x14ac:dyDescent="0.2">
      <c r="AB62488" s="1"/>
      <c r="AF62488"/>
    </row>
    <row r="62489" spans="28:32" x14ac:dyDescent="0.2">
      <c r="AB62489" s="1"/>
      <c r="AF62489"/>
    </row>
    <row r="62490" spans="28:32" x14ac:dyDescent="0.2">
      <c r="AB62490" s="1"/>
      <c r="AF62490"/>
    </row>
    <row r="62491" spans="28:32" x14ac:dyDescent="0.2">
      <c r="AB62491" s="1"/>
      <c r="AF62491"/>
    </row>
    <row r="62492" spans="28:32" x14ac:dyDescent="0.2">
      <c r="AB62492" s="1"/>
      <c r="AF62492"/>
    </row>
    <row r="62493" spans="28:32" x14ac:dyDescent="0.2">
      <c r="AB62493" s="1"/>
      <c r="AF62493"/>
    </row>
    <row r="62494" spans="28:32" x14ac:dyDescent="0.2">
      <c r="AB62494" s="1"/>
      <c r="AF62494"/>
    </row>
    <row r="62495" spans="28:32" x14ac:dyDescent="0.2">
      <c r="AB62495" s="1"/>
      <c r="AF62495"/>
    </row>
    <row r="62496" spans="28:32" x14ac:dyDescent="0.2">
      <c r="AB62496" s="1"/>
      <c r="AF62496"/>
    </row>
    <row r="62497" spans="28:32" x14ac:dyDescent="0.2">
      <c r="AB62497" s="1"/>
      <c r="AF62497"/>
    </row>
    <row r="62498" spans="28:32" x14ac:dyDescent="0.2">
      <c r="AB62498" s="1"/>
      <c r="AF62498"/>
    </row>
    <row r="62499" spans="28:32" x14ac:dyDescent="0.2">
      <c r="AB62499" s="1"/>
      <c r="AF62499"/>
    </row>
    <row r="62500" spans="28:32" x14ac:dyDescent="0.2">
      <c r="AB62500" s="1"/>
      <c r="AF62500"/>
    </row>
    <row r="62501" spans="28:32" x14ac:dyDescent="0.2">
      <c r="AB62501" s="1"/>
      <c r="AF62501"/>
    </row>
    <row r="62502" spans="28:32" x14ac:dyDescent="0.2">
      <c r="AB62502" s="1"/>
      <c r="AF62502"/>
    </row>
    <row r="62503" spans="28:32" x14ac:dyDescent="0.2">
      <c r="AB62503" s="1"/>
      <c r="AF62503"/>
    </row>
    <row r="62504" spans="28:32" x14ac:dyDescent="0.2">
      <c r="AB62504" s="1"/>
      <c r="AF62504"/>
    </row>
    <row r="62505" spans="28:32" x14ac:dyDescent="0.2">
      <c r="AB62505" s="1"/>
      <c r="AF62505"/>
    </row>
    <row r="62506" spans="28:32" x14ac:dyDescent="0.2">
      <c r="AB62506" s="1"/>
      <c r="AF62506"/>
    </row>
    <row r="62507" spans="28:32" x14ac:dyDescent="0.2">
      <c r="AB62507" s="1"/>
      <c r="AF62507"/>
    </row>
    <row r="62508" spans="28:32" x14ac:dyDescent="0.2">
      <c r="AB62508" s="1"/>
      <c r="AF62508"/>
    </row>
    <row r="62509" spans="28:32" x14ac:dyDescent="0.2">
      <c r="AB62509" s="1"/>
      <c r="AF62509"/>
    </row>
    <row r="62510" spans="28:32" x14ac:dyDescent="0.2">
      <c r="AB62510" s="1"/>
      <c r="AF62510"/>
    </row>
    <row r="62511" spans="28:32" x14ac:dyDescent="0.2">
      <c r="AB62511" s="1"/>
      <c r="AF62511"/>
    </row>
    <row r="62512" spans="28:32" x14ac:dyDescent="0.2">
      <c r="AB62512" s="1"/>
      <c r="AF62512"/>
    </row>
    <row r="62513" spans="28:32" x14ac:dyDescent="0.2">
      <c r="AB62513" s="1"/>
      <c r="AF62513"/>
    </row>
    <row r="62514" spans="28:32" x14ac:dyDescent="0.2">
      <c r="AB62514" s="1"/>
      <c r="AF62514"/>
    </row>
    <row r="62515" spans="28:32" x14ac:dyDescent="0.2">
      <c r="AB62515" s="1"/>
      <c r="AF62515"/>
    </row>
    <row r="62516" spans="28:32" x14ac:dyDescent="0.2">
      <c r="AB62516" s="1"/>
      <c r="AF62516"/>
    </row>
    <row r="62517" spans="28:32" x14ac:dyDescent="0.2">
      <c r="AB62517" s="1"/>
      <c r="AF62517"/>
    </row>
    <row r="62518" spans="28:32" x14ac:dyDescent="0.2">
      <c r="AB62518" s="1"/>
      <c r="AF62518"/>
    </row>
    <row r="62519" spans="28:32" x14ac:dyDescent="0.2">
      <c r="AB62519" s="1"/>
      <c r="AF62519"/>
    </row>
    <row r="62520" spans="28:32" x14ac:dyDescent="0.2">
      <c r="AB62520" s="1"/>
      <c r="AF62520"/>
    </row>
    <row r="62521" spans="28:32" x14ac:dyDescent="0.2">
      <c r="AB62521" s="1"/>
      <c r="AF62521"/>
    </row>
    <row r="62522" spans="28:32" x14ac:dyDescent="0.2">
      <c r="AB62522" s="1"/>
      <c r="AF62522"/>
    </row>
    <row r="62523" spans="28:32" x14ac:dyDescent="0.2">
      <c r="AB62523" s="1"/>
      <c r="AF62523"/>
    </row>
    <row r="62524" spans="28:32" x14ac:dyDescent="0.2">
      <c r="AB62524" s="1"/>
      <c r="AF62524"/>
    </row>
    <row r="62525" spans="28:32" x14ac:dyDescent="0.2">
      <c r="AB62525" s="1"/>
      <c r="AF62525"/>
    </row>
    <row r="62526" spans="28:32" x14ac:dyDescent="0.2">
      <c r="AB62526" s="1"/>
      <c r="AF62526"/>
    </row>
    <row r="62527" spans="28:32" x14ac:dyDescent="0.2">
      <c r="AB62527" s="1"/>
      <c r="AF62527"/>
    </row>
    <row r="62528" spans="28:32" x14ac:dyDescent="0.2">
      <c r="AB62528" s="1"/>
      <c r="AF62528"/>
    </row>
    <row r="62529" spans="28:32" x14ac:dyDescent="0.2">
      <c r="AB62529" s="1"/>
      <c r="AF62529"/>
    </row>
    <row r="62530" spans="28:32" x14ac:dyDescent="0.2">
      <c r="AB62530" s="1"/>
      <c r="AF62530"/>
    </row>
    <row r="62531" spans="28:32" x14ac:dyDescent="0.2">
      <c r="AB62531" s="1"/>
      <c r="AF62531"/>
    </row>
    <row r="62532" spans="28:32" x14ac:dyDescent="0.2">
      <c r="AB62532" s="1"/>
      <c r="AF62532"/>
    </row>
    <row r="62533" spans="28:32" x14ac:dyDescent="0.2">
      <c r="AB62533" s="1"/>
      <c r="AF62533"/>
    </row>
    <row r="62534" spans="28:32" x14ac:dyDescent="0.2">
      <c r="AB62534" s="1"/>
      <c r="AF62534"/>
    </row>
    <row r="62535" spans="28:32" x14ac:dyDescent="0.2">
      <c r="AB62535" s="1"/>
      <c r="AF62535"/>
    </row>
    <row r="62536" spans="28:32" x14ac:dyDescent="0.2">
      <c r="AB62536" s="1"/>
      <c r="AF62536"/>
    </row>
    <row r="62537" spans="28:32" x14ac:dyDescent="0.2">
      <c r="AB62537" s="1"/>
      <c r="AF62537"/>
    </row>
    <row r="62538" spans="28:32" x14ac:dyDescent="0.2">
      <c r="AB62538" s="1"/>
      <c r="AF62538"/>
    </row>
    <row r="62539" spans="28:32" x14ac:dyDescent="0.2">
      <c r="AB62539" s="1"/>
      <c r="AF62539"/>
    </row>
    <row r="62540" spans="28:32" x14ac:dyDescent="0.2">
      <c r="AB62540" s="1"/>
      <c r="AF62540"/>
    </row>
    <row r="62541" spans="28:32" x14ac:dyDescent="0.2">
      <c r="AB62541" s="1"/>
      <c r="AF62541"/>
    </row>
    <row r="62542" spans="28:32" x14ac:dyDescent="0.2">
      <c r="AB62542" s="1"/>
      <c r="AF62542"/>
    </row>
    <row r="62543" spans="28:32" x14ac:dyDescent="0.2">
      <c r="AB62543" s="1"/>
      <c r="AF62543"/>
    </row>
    <row r="62544" spans="28:32" x14ac:dyDescent="0.2">
      <c r="AB62544" s="1"/>
      <c r="AF62544"/>
    </row>
    <row r="62545" spans="28:32" x14ac:dyDescent="0.2">
      <c r="AB62545" s="1"/>
      <c r="AF62545"/>
    </row>
    <row r="62546" spans="28:32" x14ac:dyDescent="0.2">
      <c r="AB62546" s="1"/>
      <c r="AF62546"/>
    </row>
    <row r="62547" spans="28:32" x14ac:dyDescent="0.2">
      <c r="AB62547" s="1"/>
      <c r="AF62547"/>
    </row>
    <row r="62548" spans="28:32" x14ac:dyDescent="0.2">
      <c r="AB62548" s="1"/>
      <c r="AF62548"/>
    </row>
    <row r="62549" spans="28:32" x14ac:dyDescent="0.2">
      <c r="AB62549" s="1"/>
      <c r="AF62549"/>
    </row>
    <row r="62550" spans="28:32" x14ac:dyDescent="0.2">
      <c r="AB62550" s="1"/>
      <c r="AF62550"/>
    </row>
    <row r="62551" spans="28:32" x14ac:dyDescent="0.2">
      <c r="AB62551" s="1"/>
      <c r="AF62551"/>
    </row>
    <row r="62552" spans="28:32" x14ac:dyDescent="0.2">
      <c r="AB62552" s="1"/>
      <c r="AF62552"/>
    </row>
    <row r="62553" spans="28:32" x14ac:dyDescent="0.2">
      <c r="AB62553" s="1"/>
      <c r="AF62553"/>
    </row>
    <row r="62554" spans="28:32" x14ac:dyDescent="0.2">
      <c r="AB62554" s="1"/>
      <c r="AF62554"/>
    </row>
    <row r="62555" spans="28:32" x14ac:dyDescent="0.2">
      <c r="AB62555" s="1"/>
      <c r="AF62555"/>
    </row>
    <row r="62556" spans="28:32" x14ac:dyDescent="0.2">
      <c r="AB62556" s="1"/>
      <c r="AF62556"/>
    </row>
    <row r="62557" spans="28:32" x14ac:dyDescent="0.2">
      <c r="AB62557" s="1"/>
      <c r="AF62557"/>
    </row>
    <row r="62558" spans="28:32" x14ac:dyDescent="0.2">
      <c r="AB62558" s="1"/>
      <c r="AF62558"/>
    </row>
    <row r="62559" spans="28:32" x14ac:dyDescent="0.2">
      <c r="AB62559" s="1"/>
      <c r="AF62559"/>
    </row>
    <row r="62560" spans="28:32" x14ac:dyDescent="0.2">
      <c r="AB62560" s="1"/>
      <c r="AF62560"/>
    </row>
    <row r="62561" spans="28:32" x14ac:dyDescent="0.2">
      <c r="AB62561" s="1"/>
      <c r="AF62561"/>
    </row>
    <row r="62562" spans="28:32" x14ac:dyDescent="0.2">
      <c r="AB62562" s="1"/>
      <c r="AF62562"/>
    </row>
    <row r="62563" spans="28:32" x14ac:dyDescent="0.2">
      <c r="AB62563" s="1"/>
      <c r="AF62563"/>
    </row>
    <row r="62564" spans="28:32" x14ac:dyDescent="0.2">
      <c r="AB62564" s="1"/>
      <c r="AF62564"/>
    </row>
    <row r="62565" spans="28:32" x14ac:dyDescent="0.2">
      <c r="AB62565" s="1"/>
      <c r="AF62565"/>
    </row>
    <row r="62566" spans="28:32" x14ac:dyDescent="0.2">
      <c r="AB62566" s="1"/>
      <c r="AF62566"/>
    </row>
    <row r="62567" spans="28:32" x14ac:dyDescent="0.2">
      <c r="AB62567" s="1"/>
      <c r="AF62567"/>
    </row>
    <row r="62568" spans="28:32" x14ac:dyDescent="0.2">
      <c r="AB62568" s="1"/>
      <c r="AF62568"/>
    </row>
    <row r="62569" spans="28:32" x14ac:dyDescent="0.2">
      <c r="AB62569" s="1"/>
      <c r="AF62569"/>
    </row>
    <row r="62570" spans="28:32" x14ac:dyDescent="0.2">
      <c r="AB62570" s="1"/>
      <c r="AF62570"/>
    </row>
    <row r="62571" spans="28:32" x14ac:dyDescent="0.2">
      <c r="AB62571" s="1"/>
      <c r="AF62571"/>
    </row>
    <row r="62572" spans="28:32" x14ac:dyDescent="0.2">
      <c r="AB62572" s="1"/>
      <c r="AF62572"/>
    </row>
    <row r="62573" spans="28:32" x14ac:dyDescent="0.2">
      <c r="AB62573" s="1"/>
      <c r="AF62573"/>
    </row>
    <row r="62574" spans="28:32" x14ac:dyDescent="0.2">
      <c r="AB62574" s="1"/>
      <c r="AF62574"/>
    </row>
    <row r="62575" spans="28:32" x14ac:dyDescent="0.2">
      <c r="AB62575" s="1"/>
      <c r="AF62575"/>
    </row>
    <row r="62576" spans="28:32" x14ac:dyDescent="0.2">
      <c r="AB62576" s="1"/>
      <c r="AF62576"/>
    </row>
    <row r="62577" spans="28:32" x14ac:dyDescent="0.2">
      <c r="AB62577" s="1"/>
      <c r="AF62577"/>
    </row>
    <row r="62578" spans="28:32" x14ac:dyDescent="0.2">
      <c r="AB62578" s="1"/>
      <c r="AF62578"/>
    </row>
    <row r="62579" spans="28:32" x14ac:dyDescent="0.2">
      <c r="AB62579" s="1"/>
      <c r="AF62579"/>
    </row>
    <row r="62580" spans="28:32" x14ac:dyDescent="0.2">
      <c r="AB62580" s="1"/>
      <c r="AF62580"/>
    </row>
    <row r="62581" spans="28:32" x14ac:dyDescent="0.2">
      <c r="AB62581" s="1"/>
      <c r="AF62581"/>
    </row>
    <row r="62582" spans="28:32" x14ac:dyDescent="0.2">
      <c r="AB62582" s="1"/>
      <c r="AF62582"/>
    </row>
    <row r="62583" spans="28:32" x14ac:dyDescent="0.2">
      <c r="AB62583" s="1"/>
      <c r="AF62583"/>
    </row>
    <row r="62584" spans="28:32" x14ac:dyDescent="0.2">
      <c r="AB62584" s="1"/>
      <c r="AF62584"/>
    </row>
    <row r="62585" spans="28:32" x14ac:dyDescent="0.2">
      <c r="AB62585" s="1"/>
      <c r="AF62585"/>
    </row>
    <row r="62586" spans="28:32" x14ac:dyDescent="0.2">
      <c r="AB62586" s="1"/>
      <c r="AF62586"/>
    </row>
    <row r="62587" spans="28:32" x14ac:dyDescent="0.2">
      <c r="AB62587" s="1"/>
      <c r="AF62587"/>
    </row>
    <row r="62588" spans="28:32" x14ac:dyDescent="0.2">
      <c r="AB62588" s="1"/>
      <c r="AF62588"/>
    </row>
    <row r="62589" spans="28:32" x14ac:dyDescent="0.2">
      <c r="AB62589" s="1"/>
      <c r="AF62589"/>
    </row>
    <row r="62590" spans="28:32" x14ac:dyDescent="0.2">
      <c r="AB62590" s="1"/>
      <c r="AF62590"/>
    </row>
    <row r="62591" spans="28:32" x14ac:dyDescent="0.2">
      <c r="AB62591" s="1"/>
      <c r="AF62591"/>
    </row>
    <row r="62592" spans="28:32" x14ac:dyDescent="0.2">
      <c r="AB62592" s="1"/>
      <c r="AF62592"/>
    </row>
    <row r="62593" spans="28:32" x14ac:dyDescent="0.2">
      <c r="AB62593" s="1"/>
      <c r="AF62593"/>
    </row>
    <row r="62594" spans="28:32" x14ac:dyDescent="0.2">
      <c r="AB62594" s="1"/>
      <c r="AF62594"/>
    </row>
    <row r="62595" spans="28:32" x14ac:dyDescent="0.2">
      <c r="AB62595" s="1"/>
      <c r="AF62595"/>
    </row>
    <row r="62596" spans="28:32" x14ac:dyDescent="0.2">
      <c r="AB62596" s="1"/>
      <c r="AF62596"/>
    </row>
    <row r="62597" spans="28:32" x14ac:dyDescent="0.2">
      <c r="AB62597" s="1"/>
      <c r="AF62597"/>
    </row>
    <row r="62598" spans="28:32" x14ac:dyDescent="0.2">
      <c r="AB62598" s="1"/>
      <c r="AF62598"/>
    </row>
    <row r="62599" spans="28:32" x14ac:dyDescent="0.2">
      <c r="AB62599" s="1"/>
      <c r="AF62599"/>
    </row>
    <row r="62600" spans="28:32" x14ac:dyDescent="0.2">
      <c r="AB62600" s="1"/>
      <c r="AF62600"/>
    </row>
    <row r="62601" spans="28:32" x14ac:dyDescent="0.2">
      <c r="AB62601" s="1"/>
      <c r="AF62601"/>
    </row>
    <row r="62602" spans="28:32" x14ac:dyDescent="0.2">
      <c r="AB62602" s="1"/>
      <c r="AF62602"/>
    </row>
    <row r="62603" spans="28:32" x14ac:dyDescent="0.2">
      <c r="AB62603" s="1"/>
      <c r="AF62603"/>
    </row>
    <row r="62604" spans="28:32" x14ac:dyDescent="0.2">
      <c r="AB62604" s="1"/>
      <c r="AF62604"/>
    </row>
    <row r="62605" spans="28:32" x14ac:dyDescent="0.2">
      <c r="AB62605" s="1"/>
      <c r="AF62605"/>
    </row>
    <row r="62606" spans="28:32" x14ac:dyDescent="0.2">
      <c r="AB62606" s="1"/>
      <c r="AF62606"/>
    </row>
    <row r="62607" spans="28:32" x14ac:dyDescent="0.2">
      <c r="AB62607" s="1"/>
      <c r="AF62607"/>
    </row>
    <row r="62608" spans="28:32" x14ac:dyDescent="0.2">
      <c r="AB62608" s="1"/>
      <c r="AF62608"/>
    </row>
    <row r="62609" spans="28:32" x14ac:dyDescent="0.2">
      <c r="AB62609" s="1"/>
      <c r="AF62609"/>
    </row>
    <row r="62610" spans="28:32" x14ac:dyDescent="0.2">
      <c r="AB62610" s="1"/>
      <c r="AF62610"/>
    </row>
    <row r="62611" spans="28:32" x14ac:dyDescent="0.2">
      <c r="AB62611" s="1"/>
      <c r="AF62611"/>
    </row>
    <row r="62612" spans="28:32" x14ac:dyDescent="0.2">
      <c r="AB62612" s="1"/>
      <c r="AF62612"/>
    </row>
    <row r="62613" spans="28:32" x14ac:dyDescent="0.2">
      <c r="AB62613" s="1"/>
      <c r="AF62613"/>
    </row>
    <row r="62614" spans="28:32" x14ac:dyDescent="0.2">
      <c r="AB62614" s="1"/>
      <c r="AF62614"/>
    </row>
    <row r="62615" spans="28:32" x14ac:dyDescent="0.2">
      <c r="AB62615" s="1"/>
      <c r="AF62615"/>
    </row>
    <row r="62616" spans="28:32" x14ac:dyDescent="0.2">
      <c r="AB62616" s="1"/>
      <c r="AF62616"/>
    </row>
    <row r="62617" spans="28:32" x14ac:dyDescent="0.2">
      <c r="AB62617" s="1"/>
      <c r="AF62617"/>
    </row>
    <row r="62618" spans="28:32" x14ac:dyDescent="0.2">
      <c r="AB62618" s="1"/>
      <c r="AF62618"/>
    </row>
    <row r="62619" spans="28:32" x14ac:dyDescent="0.2">
      <c r="AB62619" s="1"/>
      <c r="AF62619"/>
    </row>
    <row r="62620" spans="28:32" x14ac:dyDescent="0.2">
      <c r="AB62620" s="1"/>
      <c r="AF62620"/>
    </row>
    <row r="62621" spans="28:32" x14ac:dyDescent="0.2">
      <c r="AB62621" s="1"/>
      <c r="AF62621"/>
    </row>
    <row r="62622" spans="28:32" x14ac:dyDescent="0.2">
      <c r="AB62622" s="1"/>
      <c r="AF62622"/>
    </row>
    <row r="62623" spans="28:32" x14ac:dyDescent="0.2">
      <c r="AB62623" s="1"/>
      <c r="AF62623"/>
    </row>
    <row r="62624" spans="28:32" x14ac:dyDescent="0.2">
      <c r="AB62624" s="1"/>
      <c r="AF62624"/>
    </row>
    <row r="62625" spans="28:32" x14ac:dyDescent="0.2">
      <c r="AB62625" s="1"/>
      <c r="AF62625"/>
    </row>
    <row r="62626" spans="28:32" x14ac:dyDescent="0.2">
      <c r="AB62626" s="1"/>
      <c r="AF62626"/>
    </row>
    <row r="62627" spans="28:32" x14ac:dyDescent="0.2">
      <c r="AB62627" s="1"/>
      <c r="AF62627"/>
    </row>
    <row r="62628" spans="28:32" x14ac:dyDescent="0.2">
      <c r="AB62628" s="1"/>
      <c r="AF62628"/>
    </row>
    <row r="62629" spans="28:32" x14ac:dyDescent="0.2">
      <c r="AB62629" s="1"/>
      <c r="AF62629"/>
    </row>
    <row r="62630" spans="28:32" x14ac:dyDescent="0.2">
      <c r="AB62630" s="1"/>
      <c r="AF62630"/>
    </row>
    <row r="62631" spans="28:32" x14ac:dyDescent="0.2">
      <c r="AB62631" s="1"/>
      <c r="AF62631"/>
    </row>
    <row r="62632" spans="28:32" x14ac:dyDescent="0.2">
      <c r="AB62632" s="1"/>
      <c r="AF62632"/>
    </row>
    <row r="62633" spans="28:32" x14ac:dyDescent="0.2">
      <c r="AB62633" s="1"/>
      <c r="AF62633"/>
    </row>
    <row r="62634" spans="28:32" x14ac:dyDescent="0.2">
      <c r="AB62634" s="1"/>
      <c r="AF62634"/>
    </row>
    <row r="62635" spans="28:32" x14ac:dyDescent="0.2">
      <c r="AB62635" s="1"/>
      <c r="AF62635"/>
    </row>
    <row r="62636" spans="28:32" x14ac:dyDescent="0.2">
      <c r="AB62636" s="1"/>
      <c r="AF62636"/>
    </row>
    <row r="62637" spans="28:32" x14ac:dyDescent="0.2">
      <c r="AB62637" s="1"/>
      <c r="AF62637"/>
    </row>
    <row r="62638" spans="28:32" x14ac:dyDescent="0.2">
      <c r="AB62638" s="1"/>
      <c r="AF62638"/>
    </row>
    <row r="62639" spans="28:32" x14ac:dyDescent="0.2">
      <c r="AB62639" s="1"/>
      <c r="AF62639"/>
    </row>
    <row r="62640" spans="28:32" x14ac:dyDescent="0.2">
      <c r="AB62640" s="1"/>
      <c r="AF62640"/>
    </row>
    <row r="62641" spans="28:32" x14ac:dyDescent="0.2">
      <c r="AB62641" s="1"/>
      <c r="AF62641"/>
    </row>
    <row r="62642" spans="28:32" x14ac:dyDescent="0.2">
      <c r="AB62642" s="1"/>
      <c r="AF62642"/>
    </row>
    <row r="62643" spans="28:32" x14ac:dyDescent="0.2">
      <c r="AB62643" s="1"/>
      <c r="AF62643"/>
    </row>
    <row r="62644" spans="28:32" x14ac:dyDescent="0.2">
      <c r="AB62644" s="1"/>
      <c r="AF62644"/>
    </row>
    <row r="62645" spans="28:32" x14ac:dyDescent="0.2">
      <c r="AB62645" s="1"/>
      <c r="AF62645"/>
    </row>
    <row r="62646" spans="28:32" x14ac:dyDescent="0.2">
      <c r="AB62646" s="1"/>
      <c r="AF62646"/>
    </row>
    <row r="62647" spans="28:32" x14ac:dyDescent="0.2">
      <c r="AB62647" s="1"/>
      <c r="AF62647"/>
    </row>
    <row r="62648" spans="28:32" x14ac:dyDescent="0.2">
      <c r="AB62648" s="1"/>
      <c r="AF62648"/>
    </row>
    <row r="62649" spans="28:32" x14ac:dyDescent="0.2">
      <c r="AB62649" s="1"/>
      <c r="AF62649"/>
    </row>
    <row r="62650" spans="28:32" x14ac:dyDescent="0.2">
      <c r="AB62650" s="1"/>
      <c r="AF62650"/>
    </row>
    <row r="62651" spans="28:32" x14ac:dyDescent="0.2">
      <c r="AB62651" s="1"/>
      <c r="AF62651"/>
    </row>
    <row r="62652" spans="28:32" x14ac:dyDescent="0.2">
      <c r="AB62652" s="1"/>
      <c r="AF62652"/>
    </row>
    <row r="62653" spans="28:32" x14ac:dyDescent="0.2">
      <c r="AB62653" s="1"/>
      <c r="AF62653"/>
    </row>
    <row r="62654" spans="28:32" x14ac:dyDescent="0.2">
      <c r="AB62654" s="1"/>
      <c r="AF62654"/>
    </row>
    <row r="62655" spans="28:32" x14ac:dyDescent="0.2">
      <c r="AB62655" s="1"/>
      <c r="AF62655"/>
    </row>
    <row r="62656" spans="28:32" x14ac:dyDescent="0.2">
      <c r="AB62656" s="1"/>
      <c r="AF62656"/>
    </row>
    <row r="62657" spans="28:32" x14ac:dyDescent="0.2">
      <c r="AB62657" s="1"/>
      <c r="AF62657"/>
    </row>
    <row r="62658" spans="28:32" x14ac:dyDescent="0.2">
      <c r="AB62658" s="1"/>
      <c r="AF62658"/>
    </row>
    <row r="62659" spans="28:32" x14ac:dyDescent="0.2">
      <c r="AB62659" s="1"/>
      <c r="AF62659"/>
    </row>
    <row r="62660" spans="28:32" x14ac:dyDescent="0.2">
      <c r="AB62660" s="1"/>
      <c r="AF62660"/>
    </row>
    <row r="62661" spans="28:32" x14ac:dyDescent="0.2">
      <c r="AB62661" s="1"/>
      <c r="AF62661"/>
    </row>
    <row r="62662" spans="28:32" x14ac:dyDescent="0.2">
      <c r="AB62662" s="1"/>
      <c r="AF62662"/>
    </row>
    <row r="62663" spans="28:32" x14ac:dyDescent="0.2">
      <c r="AB62663" s="1"/>
      <c r="AF62663"/>
    </row>
    <row r="62664" spans="28:32" x14ac:dyDescent="0.2">
      <c r="AB62664" s="1"/>
      <c r="AF62664"/>
    </row>
    <row r="62665" spans="28:32" x14ac:dyDescent="0.2">
      <c r="AB62665" s="1"/>
      <c r="AF62665"/>
    </row>
    <row r="62666" spans="28:32" x14ac:dyDescent="0.2">
      <c r="AB62666" s="1"/>
      <c r="AF62666"/>
    </row>
    <row r="62667" spans="28:32" x14ac:dyDescent="0.2">
      <c r="AB62667" s="1"/>
      <c r="AF62667"/>
    </row>
    <row r="62668" spans="28:32" x14ac:dyDescent="0.2">
      <c r="AB62668" s="1"/>
      <c r="AF62668"/>
    </row>
    <row r="62669" spans="28:32" x14ac:dyDescent="0.2">
      <c r="AB62669" s="1"/>
      <c r="AF62669"/>
    </row>
    <row r="62670" spans="28:32" x14ac:dyDescent="0.2">
      <c r="AB62670" s="1"/>
      <c r="AF62670"/>
    </row>
    <row r="62671" spans="28:32" x14ac:dyDescent="0.2">
      <c r="AB62671" s="1"/>
      <c r="AF62671"/>
    </row>
    <row r="62672" spans="28:32" x14ac:dyDescent="0.2">
      <c r="AB62672" s="1"/>
      <c r="AF62672"/>
    </row>
    <row r="62673" spans="28:32" x14ac:dyDescent="0.2">
      <c r="AB62673" s="1"/>
      <c r="AF62673"/>
    </row>
    <row r="62674" spans="28:32" x14ac:dyDescent="0.2">
      <c r="AB62674" s="1"/>
      <c r="AF62674"/>
    </row>
    <row r="62675" spans="28:32" x14ac:dyDescent="0.2">
      <c r="AB62675" s="1"/>
      <c r="AF62675"/>
    </row>
    <row r="62676" spans="28:32" x14ac:dyDescent="0.2">
      <c r="AB62676" s="1"/>
      <c r="AF62676"/>
    </row>
    <row r="62677" spans="28:32" x14ac:dyDescent="0.2">
      <c r="AB62677" s="1"/>
      <c r="AF62677"/>
    </row>
    <row r="62678" spans="28:32" x14ac:dyDescent="0.2">
      <c r="AB62678" s="1"/>
      <c r="AF62678"/>
    </row>
    <row r="62679" spans="28:32" x14ac:dyDescent="0.2">
      <c r="AB62679" s="1"/>
      <c r="AF62679"/>
    </row>
    <row r="62680" spans="28:32" x14ac:dyDescent="0.2">
      <c r="AB62680" s="1"/>
      <c r="AF62680"/>
    </row>
    <row r="62681" spans="28:32" x14ac:dyDescent="0.2">
      <c r="AB62681" s="1"/>
      <c r="AF62681"/>
    </row>
    <row r="62682" spans="28:32" x14ac:dyDescent="0.2">
      <c r="AB62682" s="1"/>
      <c r="AF62682"/>
    </row>
    <row r="62683" spans="28:32" x14ac:dyDescent="0.2">
      <c r="AB62683" s="1"/>
      <c r="AF62683"/>
    </row>
    <row r="62684" spans="28:32" x14ac:dyDescent="0.2">
      <c r="AB62684" s="1"/>
      <c r="AF62684"/>
    </row>
    <row r="62685" spans="28:32" x14ac:dyDescent="0.2">
      <c r="AB62685" s="1"/>
      <c r="AF62685"/>
    </row>
    <row r="62686" spans="28:32" x14ac:dyDescent="0.2">
      <c r="AB62686" s="1"/>
      <c r="AF62686"/>
    </row>
    <row r="62687" spans="28:32" x14ac:dyDescent="0.2">
      <c r="AB62687" s="1"/>
      <c r="AF62687"/>
    </row>
    <row r="62688" spans="28:32" x14ac:dyDescent="0.2">
      <c r="AB62688" s="1"/>
      <c r="AF62688"/>
    </row>
    <row r="62689" spans="28:32" x14ac:dyDescent="0.2">
      <c r="AB62689" s="1"/>
      <c r="AF62689"/>
    </row>
    <row r="62690" spans="28:32" x14ac:dyDescent="0.2">
      <c r="AB62690" s="1"/>
      <c r="AF62690"/>
    </row>
    <row r="62691" spans="28:32" x14ac:dyDescent="0.2">
      <c r="AB62691" s="1"/>
      <c r="AF62691"/>
    </row>
    <row r="62692" spans="28:32" x14ac:dyDescent="0.2">
      <c r="AB62692" s="1"/>
      <c r="AF62692"/>
    </row>
    <row r="62693" spans="28:32" x14ac:dyDescent="0.2">
      <c r="AB62693" s="1"/>
      <c r="AF62693"/>
    </row>
    <row r="62694" spans="28:32" x14ac:dyDescent="0.2">
      <c r="AB62694" s="1"/>
      <c r="AF62694"/>
    </row>
    <row r="62695" spans="28:32" x14ac:dyDescent="0.2">
      <c r="AB62695" s="1"/>
      <c r="AF62695"/>
    </row>
    <row r="62696" spans="28:32" x14ac:dyDescent="0.2">
      <c r="AB62696" s="1"/>
      <c r="AF62696"/>
    </row>
    <row r="62697" spans="28:32" x14ac:dyDescent="0.2">
      <c r="AB62697" s="1"/>
      <c r="AF62697"/>
    </row>
    <row r="62698" spans="28:32" x14ac:dyDescent="0.2">
      <c r="AB62698" s="1"/>
      <c r="AF62698"/>
    </row>
    <row r="62699" spans="28:32" x14ac:dyDescent="0.2">
      <c r="AB62699" s="1"/>
      <c r="AF62699"/>
    </row>
    <row r="62700" spans="28:32" x14ac:dyDescent="0.2">
      <c r="AB62700" s="1"/>
      <c r="AF62700"/>
    </row>
    <row r="62701" spans="28:32" x14ac:dyDescent="0.2">
      <c r="AB62701" s="1"/>
      <c r="AF62701"/>
    </row>
    <row r="62702" spans="28:32" x14ac:dyDescent="0.2">
      <c r="AB62702" s="1"/>
      <c r="AF62702"/>
    </row>
    <row r="62703" spans="28:32" x14ac:dyDescent="0.2">
      <c r="AB62703" s="1"/>
      <c r="AF62703"/>
    </row>
    <row r="62704" spans="28:32" x14ac:dyDescent="0.2">
      <c r="AB62704" s="1"/>
      <c r="AF62704"/>
    </row>
    <row r="62705" spans="28:32" x14ac:dyDescent="0.2">
      <c r="AB62705" s="1"/>
      <c r="AF62705"/>
    </row>
    <row r="62706" spans="28:32" x14ac:dyDescent="0.2">
      <c r="AB62706" s="1"/>
      <c r="AF62706"/>
    </row>
    <row r="62707" spans="28:32" x14ac:dyDescent="0.2">
      <c r="AB62707" s="1"/>
      <c r="AF62707"/>
    </row>
    <row r="62708" spans="28:32" x14ac:dyDescent="0.2">
      <c r="AB62708" s="1"/>
      <c r="AF62708"/>
    </row>
    <row r="62709" spans="28:32" x14ac:dyDescent="0.2">
      <c r="AB62709" s="1"/>
      <c r="AF62709"/>
    </row>
    <row r="62710" spans="28:32" x14ac:dyDescent="0.2">
      <c r="AB62710" s="1"/>
      <c r="AF62710"/>
    </row>
    <row r="62711" spans="28:32" x14ac:dyDescent="0.2">
      <c r="AB62711" s="1"/>
      <c r="AF62711"/>
    </row>
    <row r="62712" spans="28:32" x14ac:dyDescent="0.2">
      <c r="AB62712" s="1"/>
      <c r="AF62712"/>
    </row>
    <row r="62713" spans="28:32" x14ac:dyDescent="0.2">
      <c r="AB62713" s="1"/>
      <c r="AF62713"/>
    </row>
    <row r="62714" spans="28:32" x14ac:dyDescent="0.2">
      <c r="AB62714" s="1"/>
      <c r="AF62714"/>
    </row>
    <row r="62715" spans="28:32" x14ac:dyDescent="0.2">
      <c r="AB62715" s="1"/>
      <c r="AF62715"/>
    </row>
    <row r="62716" spans="28:32" x14ac:dyDescent="0.2">
      <c r="AB62716" s="1"/>
      <c r="AF62716"/>
    </row>
    <row r="62717" spans="28:32" x14ac:dyDescent="0.2">
      <c r="AB62717" s="1"/>
      <c r="AF62717"/>
    </row>
    <row r="62718" spans="28:32" x14ac:dyDescent="0.2">
      <c r="AB62718" s="1"/>
      <c r="AF62718"/>
    </row>
    <row r="62719" spans="28:32" x14ac:dyDescent="0.2">
      <c r="AB62719" s="1"/>
      <c r="AF62719"/>
    </row>
    <row r="62720" spans="28:32" x14ac:dyDescent="0.2">
      <c r="AB62720" s="1"/>
      <c r="AF62720"/>
    </row>
    <row r="62721" spans="28:32" x14ac:dyDescent="0.2">
      <c r="AB62721" s="1"/>
      <c r="AF62721"/>
    </row>
    <row r="62722" spans="28:32" x14ac:dyDescent="0.2">
      <c r="AB62722" s="1"/>
      <c r="AF62722"/>
    </row>
    <row r="62723" spans="28:32" x14ac:dyDescent="0.2">
      <c r="AB62723" s="1"/>
      <c r="AF62723"/>
    </row>
    <row r="62724" spans="28:32" x14ac:dyDescent="0.2">
      <c r="AB62724" s="1"/>
      <c r="AF62724"/>
    </row>
    <row r="62725" spans="28:32" x14ac:dyDescent="0.2">
      <c r="AB62725" s="1"/>
      <c r="AF62725"/>
    </row>
    <row r="62726" spans="28:32" x14ac:dyDescent="0.2">
      <c r="AB62726" s="1"/>
      <c r="AF62726"/>
    </row>
    <row r="62727" spans="28:32" x14ac:dyDescent="0.2">
      <c r="AB62727" s="1"/>
      <c r="AF62727"/>
    </row>
    <row r="62728" spans="28:32" x14ac:dyDescent="0.2">
      <c r="AB62728" s="1"/>
      <c r="AF62728"/>
    </row>
    <row r="62729" spans="28:32" x14ac:dyDescent="0.2">
      <c r="AB62729" s="1"/>
      <c r="AF62729"/>
    </row>
    <row r="62730" spans="28:32" x14ac:dyDescent="0.2">
      <c r="AB62730" s="1"/>
      <c r="AF62730"/>
    </row>
    <row r="62731" spans="28:32" x14ac:dyDescent="0.2">
      <c r="AB62731" s="1"/>
      <c r="AF62731"/>
    </row>
    <row r="62732" spans="28:32" x14ac:dyDescent="0.2">
      <c r="AB62732" s="1"/>
      <c r="AF62732"/>
    </row>
    <row r="62733" spans="28:32" x14ac:dyDescent="0.2">
      <c r="AB62733" s="1"/>
      <c r="AF62733"/>
    </row>
    <row r="62734" spans="28:32" x14ac:dyDescent="0.2">
      <c r="AB62734" s="1"/>
      <c r="AF62734"/>
    </row>
    <row r="62735" spans="28:32" x14ac:dyDescent="0.2">
      <c r="AB62735" s="1"/>
      <c r="AF62735"/>
    </row>
    <row r="62736" spans="28:32" x14ac:dyDescent="0.2">
      <c r="AB62736" s="1"/>
      <c r="AF62736"/>
    </row>
    <row r="62737" spans="28:32" x14ac:dyDescent="0.2">
      <c r="AB62737" s="1"/>
      <c r="AF62737"/>
    </row>
    <row r="62738" spans="28:32" x14ac:dyDescent="0.2">
      <c r="AB62738" s="1"/>
      <c r="AF62738"/>
    </row>
    <row r="62739" spans="28:32" x14ac:dyDescent="0.2">
      <c r="AB62739" s="1"/>
      <c r="AF62739"/>
    </row>
    <row r="62740" spans="28:32" x14ac:dyDescent="0.2">
      <c r="AB62740" s="1"/>
      <c r="AF62740"/>
    </row>
    <row r="62741" spans="28:32" x14ac:dyDescent="0.2">
      <c r="AB62741" s="1"/>
      <c r="AF62741"/>
    </row>
    <row r="62742" spans="28:32" x14ac:dyDescent="0.2">
      <c r="AB62742" s="1"/>
      <c r="AF62742"/>
    </row>
    <row r="62743" spans="28:32" x14ac:dyDescent="0.2">
      <c r="AB62743" s="1"/>
      <c r="AF62743"/>
    </row>
    <row r="62744" spans="28:32" x14ac:dyDescent="0.2">
      <c r="AB62744" s="1"/>
      <c r="AF62744"/>
    </row>
    <row r="62745" spans="28:32" x14ac:dyDescent="0.2">
      <c r="AB62745" s="1"/>
      <c r="AF62745"/>
    </row>
    <row r="62746" spans="28:32" x14ac:dyDescent="0.2">
      <c r="AB62746" s="1"/>
      <c r="AF62746"/>
    </row>
    <row r="62747" spans="28:32" x14ac:dyDescent="0.2">
      <c r="AB62747" s="1"/>
      <c r="AF62747"/>
    </row>
    <row r="62748" spans="28:32" x14ac:dyDescent="0.2">
      <c r="AB62748" s="1"/>
      <c r="AF62748"/>
    </row>
    <row r="62749" spans="28:32" x14ac:dyDescent="0.2">
      <c r="AB62749" s="1"/>
      <c r="AF62749"/>
    </row>
    <row r="62750" spans="28:32" x14ac:dyDescent="0.2">
      <c r="AB62750" s="1"/>
      <c r="AF62750"/>
    </row>
    <row r="62751" spans="28:32" x14ac:dyDescent="0.2">
      <c r="AB62751" s="1"/>
      <c r="AF62751"/>
    </row>
    <row r="62752" spans="28:32" x14ac:dyDescent="0.2">
      <c r="AB62752" s="1"/>
      <c r="AF62752"/>
    </row>
    <row r="62753" spans="28:32" x14ac:dyDescent="0.2">
      <c r="AB62753" s="1"/>
      <c r="AF62753"/>
    </row>
    <row r="62754" spans="28:32" x14ac:dyDescent="0.2">
      <c r="AB62754" s="1"/>
      <c r="AF62754"/>
    </row>
    <row r="62755" spans="28:32" x14ac:dyDescent="0.2">
      <c r="AB62755" s="1"/>
      <c r="AF62755"/>
    </row>
    <row r="62756" spans="28:32" x14ac:dyDescent="0.2">
      <c r="AB62756" s="1"/>
      <c r="AF62756"/>
    </row>
    <row r="62757" spans="28:32" x14ac:dyDescent="0.2">
      <c r="AB62757" s="1"/>
      <c r="AF62757"/>
    </row>
    <row r="62758" spans="28:32" x14ac:dyDescent="0.2">
      <c r="AB62758" s="1"/>
      <c r="AF62758"/>
    </row>
    <row r="62759" spans="28:32" x14ac:dyDescent="0.2">
      <c r="AB62759" s="1"/>
      <c r="AF62759"/>
    </row>
    <row r="62760" spans="28:32" x14ac:dyDescent="0.2">
      <c r="AB62760" s="1"/>
      <c r="AF62760"/>
    </row>
    <row r="62761" spans="28:32" x14ac:dyDescent="0.2">
      <c r="AB62761" s="1"/>
      <c r="AF62761"/>
    </row>
    <row r="62762" spans="28:32" x14ac:dyDescent="0.2">
      <c r="AB62762" s="1"/>
      <c r="AF62762"/>
    </row>
    <row r="62763" spans="28:32" x14ac:dyDescent="0.2">
      <c r="AB62763" s="1"/>
      <c r="AF62763"/>
    </row>
    <row r="62764" spans="28:32" x14ac:dyDescent="0.2">
      <c r="AB62764" s="1"/>
      <c r="AF62764"/>
    </row>
    <row r="62765" spans="28:32" x14ac:dyDescent="0.2">
      <c r="AB62765" s="1"/>
      <c r="AF62765"/>
    </row>
    <row r="62766" spans="28:32" x14ac:dyDescent="0.2">
      <c r="AB62766" s="1"/>
      <c r="AF62766"/>
    </row>
    <row r="62767" spans="28:32" x14ac:dyDescent="0.2">
      <c r="AB62767" s="1"/>
      <c r="AF62767"/>
    </row>
    <row r="62768" spans="28:32" x14ac:dyDescent="0.2">
      <c r="AB62768" s="1"/>
      <c r="AF62768"/>
    </row>
    <row r="62769" spans="28:32" x14ac:dyDescent="0.2">
      <c r="AB62769" s="1"/>
      <c r="AF62769"/>
    </row>
    <row r="62770" spans="28:32" x14ac:dyDescent="0.2">
      <c r="AB62770" s="1"/>
      <c r="AF62770"/>
    </row>
    <row r="62771" spans="28:32" x14ac:dyDescent="0.2">
      <c r="AB62771" s="1"/>
      <c r="AF62771"/>
    </row>
    <row r="62772" spans="28:32" x14ac:dyDescent="0.2">
      <c r="AB62772" s="1"/>
      <c r="AF62772"/>
    </row>
    <row r="62773" spans="28:32" x14ac:dyDescent="0.2">
      <c r="AB62773" s="1"/>
      <c r="AF62773"/>
    </row>
    <row r="62774" spans="28:32" x14ac:dyDescent="0.2">
      <c r="AB62774" s="1"/>
      <c r="AF62774"/>
    </row>
    <row r="62775" spans="28:32" x14ac:dyDescent="0.2">
      <c r="AB62775" s="1"/>
      <c r="AF62775"/>
    </row>
    <row r="62776" spans="28:32" x14ac:dyDescent="0.2">
      <c r="AB62776" s="1"/>
      <c r="AF62776"/>
    </row>
    <row r="62777" spans="28:32" x14ac:dyDescent="0.2">
      <c r="AB62777" s="1"/>
      <c r="AF62777"/>
    </row>
    <row r="62778" spans="28:32" x14ac:dyDescent="0.2">
      <c r="AB62778" s="1"/>
      <c r="AF62778"/>
    </row>
    <row r="62779" spans="28:32" x14ac:dyDescent="0.2">
      <c r="AB62779" s="1"/>
      <c r="AF62779"/>
    </row>
    <row r="62780" spans="28:32" x14ac:dyDescent="0.2">
      <c r="AB62780" s="1"/>
      <c r="AF62780"/>
    </row>
    <row r="62781" spans="28:32" x14ac:dyDescent="0.2">
      <c r="AB62781" s="1"/>
      <c r="AF62781"/>
    </row>
    <row r="62782" spans="28:32" x14ac:dyDescent="0.2">
      <c r="AB62782" s="1"/>
      <c r="AF62782"/>
    </row>
    <row r="62783" spans="28:32" x14ac:dyDescent="0.2">
      <c r="AB62783" s="1"/>
      <c r="AF62783"/>
    </row>
    <row r="62784" spans="28:32" x14ac:dyDescent="0.2">
      <c r="AB62784" s="1"/>
      <c r="AF62784"/>
    </row>
    <row r="62785" spans="28:32" x14ac:dyDescent="0.2">
      <c r="AB62785" s="1"/>
      <c r="AF62785"/>
    </row>
    <row r="62786" spans="28:32" x14ac:dyDescent="0.2">
      <c r="AB62786" s="1"/>
      <c r="AF62786"/>
    </row>
    <row r="62787" spans="28:32" x14ac:dyDescent="0.2">
      <c r="AB62787" s="1"/>
      <c r="AF62787"/>
    </row>
    <row r="62788" spans="28:32" x14ac:dyDescent="0.2">
      <c r="AB62788" s="1"/>
      <c r="AF62788"/>
    </row>
    <row r="62789" spans="28:32" x14ac:dyDescent="0.2">
      <c r="AB62789" s="1"/>
      <c r="AF62789"/>
    </row>
    <row r="62790" spans="28:32" x14ac:dyDescent="0.2">
      <c r="AB62790" s="1"/>
      <c r="AF62790"/>
    </row>
    <row r="62791" spans="28:32" x14ac:dyDescent="0.2">
      <c r="AB62791" s="1"/>
      <c r="AF62791"/>
    </row>
    <row r="62792" spans="28:32" x14ac:dyDescent="0.2">
      <c r="AB62792" s="1"/>
      <c r="AF62792"/>
    </row>
    <row r="62793" spans="28:32" x14ac:dyDescent="0.2">
      <c r="AB62793" s="1"/>
      <c r="AF62793"/>
    </row>
    <row r="62794" spans="28:32" x14ac:dyDescent="0.2">
      <c r="AB62794" s="1"/>
      <c r="AF62794"/>
    </row>
    <row r="62795" spans="28:32" x14ac:dyDescent="0.2">
      <c r="AB62795" s="1"/>
      <c r="AF62795"/>
    </row>
    <row r="62796" spans="28:32" x14ac:dyDescent="0.2">
      <c r="AB62796" s="1"/>
      <c r="AF62796"/>
    </row>
    <row r="62797" spans="28:32" x14ac:dyDescent="0.2">
      <c r="AB62797" s="1"/>
      <c r="AF62797"/>
    </row>
    <row r="62798" spans="28:32" x14ac:dyDescent="0.2">
      <c r="AB62798" s="1"/>
      <c r="AF62798"/>
    </row>
    <row r="62799" spans="28:32" x14ac:dyDescent="0.2">
      <c r="AB62799" s="1"/>
      <c r="AF62799"/>
    </row>
    <row r="62800" spans="28:32" x14ac:dyDescent="0.2">
      <c r="AB62800" s="1"/>
      <c r="AF62800"/>
    </row>
    <row r="62801" spans="28:32" x14ac:dyDescent="0.2">
      <c r="AB62801" s="1"/>
      <c r="AF62801"/>
    </row>
    <row r="62802" spans="28:32" x14ac:dyDescent="0.2">
      <c r="AB62802" s="1"/>
      <c r="AF62802"/>
    </row>
    <row r="62803" spans="28:32" x14ac:dyDescent="0.2">
      <c r="AB62803" s="1"/>
      <c r="AF62803"/>
    </row>
    <row r="62804" spans="28:32" x14ac:dyDescent="0.2">
      <c r="AB62804" s="1"/>
      <c r="AF62804"/>
    </row>
    <row r="62805" spans="28:32" x14ac:dyDescent="0.2">
      <c r="AB62805" s="1"/>
      <c r="AF62805"/>
    </row>
    <row r="62806" spans="28:32" x14ac:dyDescent="0.2">
      <c r="AB62806" s="1"/>
      <c r="AF62806"/>
    </row>
    <row r="62807" spans="28:32" x14ac:dyDescent="0.2">
      <c r="AB62807" s="1"/>
      <c r="AF62807"/>
    </row>
    <row r="62808" spans="28:32" x14ac:dyDescent="0.2">
      <c r="AB62808" s="1"/>
      <c r="AF62808"/>
    </row>
    <row r="62809" spans="28:32" x14ac:dyDescent="0.2">
      <c r="AB62809" s="1"/>
      <c r="AF62809"/>
    </row>
    <row r="62810" spans="28:32" x14ac:dyDescent="0.2">
      <c r="AB62810" s="1"/>
      <c r="AF62810"/>
    </row>
    <row r="62811" spans="28:32" x14ac:dyDescent="0.2">
      <c r="AB62811" s="1"/>
      <c r="AF62811"/>
    </row>
    <row r="62812" spans="28:32" x14ac:dyDescent="0.2">
      <c r="AB62812" s="1"/>
      <c r="AF62812"/>
    </row>
    <row r="62813" spans="28:32" x14ac:dyDescent="0.2">
      <c r="AB62813" s="1"/>
      <c r="AF62813"/>
    </row>
    <row r="62814" spans="28:32" x14ac:dyDescent="0.2">
      <c r="AB62814" s="1"/>
      <c r="AF62814"/>
    </row>
    <row r="62815" spans="28:32" x14ac:dyDescent="0.2">
      <c r="AB62815" s="1"/>
      <c r="AF62815"/>
    </row>
    <row r="62816" spans="28:32" x14ac:dyDescent="0.2">
      <c r="AB62816" s="1"/>
      <c r="AF62816"/>
    </row>
    <row r="62817" spans="28:32" x14ac:dyDescent="0.2">
      <c r="AB62817" s="1"/>
      <c r="AF62817"/>
    </row>
    <row r="62818" spans="28:32" x14ac:dyDescent="0.2">
      <c r="AB62818" s="1"/>
      <c r="AF62818"/>
    </row>
    <row r="62819" spans="28:32" x14ac:dyDescent="0.2">
      <c r="AB62819" s="1"/>
      <c r="AF62819"/>
    </row>
    <row r="62820" spans="28:32" x14ac:dyDescent="0.2">
      <c r="AB62820" s="1"/>
      <c r="AF62820"/>
    </row>
    <row r="62821" spans="28:32" x14ac:dyDescent="0.2">
      <c r="AB62821" s="1"/>
      <c r="AF62821"/>
    </row>
    <row r="62822" spans="28:32" x14ac:dyDescent="0.2">
      <c r="AB62822" s="1"/>
      <c r="AF62822"/>
    </row>
    <row r="62823" spans="28:32" x14ac:dyDescent="0.2">
      <c r="AB62823" s="1"/>
      <c r="AF62823"/>
    </row>
    <row r="62824" spans="28:32" x14ac:dyDescent="0.2">
      <c r="AB62824" s="1"/>
      <c r="AF62824"/>
    </row>
    <row r="62825" spans="28:32" x14ac:dyDescent="0.2">
      <c r="AB62825" s="1"/>
      <c r="AF62825"/>
    </row>
    <row r="62826" spans="28:32" x14ac:dyDescent="0.2">
      <c r="AB62826" s="1"/>
      <c r="AF62826"/>
    </row>
    <row r="62827" spans="28:32" x14ac:dyDescent="0.2">
      <c r="AB62827" s="1"/>
      <c r="AF62827"/>
    </row>
    <row r="62828" spans="28:32" x14ac:dyDescent="0.2">
      <c r="AB62828" s="1"/>
      <c r="AF62828"/>
    </row>
    <row r="62829" spans="28:32" x14ac:dyDescent="0.2">
      <c r="AB62829" s="1"/>
      <c r="AF62829"/>
    </row>
    <row r="62830" spans="28:32" x14ac:dyDescent="0.2">
      <c r="AB62830" s="1"/>
      <c r="AF62830"/>
    </row>
    <row r="62831" spans="28:32" x14ac:dyDescent="0.2">
      <c r="AB62831" s="1"/>
      <c r="AF62831"/>
    </row>
    <row r="62832" spans="28:32" x14ac:dyDescent="0.2">
      <c r="AB62832" s="1"/>
      <c r="AF62832"/>
    </row>
    <row r="62833" spans="28:32" x14ac:dyDescent="0.2">
      <c r="AB62833" s="1"/>
      <c r="AF62833"/>
    </row>
    <row r="62834" spans="28:32" x14ac:dyDescent="0.2">
      <c r="AB62834" s="1"/>
      <c r="AF62834"/>
    </row>
    <row r="62835" spans="28:32" x14ac:dyDescent="0.2">
      <c r="AB62835" s="1"/>
      <c r="AF62835"/>
    </row>
    <row r="62836" spans="28:32" x14ac:dyDescent="0.2">
      <c r="AB62836" s="1"/>
      <c r="AF62836"/>
    </row>
    <row r="62837" spans="28:32" x14ac:dyDescent="0.2">
      <c r="AB62837" s="1"/>
      <c r="AF62837"/>
    </row>
    <row r="62838" spans="28:32" x14ac:dyDescent="0.2">
      <c r="AB62838" s="1"/>
      <c r="AF62838"/>
    </row>
    <row r="62839" spans="28:32" x14ac:dyDescent="0.2">
      <c r="AB62839" s="1"/>
      <c r="AF62839"/>
    </row>
    <row r="62840" spans="28:32" x14ac:dyDescent="0.2">
      <c r="AB62840" s="1"/>
      <c r="AF62840"/>
    </row>
    <row r="62841" spans="28:32" x14ac:dyDescent="0.2">
      <c r="AB62841" s="1"/>
      <c r="AF62841"/>
    </row>
    <row r="62842" spans="28:32" x14ac:dyDescent="0.2">
      <c r="AB62842" s="1"/>
      <c r="AF62842"/>
    </row>
    <row r="62843" spans="28:32" x14ac:dyDescent="0.2">
      <c r="AB62843" s="1"/>
      <c r="AF62843"/>
    </row>
    <row r="62844" spans="28:32" x14ac:dyDescent="0.2">
      <c r="AB62844" s="1"/>
      <c r="AF62844"/>
    </row>
    <row r="62845" spans="28:32" x14ac:dyDescent="0.2">
      <c r="AB62845" s="1"/>
      <c r="AF62845"/>
    </row>
    <row r="62846" spans="28:32" x14ac:dyDescent="0.2">
      <c r="AB62846" s="1"/>
      <c r="AF62846"/>
    </row>
    <row r="62847" spans="28:32" x14ac:dyDescent="0.2">
      <c r="AB62847" s="1"/>
      <c r="AF62847"/>
    </row>
    <row r="62848" spans="28:32" x14ac:dyDescent="0.2">
      <c r="AB62848" s="1"/>
      <c r="AF62848"/>
    </row>
    <row r="62849" spans="28:32" x14ac:dyDescent="0.2">
      <c r="AB62849" s="1"/>
      <c r="AF62849"/>
    </row>
    <row r="62850" spans="28:32" x14ac:dyDescent="0.2">
      <c r="AB62850" s="1"/>
      <c r="AF62850"/>
    </row>
    <row r="62851" spans="28:32" x14ac:dyDescent="0.2">
      <c r="AB62851" s="1"/>
      <c r="AF62851"/>
    </row>
    <row r="62852" spans="28:32" x14ac:dyDescent="0.2">
      <c r="AB62852" s="1"/>
      <c r="AF62852"/>
    </row>
    <row r="62853" spans="28:32" x14ac:dyDescent="0.2">
      <c r="AB62853" s="1"/>
      <c r="AF62853"/>
    </row>
    <row r="62854" spans="28:32" x14ac:dyDescent="0.2">
      <c r="AB62854" s="1"/>
      <c r="AF62854"/>
    </row>
    <row r="62855" spans="28:32" x14ac:dyDescent="0.2">
      <c r="AB62855" s="1"/>
      <c r="AF62855"/>
    </row>
    <row r="62856" spans="28:32" x14ac:dyDescent="0.2">
      <c r="AB62856" s="1"/>
      <c r="AF62856"/>
    </row>
    <row r="62857" spans="28:32" x14ac:dyDescent="0.2">
      <c r="AB62857" s="1"/>
      <c r="AF62857"/>
    </row>
    <row r="62858" spans="28:32" x14ac:dyDescent="0.2">
      <c r="AB62858" s="1"/>
      <c r="AF62858"/>
    </row>
    <row r="62859" spans="28:32" x14ac:dyDescent="0.2">
      <c r="AB62859" s="1"/>
      <c r="AF62859"/>
    </row>
    <row r="62860" spans="28:32" x14ac:dyDescent="0.2">
      <c r="AB62860" s="1"/>
      <c r="AF62860"/>
    </row>
    <row r="62861" spans="28:32" x14ac:dyDescent="0.2">
      <c r="AB62861" s="1"/>
      <c r="AF62861"/>
    </row>
    <row r="62862" spans="28:32" x14ac:dyDescent="0.2">
      <c r="AB62862" s="1"/>
      <c r="AF62862"/>
    </row>
    <row r="62863" spans="28:32" x14ac:dyDescent="0.2">
      <c r="AB62863" s="1"/>
      <c r="AF62863"/>
    </row>
    <row r="62864" spans="28:32" x14ac:dyDescent="0.2">
      <c r="AB62864" s="1"/>
      <c r="AF62864"/>
    </row>
    <row r="62865" spans="28:32" x14ac:dyDescent="0.2">
      <c r="AB62865" s="1"/>
      <c r="AF62865"/>
    </row>
    <row r="62866" spans="28:32" x14ac:dyDescent="0.2">
      <c r="AB62866" s="1"/>
      <c r="AF62866"/>
    </row>
    <row r="62867" spans="28:32" x14ac:dyDescent="0.2">
      <c r="AB62867" s="1"/>
      <c r="AF62867"/>
    </row>
    <row r="62868" spans="28:32" x14ac:dyDescent="0.2">
      <c r="AB62868" s="1"/>
      <c r="AF62868"/>
    </row>
    <row r="62869" spans="28:32" x14ac:dyDescent="0.2">
      <c r="AB62869" s="1"/>
      <c r="AF62869"/>
    </row>
    <row r="62870" spans="28:32" x14ac:dyDescent="0.2">
      <c r="AB62870" s="1"/>
      <c r="AF62870"/>
    </row>
    <row r="62871" spans="28:32" x14ac:dyDescent="0.2">
      <c r="AB62871" s="1"/>
      <c r="AF62871"/>
    </row>
    <row r="62872" spans="28:32" x14ac:dyDescent="0.2">
      <c r="AB62872" s="1"/>
      <c r="AF62872"/>
    </row>
    <row r="62873" spans="28:32" x14ac:dyDescent="0.2">
      <c r="AB62873" s="1"/>
      <c r="AF62873"/>
    </row>
    <row r="62874" spans="28:32" x14ac:dyDescent="0.2">
      <c r="AB62874" s="1"/>
      <c r="AF62874"/>
    </row>
    <row r="62875" spans="28:32" x14ac:dyDescent="0.2">
      <c r="AB62875" s="1"/>
      <c r="AF62875"/>
    </row>
    <row r="62876" spans="28:32" x14ac:dyDescent="0.2">
      <c r="AB62876" s="1"/>
      <c r="AF62876"/>
    </row>
    <row r="62877" spans="28:32" x14ac:dyDescent="0.2">
      <c r="AB62877" s="1"/>
      <c r="AF62877"/>
    </row>
    <row r="62878" spans="28:32" x14ac:dyDescent="0.2">
      <c r="AB62878" s="1"/>
      <c r="AF62878"/>
    </row>
    <row r="62879" spans="28:32" x14ac:dyDescent="0.2">
      <c r="AB62879" s="1"/>
      <c r="AF62879"/>
    </row>
    <row r="62880" spans="28:32" x14ac:dyDescent="0.2">
      <c r="AB62880" s="1"/>
      <c r="AF62880"/>
    </row>
    <row r="62881" spans="28:32" x14ac:dyDescent="0.2">
      <c r="AB62881" s="1"/>
      <c r="AF62881"/>
    </row>
    <row r="62882" spans="28:32" x14ac:dyDescent="0.2">
      <c r="AB62882" s="1"/>
      <c r="AF62882"/>
    </row>
    <row r="62883" spans="28:32" x14ac:dyDescent="0.2">
      <c r="AB62883" s="1"/>
      <c r="AF62883"/>
    </row>
    <row r="62884" spans="28:32" x14ac:dyDescent="0.2">
      <c r="AB62884" s="1"/>
      <c r="AF62884"/>
    </row>
    <row r="62885" spans="28:32" x14ac:dyDescent="0.2">
      <c r="AB62885" s="1"/>
      <c r="AF62885"/>
    </row>
    <row r="62886" spans="28:32" x14ac:dyDescent="0.2">
      <c r="AB62886" s="1"/>
      <c r="AF62886"/>
    </row>
    <row r="62887" spans="28:32" x14ac:dyDescent="0.2">
      <c r="AB62887" s="1"/>
      <c r="AF62887"/>
    </row>
    <row r="62888" spans="28:32" x14ac:dyDescent="0.2">
      <c r="AB62888" s="1"/>
      <c r="AF62888"/>
    </row>
    <row r="62889" spans="28:32" x14ac:dyDescent="0.2">
      <c r="AB62889" s="1"/>
      <c r="AF62889"/>
    </row>
    <row r="62890" spans="28:32" x14ac:dyDescent="0.2">
      <c r="AB62890" s="1"/>
      <c r="AF62890"/>
    </row>
    <row r="62891" spans="28:32" x14ac:dyDescent="0.2">
      <c r="AB62891" s="1"/>
      <c r="AF62891"/>
    </row>
    <row r="62892" spans="28:32" x14ac:dyDescent="0.2">
      <c r="AB62892" s="1"/>
      <c r="AF62892"/>
    </row>
    <row r="62893" spans="28:32" x14ac:dyDescent="0.2">
      <c r="AB62893" s="1"/>
      <c r="AF62893"/>
    </row>
    <row r="62894" spans="28:32" x14ac:dyDescent="0.2">
      <c r="AB62894" s="1"/>
      <c r="AF62894"/>
    </row>
    <row r="62895" spans="28:32" x14ac:dyDescent="0.2">
      <c r="AB62895" s="1"/>
      <c r="AF62895"/>
    </row>
    <row r="62896" spans="28:32" x14ac:dyDescent="0.2">
      <c r="AB62896" s="1"/>
      <c r="AF62896"/>
    </row>
    <row r="62897" spans="28:32" x14ac:dyDescent="0.2">
      <c r="AB62897" s="1"/>
      <c r="AF62897"/>
    </row>
    <row r="62898" spans="28:32" x14ac:dyDescent="0.2">
      <c r="AB62898" s="1"/>
      <c r="AF62898"/>
    </row>
    <row r="62899" spans="28:32" x14ac:dyDescent="0.2">
      <c r="AB62899" s="1"/>
      <c r="AF62899"/>
    </row>
    <row r="62900" spans="28:32" x14ac:dyDescent="0.2">
      <c r="AB62900" s="1"/>
      <c r="AF62900"/>
    </row>
    <row r="62901" spans="28:32" x14ac:dyDescent="0.2">
      <c r="AB62901" s="1"/>
      <c r="AF62901"/>
    </row>
    <row r="62902" spans="28:32" x14ac:dyDescent="0.2">
      <c r="AB62902" s="1"/>
      <c r="AF62902"/>
    </row>
    <row r="62903" spans="28:32" x14ac:dyDescent="0.2">
      <c r="AB62903" s="1"/>
      <c r="AF62903"/>
    </row>
    <row r="62904" spans="28:32" x14ac:dyDescent="0.2">
      <c r="AB62904" s="1"/>
      <c r="AF62904"/>
    </row>
    <row r="62905" spans="28:32" x14ac:dyDescent="0.2">
      <c r="AB62905" s="1"/>
      <c r="AF62905"/>
    </row>
    <row r="62906" spans="28:32" x14ac:dyDescent="0.2">
      <c r="AB62906" s="1"/>
      <c r="AF62906"/>
    </row>
    <row r="62907" spans="28:32" x14ac:dyDescent="0.2">
      <c r="AB62907" s="1"/>
      <c r="AF62907"/>
    </row>
    <row r="62908" spans="28:32" x14ac:dyDescent="0.2">
      <c r="AB62908" s="1"/>
      <c r="AF62908"/>
    </row>
    <row r="62909" spans="28:32" x14ac:dyDescent="0.2">
      <c r="AB62909" s="1"/>
      <c r="AF62909"/>
    </row>
    <row r="62910" spans="28:32" x14ac:dyDescent="0.2">
      <c r="AB62910" s="1"/>
      <c r="AF62910"/>
    </row>
    <row r="62911" spans="28:32" x14ac:dyDescent="0.2">
      <c r="AB62911" s="1"/>
      <c r="AF62911"/>
    </row>
    <row r="62912" spans="28:32" x14ac:dyDescent="0.2">
      <c r="AB62912" s="1"/>
      <c r="AF62912"/>
    </row>
    <row r="62913" spans="28:32" x14ac:dyDescent="0.2">
      <c r="AB62913" s="1"/>
      <c r="AF62913"/>
    </row>
    <row r="62914" spans="28:32" x14ac:dyDescent="0.2">
      <c r="AB62914" s="1"/>
      <c r="AF62914"/>
    </row>
    <row r="62915" spans="28:32" x14ac:dyDescent="0.2">
      <c r="AB62915" s="1"/>
      <c r="AF62915"/>
    </row>
    <row r="62916" spans="28:32" x14ac:dyDescent="0.2">
      <c r="AB62916" s="1"/>
      <c r="AF62916"/>
    </row>
    <row r="62917" spans="28:32" x14ac:dyDescent="0.2">
      <c r="AB62917" s="1"/>
      <c r="AF62917"/>
    </row>
    <row r="62918" spans="28:32" x14ac:dyDescent="0.2">
      <c r="AB62918" s="1"/>
      <c r="AF62918"/>
    </row>
    <row r="62919" spans="28:32" x14ac:dyDescent="0.2">
      <c r="AB62919" s="1"/>
      <c r="AF62919"/>
    </row>
    <row r="62920" spans="28:32" x14ac:dyDescent="0.2">
      <c r="AB62920" s="1"/>
      <c r="AF62920"/>
    </row>
    <row r="62921" spans="28:32" x14ac:dyDescent="0.2">
      <c r="AB62921" s="1"/>
      <c r="AF62921"/>
    </row>
    <row r="62922" spans="28:32" x14ac:dyDescent="0.2">
      <c r="AB62922" s="1"/>
      <c r="AF62922"/>
    </row>
    <row r="62923" spans="28:32" x14ac:dyDescent="0.2">
      <c r="AB62923" s="1"/>
      <c r="AF62923"/>
    </row>
    <row r="62924" spans="28:32" x14ac:dyDescent="0.2">
      <c r="AB62924" s="1"/>
      <c r="AF62924"/>
    </row>
    <row r="62925" spans="28:32" x14ac:dyDescent="0.2">
      <c r="AB62925" s="1"/>
      <c r="AF62925"/>
    </row>
    <row r="62926" spans="28:32" x14ac:dyDescent="0.2">
      <c r="AB62926" s="1"/>
      <c r="AF62926"/>
    </row>
    <row r="62927" spans="28:32" x14ac:dyDescent="0.2">
      <c r="AB62927" s="1"/>
      <c r="AF62927"/>
    </row>
    <row r="62928" spans="28:32" x14ac:dyDescent="0.2">
      <c r="AB62928" s="1"/>
      <c r="AF62928"/>
    </row>
    <row r="62929" spans="28:32" x14ac:dyDescent="0.2">
      <c r="AB62929" s="1"/>
      <c r="AF62929"/>
    </row>
    <row r="62930" spans="28:32" x14ac:dyDescent="0.2">
      <c r="AB62930" s="1"/>
      <c r="AF62930"/>
    </row>
    <row r="62931" spans="28:32" x14ac:dyDescent="0.2">
      <c r="AB62931" s="1"/>
      <c r="AF62931"/>
    </row>
    <row r="62932" spans="28:32" x14ac:dyDescent="0.2">
      <c r="AB62932" s="1"/>
      <c r="AF62932"/>
    </row>
    <row r="62933" spans="28:32" x14ac:dyDescent="0.2">
      <c r="AB62933" s="1"/>
      <c r="AF62933"/>
    </row>
    <row r="62934" spans="28:32" x14ac:dyDescent="0.2">
      <c r="AB62934" s="1"/>
      <c r="AF62934"/>
    </row>
    <row r="62935" spans="28:32" x14ac:dyDescent="0.2">
      <c r="AB62935" s="1"/>
      <c r="AF62935"/>
    </row>
    <row r="62936" spans="28:32" x14ac:dyDescent="0.2">
      <c r="AB62936" s="1"/>
      <c r="AF62936"/>
    </row>
    <row r="62937" spans="28:32" x14ac:dyDescent="0.2">
      <c r="AB62937" s="1"/>
      <c r="AF62937"/>
    </row>
    <row r="62938" spans="28:32" x14ac:dyDescent="0.2">
      <c r="AB62938" s="1"/>
      <c r="AF62938"/>
    </row>
    <row r="62939" spans="28:32" x14ac:dyDescent="0.2">
      <c r="AB62939" s="1"/>
      <c r="AF62939"/>
    </row>
    <row r="62940" spans="28:32" x14ac:dyDescent="0.2">
      <c r="AB62940" s="1"/>
      <c r="AF62940"/>
    </row>
    <row r="62941" spans="28:32" x14ac:dyDescent="0.2">
      <c r="AB62941" s="1"/>
      <c r="AF62941"/>
    </row>
    <row r="62942" spans="28:32" x14ac:dyDescent="0.2">
      <c r="AB62942" s="1"/>
      <c r="AF62942"/>
    </row>
    <row r="62943" spans="28:32" x14ac:dyDescent="0.2">
      <c r="AB62943" s="1"/>
      <c r="AF62943"/>
    </row>
    <row r="62944" spans="28:32" x14ac:dyDescent="0.2">
      <c r="AB62944" s="1"/>
      <c r="AF62944"/>
    </row>
    <row r="62945" spans="28:32" x14ac:dyDescent="0.2">
      <c r="AB62945" s="1"/>
      <c r="AF62945"/>
    </row>
    <row r="62946" spans="28:32" x14ac:dyDescent="0.2">
      <c r="AB62946" s="1"/>
      <c r="AF62946"/>
    </row>
    <row r="62947" spans="28:32" x14ac:dyDescent="0.2">
      <c r="AB62947" s="1"/>
      <c r="AF62947"/>
    </row>
    <row r="62948" spans="28:32" x14ac:dyDescent="0.2">
      <c r="AB62948" s="1"/>
      <c r="AF62948"/>
    </row>
    <row r="62949" spans="28:32" x14ac:dyDescent="0.2">
      <c r="AB62949" s="1"/>
      <c r="AF62949"/>
    </row>
    <row r="62950" spans="28:32" x14ac:dyDescent="0.2">
      <c r="AB62950" s="1"/>
      <c r="AF62950"/>
    </row>
    <row r="62951" spans="28:32" x14ac:dyDescent="0.2">
      <c r="AB62951" s="1"/>
      <c r="AF62951"/>
    </row>
    <row r="62952" spans="28:32" x14ac:dyDescent="0.2">
      <c r="AB62952" s="1"/>
      <c r="AF62952"/>
    </row>
    <row r="62953" spans="28:32" x14ac:dyDescent="0.2">
      <c r="AB62953" s="1"/>
      <c r="AF62953"/>
    </row>
    <row r="62954" spans="28:32" x14ac:dyDescent="0.2">
      <c r="AB62954" s="1"/>
      <c r="AF62954"/>
    </row>
    <row r="62955" spans="28:32" x14ac:dyDescent="0.2">
      <c r="AB62955" s="1"/>
      <c r="AF62955"/>
    </row>
    <row r="62956" spans="28:32" x14ac:dyDescent="0.2">
      <c r="AB62956" s="1"/>
      <c r="AF62956"/>
    </row>
    <row r="62957" spans="28:32" x14ac:dyDescent="0.2">
      <c r="AB62957" s="1"/>
      <c r="AF62957"/>
    </row>
    <row r="62958" spans="28:32" x14ac:dyDescent="0.2">
      <c r="AB62958" s="1"/>
      <c r="AF62958"/>
    </row>
    <row r="62959" spans="28:32" x14ac:dyDescent="0.2">
      <c r="AB62959" s="1"/>
      <c r="AF62959"/>
    </row>
    <row r="62960" spans="28:32" x14ac:dyDescent="0.2">
      <c r="AB62960" s="1"/>
      <c r="AF62960"/>
    </row>
    <row r="62961" spans="28:32" x14ac:dyDescent="0.2">
      <c r="AB62961" s="1"/>
      <c r="AF62961"/>
    </row>
    <row r="62962" spans="28:32" x14ac:dyDescent="0.2">
      <c r="AB62962" s="1"/>
      <c r="AF62962"/>
    </row>
    <row r="62963" spans="28:32" x14ac:dyDescent="0.2">
      <c r="AB62963" s="1"/>
      <c r="AF62963"/>
    </row>
    <row r="62964" spans="28:32" x14ac:dyDescent="0.2">
      <c r="AB62964" s="1"/>
      <c r="AF62964"/>
    </row>
    <row r="62965" spans="28:32" x14ac:dyDescent="0.2">
      <c r="AB62965" s="1"/>
      <c r="AF62965"/>
    </row>
    <row r="62966" spans="28:32" x14ac:dyDescent="0.2">
      <c r="AB62966" s="1"/>
      <c r="AF62966"/>
    </row>
    <row r="62967" spans="28:32" x14ac:dyDescent="0.2">
      <c r="AB62967" s="1"/>
      <c r="AF62967"/>
    </row>
    <row r="62968" spans="28:32" x14ac:dyDescent="0.2">
      <c r="AB62968" s="1"/>
      <c r="AF62968"/>
    </row>
    <row r="62969" spans="28:32" x14ac:dyDescent="0.2">
      <c r="AB62969" s="1"/>
      <c r="AF62969"/>
    </row>
    <row r="62970" spans="28:32" x14ac:dyDescent="0.2">
      <c r="AB62970" s="1"/>
      <c r="AF62970"/>
    </row>
    <row r="62971" spans="28:32" x14ac:dyDescent="0.2">
      <c r="AB62971" s="1"/>
      <c r="AF62971"/>
    </row>
    <row r="62972" spans="28:32" x14ac:dyDescent="0.2">
      <c r="AB62972" s="1"/>
      <c r="AF62972"/>
    </row>
    <row r="62973" spans="28:32" x14ac:dyDescent="0.2">
      <c r="AB62973" s="1"/>
      <c r="AF62973"/>
    </row>
    <row r="62974" spans="28:32" x14ac:dyDescent="0.2">
      <c r="AB62974" s="1"/>
      <c r="AF62974"/>
    </row>
    <row r="62975" spans="28:32" x14ac:dyDescent="0.2">
      <c r="AB62975" s="1"/>
      <c r="AF62975"/>
    </row>
    <row r="62976" spans="28:32" x14ac:dyDescent="0.2">
      <c r="AB62976" s="1"/>
      <c r="AF62976"/>
    </row>
    <row r="62977" spans="28:32" x14ac:dyDescent="0.2">
      <c r="AB62977" s="1"/>
      <c r="AF62977"/>
    </row>
    <row r="62978" spans="28:32" x14ac:dyDescent="0.2">
      <c r="AB62978" s="1"/>
      <c r="AF62978"/>
    </row>
    <row r="62979" spans="28:32" x14ac:dyDescent="0.2">
      <c r="AB62979" s="1"/>
      <c r="AF62979"/>
    </row>
    <row r="62980" spans="28:32" x14ac:dyDescent="0.2">
      <c r="AB62980" s="1"/>
      <c r="AF62980"/>
    </row>
    <row r="62981" spans="28:32" x14ac:dyDescent="0.2">
      <c r="AB62981" s="1"/>
      <c r="AF62981"/>
    </row>
    <row r="62982" spans="28:32" x14ac:dyDescent="0.2">
      <c r="AB62982" s="1"/>
      <c r="AF62982"/>
    </row>
    <row r="62983" spans="28:32" x14ac:dyDescent="0.2">
      <c r="AB62983" s="1"/>
      <c r="AF62983"/>
    </row>
    <row r="62984" spans="28:32" x14ac:dyDescent="0.2">
      <c r="AB62984" s="1"/>
      <c r="AF62984"/>
    </row>
    <row r="62985" spans="28:32" x14ac:dyDescent="0.2">
      <c r="AB62985" s="1"/>
      <c r="AF62985"/>
    </row>
    <row r="62986" spans="28:32" x14ac:dyDescent="0.2">
      <c r="AB62986" s="1"/>
      <c r="AF62986"/>
    </row>
    <row r="62987" spans="28:32" x14ac:dyDescent="0.2">
      <c r="AB62987" s="1"/>
      <c r="AF62987"/>
    </row>
    <row r="62988" spans="28:32" x14ac:dyDescent="0.2">
      <c r="AB62988" s="1"/>
      <c r="AF62988"/>
    </row>
    <row r="62989" spans="28:32" x14ac:dyDescent="0.2">
      <c r="AB62989" s="1"/>
      <c r="AF62989"/>
    </row>
    <row r="62990" spans="28:32" x14ac:dyDescent="0.2">
      <c r="AB62990" s="1"/>
      <c r="AF62990"/>
    </row>
    <row r="62991" spans="28:32" x14ac:dyDescent="0.2">
      <c r="AB62991" s="1"/>
      <c r="AF62991"/>
    </row>
    <row r="62992" spans="28:32" x14ac:dyDescent="0.2">
      <c r="AB62992" s="1"/>
      <c r="AF62992"/>
    </row>
    <row r="62993" spans="28:32" x14ac:dyDescent="0.2">
      <c r="AB62993" s="1"/>
      <c r="AF62993"/>
    </row>
    <row r="62994" spans="28:32" x14ac:dyDescent="0.2">
      <c r="AB62994" s="1"/>
      <c r="AF62994"/>
    </row>
    <row r="62995" spans="28:32" x14ac:dyDescent="0.2">
      <c r="AB62995" s="1"/>
      <c r="AF62995"/>
    </row>
    <row r="62996" spans="28:32" x14ac:dyDescent="0.2">
      <c r="AB62996" s="1"/>
      <c r="AF62996"/>
    </row>
    <row r="62997" spans="28:32" x14ac:dyDescent="0.2">
      <c r="AB62997" s="1"/>
      <c r="AF62997"/>
    </row>
    <row r="62998" spans="28:32" x14ac:dyDescent="0.2">
      <c r="AB62998" s="1"/>
      <c r="AF62998"/>
    </row>
    <row r="62999" spans="28:32" x14ac:dyDescent="0.2">
      <c r="AB62999" s="1"/>
      <c r="AF62999"/>
    </row>
    <row r="63000" spans="28:32" x14ac:dyDescent="0.2">
      <c r="AB63000" s="1"/>
      <c r="AF63000"/>
    </row>
    <row r="63001" spans="28:32" x14ac:dyDescent="0.2">
      <c r="AB63001" s="1"/>
      <c r="AF63001"/>
    </row>
    <row r="63002" spans="28:32" x14ac:dyDescent="0.2">
      <c r="AB63002" s="1"/>
      <c r="AF63002"/>
    </row>
    <row r="63003" spans="28:32" x14ac:dyDescent="0.2">
      <c r="AB63003" s="1"/>
      <c r="AF63003"/>
    </row>
    <row r="63004" spans="28:32" x14ac:dyDescent="0.2">
      <c r="AB63004" s="1"/>
      <c r="AF63004"/>
    </row>
    <row r="63005" spans="28:32" x14ac:dyDescent="0.2">
      <c r="AB63005" s="1"/>
      <c r="AF63005"/>
    </row>
    <row r="63006" spans="28:32" x14ac:dyDescent="0.2">
      <c r="AB63006" s="1"/>
      <c r="AF63006"/>
    </row>
    <row r="63007" spans="28:32" x14ac:dyDescent="0.2">
      <c r="AB63007" s="1"/>
      <c r="AF63007"/>
    </row>
    <row r="63008" spans="28:32" x14ac:dyDescent="0.2">
      <c r="AB63008" s="1"/>
      <c r="AF63008"/>
    </row>
    <row r="63009" spans="28:32" x14ac:dyDescent="0.2">
      <c r="AB63009" s="1"/>
      <c r="AF63009"/>
    </row>
    <row r="63010" spans="28:32" x14ac:dyDescent="0.2">
      <c r="AB63010" s="1"/>
      <c r="AF63010"/>
    </row>
    <row r="63011" spans="28:32" x14ac:dyDescent="0.2">
      <c r="AB63011" s="1"/>
      <c r="AF63011"/>
    </row>
    <row r="63012" spans="28:32" x14ac:dyDescent="0.2">
      <c r="AB63012" s="1"/>
      <c r="AF63012"/>
    </row>
    <row r="63013" spans="28:32" x14ac:dyDescent="0.2">
      <c r="AB63013" s="1"/>
      <c r="AF63013"/>
    </row>
    <row r="63014" spans="28:32" x14ac:dyDescent="0.2">
      <c r="AB63014" s="1"/>
      <c r="AF63014"/>
    </row>
    <row r="63015" spans="28:32" x14ac:dyDescent="0.2">
      <c r="AB63015" s="1"/>
      <c r="AF63015"/>
    </row>
    <row r="63016" spans="28:32" x14ac:dyDescent="0.2">
      <c r="AB63016" s="1"/>
      <c r="AF63016"/>
    </row>
    <row r="63017" spans="28:32" x14ac:dyDescent="0.2">
      <c r="AB63017" s="1"/>
      <c r="AF63017"/>
    </row>
    <row r="63018" spans="28:32" x14ac:dyDescent="0.2">
      <c r="AB63018" s="1"/>
      <c r="AF63018"/>
    </row>
    <row r="63019" spans="28:32" x14ac:dyDescent="0.2">
      <c r="AB63019" s="1"/>
      <c r="AF63019"/>
    </row>
    <row r="63020" spans="28:32" x14ac:dyDescent="0.2">
      <c r="AB63020" s="1"/>
      <c r="AF63020"/>
    </row>
    <row r="63021" spans="28:32" x14ac:dyDescent="0.2">
      <c r="AB63021" s="1"/>
      <c r="AF63021"/>
    </row>
    <row r="63022" spans="28:32" x14ac:dyDescent="0.2">
      <c r="AB63022" s="1"/>
      <c r="AF63022"/>
    </row>
    <row r="63023" spans="28:32" x14ac:dyDescent="0.2">
      <c r="AB63023" s="1"/>
      <c r="AF63023"/>
    </row>
    <row r="63024" spans="28:32" x14ac:dyDescent="0.2">
      <c r="AB63024" s="1"/>
      <c r="AF63024"/>
    </row>
    <row r="63025" spans="28:32" x14ac:dyDescent="0.2">
      <c r="AB63025" s="1"/>
      <c r="AF63025"/>
    </row>
    <row r="63026" spans="28:32" x14ac:dyDescent="0.2">
      <c r="AB63026" s="1"/>
      <c r="AF63026"/>
    </row>
    <row r="63027" spans="28:32" x14ac:dyDescent="0.2">
      <c r="AB63027" s="1"/>
      <c r="AF63027"/>
    </row>
    <row r="63028" spans="28:32" x14ac:dyDescent="0.2">
      <c r="AB63028" s="1"/>
      <c r="AF63028"/>
    </row>
    <row r="63029" spans="28:32" x14ac:dyDescent="0.2">
      <c r="AB63029" s="1"/>
      <c r="AF63029"/>
    </row>
    <row r="63030" spans="28:32" x14ac:dyDescent="0.2">
      <c r="AB63030" s="1"/>
      <c r="AF63030"/>
    </row>
    <row r="63031" spans="28:32" x14ac:dyDescent="0.2">
      <c r="AB63031" s="1"/>
      <c r="AF63031"/>
    </row>
    <row r="63032" spans="28:32" x14ac:dyDescent="0.2">
      <c r="AB63032" s="1"/>
      <c r="AF63032"/>
    </row>
    <row r="63033" spans="28:32" x14ac:dyDescent="0.2">
      <c r="AB63033" s="1"/>
      <c r="AF63033"/>
    </row>
    <row r="63034" spans="28:32" x14ac:dyDescent="0.2">
      <c r="AB63034" s="1"/>
      <c r="AF63034"/>
    </row>
    <row r="63035" spans="28:32" x14ac:dyDescent="0.2">
      <c r="AB63035" s="1"/>
      <c r="AF63035"/>
    </row>
    <row r="63036" spans="28:32" x14ac:dyDescent="0.2">
      <c r="AB63036" s="1"/>
      <c r="AF63036"/>
    </row>
    <row r="63037" spans="28:32" x14ac:dyDescent="0.2">
      <c r="AB63037" s="1"/>
      <c r="AF63037"/>
    </row>
    <row r="63038" spans="28:32" x14ac:dyDescent="0.2">
      <c r="AB63038" s="1"/>
      <c r="AF63038"/>
    </row>
    <row r="63039" spans="28:32" x14ac:dyDescent="0.2">
      <c r="AB63039" s="1"/>
      <c r="AF63039"/>
    </row>
    <row r="63040" spans="28:32" x14ac:dyDescent="0.2">
      <c r="AB63040" s="1"/>
      <c r="AF63040"/>
    </row>
    <row r="63041" spans="28:32" x14ac:dyDescent="0.2">
      <c r="AB63041" s="1"/>
      <c r="AF63041"/>
    </row>
    <row r="63042" spans="28:32" x14ac:dyDescent="0.2">
      <c r="AB63042" s="1"/>
      <c r="AF63042"/>
    </row>
    <row r="63043" spans="28:32" x14ac:dyDescent="0.2">
      <c r="AB63043" s="1"/>
      <c r="AF63043"/>
    </row>
    <row r="63044" spans="28:32" x14ac:dyDescent="0.2">
      <c r="AB63044" s="1"/>
      <c r="AF63044"/>
    </row>
    <row r="63045" spans="28:32" x14ac:dyDescent="0.2">
      <c r="AB63045" s="1"/>
      <c r="AF63045"/>
    </row>
    <row r="63046" spans="28:32" x14ac:dyDescent="0.2">
      <c r="AB63046" s="1"/>
      <c r="AF63046"/>
    </row>
    <row r="63047" spans="28:32" x14ac:dyDescent="0.2">
      <c r="AB63047" s="1"/>
      <c r="AF63047"/>
    </row>
    <row r="63048" spans="28:32" x14ac:dyDescent="0.2">
      <c r="AB63048" s="1"/>
      <c r="AF63048"/>
    </row>
    <row r="63049" spans="28:32" x14ac:dyDescent="0.2">
      <c r="AB63049" s="1"/>
      <c r="AF63049"/>
    </row>
    <row r="63050" spans="28:32" x14ac:dyDescent="0.2">
      <c r="AB63050" s="1"/>
      <c r="AF63050"/>
    </row>
    <row r="63051" spans="28:32" x14ac:dyDescent="0.2">
      <c r="AB63051" s="1"/>
      <c r="AF63051"/>
    </row>
    <row r="63052" spans="28:32" x14ac:dyDescent="0.2">
      <c r="AB63052" s="1"/>
      <c r="AF63052"/>
    </row>
    <row r="63053" spans="28:32" x14ac:dyDescent="0.2">
      <c r="AB63053" s="1"/>
      <c r="AF63053"/>
    </row>
    <row r="63054" spans="28:32" x14ac:dyDescent="0.2">
      <c r="AB63054" s="1"/>
      <c r="AF63054"/>
    </row>
    <row r="63055" spans="28:32" x14ac:dyDescent="0.2">
      <c r="AB63055" s="1"/>
      <c r="AF63055"/>
    </row>
    <row r="63056" spans="28:32" x14ac:dyDescent="0.2">
      <c r="AB63056" s="1"/>
      <c r="AF63056"/>
    </row>
    <row r="63057" spans="28:32" x14ac:dyDescent="0.2">
      <c r="AB63057" s="1"/>
      <c r="AF63057"/>
    </row>
    <row r="63058" spans="28:32" x14ac:dyDescent="0.2">
      <c r="AB63058" s="1"/>
      <c r="AF63058"/>
    </row>
    <row r="63059" spans="28:32" x14ac:dyDescent="0.2">
      <c r="AB63059" s="1"/>
      <c r="AF63059"/>
    </row>
    <row r="63060" spans="28:32" x14ac:dyDescent="0.2">
      <c r="AB63060" s="1"/>
      <c r="AF63060"/>
    </row>
    <row r="63061" spans="28:32" x14ac:dyDescent="0.2">
      <c r="AB63061" s="1"/>
      <c r="AF63061"/>
    </row>
    <row r="63062" spans="28:32" x14ac:dyDescent="0.2">
      <c r="AB63062" s="1"/>
      <c r="AF63062"/>
    </row>
    <row r="63063" spans="28:32" x14ac:dyDescent="0.2">
      <c r="AB63063" s="1"/>
      <c r="AF63063"/>
    </row>
    <row r="63064" spans="28:32" x14ac:dyDescent="0.2">
      <c r="AB63064" s="1"/>
      <c r="AF63064"/>
    </row>
    <row r="63065" spans="28:32" x14ac:dyDescent="0.2">
      <c r="AB63065" s="1"/>
      <c r="AF63065"/>
    </row>
    <row r="63066" spans="28:32" x14ac:dyDescent="0.2">
      <c r="AB63066" s="1"/>
      <c r="AF63066"/>
    </row>
    <row r="63067" spans="28:32" x14ac:dyDescent="0.2">
      <c r="AB63067" s="1"/>
      <c r="AF63067"/>
    </row>
    <row r="63068" spans="28:32" x14ac:dyDescent="0.2">
      <c r="AB63068" s="1"/>
      <c r="AF63068"/>
    </row>
    <row r="63069" spans="28:32" x14ac:dyDescent="0.2">
      <c r="AB63069" s="1"/>
      <c r="AF63069"/>
    </row>
    <row r="63070" spans="28:32" x14ac:dyDescent="0.2">
      <c r="AB63070" s="1"/>
      <c r="AF63070"/>
    </row>
    <row r="63071" spans="28:32" x14ac:dyDescent="0.2">
      <c r="AB63071" s="1"/>
      <c r="AF63071"/>
    </row>
    <row r="63072" spans="28:32" x14ac:dyDescent="0.2">
      <c r="AB63072" s="1"/>
      <c r="AF63072"/>
    </row>
    <row r="63073" spans="28:32" x14ac:dyDescent="0.2">
      <c r="AB63073" s="1"/>
      <c r="AF63073"/>
    </row>
    <row r="63074" spans="28:32" x14ac:dyDescent="0.2">
      <c r="AB63074" s="1"/>
      <c r="AF63074"/>
    </row>
    <row r="63075" spans="28:32" x14ac:dyDescent="0.2">
      <c r="AB63075" s="1"/>
      <c r="AF63075"/>
    </row>
    <row r="63076" spans="28:32" x14ac:dyDescent="0.2">
      <c r="AB63076" s="1"/>
      <c r="AF63076"/>
    </row>
    <row r="63077" spans="28:32" x14ac:dyDescent="0.2">
      <c r="AB63077" s="1"/>
      <c r="AF63077"/>
    </row>
    <row r="63078" spans="28:32" x14ac:dyDescent="0.2">
      <c r="AB63078" s="1"/>
      <c r="AF63078"/>
    </row>
    <row r="63079" spans="28:32" x14ac:dyDescent="0.2">
      <c r="AB63079" s="1"/>
      <c r="AF63079"/>
    </row>
    <row r="63080" spans="28:32" x14ac:dyDescent="0.2">
      <c r="AB63080" s="1"/>
      <c r="AF63080"/>
    </row>
    <row r="63081" spans="28:32" x14ac:dyDescent="0.2">
      <c r="AB63081" s="1"/>
      <c r="AF63081"/>
    </row>
    <row r="63082" spans="28:32" x14ac:dyDescent="0.2">
      <c r="AB63082" s="1"/>
      <c r="AF63082"/>
    </row>
    <row r="63083" spans="28:32" x14ac:dyDescent="0.2">
      <c r="AB63083" s="1"/>
      <c r="AF63083"/>
    </row>
    <row r="63084" spans="28:32" x14ac:dyDescent="0.2">
      <c r="AB63084" s="1"/>
      <c r="AF63084"/>
    </row>
    <row r="63085" spans="28:32" x14ac:dyDescent="0.2">
      <c r="AB63085" s="1"/>
      <c r="AF63085"/>
    </row>
    <row r="63086" spans="28:32" x14ac:dyDescent="0.2">
      <c r="AB63086" s="1"/>
      <c r="AF63086"/>
    </row>
    <row r="63087" spans="28:32" x14ac:dyDescent="0.2">
      <c r="AB63087" s="1"/>
      <c r="AF63087"/>
    </row>
    <row r="63088" spans="28:32" x14ac:dyDescent="0.2">
      <c r="AB63088" s="1"/>
      <c r="AF63088"/>
    </row>
    <row r="63089" spans="28:32" x14ac:dyDescent="0.2">
      <c r="AB63089" s="1"/>
      <c r="AF63089"/>
    </row>
    <row r="63090" spans="28:32" x14ac:dyDescent="0.2">
      <c r="AB63090" s="1"/>
      <c r="AF63090"/>
    </row>
    <row r="63091" spans="28:32" x14ac:dyDescent="0.2">
      <c r="AB63091" s="1"/>
      <c r="AF63091"/>
    </row>
    <row r="63092" spans="28:32" x14ac:dyDescent="0.2">
      <c r="AB63092" s="1"/>
      <c r="AF63092"/>
    </row>
    <row r="63093" spans="28:32" x14ac:dyDescent="0.2">
      <c r="AB63093" s="1"/>
      <c r="AF63093"/>
    </row>
    <row r="63094" spans="28:32" x14ac:dyDescent="0.2">
      <c r="AB63094" s="1"/>
      <c r="AF63094"/>
    </row>
    <row r="63095" spans="28:32" x14ac:dyDescent="0.2">
      <c r="AB63095" s="1"/>
      <c r="AF63095"/>
    </row>
    <row r="63096" spans="28:32" x14ac:dyDescent="0.2">
      <c r="AB63096" s="1"/>
      <c r="AF63096"/>
    </row>
    <row r="63097" spans="28:32" x14ac:dyDescent="0.2">
      <c r="AB63097" s="1"/>
      <c r="AF63097"/>
    </row>
    <row r="63098" spans="28:32" x14ac:dyDescent="0.2">
      <c r="AB63098" s="1"/>
      <c r="AF63098"/>
    </row>
    <row r="63099" spans="28:32" x14ac:dyDescent="0.2">
      <c r="AB63099" s="1"/>
      <c r="AF63099"/>
    </row>
    <row r="63100" spans="28:32" x14ac:dyDescent="0.2">
      <c r="AB63100" s="1"/>
      <c r="AF63100"/>
    </row>
    <row r="63101" spans="28:32" x14ac:dyDescent="0.2">
      <c r="AB63101" s="1"/>
      <c r="AF63101"/>
    </row>
    <row r="63102" spans="28:32" x14ac:dyDescent="0.2">
      <c r="AB63102" s="1"/>
      <c r="AF63102"/>
    </row>
    <row r="63103" spans="28:32" x14ac:dyDescent="0.2">
      <c r="AB63103" s="1"/>
      <c r="AF63103"/>
    </row>
    <row r="63104" spans="28:32" x14ac:dyDescent="0.2">
      <c r="AB63104" s="1"/>
      <c r="AF63104"/>
    </row>
    <row r="63105" spans="28:32" x14ac:dyDescent="0.2">
      <c r="AB63105" s="1"/>
      <c r="AF63105"/>
    </row>
    <row r="63106" spans="28:32" x14ac:dyDescent="0.2">
      <c r="AB63106" s="1"/>
      <c r="AF63106"/>
    </row>
    <row r="63107" spans="28:32" x14ac:dyDescent="0.2">
      <c r="AB63107" s="1"/>
      <c r="AF63107"/>
    </row>
    <row r="63108" spans="28:32" x14ac:dyDescent="0.2">
      <c r="AB63108" s="1"/>
      <c r="AF63108"/>
    </row>
    <row r="63109" spans="28:32" x14ac:dyDescent="0.2">
      <c r="AB63109" s="1"/>
      <c r="AF63109"/>
    </row>
    <row r="63110" spans="28:32" x14ac:dyDescent="0.2">
      <c r="AB63110" s="1"/>
      <c r="AF63110"/>
    </row>
    <row r="63111" spans="28:32" x14ac:dyDescent="0.2">
      <c r="AB63111" s="1"/>
      <c r="AF63111"/>
    </row>
    <row r="63112" spans="28:32" x14ac:dyDescent="0.2">
      <c r="AB63112" s="1"/>
      <c r="AF63112"/>
    </row>
    <row r="63113" spans="28:32" x14ac:dyDescent="0.2">
      <c r="AB63113" s="1"/>
      <c r="AF63113"/>
    </row>
    <row r="63114" spans="28:32" x14ac:dyDescent="0.2">
      <c r="AB63114" s="1"/>
      <c r="AF63114"/>
    </row>
    <row r="63115" spans="28:32" x14ac:dyDescent="0.2">
      <c r="AB63115" s="1"/>
      <c r="AF63115"/>
    </row>
    <row r="63116" spans="28:32" x14ac:dyDescent="0.2">
      <c r="AB63116" s="1"/>
      <c r="AF63116"/>
    </row>
    <row r="63117" spans="28:32" x14ac:dyDescent="0.2">
      <c r="AB63117" s="1"/>
      <c r="AF63117"/>
    </row>
    <row r="63118" spans="28:32" x14ac:dyDescent="0.2">
      <c r="AB63118" s="1"/>
      <c r="AF63118"/>
    </row>
    <row r="63119" spans="28:32" x14ac:dyDescent="0.2">
      <c r="AB63119" s="1"/>
      <c r="AF63119"/>
    </row>
    <row r="63120" spans="28:32" x14ac:dyDescent="0.2">
      <c r="AB63120" s="1"/>
      <c r="AF63120"/>
    </row>
    <row r="63121" spans="28:32" x14ac:dyDescent="0.2">
      <c r="AB63121" s="1"/>
      <c r="AF63121"/>
    </row>
    <row r="63122" spans="28:32" x14ac:dyDescent="0.2">
      <c r="AB63122" s="1"/>
      <c r="AF63122"/>
    </row>
    <row r="63123" spans="28:32" x14ac:dyDescent="0.2">
      <c r="AB63123" s="1"/>
      <c r="AF63123"/>
    </row>
    <row r="63124" spans="28:32" x14ac:dyDescent="0.2">
      <c r="AB63124" s="1"/>
      <c r="AF63124"/>
    </row>
    <row r="63125" spans="28:32" x14ac:dyDescent="0.2">
      <c r="AB63125" s="1"/>
      <c r="AF63125"/>
    </row>
    <row r="63126" spans="28:32" x14ac:dyDescent="0.2">
      <c r="AB63126" s="1"/>
      <c r="AF63126"/>
    </row>
    <row r="63127" spans="28:32" x14ac:dyDescent="0.2">
      <c r="AB63127" s="1"/>
      <c r="AF63127"/>
    </row>
    <row r="63128" spans="28:32" x14ac:dyDescent="0.2">
      <c r="AB63128" s="1"/>
      <c r="AF63128"/>
    </row>
    <row r="63129" spans="28:32" x14ac:dyDescent="0.2">
      <c r="AB63129" s="1"/>
      <c r="AF63129"/>
    </row>
    <row r="63130" spans="28:32" x14ac:dyDescent="0.2">
      <c r="AB63130" s="1"/>
      <c r="AF63130"/>
    </row>
    <row r="63131" spans="28:32" x14ac:dyDescent="0.2">
      <c r="AB63131" s="1"/>
      <c r="AF63131"/>
    </row>
    <row r="63132" spans="28:32" x14ac:dyDescent="0.2">
      <c r="AB63132" s="1"/>
      <c r="AF63132"/>
    </row>
    <row r="63133" spans="28:32" x14ac:dyDescent="0.2">
      <c r="AB63133" s="1"/>
      <c r="AF63133"/>
    </row>
    <row r="63134" spans="28:32" x14ac:dyDescent="0.2">
      <c r="AB63134" s="1"/>
      <c r="AF63134"/>
    </row>
    <row r="63135" spans="28:32" x14ac:dyDescent="0.2">
      <c r="AB63135" s="1"/>
      <c r="AF63135"/>
    </row>
    <row r="63136" spans="28:32" x14ac:dyDescent="0.2">
      <c r="AB63136" s="1"/>
      <c r="AF63136"/>
    </row>
    <row r="63137" spans="28:32" x14ac:dyDescent="0.2">
      <c r="AB63137" s="1"/>
      <c r="AF63137"/>
    </row>
    <row r="63138" spans="28:32" x14ac:dyDescent="0.2">
      <c r="AB63138" s="1"/>
      <c r="AF63138"/>
    </row>
    <row r="63139" spans="28:32" x14ac:dyDescent="0.2">
      <c r="AB63139" s="1"/>
      <c r="AF63139"/>
    </row>
    <row r="63140" spans="28:32" x14ac:dyDescent="0.2">
      <c r="AB63140" s="1"/>
      <c r="AF63140"/>
    </row>
    <row r="63141" spans="28:32" x14ac:dyDescent="0.2">
      <c r="AB63141" s="1"/>
      <c r="AF63141"/>
    </row>
    <row r="63142" spans="28:32" x14ac:dyDescent="0.2">
      <c r="AB63142" s="1"/>
      <c r="AF63142"/>
    </row>
    <row r="63143" spans="28:32" x14ac:dyDescent="0.2">
      <c r="AB63143" s="1"/>
      <c r="AF63143"/>
    </row>
    <row r="63144" spans="28:32" x14ac:dyDescent="0.2">
      <c r="AB63144" s="1"/>
      <c r="AF63144"/>
    </row>
    <row r="63145" spans="28:32" x14ac:dyDescent="0.2">
      <c r="AB63145" s="1"/>
      <c r="AF63145"/>
    </row>
    <row r="63146" spans="28:32" x14ac:dyDescent="0.2">
      <c r="AB63146" s="1"/>
      <c r="AF63146"/>
    </row>
    <row r="63147" spans="28:32" x14ac:dyDescent="0.2">
      <c r="AB63147" s="1"/>
      <c r="AF63147"/>
    </row>
    <row r="63148" spans="28:32" x14ac:dyDescent="0.2">
      <c r="AB63148" s="1"/>
      <c r="AF63148"/>
    </row>
    <row r="63149" spans="28:32" x14ac:dyDescent="0.2">
      <c r="AB63149" s="1"/>
      <c r="AF63149"/>
    </row>
    <row r="63150" spans="28:32" x14ac:dyDescent="0.2">
      <c r="AB63150" s="1"/>
      <c r="AF63150"/>
    </row>
    <row r="63151" spans="28:32" x14ac:dyDescent="0.2">
      <c r="AB63151" s="1"/>
      <c r="AF63151"/>
    </row>
    <row r="63152" spans="28:32" x14ac:dyDescent="0.2">
      <c r="AB63152" s="1"/>
      <c r="AF63152"/>
    </row>
    <row r="63153" spans="28:32" x14ac:dyDescent="0.2">
      <c r="AB63153" s="1"/>
      <c r="AF63153"/>
    </row>
    <row r="63154" spans="28:32" x14ac:dyDescent="0.2">
      <c r="AB63154" s="1"/>
      <c r="AF63154"/>
    </row>
    <row r="63155" spans="28:32" x14ac:dyDescent="0.2">
      <c r="AB63155" s="1"/>
      <c r="AF63155"/>
    </row>
    <row r="63156" spans="28:32" x14ac:dyDescent="0.2">
      <c r="AB63156" s="1"/>
      <c r="AF63156"/>
    </row>
    <row r="63157" spans="28:32" x14ac:dyDescent="0.2">
      <c r="AB63157" s="1"/>
      <c r="AF63157"/>
    </row>
    <row r="63158" spans="28:32" x14ac:dyDescent="0.2">
      <c r="AB63158" s="1"/>
      <c r="AF63158"/>
    </row>
    <row r="63159" spans="28:32" x14ac:dyDescent="0.2">
      <c r="AB63159" s="1"/>
      <c r="AF63159"/>
    </row>
    <row r="63160" spans="28:32" x14ac:dyDescent="0.2">
      <c r="AB63160" s="1"/>
      <c r="AF63160"/>
    </row>
    <row r="63161" spans="28:32" x14ac:dyDescent="0.2">
      <c r="AB63161" s="1"/>
      <c r="AF63161"/>
    </row>
    <row r="63162" spans="28:32" x14ac:dyDescent="0.2">
      <c r="AB63162" s="1"/>
      <c r="AF63162"/>
    </row>
    <row r="63163" spans="28:32" x14ac:dyDescent="0.2">
      <c r="AB63163" s="1"/>
      <c r="AF63163"/>
    </row>
    <row r="63164" spans="28:32" x14ac:dyDescent="0.2">
      <c r="AB63164" s="1"/>
      <c r="AF63164"/>
    </row>
    <row r="63165" spans="28:32" x14ac:dyDescent="0.2">
      <c r="AB63165" s="1"/>
      <c r="AF63165"/>
    </row>
    <row r="63166" spans="28:32" x14ac:dyDescent="0.2">
      <c r="AB63166" s="1"/>
      <c r="AF63166"/>
    </row>
    <row r="63167" spans="28:32" x14ac:dyDescent="0.2">
      <c r="AB63167" s="1"/>
      <c r="AF63167"/>
    </row>
    <row r="63168" spans="28:32" x14ac:dyDescent="0.2">
      <c r="AB63168" s="1"/>
      <c r="AF63168"/>
    </row>
    <row r="63169" spans="28:32" x14ac:dyDescent="0.2">
      <c r="AB63169" s="1"/>
      <c r="AF63169"/>
    </row>
    <row r="63170" spans="28:32" x14ac:dyDescent="0.2">
      <c r="AB63170" s="1"/>
      <c r="AF63170"/>
    </row>
    <row r="63171" spans="28:32" x14ac:dyDescent="0.2">
      <c r="AB63171" s="1"/>
      <c r="AF63171"/>
    </row>
    <row r="63172" spans="28:32" x14ac:dyDescent="0.2">
      <c r="AB63172" s="1"/>
      <c r="AF63172"/>
    </row>
    <row r="63173" spans="28:32" x14ac:dyDescent="0.2">
      <c r="AB63173" s="1"/>
      <c r="AF63173"/>
    </row>
    <row r="63174" spans="28:32" x14ac:dyDescent="0.2">
      <c r="AB63174" s="1"/>
      <c r="AF63174"/>
    </row>
    <row r="63175" spans="28:32" x14ac:dyDescent="0.2">
      <c r="AB63175" s="1"/>
      <c r="AF63175"/>
    </row>
    <row r="63176" spans="28:32" x14ac:dyDescent="0.2">
      <c r="AB63176" s="1"/>
      <c r="AF63176"/>
    </row>
    <row r="63177" spans="28:32" x14ac:dyDescent="0.2">
      <c r="AB63177" s="1"/>
      <c r="AF63177"/>
    </row>
    <row r="63178" spans="28:32" x14ac:dyDescent="0.2">
      <c r="AB63178" s="1"/>
      <c r="AF63178"/>
    </row>
    <row r="63179" spans="28:32" x14ac:dyDescent="0.2">
      <c r="AB63179" s="1"/>
      <c r="AF63179"/>
    </row>
    <row r="63180" spans="28:32" x14ac:dyDescent="0.2">
      <c r="AB63180" s="1"/>
      <c r="AF63180"/>
    </row>
    <row r="63181" spans="28:32" x14ac:dyDescent="0.2">
      <c r="AB63181" s="1"/>
      <c r="AF63181"/>
    </row>
    <row r="63182" spans="28:32" x14ac:dyDescent="0.2">
      <c r="AB63182" s="1"/>
      <c r="AF63182"/>
    </row>
    <row r="63183" spans="28:32" x14ac:dyDescent="0.2">
      <c r="AB63183" s="1"/>
      <c r="AF63183"/>
    </row>
    <row r="63184" spans="28:32" x14ac:dyDescent="0.2">
      <c r="AB63184" s="1"/>
      <c r="AF63184"/>
    </row>
    <row r="63185" spans="28:32" x14ac:dyDescent="0.2">
      <c r="AB63185" s="1"/>
      <c r="AF63185"/>
    </row>
    <row r="63186" spans="28:32" x14ac:dyDescent="0.2">
      <c r="AB63186" s="1"/>
      <c r="AF63186"/>
    </row>
    <row r="63187" spans="28:32" x14ac:dyDescent="0.2">
      <c r="AB63187" s="1"/>
      <c r="AF63187"/>
    </row>
    <row r="63188" spans="28:32" x14ac:dyDescent="0.2">
      <c r="AB63188" s="1"/>
      <c r="AF63188"/>
    </row>
    <row r="63189" spans="28:32" x14ac:dyDescent="0.2">
      <c r="AB63189" s="1"/>
      <c r="AF63189"/>
    </row>
    <row r="63190" spans="28:32" x14ac:dyDescent="0.2">
      <c r="AB63190" s="1"/>
      <c r="AF63190"/>
    </row>
    <row r="63191" spans="28:32" x14ac:dyDescent="0.2">
      <c r="AB63191" s="1"/>
      <c r="AF63191"/>
    </row>
    <row r="63192" spans="28:32" x14ac:dyDescent="0.2">
      <c r="AB63192" s="1"/>
      <c r="AF63192"/>
    </row>
    <row r="63193" spans="28:32" x14ac:dyDescent="0.2">
      <c r="AB63193" s="1"/>
      <c r="AF63193"/>
    </row>
    <row r="63194" spans="28:32" x14ac:dyDescent="0.2">
      <c r="AB63194" s="1"/>
      <c r="AF63194"/>
    </row>
    <row r="63195" spans="28:32" x14ac:dyDescent="0.2">
      <c r="AB63195" s="1"/>
      <c r="AF63195"/>
    </row>
    <row r="63196" spans="28:32" x14ac:dyDescent="0.2">
      <c r="AB63196" s="1"/>
      <c r="AF63196"/>
    </row>
    <row r="63197" spans="28:32" x14ac:dyDescent="0.2">
      <c r="AB63197" s="1"/>
      <c r="AF63197"/>
    </row>
    <row r="63198" spans="28:32" x14ac:dyDescent="0.2">
      <c r="AB63198" s="1"/>
      <c r="AF63198"/>
    </row>
    <row r="63199" spans="28:32" x14ac:dyDescent="0.2">
      <c r="AB63199" s="1"/>
      <c r="AF63199"/>
    </row>
    <row r="63200" spans="28:32" x14ac:dyDescent="0.2">
      <c r="AB63200" s="1"/>
      <c r="AF63200"/>
    </row>
    <row r="63201" spans="28:32" x14ac:dyDescent="0.2">
      <c r="AB63201" s="1"/>
      <c r="AF63201"/>
    </row>
    <row r="63202" spans="28:32" x14ac:dyDescent="0.2">
      <c r="AB63202" s="1"/>
      <c r="AF63202"/>
    </row>
    <row r="63203" spans="28:32" x14ac:dyDescent="0.2">
      <c r="AB63203" s="1"/>
      <c r="AF63203"/>
    </row>
    <row r="63204" spans="28:32" x14ac:dyDescent="0.2">
      <c r="AB63204" s="1"/>
      <c r="AF63204"/>
    </row>
    <row r="63205" spans="28:32" x14ac:dyDescent="0.2">
      <c r="AB63205" s="1"/>
      <c r="AF63205"/>
    </row>
    <row r="63206" spans="28:32" x14ac:dyDescent="0.2">
      <c r="AB63206" s="1"/>
      <c r="AF63206"/>
    </row>
    <row r="63207" spans="28:32" x14ac:dyDescent="0.2">
      <c r="AB63207" s="1"/>
      <c r="AF63207"/>
    </row>
    <row r="63208" spans="28:32" x14ac:dyDescent="0.2">
      <c r="AB63208" s="1"/>
      <c r="AF63208"/>
    </row>
    <row r="63209" spans="28:32" x14ac:dyDescent="0.2">
      <c r="AB63209" s="1"/>
      <c r="AF63209"/>
    </row>
    <row r="63210" spans="28:32" x14ac:dyDescent="0.2">
      <c r="AB63210" s="1"/>
      <c r="AF63210"/>
    </row>
    <row r="63211" spans="28:32" x14ac:dyDescent="0.2">
      <c r="AB63211" s="1"/>
      <c r="AF63211"/>
    </row>
    <row r="63212" spans="28:32" x14ac:dyDescent="0.2">
      <c r="AB63212" s="1"/>
      <c r="AF63212"/>
    </row>
    <row r="63213" spans="28:32" x14ac:dyDescent="0.2">
      <c r="AB63213" s="1"/>
      <c r="AF63213"/>
    </row>
    <row r="63214" spans="28:32" x14ac:dyDescent="0.2">
      <c r="AB63214" s="1"/>
      <c r="AF63214"/>
    </row>
    <row r="63215" spans="28:32" x14ac:dyDescent="0.2">
      <c r="AB63215" s="1"/>
      <c r="AF63215"/>
    </row>
    <row r="63216" spans="28:32" x14ac:dyDescent="0.2">
      <c r="AB63216" s="1"/>
      <c r="AF63216"/>
    </row>
    <row r="63217" spans="28:32" x14ac:dyDescent="0.2">
      <c r="AB63217" s="1"/>
      <c r="AF63217"/>
    </row>
    <row r="63218" spans="28:32" x14ac:dyDescent="0.2">
      <c r="AB63218" s="1"/>
      <c r="AF63218"/>
    </row>
    <row r="63219" spans="28:32" x14ac:dyDescent="0.2">
      <c r="AB63219" s="1"/>
      <c r="AF63219"/>
    </row>
    <row r="63220" spans="28:32" x14ac:dyDescent="0.2">
      <c r="AB63220" s="1"/>
      <c r="AF63220"/>
    </row>
    <row r="63221" spans="28:32" x14ac:dyDescent="0.2">
      <c r="AB63221" s="1"/>
      <c r="AF63221"/>
    </row>
    <row r="63222" spans="28:32" x14ac:dyDescent="0.2">
      <c r="AB63222" s="1"/>
      <c r="AF63222"/>
    </row>
    <row r="63223" spans="28:32" x14ac:dyDescent="0.2">
      <c r="AB63223" s="1"/>
      <c r="AF63223"/>
    </row>
    <row r="63224" spans="28:32" x14ac:dyDescent="0.2">
      <c r="AB63224" s="1"/>
      <c r="AF63224"/>
    </row>
    <row r="63225" spans="28:32" x14ac:dyDescent="0.2">
      <c r="AB63225" s="1"/>
      <c r="AF63225"/>
    </row>
    <row r="63226" spans="28:32" x14ac:dyDescent="0.2">
      <c r="AB63226" s="1"/>
      <c r="AF63226"/>
    </row>
    <row r="63227" spans="28:32" x14ac:dyDescent="0.2">
      <c r="AB63227" s="1"/>
      <c r="AF63227"/>
    </row>
    <row r="63228" spans="28:32" x14ac:dyDescent="0.2">
      <c r="AB63228" s="1"/>
      <c r="AF63228"/>
    </row>
    <row r="63229" spans="28:32" x14ac:dyDescent="0.2">
      <c r="AB63229" s="1"/>
      <c r="AF63229"/>
    </row>
    <row r="63230" spans="28:32" x14ac:dyDescent="0.2">
      <c r="AB63230" s="1"/>
      <c r="AF63230"/>
    </row>
    <row r="63231" spans="28:32" x14ac:dyDescent="0.2">
      <c r="AB63231" s="1"/>
      <c r="AF63231"/>
    </row>
    <row r="63232" spans="28:32" x14ac:dyDescent="0.2">
      <c r="AB63232" s="1"/>
      <c r="AF63232"/>
    </row>
    <row r="63233" spans="28:32" x14ac:dyDescent="0.2">
      <c r="AB63233" s="1"/>
      <c r="AF63233"/>
    </row>
    <row r="63234" spans="28:32" x14ac:dyDescent="0.2">
      <c r="AB63234" s="1"/>
      <c r="AF63234"/>
    </row>
    <row r="63235" spans="28:32" x14ac:dyDescent="0.2">
      <c r="AB63235" s="1"/>
      <c r="AF63235"/>
    </row>
    <row r="63236" spans="28:32" x14ac:dyDescent="0.2">
      <c r="AB63236" s="1"/>
      <c r="AF63236"/>
    </row>
    <row r="63237" spans="28:32" x14ac:dyDescent="0.2">
      <c r="AB63237" s="1"/>
      <c r="AF63237"/>
    </row>
    <row r="63238" spans="28:32" x14ac:dyDescent="0.2">
      <c r="AB63238" s="1"/>
      <c r="AF63238"/>
    </row>
    <row r="63239" spans="28:32" x14ac:dyDescent="0.2">
      <c r="AB63239" s="1"/>
      <c r="AF63239"/>
    </row>
    <row r="63240" spans="28:32" x14ac:dyDescent="0.2">
      <c r="AB63240" s="1"/>
      <c r="AF63240"/>
    </row>
    <row r="63241" spans="28:32" x14ac:dyDescent="0.2">
      <c r="AB63241" s="1"/>
      <c r="AF63241"/>
    </row>
    <row r="63242" spans="28:32" x14ac:dyDescent="0.2">
      <c r="AB63242" s="1"/>
      <c r="AF63242"/>
    </row>
    <row r="63243" spans="28:32" x14ac:dyDescent="0.2">
      <c r="AB63243" s="1"/>
      <c r="AF63243"/>
    </row>
    <row r="63244" spans="28:32" x14ac:dyDescent="0.2">
      <c r="AB63244" s="1"/>
      <c r="AF63244"/>
    </row>
    <row r="63245" spans="28:32" x14ac:dyDescent="0.2">
      <c r="AB63245" s="1"/>
      <c r="AF63245"/>
    </row>
    <row r="63246" spans="28:32" x14ac:dyDescent="0.2">
      <c r="AB63246" s="1"/>
      <c r="AF63246"/>
    </row>
    <row r="63247" spans="28:32" x14ac:dyDescent="0.2">
      <c r="AB63247" s="1"/>
      <c r="AF63247"/>
    </row>
    <row r="63248" spans="28:32" x14ac:dyDescent="0.2">
      <c r="AB63248" s="1"/>
      <c r="AF63248"/>
    </row>
    <row r="63249" spans="28:32" x14ac:dyDescent="0.2">
      <c r="AB63249" s="1"/>
      <c r="AF63249"/>
    </row>
    <row r="63250" spans="28:32" x14ac:dyDescent="0.2">
      <c r="AB63250" s="1"/>
      <c r="AF63250"/>
    </row>
    <row r="63251" spans="28:32" x14ac:dyDescent="0.2">
      <c r="AB63251" s="1"/>
      <c r="AF63251"/>
    </row>
    <row r="63252" spans="28:32" x14ac:dyDescent="0.2">
      <c r="AB63252" s="1"/>
      <c r="AF63252"/>
    </row>
    <row r="63253" spans="28:32" x14ac:dyDescent="0.2">
      <c r="AB63253" s="1"/>
      <c r="AF63253"/>
    </row>
    <row r="63254" spans="28:32" x14ac:dyDescent="0.2">
      <c r="AB63254" s="1"/>
      <c r="AF63254"/>
    </row>
    <row r="63255" spans="28:32" x14ac:dyDescent="0.2">
      <c r="AB63255" s="1"/>
      <c r="AF63255"/>
    </row>
    <row r="63256" spans="28:32" x14ac:dyDescent="0.2">
      <c r="AB63256" s="1"/>
      <c r="AF63256"/>
    </row>
    <row r="63257" spans="28:32" x14ac:dyDescent="0.2">
      <c r="AB63257" s="1"/>
      <c r="AF63257"/>
    </row>
    <row r="63258" spans="28:32" x14ac:dyDescent="0.2">
      <c r="AB63258" s="1"/>
      <c r="AF63258"/>
    </row>
    <row r="63259" spans="28:32" x14ac:dyDescent="0.2">
      <c r="AB63259" s="1"/>
      <c r="AF63259"/>
    </row>
    <row r="63260" spans="28:32" x14ac:dyDescent="0.2">
      <c r="AB63260" s="1"/>
      <c r="AF63260"/>
    </row>
    <row r="63261" spans="28:32" x14ac:dyDescent="0.2">
      <c r="AB63261" s="1"/>
      <c r="AF63261"/>
    </row>
    <row r="63262" spans="28:32" x14ac:dyDescent="0.2">
      <c r="AB63262" s="1"/>
      <c r="AF63262"/>
    </row>
    <row r="63263" spans="28:32" x14ac:dyDescent="0.2">
      <c r="AB63263" s="1"/>
      <c r="AF63263"/>
    </row>
    <row r="63264" spans="28:32" x14ac:dyDescent="0.2">
      <c r="AB63264" s="1"/>
      <c r="AF63264"/>
    </row>
    <row r="63265" spans="28:32" x14ac:dyDescent="0.2">
      <c r="AB63265" s="1"/>
      <c r="AF63265"/>
    </row>
    <row r="63266" spans="28:32" x14ac:dyDescent="0.2">
      <c r="AB63266" s="1"/>
      <c r="AF63266"/>
    </row>
    <row r="63267" spans="28:32" x14ac:dyDescent="0.2">
      <c r="AB63267" s="1"/>
      <c r="AF63267"/>
    </row>
    <row r="63268" spans="28:32" x14ac:dyDescent="0.2">
      <c r="AB63268" s="1"/>
      <c r="AF63268"/>
    </row>
    <row r="63269" spans="28:32" x14ac:dyDescent="0.2">
      <c r="AB63269" s="1"/>
      <c r="AF63269"/>
    </row>
    <row r="63270" spans="28:32" x14ac:dyDescent="0.2">
      <c r="AB63270" s="1"/>
      <c r="AF63270"/>
    </row>
    <row r="63271" spans="28:32" x14ac:dyDescent="0.2">
      <c r="AB63271" s="1"/>
      <c r="AF63271"/>
    </row>
    <row r="63272" spans="28:32" x14ac:dyDescent="0.2">
      <c r="AB63272" s="1"/>
      <c r="AF63272"/>
    </row>
    <row r="63273" spans="28:32" x14ac:dyDescent="0.2">
      <c r="AB63273" s="1"/>
      <c r="AF63273"/>
    </row>
    <row r="63274" spans="28:32" x14ac:dyDescent="0.2">
      <c r="AB63274" s="1"/>
      <c r="AF63274"/>
    </row>
    <row r="63275" spans="28:32" x14ac:dyDescent="0.2">
      <c r="AB63275" s="1"/>
      <c r="AF63275"/>
    </row>
    <row r="63276" spans="28:32" x14ac:dyDescent="0.2">
      <c r="AB63276" s="1"/>
      <c r="AF63276"/>
    </row>
    <row r="63277" spans="28:32" x14ac:dyDescent="0.2">
      <c r="AB63277" s="1"/>
      <c r="AF63277"/>
    </row>
    <row r="63278" spans="28:32" x14ac:dyDescent="0.2">
      <c r="AB63278" s="1"/>
      <c r="AF63278"/>
    </row>
    <row r="63279" spans="28:32" x14ac:dyDescent="0.2">
      <c r="AB63279" s="1"/>
      <c r="AF63279"/>
    </row>
    <row r="63280" spans="28:32" x14ac:dyDescent="0.2">
      <c r="AB63280" s="1"/>
      <c r="AF63280"/>
    </row>
    <row r="63281" spans="28:32" x14ac:dyDescent="0.2">
      <c r="AB63281" s="1"/>
      <c r="AF63281"/>
    </row>
    <row r="63282" spans="28:32" x14ac:dyDescent="0.2">
      <c r="AB63282" s="1"/>
      <c r="AF63282"/>
    </row>
    <row r="63283" spans="28:32" x14ac:dyDescent="0.2">
      <c r="AB63283" s="1"/>
      <c r="AF63283"/>
    </row>
    <row r="63284" spans="28:32" x14ac:dyDescent="0.2">
      <c r="AB63284" s="1"/>
      <c r="AF63284"/>
    </row>
    <row r="63285" spans="28:32" x14ac:dyDescent="0.2">
      <c r="AB63285" s="1"/>
      <c r="AF63285"/>
    </row>
    <row r="63286" spans="28:32" x14ac:dyDescent="0.2">
      <c r="AB63286" s="1"/>
      <c r="AF63286"/>
    </row>
    <row r="63287" spans="28:32" x14ac:dyDescent="0.2">
      <c r="AB63287" s="1"/>
      <c r="AF63287"/>
    </row>
    <row r="63288" spans="28:32" x14ac:dyDescent="0.2">
      <c r="AB63288" s="1"/>
      <c r="AF63288"/>
    </row>
    <row r="63289" spans="28:32" x14ac:dyDescent="0.2">
      <c r="AB63289" s="1"/>
      <c r="AF63289"/>
    </row>
    <row r="63290" spans="28:32" x14ac:dyDescent="0.2">
      <c r="AB63290" s="1"/>
      <c r="AF63290"/>
    </row>
    <row r="63291" spans="28:32" x14ac:dyDescent="0.2">
      <c r="AB63291" s="1"/>
      <c r="AF63291"/>
    </row>
    <row r="63292" spans="28:32" x14ac:dyDescent="0.2">
      <c r="AB63292" s="1"/>
      <c r="AF63292"/>
    </row>
    <row r="63293" spans="28:32" x14ac:dyDescent="0.2">
      <c r="AB63293" s="1"/>
      <c r="AF63293"/>
    </row>
    <row r="63294" spans="28:32" x14ac:dyDescent="0.2">
      <c r="AB63294" s="1"/>
      <c r="AF63294"/>
    </row>
    <row r="63295" spans="28:32" x14ac:dyDescent="0.2">
      <c r="AB63295" s="1"/>
      <c r="AF63295"/>
    </row>
    <row r="63296" spans="28:32" x14ac:dyDescent="0.2">
      <c r="AB63296" s="1"/>
      <c r="AF63296"/>
    </row>
    <row r="63297" spans="28:32" x14ac:dyDescent="0.2">
      <c r="AB63297" s="1"/>
      <c r="AF63297"/>
    </row>
    <row r="63298" spans="28:32" x14ac:dyDescent="0.2">
      <c r="AB63298" s="1"/>
      <c r="AF63298"/>
    </row>
    <row r="63299" spans="28:32" x14ac:dyDescent="0.2">
      <c r="AB63299" s="1"/>
      <c r="AF63299"/>
    </row>
    <row r="63300" spans="28:32" x14ac:dyDescent="0.2">
      <c r="AB63300" s="1"/>
      <c r="AF63300"/>
    </row>
    <row r="63301" spans="28:32" x14ac:dyDescent="0.2">
      <c r="AB63301" s="1"/>
      <c r="AF63301"/>
    </row>
    <row r="63302" spans="28:32" x14ac:dyDescent="0.2">
      <c r="AB63302" s="1"/>
      <c r="AF63302"/>
    </row>
    <row r="63303" spans="28:32" x14ac:dyDescent="0.2">
      <c r="AB63303" s="1"/>
      <c r="AF63303"/>
    </row>
    <row r="63304" spans="28:32" x14ac:dyDescent="0.2">
      <c r="AB63304" s="1"/>
      <c r="AF63304"/>
    </row>
    <row r="63305" spans="28:32" x14ac:dyDescent="0.2">
      <c r="AB63305" s="1"/>
      <c r="AF63305"/>
    </row>
    <row r="63306" spans="28:32" x14ac:dyDescent="0.2">
      <c r="AB63306" s="1"/>
      <c r="AF63306"/>
    </row>
    <row r="63307" spans="28:32" x14ac:dyDescent="0.2">
      <c r="AB63307" s="1"/>
      <c r="AF63307"/>
    </row>
    <row r="63308" spans="28:32" x14ac:dyDescent="0.2">
      <c r="AB63308" s="1"/>
      <c r="AF63308"/>
    </row>
    <row r="63309" spans="28:32" x14ac:dyDescent="0.2">
      <c r="AB63309" s="1"/>
      <c r="AF63309"/>
    </row>
    <row r="63310" spans="28:32" x14ac:dyDescent="0.2">
      <c r="AB63310" s="1"/>
      <c r="AF63310"/>
    </row>
    <row r="63311" spans="28:32" x14ac:dyDescent="0.2">
      <c r="AB63311" s="1"/>
      <c r="AF63311"/>
    </row>
    <row r="63312" spans="28:32" x14ac:dyDescent="0.2">
      <c r="AB63312" s="1"/>
      <c r="AF63312"/>
    </row>
    <row r="63313" spans="28:32" x14ac:dyDescent="0.2">
      <c r="AB63313" s="1"/>
      <c r="AF63313"/>
    </row>
    <row r="63314" spans="28:32" x14ac:dyDescent="0.2">
      <c r="AB63314" s="1"/>
      <c r="AF63314"/>
    </row>
    <row r="63315" spans="28:32" x14ac:dyDescent="0.2">
      <c r="AB63315" s="1"/>
      <c r="AF63315"/>
    </row>
    <row r="63316" spans="28:32" x14ac:dyDescent="0.2">
      <c r="AB63316" s="1"/>
      <c r="AF63316"/>
    </row>
    <row r="63317" spans="28:32" x14ac:dyDescent="0.2">
      <c r="AB63317" s="1"/>
      <c r="AF63317"/>
    </row>
    <row r="63318" spans="28:32" x14ac:dyDescent="0.2">
      <c r="AB63318" s="1"/>
      <c r="AF63318"/>
    </row>
    <row r="63319" spans="28:32" x14ac:dyDescent="0.2">
      <c r="AB63319" s="1"/>
      <c r="AF63319"/>
    </row>
    <row r="63320" spans="28:32" x14ac:dyDescent="0.2">
      <c r="AB63320" s="1"/>
      <c r="AF63320"/>
    </row>
    <row r="63321" spans="28:32" x14ac:dyDescent="0.2">
      <c r="AB63321" s="1"/>
      <c r="AF63321"/>
    </row>
    <row r="63322" spans="28:32" x14ac:dyDescent="0.2">
      <c r="AB63322" s="1"/>
      <c r="AF63322"/>
    </row>
    <row r="63323" spans="28:32" x14ac:dyDescent="0.2">
      <c r="AB63323" s="1"/>
      <c r="AF63323"/>
    </row>
    <row r="63324" spans="28:32" x14ac:dyDescent="0.2">
      <c r="AB63324" s="1"/>
      <c r="AF63324"/>
    </row>
    <row r="63325" spans="28:32" x14ac:dyDescent="0.2">
      <c r="AB63325" s="1"/>
      <c r="AF63325"/>
    </row>
    <row r="63326" spans="28:32" x14ac:dyDescent="0.2">
      <c r="AB63326" s="1"/>
      <c r="AF63326"/>
    </row>
    <row r="63327" spans="28:32" x14ac:dyDescent="0.2">
      <c r="AB63327" s="1"/>
      <c r="AF63327"/>
    </row>
    <row r="63328" spans="28:32" x14ac:dyDescent="0.2">
      <c r="AB63328" s="1"/>
      <c r="AF63328"/>
    </row>
    <row r="63329" spans="28:32" x14ac:dyDescent="0.2">
      <c r="AB63329" s="1"/>
      <c r="AF63329"/>
    </row>
    <row r="63330" spans="28:32" x14ac:dyDescent="0.2">
      <c r="AB63330" s="1"/>
      <c r="AF63330"/>
    </row>
    <row r="63331" spans="28:32" x14ac:dyDescent="0.2">
      <c r="AB63331" s="1"/>
      <c r="AF63331"/>
    </row>
    <row r="63332" spans="28:32" x14ac:dyDescent="0.2">
      <c r="AB63332" s="1"/>
      <c r="AF63332"/>
    </row>
    <row r="63333" spans="28:32" x14ac:dyDescent="0.2">
      <c r="AB63333" s="1"/>
      <c r="AF63333"/>
    </row>
    <row r="63334" spans="28:32" x14ac:dyDescent="0.2">
      <c r="AB63334" s="1"/>
      <c r="AF63334"/>
    </row>
    <row r="63335" spans="28:32" x14ac:dyDescent="0.2">
      <c r="AB63335" s="1"/>
      <c r="AF63335"/>
    </row>
    <row r="63336" spans="28:32" x14ac:dyDescent="0.2">
      <c r="AB63336" s="1"/>
      <c r="AF63336"/>
    </row>
    <row r="63337" spans="28:32" x14ac:dyDescent="0.2">
      <c r="AB63337" s="1"/>
      <c r="AF63337"/>
    </row>
    <row r="63338" spans="28:32" x14ac:dyDescent="0.2">
      <c r="AB63338" s="1"/>
      <c r="AF63338"/>
    </row>
    <row r="63339" spans="28:32" x14ac:dyDescent="0.2">
      <c r="AB63339" s="1"/>
      <c r="AF63339"/>
    </row>
    <row r="63340" spans="28:32" x14ac:dyDescent="0.2">
      <c r="AB63340" s="1"/>
      <c r="AF63340"/>
    </row>
    <row r="63341" spans="28:32" x14ac:dyDescent="0.2">
      <c r="AB63341" s="1"/>
      <c r="AF63341"/>
    </row>
    <row r="63342" spans="28:32" x14ac:dyDescent="0.2">
      <c r="AB63342" s="1"/>
      <c r="AF63342"/>
    </row>
    <row r="63343" spans="28:32" x14ac:dyDescent="0.2">
      <c r="AB63343" s="1"/>
      <c r="AF63343"/>
    </row>
    <row r="63344" spans="28:32" x14ac:dyDescent="0.2">
      <c r="AB63344" s="1"/>
      <c r="AF63344"/>
    </row>
    <row r="63345" spans="28:32" x14ac:dyDescent="0.2">
      <c r="AB63345" s="1"/>
      <c r="AF63345"/>
    </row>
    <row r="63346" spans="28:32" x14ac:dyDescent="0.2">
      <c r="AB63346" s="1"/>
      <c r="AF63346"/>
    </row>
    <row r="63347" spans="28:32" x14ac:dyDescent="0.2">
      <c r="AB63347" s="1"/>
      <c r="AF63347"/>
    </row>
    <row r="63348" spans="28:32" x14ac:dyDescent="0.2">
      <c r="AB63348" s="1"/>
      <c r="AF63348"/>
    </row>
    <row r="63349" spans="28:32" x14ac:dyDescent="0.2">
      <c r="AB63349" s="1"/>
      <c r="AF63349"/>
    </row>
    <row r="63350" spans="28:32" x14ac:dyDescent="0.2">
      <c r="AB63350" s="1"/>
      <c r="AF63350"/>
    </row>
    <row r="63351" spans="28:32" x14ac:dyDescent="0.2">
      <c r="AB63351" s="1"/>
      <c r="AF63351"/>
    </row>
    <row r="63352" spans="28:32" x14ac:dyDescent="0.2">
      <c r="AB63352" s="1"/>
      <c r="AF63352"/>
    </row>
    <row r="63353" spans="28:32" x14ac:dyDescent="0.2">
      <c r="AB63353" s="1"/>
      <c r="AF63353"/>
    </row>
    <row r="63354" spans="28:32" x14ac:dyDescent="0.2">
      <c r="AB63354" s="1"/>
      <c r="AF63354"/>
    </row>
    <row r="63355" spans="28:32" x14ac:dyDescent="0.2">
      <c r="AB63355" s="1"/>
      <c r="AF63355"/>
    </row>
    <row r="63356" spans="28:32" x14ac:dyDescent="0.2">
      <c r="AB63356" s="1"/>
      <c r="AF63356"/>
    </row>
    <row r="63357" spans="28:32" x14ac:dyDescent="0.2">
      <c r="AB63357" s="1"/>
      <c r="AF63357"/>
    </row>
    <row r="63358" spans="28:32" x14ac:dyDescent="0.2">
      <c r="AB63358" s="1"/>
      <c r="AF63358"/>
    </row>
    <row r="63359" spans="28:32" x14ac:dyDescent="0.2">
      <c r="AB63359" s="1"/>
      <c r="AF63359"/>
    </row>
    <row r="63360" spans="28:32" x14ac:dyDescent="0.2">
      <c r="AB63360" s="1"/>
      <c r="AF63360"/>
    </row>
    <row r="63361" spans="28:32" x14ac:dyDescent="0.2">
      <c r="AB63361" s="1"/>
      <c r="AF63361"/>
    </row>
    <row r="63362" spans="28:32" x14ac:dyDescent="0.2">
      <c r="AB63362" s="1"/>
      <c r="AF63362"/>
    </row>
    <row r="63363" spans="28:32" x14ac:dyDescent="0.2">
      <c r="AB63363" s="1"/>
      <c r="AF63363"/>
    </row>
    <row r="63364" spans="28:32" x14ac:dyDescent="0.2">
      <c r="AB63364" s="1"/>
      <c r="AF63364"/>
    </row>
    <row r="63365" spans="28:32" x14ac:dyDescent="0.2">
      <c r="AB63365" s="1"/>
      <c r="AF63365"/>
    </row>
    <row r="63366" spans="28:32" x14ac:dyDescent="0.2">
      <c r="AB63366" s="1"/>
      <c r="AF63366"/>
    </row>
    <row r="63367" spans="28:32" x14ac:dyDescent="0.2">
      <c r="AB63367" s="1"/>
      <c r="AF63367"/>
    </row>
    <row r="63368" spans="28:32" x14ac:dyDescent="0.2">
      <c r="AB63368" s="1"/>
      <c r="AF63368"/>
    </row>
    <row r="63369" spans="28:32" x14ac:dyDescent="0.2">
      <c r="AB63369" s="1"/>
      <c r="AF63369"/>
    </row>
    <row r="63370" spans="28:32" x14ac:dyDescent="0.2">
      <c r="AB63370" s="1"/>
      <c r="AF63370"/>
    </row>
    <row r="63371" spans="28:32" x14ac:dyDescent="0.2">
      <c r="AB63371" s="1"/>
      <c r="AF63371"/>
    </row>
    <row r="63372" spans="28:32" x14ac:dyDescent="0.2">
      <c r="AB63372" s="1"/>
      <c r="AF63372"/>
    </row>
    <row r="63373" spans="28:32" x14ac:dyDescent="0.2">
      <c r="AB63373" s="1"/>
      <c r="AF63373"/>
    </row>
    <row r="63374" spans="28:32" x14ac:dyDescent="0.2">
      <c r="AB63374" s="1"/>
      <c r="AF63374"/>
    </row>
    <row r="63375" spans="28:32" x14ac:dyDescent="0.2">
      <c r="AB63375" s="1"/>
      <c r="AF63375"/>
    </row>
    <row r="63376" spans="28:32" x14ac:dyDescent="0.2">
      <c r="AB63376" s="1"/>
      <c r="AF63376"/>
    </row>
    <row r="63377" spans="28:32" x14ac:dyDescent="0.2">
      <c r="AB63377" s="1"/>
      <c r="AF63377"/>
    </row>
    <row r="63378" spans="28:32" x14ac:dyDescent="0.2">
      <c r="AB63378" s="1"/>
      <c r="AF63378"/>
    </row>
    <row r="63379" spans="28:32" x14ac:dyDescent="0.2">
      <c r="AB63379" s="1"/>
      <c r="AF63379"/>
    </row>
    <row r="63380" spans="28:32" x14ac:dyDescent="0.2">
      <c r="AB63380" s="1"/>
      <c r="AF63380"/>
    </row>
    <row r="63381" spans="28:32" x14ac:dyDescent="0.2">
      <c r="AB63381" s="1"/>
      <c r="AF63381"/>
    </row>
    <row r="63382" spans="28:32" x14ac:dyDescent="0.2">
      <c r="AB63382" s="1"/>
      <c r="AF63382"/>
    </row>
    <row r="63383" spans="28:32" x14ac:dyDescent="0.2">
      <c r="AB63383" s="1"/>
      <c r="AF63383"/>
    </row>
    <row r="63384" spans="28:32" x14ac:dyDescent="0.2">
      <c r="AB63384" s="1"/>
      <c r="AF63384"/>
    </row>
    <row r="63385" spans="28:32" x14ac:dyDescent="0.2">
      <c r="AB63385" s="1"/>
      <c r="AF63385"/>
    </row>
    <row r="63386" spans="28:32" x14ac:dyDescent="0.2">
      <c r="AB63386" s="1"/>
      <c r="AF63386"/>
    </row>
    <row r="63387" spans="28:32" x14ac:dyDescent="0.2">
      <c r="AB63387" s="1"/>
      <c r="AF63387"/>
    </row>
    <row r="63388" spans="28:32" x14ac:dyDescent="0.2">
      <c r="AB63388" s="1"/>
      <c r="AF63388"/>
    </row>
    <row r="63389" spans="28:32" x14ac:dyDescent="0.2">
      <c r="AB63389" s="1"/>
      <c r="AF63389"/>
    </row>
    <row r="63390" spans="28:32" x14ac:dyDescent="0.2">
      <c r="AB63390" s="1"/>
      <c r="AF63390"/>
    </row>
    <row r="63391" spans="28:32" x14ac:dyDescent="0.2">
      <c r="AB63391" s="1"/>
      <c r="AF63391"/>
    </row>
    <row r="63392" spans="28:32" x14ac:dyDescent="0.2">
      <c r="AB63392" s="1"/>
      <c r="AF63392"/>
    </row>
    <row r="63393" spans="28:32" x14ac:dyDescent="0.2">
      <c r="AB63393" s="1"/>
      <c r="AF63393"/>
    </row>
    <row r="63394" spans="28:32" x14ac:dyDescent="0.2">
      <c r="AB63394" s="1"/>
      <c r="AF63394"/>
    </row>
    <row r="63395" spans="28:32" x14ac:dyDescent="0.2">
      <c r="AB63395" s="1"/>
      <c r="AF63395"/>
    </row>
    <row r="63396" spans="28:32" x14ac:dyDescent="0.2">
      <c r="AB63396" s="1"/>
      <c r="AF63396"/>
    </row>
    <row r="63397" spans="28:32" x14ac:dyDescent="0.2">
      <c r="AB63397" s="1"/>
      <c r="AF63397"/>
    </row>
    <row r="63398" spans="28:32" x14ac:dyDescent="0.2">
      <c r="AB63398" s="1"/>
      <c r="AF63398"/>
    </row>
    <row r="63399" spans="28:32" x14ac:dyDescent="0.2">
      <c r="AB63399" s="1"/>
      <c r="AF63399"/>
    </row>
    <row r="63400" spans="28:32" x14ac:dyDescent="0.2">
      <c r="AB63400" s="1"/>
      <c r="AF63400"/>
    </row>
    <row r="63401" spans="28:32" x14ac:dyDescent="0.2">
      <c r="AB63401" s="1"/>
      <c r="AF63401"/>
    </row>
    <row r="63402" spans="28:32" x14ac:dyDescent="0.2">
      <c r="AB63402" s="1"/>
      <c r="AF63402"/>
    </row>
    <row r="63403" spans="28:32" x14ac:dyDescent="0.2">
      <c r="AB63403" s="1"/>
      <c r="AF63403"/>
    </row>
    <row r="63404" spans="28:32" x14ac:dyDescent="0.2">
      <c r="AB63404" s="1"/>
      <c r="AF63404"/>
    </row>
    <row r="63405" spans="28:32" x14ac:dyDescent="0.2">
      <c r="AB63405" s="1"/>
      <c r="AF63405"/>
    </row>
    <row r="63406" spans="28:32" x14ac:dyDescent="0.2">
      <c r="AB63406" s="1"/>
      <c r="AF63406"/>
    </row>
    <row r="63407" spans="28:32" x14ac:dyDescent="0.2">
      <c r="AB63407" s="1"/>
      <c r="AF63407"/>
    </row>
    <row r="63408" spans="28:32" x14ac:dyDescent="0.2">
      <c r="AB63408" s="1"/>
      <c r="AF63408"/>
    </row>
    <row r="63409" spans="28:32" x14ac:dyDescent="0.2">
      <c r="AB63409" s="1"/>
      <c r="AF63409"/>
    </row>
    <row r="63410" spans="28:32" x14ac:dyDescent="0.2">
      <c r="AB63410" s="1"/>
      <c r="AF63410"/>
    </row>
    <row r="63411" spans="28:32" x14ac:dyDescent="0.2">
      <c r="AB63411" s="1"/>
      <c r="AF63411"/>
    </row>
    <row r="63412" spans="28:32" x14ac:dyDescent="0.2">
      <c r="AB63412" s="1"/>
      <c r="AF63412"/>
    </row>
    <row r="63413" spans="28:32" x14ac:dyDescent="0.2">
      <c r="AB63413" s="1"/>
      <c r="AF63413"/>
    </row>
    <row r="63414" spans="28:32" x14ac:dyDescent="0.2">
      <c r="AB63414" s="1"/>
      <c r="AF63414"/>
    </row>
    <row r="63415" spans="28:32" x14ac:dyDescent="0.2">
      <c r="AB63415" s="1"/>
      <c r="AF63415"/>
    </row>
    <row r="63416" spans="28:32" x14ac:dyDescent="0.2">
      <c r="AB63416" s="1"/>
      <c r="AF63416"/>
    </row>
    <row r="63417" spans="28:32" x14ac:dyDescent="0.2">
      <c r="AB63417" s="1"/>
      <c r="AF63417"/>
    </row>
    <row r="63418" spans="28:32" x14ac:dyDescent="0.2">
      <c r="AB63418" s="1"/>
      <c r="AF63418"/>
    </row>
    <row r="63419" spans="28:32" x14ac:dyDescent="0.2">
      <c r="AB63419" s="1"/>
      <c r="AF63419"/>
    </row>
    <row r="63420" spans="28:32" x14ac:dyDescent="0.2">
      <c r="AB63420" s="1"/>
      <c r="AF63420"/>
    </row>
    <row r="63421" spans="28:32" x14ac:dyDescent="0.2">
      <c r="AB63421" s="1"/>
      <c r="AF63421"/>
    </row>
    <row r="63422" spans="28:32" x14ac:dyDescent="0.2">
      <c r="AB63422" s="1"/>
      <c r="AF63422"/>
    </row>
    <row r="63423" spans="28:32" x14ac:dyDescent="0.2">
      <c r="AB63423" s="1"/>
      <c r="AF63423"/>
    </row>
    <row r="63424" spans="28:32" x14ac:dyDescent="0.2">
      <c r="AB63424" s="1"/>
      <c r="AF63424"/>
    </row>
    <row r="63425" spans="28:32" x14ac:dyDescent="0.2">
      <c r="AB63425" s="1"/>
      <c r="AF63425"/>
    </row>
    <row r="63426" spans="28:32" x14ac:dyDescent="0.2">
      <c r="AB63426" s="1"/>
      <c r="AF63426"/>
    </row>
    <row r="63427" spans="28:32" x14ac:dyDescent="0.2">
      <c r="AB63427" s="1"/>
      <c r="AF63427"/>
    </row>
    <row r="63428" spans="28:32" x14ac:dyDescent="0.2">
      <c r="AB63428" s="1"/>
      <c r="AF63428"/>
    </row>
    <row r="63429" spans="28:32" x14ac:dyDescent="0.2">
      <c r="AB63429" s="1"/>
      <c r="AF63429"/>
    </row>
    <row r="63430" spans="28:32" x14ac:dyDescent="0.2">
      <c r="AB63430" s="1"/>
      <c r="AF63430"/>
    </row>
    <row r="63431" spans="28:32" x14ac:dyDescent="0.2">
      <c r="AB63431" s="1"/>
      <c r="AF63431"/>
    </row>
    <row r="63432" spans="28:32" x14ac:dyDescent="0.2">
      <c r="AB63432" s="1"/>
      <c r="AF63432"/>
    </row>
    <row r="63433" spans="28:32" x14ac:dyDescent="0.2">
      <c r="AB63433" s="1"/>
      <c r="AF63433"/>
    </row>
    <row r="63434" spans="28:32" x14ac:dyDescent="0.2">
      <c r="AB63434" s="1"/>
      <c r="AF63434"/>
    </row>
    <row r="63435" spans="28:32" x14ac:dyDescent="0.2">
      <c r="AB63435" s="1"/>
      <c r="AF63435"/>
    </row>
    <row r="63436" spans="28:32" x14ac:dyDescent="0.2">
      <c r="AB63436" s="1"/>
      <c r="AF63436"/>
    </row>
    <row r="63437" spans="28:32" x14ac:dyDescent="0.2">
      <c r="AB63437" s="1"/>
      <c r="AF63437"/>
    </row>
    <row r="63438" spans="28:32" x14ac:dyDescent="0.2">
      <c r="AB63438" s="1"/>
      <c r="AF63438"/>
    </row>
    <row r="63439" spans="28:32" x14ac:dyDescent="0.2">
      <c r="AB63439" s="1"/>
      <c r="AF63439"/>
    </row>
    <row r="63440" spans="28:32" x14ac:dyDescent="0.2">
      <c r="AB63440" s="1"/>
      <c r="AF63440"/>
    </row>
    <row r="63441" spans="28:32" x14ac:dyDescent="0.2">
      <c r="AB63441" s="1"/>
      <c r="AF63441"/>
    </row>
    <row r="63442" spans="28:32" x14ac:dyDescent="0.2">
      <c r="AB63442" s="1"/>
      <c r="AF63442"/>
    </row>
    <row r="63443" spans="28:32" x14ac:dyDescent="0.2">
      <c r="AB63443" s="1"/>
      <c r="AF63443"/>
    </row>
    <row r="63444" spans="28:32" x14ac:dyDescent="0.2">
      <c r="AB63444" s="1"/>
      <c r="AF63444"/>
    </row>
    <row r="63445" spans="28:32" x14ac:dyDescent="0.2">
      <c r="AB63445" s="1"/>
      <c r="AF63445"/>
    </row>
    <row r="63446" spans="28:32" x14ac:dyDescent="0.2">
      <c r="AB63446" s="1"/>
      <c r="AF63446"/>
    </row>
    <row r="63447" spans="28:32" x14ac:dyDescent="0.2">
      <c r="AB63447" s="1"/>
      <c r="AF63447"/>
    </row>
    <row r="63448" spans="28:32" x14ac:dyDescent="0.2">
      <c r="AB63448" s="1"/>
      <c r="AF63448"/>
    </row>
    <row r="63449" spans="28:32" x14ac:dyDescent="0.2">
      <c r="AB63449" s="1"/>
      <c r="AF63449"/>
    </row>
    <row r="63450" spans="28:32" x14ac:dyDescent="0.2">
      <c r="AB63450" s="1"/>
      <c r="AF63450"/>
    </row>
    <row r="63451" spans="28:32" x14ac:dyDescent="0.2">
      <c r="AB63451" s="1"/>
      <c r="AF63451"/>
    </row>
    <row r="63452" spans="28:32" x14ac:dyDescent="0.2">
      <c r="AB63452" s="1"/>
      <c r="AF63452"/>
    </row>
    <row r="63453" spans="28:32" x14ac:dyDescent="0.2">
      <c r="AB63453" s="1"/>
      <c r="AF63453"/>
    </row>
    <row r="63454" spans="28:32" x14ac:dyDescent="0.2">
      <c r="AB63454" s="1"/>
      <c r="AF63454"/>
    </row>
    <row r="63455" spans="28:32" x14ac:dyDescent="0.2">
      <c r="AB63455" s="1"/>
      <c r="AF63455"/>
    </row>
    <row r="63456" spans="28:32" x14ac:dyDescent="0.2">
      <c r="AB63456" s="1"/>
      <c r="AF63456"/>
    </row>
    <row r="63457" spans="28:32" x14ac:dyDescent="0.2">
      <c r="AB63457" s="1"/>
      <c r="AF63457"/>
    </row>
    <row r="63458" spans="28:32" x14ac:dyDescent="0.2">
      <c r="AB63458" s="1"/>
      <c r="AF63458"/>
    </row>
    <row r="63459" spans="28:32" x14ac:dyDescent="0.2">
      <c r="AB63459" s="1"/>
      <c r="AF63459"/>
    </row>
    <row r="63460" spans="28:32" x14ac:dyDescent="0.2">
      <c r="AB63460" s="1"/>
      <c r="AF63460"/>
    </row>
    <row r="63461" spans="28:32" x14ac:dyDescent="0.2">
      <c r="AB63461" s="1"/>
      <c r="AF63461"/>
    </row>
    <row r="63462" spans="28:32" x14ac:dyDescent="0.2">
      <c r="AB63462" s="1"/>
      <c r="AF63462"/>
    </row>
    <row r="63463" spans="28:32" x14ac:dyDescent="0.2">
      <c r="AB63463" s="1"/>
      <c r="AF63463"/>
    </row>
    <row r="63464" spans="28:32" x14ac:dyDescent="0.2">
      <c r="AB63464" s="1"/>
      <c r="AF63464"/>
    </row>
    <row r="63465" spans="28:32" x14ac:dyDescent="0.2">
      <c r="AB63465" s="1"/>
      <c r="AF63465"/>
    </row>
    <row r="63466" spans="28:32" x14ac:dyDescent="0.2">
      <c r="AB63466" s="1"/>
      <c r="AF63466"/>
    </row>
    <row r="63467" spans="28:32" x14ac:dyDescent="0.2">
      <c r="AB63467" s="1"/>
      <c r="AF63467"/>
    </row>
    <row r="63468" spans="28:32" x14ac:dyDescent="0.2">
      <c r="AB63468" s="1"/>
      <c r="AF63468"/>
    </row>
    <row r="63469" spans="28:32" x14ac:dyDescent="0.2">
      <c r="AB63469" s="1"/>
      <c r="AF63469"/>
    </row>
    <row r="63470" spans="28:32" x14ac:dyDescent="0.2">
      <c r="AB63470" s="1"/>
      <c r="AF63470"/>
    </row>
    <row r="63471" spans="28:32" x14ac:dyDescent="0.2">
      <c r="AB63471" s="1"/>
      <c r="AF63471"/>
    </row>
    <row r="63472" spans="28:32" x14ac:dyDescent="0.2">
      <c r="AB63472" s="1"/>
      <c r="AF63472"/>
    </row>
    <row r="63473" spans="28:32" x14ac:dyDescent="0.2">
      <c r="AB63473" s="1"/>
      <c r="AF63473"/>
    </row>
    <row r="63474" spans="28:32" x14ac:dyDescent="0.2">
      <c r="AB63474" s="1"/>
      <c r="AF63474"/>
    </row>
    <row r="63475" spans="28:32" x14ac:dyDescent="0.2">
      <c r="AB63475" s="1"/>
      <c r="AF63475"/>
    </row>
    <row r="63476" spans="28:32" x14ac:dyDescent="0.2">
      <c r="AB63476" s="1"/>
      <c r="AF63476"/>
    </row>
    <row r="63477" spans="28:32" x14ac:dyDescent="0.2">
      <c r="AB63477" s="1"/>
      <c r="AF63477"/>
    </row>
    <row r="63478" spans="28:32" x14ac:dyDescent="0.2">
      <c r="AB63478" s="1"/>
      <c r="AF63478"/>
    </row>
    <row r="63479" spans="28:32" x14ac:dyDescent="0.2">
      <c r="AB63479" s="1"/>
      <c r="AF63479"/>
    </row>
    <row r="63480" spans="28:32" x14ac:dyDescent="0.2">
      <c r="AB63480" s="1"/>
      <c r="AF63480"/>
    </row>
    <row r="63481" spans="28:32" x14ac:dyDescent="0.2">
      <c r="AB63481" s="1"/>
      <c r="AF63481"/>
    </row>
    <row r="63482" spans="28:32" x14ac:dyDescent="0.2">
      <c r="AB63482" s="1"/>
      <c r="AF63482"/>
    </row>
    <row r="63483" spans="28:32" x14ac:dyDescent="0.2">
      <c r="AB63483" s="1"/>
      <c r="AF63483"/>
    </row>
    <row r="63484" spans="28:32" x14ac:dyDescent="0.2">
      <c r="AB63484" s="1"/>
      <c r="AF63484"/>
    </row>
    <row r="63485" spans="28:32" x14ac:dyDescent="0.2">
      <c r="AB63485" s="1"/>
      <c r="AF63485"/>
    </row>
    <row r="63486" spans="28:32" x14ac:dyDescent="0.2">
      <c r="AB63486" s="1"/>
      <c r="AF63486"/>
    </row>
    <row r="63487" spans="28:32" x14ac:dyDescent="0.2">
      <c r="AB63487" s="1"/>
      <c r="AF63487"/>
    </row>
    <row r="63488" spans="28:32" x14ac:dyDescent="0.2">
      <c r="AB63488" s="1"/>
      <c r="AF63488"/>
    </row>
    <row r="63489" spans="28:32" x14ac:dyDescent="0.2">
      <c r="AB63489" s="1"/>
      <c r="AF63489"/>
    </row>
    <row r="63490" spans="28:32" x14ac:dyDescent="0.2">
      <c r="AB63490" s="1"/>
      <c r="AF63490"/>
    </row>
    <row r="63491" spans="28:32" x14ac:dyDescent="0.2">
      <c r="AB63491" s="1"/>
      <c r="AF63491"/>
    </row>
    <row r="63492" spans="28:32" x14ac:dyDescent="0.2">
      <c r="AB63492" s="1"/>
      <c r="AF63492"/>
    </row>
    <row r="63493" spans="28:32" x14ac:dyDescent="0.2">
      <c r="AB63493" s="1"/>
      <c r="AF63493"/>
    </row>
    <row r="63494" spans="28:32" x14ac:dyDescent="0.2">
      <c r="AB63494" s="1"/>
      <c r="AF63494"/>
    </row>
    <row r="63495" spans="28:32" x14ac:dyDescent="0.2">
      <c r="AB63495" s="1"/>
      <c r="AF63495"/>
    </row>
    <row r="63496" spans="28:32" x14ac:dyDescent="0.2">
      <c r="AB63496" s="1"/>
      <c r="AF63496"/>
    </row>
    <row r="63497" spans="28:32" x14ac:dyDescent="0.2">
      <c r="AB63497" s="1"/>
      <c r="AF63497"/>
    </row>
    <row r="63498" spans="28:32" x14ac:dyDescent="0.2">
      <c r="AB63498" s="1"/>
      <c r="AF63498"/>
    </row>
    <row r="63499" spans="28:32" x14ac:dyDescent="0.2">
      <c r="AB63499" s="1"/>
      <c r="AF63499"/>
    </row>
    <row r="63500" spans="28:32" x14ac:dyDescent="0.2">
      <c r="AB63500" s="1"/>
      <c r="AF63500"/>
    </row>
    <row r="63501" spans="28:32" x14ac:dyDescent="0.2">
      <c r="AB63501" s="1"/>
      <c r="AF63501"/>
    </row>
    <row r="63502" spans="28:32" x14ac:dyDescent="0.2">
      <c r="AB63502" s="1"/>
      <c r="AF63502"/>
    </row>
    <row r="63503" spans="28:32" x14ac:dyDescent="0.2">
      <c r="AB63503" s="1"/>
      <c r="AF63503"/>
    </row>
    <row r="63504" spans="28:32" x14ac:dyDescent="0.2">
      <c r="AB63504" s="1"/>
      <c r="AF63504"/>
    </row>
    <row r="63505" spans="28:32" x14ac:dyDescent="0.2">
      <c r="AB63505" s="1"/>
      <c r="AF63505"/>
    </row>
    <row r="63506" spans="28:32" x14ac:dyDescent="0.2">
      <c r="AB63506" s="1"/>
      <c r="AF63506"/>
    </row>
    <row r="63507" spans="28:32" x14ac:dyDescent="0.2">
      <c r="AB63507" s="1"/>
      <c r="AF63507"/>
    </row>
    <row r="63508" spans="28:32" x14ac:dyDescent="0.2">
      <c r="AB63508" s="1"/>
      <c r="AF63508"/>
    </row>
    <row r="63509" spans="28:32" x14ac:dyDescent="0.2">
      <c r="AB63509" s="1"/>
      <c r="AF63509"/>
    </row>
    <row r="63510" spans="28:32" x14ac:dyDescent="0.2">
      <c r="AB63510" s="1"/>
      <c r="AF63510"/>
    </row>
    <row r="63511" spans="28:32" x14ac:dyDescent="0.2">
      <c r="AB63511" s="1"/>
      <c r="AF63511"/>
    </row>
    <row r="63512" spans="28:32" x14ac:dyDescent="0.2">
      <c r="AB63512" s="1"/>
      <c r="AF63512"/>
    </row>
    <row r="63513" spans="28:32" x14ac:dyDescent="0.2">
      <c r="AB63513" s="1"/>
      <c r="AF63513"/>
    </row>
    <row r="63514" spans="28:32" x14ac:dyDescent="0.2">
      <c r="AB63514" s="1"/>
      <c r="AF63514"/>
    </row>
    <row r="63515" spans="28:32" x14ac:dyDescent="0.2">
      <c r="AB63515" s="1"/>
      <c r="AF63515"/>
    </row>
    <row r="63516" spans="28:32" x14ac:dyDescent="0.2">
      <c r="AB63516" s="1"/>
      <c r="AF63516"/>
    </row>
    <row r="63517" spans="28:32" x14ac:dyDescent="0.2">
      <c r="AB63517" s="1"/>
      <c r="AF63517"/>
    </row>
    <row r="63518" spans="28:32" x14ac:dyDescent="0.2">
      <c r="AB63518" s="1"/>
      <c r="AF63518"/>
    </row>
    <row r="63519" spans="28:32" x14ac:dyDescent="0.2">
      <c r="AB63519" s="1"/>
      <c r="AF63519"/>
    </row>
    <row r="63520" spans="28:32" x14ac:dyDescent="0.2">
      <c r="AB63520" s="1"/>
      <c r="AF63520"/>
    </row>
    <row r="63521" spans="28:32" x14ac:dyDescent="0.2">
      <c r="AB63521" s="1"/>
      <c r="AF63521"/>
    </row>
    <row r="63522" spans="28:32" x14ac:dyDescent="0.2">
      <c r="AB63522" s="1"/>
      <c r="AF63522"/>
    </row>
    <row r="63523" spans="28:32" x14ac:dyDescent="0.2">
      <c r="AB63523" s="1"/>
      <c r="AF63523"/>
    </row>
    <row r="63524" spans="28:32" x14ac:dyDescent="0.2">
      <c r="AB63524" s="1"/>
      <c r="AF63524"/>
    </row>
    <row r="63525" spans="28:32" x14ac:dyDescent="0.2">
      <c r="AB63525" s="1"/>
      <c r="AF63525"/>
    </row>
    <row r="63526" spans="28:32" x14ac:dyDescent="0.2">
      <c r="AB63526" s="1"/>
      <c r="AF63526"/>
    </row>
    <row r="63527" spans="28:32" x14ac:dyDescent="0.2">
      <c r="AB63527" s="1"/>
      <c r="AF63527"/>
    </row>
    <row r="63528" spans="28:32" x14ac:dyDescent="0.2">
      <c r="AB63528" s="1"/>
      <c r="AF63528"/>
    </row>
    <row r="63529" spans="28:32" x14ac:dyDescent="0.2">
      <c r="AB63529" s="1"/>
      <c r="AF63529"/>
    </row>
    <row r="63530" spans="28:32" x14ac:dyDescent="0.2">
      <c r="AB63530" s="1"/>
      <c r="AF63530"/>
    </row>
    <row r="63531" spans="28:32" x14ac:dyDescent="0.2">
      <c r="AB63531" s="1"/>
      <c r="AF63531"/>
    </row>
    <row r="63532" spans="28:32" x14ac:dyDescent="0.2">
      <c r="AB63532" s="1"/>
      <c r="AF63532"/>
    </row>
    <row r="63533" spans="28:32" x14ac:dyDescent="0.2">
      <c r="AB63533" s="1"/>
      <c r="AF63533"/>
    </row>
    <row r="63534" spans="28:32" x14ac:dyDescent="0.2">
      <c r="AB63534" s="1"/>
      <c r="AF63534"/>
    </row>
    <row r="63535" spans="28:32" x14ac:dyDescent="0.2">
      <c r="AB63535" s="1"/>
      <c r="AF63535"/>
    </row>
    <row r="63536" spans="28:32" x14ac:dyDescent="0.2">
      <c r="AB63536" s="1"/>
      <c r="AF63536"/>
    </row>
    <row r="63537" spans="28:32" x14ac:dyDescent="0.2">
      <c r="AB63537" s="1"/>
      <c r="AF63537"/>
    </row>
    <row r="63538" spans="28:32" x14ac:dyDescent="0.2">
      <c r="AB63538" s="1"/>
      <c r="AF63538"/>
    </row>
    <row r="63539" spans="28:32" x14ac:dyDescent="0.2">
      <c r="AB63539" s="1"/>
      <c r="AF63539"/>
    </row>
    <row r="63540" spans="28:32" x14ac:dyDescent="0.2">
      <c r="AB63540" s="1"/>
      <c r="AF63540"/>
    </row>
    <row r="63541" spans="28:32" x14ac:dyDescent="0.2">
      <c r="AB63541" s="1"/>
      <c r="AF63541"/>
    </row>
    <row r="63542" spans="28:32" x14ac:dyDescent="0.2">
      <c r="AB63542" s="1"/>
      <c r="AF63542"/>
    </row>
    <row r="63543" spans="28:32" x14ac:dyDescent="0.2">
      <c r="AB63543" s="1"/>
      <c r="AF63543"/>
    </row>
    <row r="63544" spans="28:32" x14ac:dyDescent="0.2">
      <c r="AB63544" s="1"/>
      <c r="AF63544"/>
    </row>
    <row r="63545" spans="28:32" x14ac:dyDescent="0.2">
      <c r="AB63545" s="1"/>
      <c r="AF63545"/>
    </row>
    <row r="63546" spans="28:32" x14ac:dyDescent="0.2">
      <c r="AB63546" s="1"/>
      <c r="AF63546"/>
    </row>
    <row r="63547" spans="28:32" x14ac:dyDescent="0.2">
      <c r="AB63547" s="1"/>
      <c r="AF63547"/>
    </row>
    <row r="63548" spans="28:32" x14ac:dyDescent="0.2">
      <c r="AB63548" s="1"/>
      <c r="AF63548"/>
    </row>
    <row r="63549" spans="28:32" x14ac:dyDescent="0.2">
      <c r="AB63549" s="1"/>
      <c r="AF63549"/>
    </row>
    <row r="63550" spans="28:32" x14ac:dyDescent="0.2">
      <c r="AB63550" s="1"/>
      <c r="AF63550"/>
    </row>
    <row r="63551" spans="28:32" x14ac:dyDescent="0.2">
      <c r="AB63551" s="1"/>
      <c r="AF63551"/>
    </row>
    <row r="63552" spans="28:32" x14ac:dyDescent="0.2">
      <c r="AB63552" s="1"/>
      <c r="AF63552"/>
    </row>
    <row r="63553" spans="28:32" x14ac:dyDescent="0.2">
      <c r="AB63553" s="1"/>
      <c r="AF63553"/>
    </row>
    <row r="63554" spans="28:32" x14ac:dyDescent="0.2">
      <c r="AB63554" s="1"/>
      <c r="AF63554"/>
    </row>
    <row r="63555" spans="28:32" x14ac:dyDescent="0.2">
      <c r="AB63555" s="1"/>
      <c r="AF63555"/>
    </row>
    <row r="63556" spans="28:32" x14ac:dyDescent="0.2">
      <c r="AB63556" s="1"/>
      <c r="AF63556"/>
    </row>
    <row r="63557" spans="28:32" x14ac:dyDescent="0.2">
      <c r="AB63557" s="1"/>
      <c r="AF63557"/>
    </row>
    <row r="63558" spans="28:32" x14ac:dyDescent="0.2">
      <c r="AB63558" s="1"/>
      <c r="AF63558"/>
    </row>
    <row r="63559" spans="28:32" x14ac:dyDescent="0.2">
      <c r="AB63559" s="1"/>
      <c r="AF63559"/>
    </row>
    <row r="63560" spans="28:32" x14ac:dyDescent="0.2">
      <c r="AB63560" s="1"/>
      <c r="AF63560"/>
    </row>
    <row r="63561" spans="28:32" x14ac:dyDescent="0.2">
      <c r="AB63561" s="1"/>
      <c r="AF63561"/>
    </row>
    <row r="63562" spans="28:32" x14ac:dyDescent="0.2">
      <c r="AB63562" s="1"/>
      <c r="AF63562"/>
    </row>
    <row r="63563" spans="28:32" x14ac:dyDescent="0.2">
      <c r="AB63563" s="1"/>
      <c r="AF63563"/>
    </row>
    <row r="63564" spans="28:32" x14ac:dyDescent="0.2">
      <c r="AB63564" s="1"/>
      <c r="AF63564"/>
    </row>
    <row r="63565" spans="28:32" x14ac:dyDescent="0.2">
      <c r="AB63565" s="1"/>
      <c r="AF63565"/>
    </row>
    <row r="63566" spans="28:32" x14ac:dyDescent="0.2">
      <c r="AB63566" s="1"/>
      <c r="AF63566"/>
    </row>
    <row r="63567" spans="28:32" x14ac:dyDescent="0.2">
      <c r="AB63567" s="1"/>
      <c r="AF63567"/>
    </row>
    <row r="63568" spans="28:32" x14ac:dyDescent="0.2">
      <c r="AB63568" s="1"/>
      <c r="AF63568"/>
    </row>
    <row r="63569" spans="28:32" x14ac:dyDescent="0.2">
      <c r="AB63569" s="1"/>
      <c r="AF63569"/>
    </row>
    <row r="63570" spans="28:32" x14ac:dyDescent="0.2">
      <c r="AB63570" s="1"/>
      <c r="AF63570"/>
    </row>
    <row r="63571" spans="28:32" x14ac:dyDescent="0.2">
      <c r="AB63571" s="1"/>
      <c r="AF63571"/>
    </row>
    <row r="63572" spans="28:32" x14ac:dyDescent="0.2">
      <c r="AB63572" s="1"/>
      <c r="AF63572"/>
    </row>
    <row r="63573" spans="28:32" x14ac:dyDescent="0.2">
      <c r="AB63573" s="1"/>
      <c r="AF63573"/>
    </row>
    <row r="63574" spans="28:32" x14ac:dyDescent="0.2">
      <c r="AB63574" s="1"/>
      <c r="AF63574"/>
    </row>
    <row r="63575" spans="28:32" x14ac:dyDescent="0.2">
      <c r="AB63575" s="1"/>
      <c r="AF63575"/>
    </row>
    <row r="63576" spans="28:32" x14ac:dyDescent="0.2">
      <c r="AB63576" s="1"/>
      <c r="AF63576"/>
    </row>
    <row r="63577" spans="28:32" x14ac:dyDescent="0.2">
      <c r="AB63577" s="1"/>
      <c r="AF63577"/>
    </row>
    <row r="63578" spans="28:32" x14ac:dyDescent="0.2">
      <c r="AB63578" s="1"/>
      <c r="AF63578"/>
    </row>
    <row r="63579" spans="28:32" x14ac:dyDescent="0.2">
      <c r="AB63579" s="1"/>
      <c r="AF63579"/>
    </row>
    <row r="63580" spans="28:32" x14ac:dyDescent="0.2">
      <c r="AB63580" s="1"/>
      <c r="AF63580"/>
    </row>
    <row r="63581" spans="28:32" x14ac:dyDescent="0.2">
      <c r="AB63581" s="1"/>
      <c r="AF63581"/>
    </row>
    <row r="63582" spans="28:32" x14ac:dyDescent="0.2">
      <c r="AB63582" s="1"/>
      <c r="AF63582"/>
    </row>
    <row r="63583" spans="28:32" x14ac:dyDescent="0.2">
      <c r="AB63583" s="1"/>
      <c r="AF63583"/>
    </row>
    <row r="63584" spans="28:32" x14ac:dyDescent="0.2">
      <c r="AB63584" s="1"/>
      <c r="AF63584"/>
    </row>
    <row r="63585" spans="28:32" x14ac:dyDescent="0.2">
      <c r="AB63585" s="1"/>
      <c r="AF63585"/>
    </row>
    <row r="63586" spans="28:32" x14ac:dyDescent="0.2">
      <c r="AB63586" s="1"/>
      <c r="AF63586"/>
    </row>
    <row r="63587" spans="28:32" x14ac:dyDescent="0.2">
      <c r="AB63587" s="1"/>
      <c r="AF63587"/>
    </row>
    <row r="63588" spans="28:32" x14ac:dyDescent="0.2">
      <c r="AB63588" s="1"/>
      <c r="AF63588"/>
    </row>
    <row r="63589" spans="28:32" x14ac:dyDescent="0.2">
      <c r="AB63589" s="1"/>
      <c r="AF63589"/>
    </row>
    <row r="63590" spans="28:32" x14ac:dyDescent="0.2">
      <c r="AB63590" s="1"/>
      <c r="AF63590"/>
    </row>
    <row r="63591" spans="28:32" x14ac:dyDescent="0.2">
      <c r="AB63591" s="1"/>
      <c r="AF63591"/>
    </row>
    <row r="63592" spans="28:32" x14ac:dyDescent="0.2">
      <c r="AB63592" s="1"/>
      <c r="AF63592"/>
    </row>
    <row r="63593" spans="28:32" x14ac:dyDescent="0.2">
      <c r="AB63593" s="1"/>
      <c r="AF63593"/>
    </row>
    <row r="63594" spans="28:32" x14ac:dyDescent="0.2">
      <c r="AB63594" s="1"/>
      <c r="AF63594"/>
    </row>
    <row r="63595" spans="28:32" x14ac:dyDescent="0.2">
      <c r="AB63595" s="1"/>
      <c r="AF63595"/>
    </row>
    <row r="63596" spans="28:32" x14ac:dyDescent="0.2">
      <c r="AB63596" s="1"/>
      <c r="AF63596"/>
    </row>
    <row r="63597" spans="28:32" x14ac:dyDescent="0.2">
      <c r="AB63597" s="1"/>
      <c r="AF63597"/>
    </row>
    <row r="63598" spans="28:32" x14ac:dyDescent="0.2">
      <c r="AB63598" s="1"/>
      <c r="AF63598"/>
    </row>
    <row r="63599" spans="28:32" x14ac:dyDescent="0.2">
      <c r="AB63599" s="1"/>
      <c r="AF63599"/>
    </row>
    <row r="63600" spans="28:32" x14ac:dyDescent="0.2">
      <c r="AB63600" s="1"/>
      <c r="AF63600"/>
    </row>
    <row r="63601" spans="28:32" x14ac:dyDescent="0.2">
      <c r="AB63601" s="1"/>
      <c r="AF63601"/>
    </row>
    <row r="63602" spans="28:32" x14ac:dyDescent="0.2">
      <c r="AB63602" s="1"/>
      <c r="AF63602"/>
    </row>
    <row r="63603" spans="28:32" x14ac:dyDescent="0.2">
      <c r="AB63603" s="1"/>
      <c r="AF63603"/>
    </row>
    <row r="63604" spans="28:32" x14ac:dyDescent="0.2">
      <c r="AB63604" s="1"/>
      <c r="AF63604"/>
    </row>
    <row r="63605" spans="28:32" x14ac:dyDescent="0.2">
      <c r="AB63605" s="1"/>
      <c r="AF63605"/>
    </row>
    <row r="63606" spans="28:32" x14ac:dyDescent="0.2">
      <c r="AB63606" s="1"/>
      <c r="AF63606"/>
    </row>
    <row r="63607" spans="28:32" x14ac:dyDescent="0.2">
      <c r="AB63607" s="1"/>
      <c r="AF63607"/>
    </row>
    <row r="63608" spans="28:32" x14ac:dyDescent="0.2">
      <c r="AB63608" s="1"/>
      <c r="AF63608"/>
    </row>
    <row r="63609" spans="28:32" x14ac:dyDescent="0.2">
      <c r="AB63609" s="1"/>
      <c r="AF63609"/>
    </row>
    <row r="63610" spans="28:32" x14ac:dyDescent="0.2">
      <c r="AB63610" s="1"/>
      <c r="AF63610"/>
    </row>
    <row r="63611" spans="28:32" x14ac:dyDescent="0.2">
      <c r="AB63611" s="1"/>
      <c r="AF63611"/>
    </row>
    <row r="63612" spans="28:32" x14ac:dyDescent="0.2">
      <c r="AB63612" s="1"/>
      <c r="AF63612"/>
    </row>
    <row r="63613" spans="28:32" x14ac:dyDescent="0.2">
      <c r="AB63613" s="1"/>
      <c r="AF63613"/>
    </row>
    <row r="63614" spans="28:32" x14ac:dyDescent="0.2">
      <c r="AB63614" s="1"/>
      <c r="AF63614"/>
    </row>
    <row r="63615" spans="28:32" x14ac:dyDescent="0.2">
      <c r="AB63615" s="1"/>
      <c r="AF63615"/>
    </row>
    <row r="63616" spans="28:32" x14ac:dyDescent="0.2">
      <c r="AB63616" s="1"/>
      <c r="AF63616"/>
    </row>
    <row r="63617" spans="28:32" x14ac:dyDescent="0.2">
      <c r="AB63617" s="1"/>
      <c r="AF63617"/>
    </row>
    <row r="63618" spans="28:32" x14ac:dyDescent="0.2">
      <c r="AB63618" s="1"/>
      <c r="AF63618"/>
    </row>
    <row r="63619" spans="28:32" x14ac:dyDescent="0.2">
      <c r="AB63619" s="1"/>
      <c r="AF63619"/>
    </row>
    <row r="63620" spans="28:32" x14ac:dyDescent="0.2">
      <c r="AB63620" s="1"/>
      <c r="AF63620"/>
    </row>
    <row r="63621" spans="28:32" x14ac:dyDescent="0.2">
      <c r="AB63621" s="1"/>
      <c r="AF63621"/>
    </row>
    <row r="63622" spans="28:32" x14ac:dyDescent="0.2">
      <c r="AB63622" s="1"/>
      <c r="AF63622"/>
    </row>
    <row r="63623" spans="28:32" x14ac:dyDescent="0.2">
      <c r="AB63623" s="1"/>
      <c r="AF63623"/>
    </row>
    <row r="63624" spans="28:32" x14ac:dyDescent="0.2">
      <c r="AB63624" s="1"/>
      <c r="AF63624"/>
    </row>
    <row r="63625" spans="28:32" x14ac:dyDescent="0.2">
      <c r="AB63625" s="1"/>
      <c r="AF63625"/>
    </row>
    <row r="63626" spans="28:32" x14ac:dyDescent="0.2">
      <c r="AB63626" s="1"/>
      <c r="AF63626"/>
    </row>
    <row r="63627" spans="28:32" x14ac:dyDescent="0.2">
      <c r="AB63627" s="1"/>
      <c r="AF63627"/>
    </row>
    <row r="63628" spans="28:32" x14ac:dyDescent="0.2">
      <c r="AB63628" s="1"/>
      <c r="AF63628"/>
    </row>
    <row r="63629" spans="28:32" x14ac:dyDescent="0.2">
      <c r="AB63629" s="1"/>
      <c r="AF63629"/>
    </row>
    <row r="63630" spans="28:32" x14ac:dyDescent="0.2">
      <c r="AB63630" s="1"/>
      <c r="AF63630"/>
    </row>
    <row r="63631" spans="28:32" x14ac:dyDescent="0.2">
      <c r="AB63631" s="1"/>
      <c r="AF63631"/>
    </row>
    <row r="63632" spans="28:32" x14ac:dyDescent="0.2">
      <c r="AB63632" s="1"/>
      <c r="AF63632"/>
    </row>
    <row r="63633" spans="28:32" x14ac:dyDescent="0.2">
      <c r="AB63633" s="1"/>
      <c r="AF63633"/>
    </row>
    <row r="63634" spans="28:32" x14ac:dyDescent="0.2">
      <c r="AB63634" s="1"/>
      <c r="AF63634"/>
    </row>
    <row r="63635" spans="28:32" x14ac:dyDescent="0.2">
      <c r="AB63635" s="1"/>
      <c r="AF63635"/>
    </row>
    <row r="63636" spans="28:32" x14ac:dyDescent="0.2">
      <c r="AB63636" s="1"/>
      <c r="AF63636"/>
    </row>
    <row r="63637" spans="28:32" x14ac:dyDescent="0.2">
      <c r="AB63637" s="1"/>
      <c r="AF63637"/>
    </row>
    <row r="63638" spans="28:32" x14ac:dyDescent="0.2">
      <c r="AB63638" s="1"/>
      <c r="AF63638"/>
    </row>
    <row r="63639" spans="28:32" x14ac:dyDescent="0.2">
      <c r="AB63639" s="1"/>
      <c r="AF63639"/>
    </row>
    <row r="63640" spans="28:32" x14ac:dyDescent="0.2">
      <c r="AB63640" s="1"/>
      <c r="AF63640"/>
    </row>
    <row r="63641" spans="28:32" x14ac:dyDescent="0.2">
      <c r="AB63641" s="1"/>
      <c r="AF63641"/>
    </row>
    <row r="63642" spans="28:32" x14ac:dyDescent="0.2">
      <c r="AB63642" s="1"/>
      <c r="AF63642"/>
    </row>
    <row r="63643" spans="28:32" x14ac:dyDescent="0.2">
      <c r="AB63643" s="1"/>
      <c r="AF63643"/>
    </row>
    <row r="63644" spans="28:32" x14ac:dyDescent="0.2">
      <c r="AB63644" s="1"/>
      <c r="AF63644"/>
    </row>
    <row r="63645" spans="28:32" x14ac:dyDescent="0.2">
      <c r="AB63645" s="1"/>
      <c r="AF63645"/>
    </row>
    <row r="63646" spans="28:32" x14ac:dyDescent="0.2">
      <c r="AB63646" s="1"/>
      <c r="AF63646"/>
    </row>
    <row r="63647" spans="28:32" x14ac:dyDescent="0.2">
      <c r="AB63647" s="1"/>
      <c r="AF63647"/>
    </row>
    <row r="63648" spans="28:32" x14ac:dyDescent="0.2">
      <c r="AB63648" s="1"/>
      <c r="AF63648"/>
    </row>
    <row r="63649" spans="28:32" x14ac:dyDescent="0.2">
      <c r="AB63649" s="1"/>
      <c r="AF63649"/>
    </row>
    <row r="63650" spans="28:32" x14ac:dyDescent="0.2">
      <c r="AB63650" s="1"/>
      <c r="AF63650"/>
    </row>
    <row r="63651" spans="28:32" x14ac:dyDescent="0.2">
      <c r="AB63651" s="1"/>
      <c r="AF63651"/>
    </row>
    <row r="63652" spans="28:32" x14ac:dyDescent="0.2">
      <c r="AB63652" s="1"/>
      <c r="AF63652"/>
    </row>
    <row r="63653" spans="28:32" x14ac:dyDescent="0.2">
      <c r="AB63653" s="1"/>
      <c r="AF63653"/>
    </row>
    <row r="63654" spans="28:32" x14ac:dyDescent="0.2">
      <c r="AB63654" s="1"/>
      <c r="AF63654"/>
    </row>
    <row r="63655" spans="28:32" x14ac:dyDescent="0.2">
      <c r="AB63655" s="1"/>
      <c r="AF63655"/>
    </row>
    <row r="63656" spans="28:32" x14ac:dyDescent="0.2">
      <c r="AB63656" s="1"/>
      <c r="AF63656"/>
    </row>
    <row r="63657" spans="28:32" x14ac:dyDescent="0.2">
      <c r="AB63657" s="1"/>
      <c r="AF63657"/>
    </row>
    <row r="63658" spans="28:32" x14ac:dyDescent="0.2">
      <c r="AB63658" s="1"/>
      <c r="AF63658"/>
    </row>
    <row r="63659" spans="28:32" x14ac:dyDescent="0.2">
      <c r="AB63659" s="1"/>
      <c r="AF63659"/>
    </row>
    <row r="63660" spans="28:32" x14ac:dyDescent="0.2">
      <c r="AB63660" s="1"/>
      <c r="AF63660"/>
    </row>
    <row r="63661" spans="28:32" x14ac:dyDescent="0.2">
      <c r="AB63661" s="1"/>
      <c r="AF63661"/>
    </row>
    <row r="63662" spans="28:32" x14ac:dyDescent="0.2">
      <c r="AB63662" s="1"/>
      <c r="AF63662"/>
    </row>
    <row r="63663" spans="28:32" x14ac:dyDescent="0.2">
      <c r="AB63663" s="1"/>
      <c r="AF63663"/>
    </row>
    <row r="63664" spans="28:32" x14ac:dyDescent="0.2">
      <c r="AB63664" s="1"/>
      <c r="AF63664"/>
    </row>
    <row r="63665" spans="28:32" x14ac:dyDescent="0.2">
      <c r="AB63665" s="1"/>
      <c r="AF63665"/>
    </row>
    <row r="63666" spans="28:32" x14ac:dyDescent="0.2">
      <c r="AB63666" s="1"/>
      <c r="AF63666"/>
    </row>
    <row r="63667" spans="28:32" x14ac:dyDescent="0.2">
      <c r="AB63667" s="1"/>
      <c r="AF63667"/>
    </row>
    <row r="63668" spans="28:32" x14ac:dyDescent="0.2">
      <c r="AB63668" s="1"/>
      <c r="AF63668"/>
    </row>
    <row r="63669" spans="28:32" x14ac:dyDescent="0.2">
      <c r="AB63669" s="1"/>
      <c r="AF63669"/>
    </row>
    <row r="63670" spans="28:32" x14ac:dyDescent="0.2">
      <c r="AB63670" s="1"/>
      <c r="AF63670"/>
    </row>
    <row r="63671" spans="28:32" x14ac:dyDescent="0.2">
      <c r="AB63671" s="1"/>
      <c r="AF63671"/>
    </row>
    <row r="63672" spans="28:32" x14ac:dyDescent="0.2">
      <c r="AB63672" s="1"/>
      <c r="AF63672"/>
    </row>
    <row r="63673" spans="28:32" x14ac:dyDescent="0.2">
      <c r="AB63673" s="1"/>
      <c r="AF63673"/>
    </row>
    <row r="63674" spans="28:32" x14ac:dyDescent="0.2">
      <c r="AB63674" s="1"/>
      <c r="AF63674"/>
    </row>
    <row r="63675" spans="28:32" x14ac:dyDescent="0.2">
      <c r="AB63675" s="1"/>
      <c r="AF63675"/>
    </row>
    <row r="63676" spans="28:32" x14ac:dyDescent="0.2">
      <c r="AB63676" s="1"/>
      <c r="AF63676"/>
    </row>
    <row r="63677" spans="28:32" x14ac:dyDescent="0.2">
      <c r="AB63677" s="1"/>
      <c r="AF63677"/>
    </row>
    <row r="63678" spans="28:32" x14ac:dyDescent="0.2">
      <c r="AB63678" s="1"/>
      <c r="AF63678"/>
    </row>
    <row r="63679" spans="28:32" x14ac:dyDescent="0.2">
      <c r="AB63679" s="1"/>
      <c r="AF63679"/>
    </row>
    <row r="63680" spans="28:32" x14ac:dyDescent="0.2">
      <c r="AB63680" s="1"/>
      <c r="AF63680"/>
    </row>
    <row r="63681" spans="28:32" x14ac:dyDescent="0.2">
      <c r="AB63681" s="1"/>
      <c r="AF63681"/>
    </row>
    <row r="63682" spans="28:32" x14ac:dyDescent="0.2">
      <c r="AB63682" s="1"/>
      <c r="AF63682"/>
    </row>
    <row r="63683" spans="28:32" x14ac:dyDescent="0.2">
      <c r="AB63683" s="1"/>
      <c r="AF63683"/>
    </row>
    <row r="63684" spans="28:32" x14ac:dyDescent="0.2">
      <c r="AB63684" s="1"/>
      <c r="AF63684"/>
    </row>
    <row r="63685" spans="28:32" x14ac:dyDescent="0.2">
      <c r="AB63685" s="1"/>
      <c r="AF63685"/>
    </row>
    <row r="63686" spans="28:32" x14ac:dyDescent="0.2">
      <c r="AB63686" s="1"/>
      <c r="AF63686"/>
    </row>
    <row r="63687" spans="28:32" x14ac:dyDescent="0.2">
      <c r="AB63687" s="1"/>
      <c r="AF63687"/>
    </row>
    <row r="63688" spans="28:32" x14ac:dyDescent="0.2">
      <c r="AB63688" s="1"/>
      <c r="AF63688"/>
    </row>
    <row r="63689" spans="28:32" x14ac:dyDescent="0.2">
      <c r="AB63689" s="1"/>
      <c r="AF63689"/>
    </row>
    <row r="63690" spans="28:32" x14ac:dyDescent="0.2">
      <c r="AB63690" s="1"/>
      <c r="AF63690"/>
    </row>
    <row r="63691" spans="28:32" x14ac:dyDescent="0.2">
      <c r="AB63691" s="1"/>
      <c r="AF63691"/>
    </row>
    <row r="63692" spans="28:32" x14ac:dyDescent="0.2">
      <c r="AB63692" s="1"/>
      <c r="AF63692"/>
    </row>
    <row r="63693" spans="28:32" x14ac:dyDescent="0.2">
      <c r="AB63693" s="1"/>
      <c r="AF63693"/>
    </row>
    <row r="63694" spans="28:32" x14ac:dyDescent="0.2">
      <c r="AB63694" s="1"/>
      <c r="AF63694"/>
    </row>
    <row r="63695" spans="28:32" x14ac:dyDescent="0.2">
      <c r="AB63695" s="1"/>
      <c r="AF63695"/>
    </row>
    <row r="63696" spans="28:32" x14ac:dyDescent="0.2">
      <c r="AB63696" s="1"/>
      <c r="AF63696"/>
    </row>
    <row r="63697" spans="28:32" x14ac:dyDescent="0.2">
      <c r="AB63697" s="1"/>
      <c r="AF63697"/>
    </row>
    <row r="63698" spans="28:32" x14ac:dyDescent="0.2">
      <c r="AB63698" s="1"/>
      <c r="AF63698"/>
    </row>
    <row r="63699" spans="28:32" x14ac:dyDescent="0.2">
      <c r="AB63699" s="1"/>
      <c r="AF63699"/>
    </row>
    <row r="63700" spans="28:32" x14ac:dyDescent="0.2">
      <c r="AB63700" s="1"/>
      <c r="AF63700"/>
    </row>
    <row r="63701" spans="28:32" x14ac:dyDescent="0.2">
      <c r="AB63701" s="1"/>
      <c r="AF63701"/>
    </row>
    <row r="63702" spans="28:32" x14ac:dyDescent="0.2">
      <c r="AB63702" s="1"/>
      <c r="AF63702"/>
    </row>
    <row r="63703" spans="28:32" x14ac:dyDescent="0.2">
      <c r="AB63703" s="1"/>
      <c r="AF63703"/>
    </row>
    <row r="63704" spans="28:32" x14ac:dyDescent="0.2">
      <c r="AB63704" s="1"/>
      <c r="AF63704"/>
    </row>
    <row r="63705" spans="28:32" x14ac:dyDescent="0.2">
      <c r="AB63705" s="1"/>
      <c r="AF63705"/>
    </row>
    <row r="63706" spans="28:32" x14ac:dyDescent="0.2">
      <c r="AB63706" s="1"/>
      <c r="AF63706"/>
    </row>
    <row r="63707" spans="28:32" x14ac:dyDescent="0.2">
      <c r="AB63707" s="1"/>
      <c r="AF63707"/>
    </row>
    <row r="63708" spans="28:32" x14ac:dyDescent="0.2">
      <c r="AB63708" s="1"/>
      <c r="AF63708"/>
    </row>
    <row r="63709" spans="28:32" x14ac:dyDescent="0.2">
      <c r="AB63709" s="1"/>
      <c r="AF63709"/>
    </row>
    <row r="63710" spans="28:32" x14ac:dyDescent="0.2">
      <c r="AB63710" s="1"/>
      <c r="AF63710"/>
    </row>
    <row r="63711" spans="28:32" x14ac:dyDescent="0.2">
      <c r="AB63711" s="1"/>
      <c r="AF63711"/>
    </row>
    <row r="63712" spans="28:32" x14ac:dyDescent="0.2">
      <c r="AB63712" s="1"/>
      <c r="AF63712"/>
    </row>
    <row r="63713" spans="28:32" x14ac:dyDescent="0.2">
      <c r="AB63713" s="1"/>
      <c r="AF63713"/>
    </row>
    <row r="63714" spans="28:32" x14ac:dyDescent="0.2">
      <c r="AB63714" s="1"/>
      <c r="AF63714"/>
    </row>
    <row r="63715" spans="28:32" x14ac:dyDescent="0.2">
      <c r="AB63715" s="1"/>
      <c r="AF63715"/>
    </row>
    <row r="63716" spans="28:32" x14ac:dyDescent="0.2">
      <c r="AB63716" s="1"/>
      <c r="AF63716"/>
    </row>
    <row r="63717" spans="28:32" x14ac:dyDescent="0.2">
      <c r="AB63717" s="1"/>
      <c r="AF63717"/>
    </row>
    <row r="63718" spans="28:32" x14ac:dyDescent="0.2">
      <c r="AB63718" s="1"/>
      <c r="AF63718"/>
    </row>
    <row r="63719" spans="28:32" x14ac:dyDescent="0.2">
      <c r="AB63719" s="1"/>
      <c r="AF63719"/>
    </row>
    <row r="63720" spans="28:32" x14ac:dyDescent="0.2">
      <c r="AB63720" s="1"/>
      <c r="AF63720"/>
    </row>
    <row r="63721" spans="28:32" x14ac:dyDescent="0.2">
      <c r="AB63721" s="1"/>
      <c r="AF63721"/>
    </row>
    <row r="63722" spans="28:32" x14ac:dyDescent="0.2">
      <c r="AB63722" s="1"/>
      <c r="AF63722"/>
    </row>
    <row r="63723" spans="28:32" x14ac:dyDescent="0.2">
      <c r="AB63723" s="1"/>
      <c r="AF63723"/>
    </row>
    <row r="63724" spans="28:32" x14ac:dyDescent="0.2">
      <c r="AB63724" s="1"/>
      <c r="AF63724"/>
    </row>
    <row r="63725" spans="28:32" x14ac:dyDescent="0.2">
      <c r="AB63725" s="1"/>
      <c r="AF63725"/>
    </row>
    <row r="63726" spans="28:32" x14ac:dyDescent="0.2">
      <c r="AB63726" s="1"/>
      <c r="AF63726"/>
    </row>
    <row r="63727" spans="28:32" x14ac:dyDescent="0.2">
      <c r="AB63727" s="1"/>
      <c r="AF63727"/>
    </row>
    <row r="63728" spans="28:32" x14ac:dyDescent="0.2">
      <c r="AB63728" s="1"/>
      <c r="AF63728"/>
    </row>
    <row r="63729" spans="28:32" x14ac:dyDescent="0.2">
      <c r="AB63729" s="1"/>
      <c r="AF63729"/>
    </row>
    <row r="63730" spans="28:32" x14ac:dyDescent="0.2">
      <c r="AB63730" s="1"/>
      <c r="AF63730"/>
    </row>
    <row r="63731" spans="28:32" x14ac:dyDescent="0.2">
      <c r="AB63731" s="1"/>
      <c r="AF63731"/>
    </row>
    <row r="63732" spans="28:32" x14ac:dyDescent="0.2">
      <c r="AB63732" s="1"/>
      <c r="AF63732"/>
    </row>
    <row r="63733" spans="28:32" x14ac:dyDescent="0.2">
      <c r="AB63733" s="1"/>
      <c r="AF63733"/>
    </row>
    <row r="63734" spans="28:32" x14ac:dyDescent="0.2">
      <c r="AB63734" s="1"/>
      <c r="AF63734"/>
    </row>
    <row r="63735" spans="28:32" x14ac:dyDescent="0.2">
      <c r="AB63735" s="1"/>
      <c r="AF63735"/>
    </row>
    <row r="63736" spans="28:32" x14ac:dyDescent="0.2">
      <c r="AB63736" s="1"/>
      <c r="AF63736"/>
    </row>
    <row r="63737" spans="28:32" x14ac:dyDescent="0.2">
      <c r="AB63737" s="1"/>
      <c r="AF63737"/>
    </row>
    <row r="63738" spans="28:32" x14ac:dyDescent="0.2">
      <c r="AB63738" s="1"/>
      <c r="AF63738"/>
    </row>
    <row r="63739" spans="28:32" x14ac:dyDescent="0.2">
      <c r="AB63739" s="1"/>
      <c r="AF63739"/>
    </row>
    <row r="63740" spans="28:32" x14ac:dyDescent="0.2">
      <c r="AB63740" s="1"/>
      <c r="AF63740"/>
    </row>
    <row r="63741" spans="28:32" x14ac:dyDescent="0.2">
      <c r="AB63741" s="1"/>
      <c r="AF63741"/>
    </row>
    <row r="63742" spans="28:32" x14ac:dyDescent="0.2">
      <c r="AB63742" s="1"/>
      <c r="AF63742"/>
    </row>
    <row r="63743" spans="28:32" x14ac:dyDescent="0.2">
      <c r="AB63743" s="1"/>
      <c r="AF63743"/>
    </row>
    <row r="63744" spans="28:32" x14ac:dyDescent="0.2">
      <c r="AB63744" s="1"/>
      <c r="AF63744"/>
    </row>
    <row r="63745" spans="28:32" x14ac:dyDescent="0.2">
      <c r="AB63745" s="1"/>
      <c r="AF63745"/>
    </row>
    <row r="63746" spans="28:32" x14ac:dyDescent="0.2">
      <c r="AB63746" s="1"/>
      <c r="AF63746"/>
    </row>
    <row r="63747" spans="28:32" x14ac:dyDescent="0.2">
      <c r="AB63747" s="1"/>
      <c r="AF63747"/>
    </row>
    <row r="63748" spans="28:32" x14ac:dyDescent="0.2">
      <c r="AB63748" s="1"/>
      <c r="AF63748"/>
    </row>
    <row r="63749" spans="28:32" x14ac:dyDescent="0.2">
      <c r="AB63749" s="1"/>
      <c r="AF63749"/>
    </row>
    <row r="63750" spans="28:32" x14ac:dyDescent="0.2">
      <c r="AB63750" s="1"/>
      <c r="AF63750"/>
    </row>
    <row r="63751" spans="28:32" x14ac:dyDescent="0.2">
      <c r="AB63751" s="1"/>
      <c r="AF63751"/>
    </row>
    <row r="63752" spans="28:32" x14ac:dyDescent="0.2">
      <c r="AB63752" s="1"/>
      <c r="AF63752"/>
    </row>
    <row r="63753" spans="28:32" x14ac:dyDescent="0.2">
      <c r="AB63753" s="1"/>
      <c r="AF63753"/>
    </row>
    <row r="63754" spans="28:32" x14ac:dyDescent="0.2">
      <c r="AB63754" s="1"/>
      <c r="AF63754"/>
    </row>
    <row r="63755" spans="28:32" x14ac:dyDescent="0.2">
      <c r="AB63755" s="1"/>
      <c r="AF63755"/>
    </row>
    <row r="63756" spans="28:32" x14ac:dyDescent="0.2">
      <c r="AB63756" s="1"/>
      <c r="AF63756"/>
    </row>
    <row r="63757" spans="28:32" x14ac:dyDescent="0.2">
      <c r="AB63757" s="1"/>
      <c r="AF63757"/>
    </row>
    <row r="63758" spans="28:32" x14ac:dyDescent="0.2">
      <c r="AB63758" s="1"/>
      <c r="AF63758"/>
    </row>
    <row r="63759" spans="28:32" x14ac:dyDescent="0.2">
      <c r="AB63759" s="1"/>
      <c r="AF63759"/>
    </row>
    <row r="63760" spans="28:32" x14ac:dyDescent="0.2">
      <c r="AB63760" s="1"/>
      <c r="AF63760"/>
    </row>
    <row r="63761" spans="28:32" x14ac:dyDescent="0.2">
      <c r="AB63761" s="1"/>
      <c r="AF63761"/>
    </row>
    <row r="63762" spans="28:32" x14ac:dyDescent="0.2">
      <c r="AB63762" s="1"/>
      <c r="AF63762"/>
    </row>
    <row r="63763" spans="28:32" x14ac:dyDescent="0.2">
      <c r="AB63763" s="1"/>
      <c r="AF63763"/>
    </row>
    <row r="63764" spans="28:32" x14ac:dyDescent="0.2">
      <c r="AB63764" s="1"/>
      <c r="AF63764"/>
    </row>
    <row r="63765" spans="28:32" x14ac:dyDescent="0.2">
      <c r="AB63765" s="1"/>
      <c r="AF63765"/>
    </row>
    <row r="63766" spans="28:32" x14ac:dyDescent="0.2">
      <c r="AB63766" s="1"/>
      <c r="AF63766"/>
    </row>
    <row r="63767" spans="28:32" x14ac:dyDescent="0.2">
      <c r="AB63767" s="1"/>
      <c r="AF63767"/>
    </row>
    <row r="63768" spans="28:32" x14ac:dyDescent="0.2">
      <c r="AB63768" s="1"/>
      <c r="AF63768"/>
    </row>
    <row r="63769" spans="28:32" x14ac:dyDescent="0.2">
      <c r="AB63769" s="1"/>
      <c r="AF63769"/>
    </row>
    <row r="63770" spans="28:32" x14ac:dyDescent="0.2">
      <c r="AB63770" s="1"/>
      <c r="AF63770"/>
    </row>
    <row r="63771" spans="28:32" x14ac:dyDescent="0.2">
      <c r="AB63771" s="1"/>
      <c r="AF63771"/>
    </row>
    <row r="63772" spans="28:32" x14ac:dyDescent="0.2">
      <c r="AB63772" s="1"/>
      <c r="AF63772"/>
    </row>
    <row r="63773" spans="28:32" x14ac:dyDescent="0.2">
      <c r="AB63773" s="1"/>
      <c r="AF63773"/>
    </row>
    <row r="63774" spans="28:32" x14ac:dyDescent="0.2">
      <c r="AB63774" s="1"/>
      <c r="AF63774"/>
    </row>
    <row r="63775" spans="28:32" x14ac:dyDescent="0.2">
      <c r="AB63775" s="1"/>
      <c r="AF63775"/>
    </row>
    <row r="63776" spans="28:32" x14ac:dyDescent="0.2">
      <c r="AB63776" s="1"/>
      <c r="AF63776"/>
    </row>
    <row r="63777" spans="28:32" x14ac:dyDescent="0.2">
      <c r="AB63777" s="1"/>
      <c r="AF63777"/>
    </row>
    <row r="63778" spans="28:32" x14ac:dyDescent="0.2">
      <c r="AB63778" s="1"/>
      <c r="AF63778"/>
    </row>
    <row r="63779" spans="28:32" x14ac:dyDescent="0.2">
      <c r="AB63779" s="1"/>
      <c r="AF63779"/>
    </row>
    <row r="63780" spans="28:32" x14ac:dyDescent="0.2">
      <c r="AB63780" s="1"/>
      <c r="AF63780"/>
    </row>
    <row r="63781" spans="28:32" x14ac:dyDescent="0.2">
      <c r="AB63781" s="1"/>
      <c r="AF63781"/>
    </row>
    <row r="63782" spans="28:32" x14ac:dyDescent="0.2">
      <c r="AB63782" s="1"/>
      <c r="AF63782"/>
    </row>
    <row r="63783" spans="28:32" x14ac:dyDescent="0.2">
      <c r="AB63783" s="1"/>
      <c r="AF63783"/>
    </row>
    <row r="63784" spans="28:32" x14ac:dyDescent="0.2">
      <c r="AB63784" s="1"/>
      <c r="AF63784"/>
    </row>
    <row r="63785" spans="28:32" x14ac:dyDescent="0.2">
      <c r="AB63785" s="1"/>
      <c r="AF63785"/>
    </row>
    <row r="63786" spans="28:32" x14ac:dyDescent="0.2">
      <c r="AB63786" s="1"/>
      <c r="AF63786"/>
    </row>
    <row r="63787" spans="28:32" x14ac:dyDescent="0.2">
      <c r="AB63787" s="1"/>
      <c r="AF63787"/>
    </row>
    <row r="63788" spans="28:32" x14ac:dyDescent="0.2">
      <c r="AB63788" s="1"/>
      <c r="AF63788"/>
    </row>
    <row r="63789" spans="28:32" x14ac:dyDescent="0.2">
      <c r="AB63789" s="1"/>
      <c r="AF63789"/>
    </row>
    <row r="63790" spans="28:32" x14ac:dyDescent="0.2">
      <c r="AB63790" s="1"/>
      <c r="AF63790"/>
    </row>
    <row r="63791" spans="28:32" x14ac:dyDescent="0.2">
      <c r="AB63791" s="1"/>
      <c r="AF63791"/>
    </row>
    <row r="63792" spans="28:32" x14ac:dyDescent="0.2">
      <c r="AB63792" s="1"/>
      <c r="AF63792"/>
    </row>
    <row r="63793" spans="28:32" x14ac:dyDescent="0.2">
      <c r="AB63793" s="1"/>
      <c r="AF63793"/>
    </row>
    <row r="63794" spans="28:32" x14ac:dyDescent="0.2">
      <c r="AB63794" s="1"/>
      <c r="AF63794"/>
    </row>
    <row r="63795" spans="28:32" x14ac:dyDescent="0.2">
      <c r="AB63795" s="1"/>
      <c r="AF63795"/>
    </row>
    <row r="63796" spans="28:32" x14ac:dyDescent="0.2">
      <c r="AB63796" s="1"/>
      <c r="AF63796"/>
    </row>
    <row r="63797" spans="28:32" x14ac:dyDescent="0.2">
      <c r="AB63797" s="1"/>
      <c r="AF63797"/>
    </row>
    <row r="63798" spans="28:32" x14ac:dyDescent="0.2">
      <c r="AB63798" s="1"/>
      <c r="AF63798"/>
    </row>
    <row r="63799" spans="28:32" x14ac:dyDescent="0.2">
      <c r="AB63799" s="1"/>
      <c r="AF63799"/>
    </row>
    <row r="63800" spans="28:32" x14ac:dyDescent="0.2">
      <c r="AB63800" s="1"/>
      <c r="AF63800"/>
    </row>
    <row r="63801" spans="28:32" x14ac:dyDescent="0.2">
      <c r="AB63801" s="1"/>
      <c r="AF63801"/>
    </row>
    <row r="63802" spans="28:32" x14ac:dyDescent="0.2">
      <c r="AB63802" s="1"/>
      <c r="AF63802"/>
    </row>
    <row r="63803" spans="28:32" x14ac:dyDescent="0.2">
      <c r="AB63803" s="1"/>
      <c r="AF63803"/>
    </row>
    <row r="63804" spans="28:32" x14ac:dyDescent="0.2">
      <c r="AB63804" s="1"/>
      <c r="AF63804"/>
    </row>
    <row r="63805" spans="28:32" x14ac:dyDescent="0.2">
      <c r="AB63805" s="1"/>
      <c r="AF63805"/>
    </row>
    <row r="63806" spans="28:32" x14ac:dyDescent="0.2">
      <c r="AB63806" s="1"/>
      <c r="AF63806"/>
    </row>
    <row r="63807" spans="28:32" x14ac:dyDescent="0.2">
      <c r="AB63807" s="1"/>
      <c r="AF63807"/>
    </row>
    <row r="63808" spans="28:32" x14ac:dyDescent="0.2">
      <c r="AB63808" s="1"/>
      <c r="AF63808"/>
    </row>
    <row r="63809" spans="28:32" x14ac:dyDescent="0.2">
      <c r="AB63809" s="1"/>
      <c r="AF63809"/>
    </row>
    <row r="63810" spans="28:32" x14ac:dyDescent="0.2">
      <c r="AB63810" s="1"/>
      <c r="AF63810"/>
    </row>
    <row r="63811" spans="28:32" x14ac:dyDescent="0.2">
      <c r="AB63811" s="1"/>
      <c r="AF63811"/>
    </row>
    <row r="63812" spans="28:32" x14ac:dyDescent="0.2">
      <c r="AB63812" s="1"/>
      <c r="AF63812"/>
    </row>
    <row r="63813" spans="28:32" x14ac:dyDescent="0.2">
      <c r="AB63813" s="1"/>
      <c r="AF63813"/>
    </row>
    <row r="63814" spans="28:32" x14ac:dyDescent="0.2">
      <c r="AB63814" s="1"/>
      <c r="AF63814"/>
    </row>
    <row r="63815" spans="28:32" x14ac:dyDescent="0.2">
      <c r="AB63815" s="1"/>
      <c r="AF63815"/>
    </row>
    <row r="63816" spans="28:32" x14ac:dyDescent="0.2">
      <c r="AB63816" s="1"/>
      <c r="AF63816"/>
    </row>
    <row r="63817" spans="28:32" x14ac:dyDescent="0.2">
      <c r="AB63817" s="1"/>
      <c r="AF63817"/>
    </row>
    <row r="63818" spans="28:32" x14ac:dyDescent="0.2">
      <c r="AB63818" s="1"/>
      <c r="AF63818"/>
    </row>
    <row r="63819" spans="28:32" x14ac:dyDescent="0.2">
      <c r="AB63819" s="1"/>
      <c r="AF63819"/>
    </row>
    <row r="63820" spans="28:32" x14ac:dyDescent="0.2">
      <c r="AB63820" s="1"/>
      <c r="AF63820"/>
    </row>
    <row r="63821" spans="28:32" x14ac:dyDescent="0.2">
      <c r="AB63821" s="1"/>
      <c r="AF63821"/>
    </row>
    <row r="63822" spans="28:32" x14ac:dyDescent="0.2">
      <c r="AB63822" s="1"/>
      <c r="AF63822"/>
    </row>
    <row r="63823" spans="28:32" x14ac:dyDescent="0.2">
      <c r="AB63823" s="1"/>
      <c r="AF63823"/>
    </row>
    <row r="63824" spans="28:32" x14ac:dyDescent="0.2">
      <c r="AB63824" s="1"/>
      <c r="AF63824"/>
    </row>
    <row r="63825" spans="28:32" x14ac:dyDescent="0.2">
      <c r="AB63825" s="1"/>
      <c r="AF63825"/>
    </row>
    <row r="63826" spans="28:32" x14ac:dyDescent="0.2">
      <c r="AB63826" s="1"/>
      <c r="AF63826"/>
    </row>
    <row r="63827" spans="28:32" x14ac:dyDescent="0.2">
      <c r="AB63827" s="1"/>
      <c r="AF63827"/>
    </row>
    <row r="63828" spans="28:32" x14ac:dyDescent="0.2">
      <c r="AB63828" s="1"/>
      <c r="AF63828"/>
    </row>
    <row r="63829" spans="28:32" x14ac:dyDescent="0.2">
      <c r="AB63829" s="1"/>
      <c r="AF63829"/>
    </row>
    <row r="63830" spans="28:32" x14ac:dyDescent="0.2">
      <c r="AB63830" s="1"/>
      <c r="AF63830"/>
    </row>
    <row r="63831" spans="28:32" x14ac:dyDescent="0.2">
      <c r="AB63831" s="1"/>
      <c r="AF63831"/>
    </row>
    <row r="63832" spans="28:32" x14ac:dyDescent="0.2">
      <c r="AB63832" s="1"/>
      <c r="AF63832"/>
    </row>
    <row r="63833" spans="28:32" x14ac:dyDescent="0.2">
      <c r="AB63833" s="1"/>
      <c r="AF63833"/>
    </row>
    <row r="63834" spans="28:32" x14ac:dyDescent="0.2">
      <c r="AB63834" s="1"/>
      <c r="AF63834"/>
    </row>
    <row r="63835" spans="28:32" x14ac:dyDescent="0.2">
      <c r="AB63835" s="1"/>
      <c r="AF63835"/>
    </row>
    <row r="63836" spans="28:32" x14ac:dyDescent="0.2">
      <c r="AB63836" s="1"/>
      <c r="AF63836"/>
    </row>
    <row r="63837" spans="28:32" x14ac:dyDescent="0.2">
      <c r="AB63837" s="1"/>
      <c r="AF63837"/>
    </row>
    <row r="63838" spans="28:32" x14ac:dyDescent="0.2">
      <c r="AB63838" s="1"/>
      <c r="AF63838"/>
    </row>
    <row r="63839" spans="28:32" x14ac:dyDescent="0.2">
      <c r="AB63839" s="1"/>
      <c r="AF63839"/>
    </row>
    <row r="63840" spans="28:32" x14ac:dyDescent="0.2">
      <c r="AB63840" s="1"/>
      <c r="AF63840"/>
    </row>
    <row r="63841" spans="28:32" x14ac:dyDescent="0.2">
      <c r="AB63841" s="1"/>
      <c r="AF63841"/>
    </row>
    <row r="63842" spans="28:32" x14ac:dyDescent="0.2">
      <c r="AB63842" s="1"/>
      <c r="AF63842"/>
    </row>
    <row r="63843" spans="28:32" x14ac:dyDescent="0.2">
      <c r="AB63843" s="1"/>
      <c r="AF63843"/>
    </row>
    <row r="63844" spans="28:32" x14ac:dyDescent="0.2">
      <c r="AB63844" s="1"/>
      <c r="AF63844"/>
    </row>
    <row r="63845" spans="28:32" x14ac:dyDescent="0.2">
      <c r="AB63845" s="1"/>
      <c r="AF63845"/>
    </row>
    <row r="63846" spans="28:32" x14ac:dyDescent="0.2">
      <c r="AB63846" s="1"/>
      <c r="AF63846"/>
    </row>
    <row r="63847" spans="28:32" x14ac:dyDescent="0.2">
      <c r="AB63847" s="1"/>
      <c r="AF63847"/>
    </row>
    <row r="63848" spans="28:32" x14ac:dyDescent="0.2">
      <c r="AB63848" s="1"/>
      <c r="AF63848"/>
    </row>
    <row r="63849" spans="28:32" x14ac:dyDescent="0.2">
      <c r="AB63849" s="1"/>
      <c r="AF63849"/>
    </row>
    <row r="63850" spans="28:32" x14ac:dyDescent="0.2">
      <c r="AB63850" s="1"/>
      <c r="AF63850"/>
    </row>
    <row r="63851" spans="28:32" x14ac:dyDescent="0.2">
      <c r="AB63851" s="1"/>
      <c r="AF63851"/>
    </row>
    <row r="63852" spans="28:32" x14ac:dyDescent="0.2">
      <c r="AB63852" s="1"/>
      <c r="AF63852"/>
    </row>
    <row r="63853" spans="28:32" x14ac:dyDescent="0.2">
      <c r="AB63853" s="1"/>
      <c r="AF63853"/>
    </row>
    <row r="63854" spans="28:32" x14ac:dyDescent="0.2">
      <c r="AB63854" s="1"/>
      <c r="AF63854"/>
    </row>
    <row r="63855" spans="28:32" x14ac:dyDescent="0.2">
      <c r="AB63855" s="1"/>
      <c r="AF63855"/>
    </row>
    <row r="63856" spans="28:32" x14ac:dyDescent="0.2">
      <c r="AB63856" s="1"/>
      <c r="AF63856"/>
    </row>
    <row r="63857" spans="28:32" x14ac:dyDescent="0.2">
      <c r="AB63857" s="1"/>
      <c r="AF63857"/>
    </row>
    <row r="63858" spans="28:32" x14ac:dyDescent="0.2">
      <c r="AB63858" s="1"/>
      <c r="AF63858"/>
    </row>
    <row r="63859" spans="28:32" x14ac:dyDescent="0.2">
      <c r="AB63859" s="1"/>
      <c r="AF63859"/>
    </row>
    <row r="63860" spans="28:32" x14ac:dyDescent="0.2">
      <c r="AB63860" s="1"/>
      <c r="AF63860"/>
    </row>
    <row r="63861" spans="28:32" x14ac:dyDescent="0.2">
      <c r="AB63861" s="1"/>
      <c r="AF63861"/>
    </row>
    <row r="63862" spans="28:32" x14ac:dyDescent="0.2">
      <c r="AB63862" s="1"/>
      <c r="AF63862"/>
    </row>
    <row r="63863" spans="28:32" x14ac:dyDescent="0.2">
      <c r="AB63863" s="1"/>
      <c r="AF63863"/>
    </row>
    <row r="63864" spans="28:32" x14ac:dyDescent="0.2">
      <c r="AB63864" s="1"/>
      <c r="AF63864"/>
    </row>
    <row r="63865" spans="28:32" x14ac:dyDescent="0.2">
      <c r="AB63865" s="1"/>
      <c r="AF63865"/>
    </row>
    <row r="63866" spans="28:32" x14ac:dyDescent="0.2">
      <c r="AB63866" s="1"/>
      <c r="AF63866"/>
    </row>
    <row r="63867" spans="28:32" x14ac:dyDescent="0.2">
      <c r="AB63867" s="1"/>
      <c r="AF63867"/>
    </row>
    <row r="63868" spans="28:32" x14ac:dyDescent="0.2">
      <c r="AB63868" s="1"/>
      <c r="AF63868"/>
    </row>
    <row r="63869" spans="28:32" x14ac:dyDescent="0.2">
      <c r="AB63869" s="1"/>
      <c r="AF63869"/>
    </row>
    <row r="63870" spans="28:32" x14ac:dyDescent="0.2">
      <c r="AB63870" s="1"/>
      <c r="AF63870"/>
    </row>
    <row r="63871" spans="28:32" x14ac:dyDescent="0.2">
      <c r="AB63871" s="1"/>
      <c r="AF63871"/>
    </row>
    <row r="63872" spans="28:32" x14ac:dyDescent="0.2">
      <c r="AB63872" s="1"/>
      <c r="AF63872"/>
    </row>
    <row r="63873" spans="28:32" x14ac:dyDescent="0.2">
      <c r="AB63873" s="1"/>
      <c r="AF63873"/>
    </row>
    <row r="63874" spans="28:32" x14ac:dyDescent="0.2">
      <c r="AB63874" s="1"/>
      <c r="AF63874"/>
    </row>
    <row r="63875" spans="28:32" x14ac:dyDescent="0.2">
      <c r="AB63875" s="1"/>
      <c r="AF63875"/>
    </row>
    <row r="63876" spans="28:32" x14ac:dyDescent="0.2">
      <c r="AB63876" s="1"/>
      <c r="AF63876"/>
    </row>
    <row r="63877" spans="28:32" x14ac:dyDescent="0.2">
      <c r="AB63877" s="1"/>
      <c r="AF63877"/>
    </row>
    <row r="63878" spans="28:32" x14ac:dyDescent="0.2">
      <c r="AB63878" s="1"/>
      <c r="AF63878"/>
    </row>
    <row r="63879" spans="28:32" x14ac:dyDescent="0.2">
      <c r="AB63879" s="1"/>
      <c r="AF63879"/>
    </row>
    <row r="63880" spans="28:32" x14ac:dyDescent="0.2">
      <c r="AB63880" s="1"/>
      <c r="AF63880"/>
    </row>
    <row r="63881" spans="28:32" x14ac:dyDescent="0.2">
      <c r="AB63881" s="1"/>
      <c r="AF63881"/>
    </row>
    <row r="63882" spans="28:32" x14ac:dyDescent="0.2">
      <c r="AB63882" s="1"/>
      <c r="AF63882"/>
    </row>
    <row r="63883" spans="28:32" x14ac:dyDescent="0.2">
      <c r="AB63883" s="1"/>
      <c r="AF63883"/>
    </row>
    <row r="63884" spans="28:32" x14ac:dyDescent="0.2">
      <c r="AB63884" s="1"/>
      <c r="AF63884"/>
    </row>
    <row r="63885" spans="28:32" x14ac:dyDescent="0.2">
      <c r="AB63885" s="1"/>
      <c r="AF63885"/>
    </row>
    <row r="63886" spans="28:32" x14ac:dyDescent="0.2">
      <c r="AB63886" s="1"/>
      <c r="AF63886"/>
    </row>
    <row r="63887" spans="28:32" x14ac:dyDescent="0.2">
      <c r="AB63887" s="1"/>
      <c r="AF63887"/>
    </row>
    <row r="63888" spans="28:32" x14ac:dyDescent="0.2">
      <c r="AB63888" s="1"/>
      <c r="AF63888"/>
    </row>
    <row r="63889" spans="28:32" x14ac:dyDescent="0.2">
      <c r="AB63889" s="1"/>
      <c r="AF63889"/>
    </row>
    <row r="63890" spans="28:32" x14ac:dyDescent="0.2">
      <c r="AB63890" s="1"/>
      <c r="AF63890"/>
    </row>
    <row r="63891" spans="28:32" x14ac:dyDescent="0.2">
      <c r="AB63891" s="1"/>
      <c r="AF63891"/>
    </row>
    <row r="63892" spans="28:32" x14ac:dyDescent="0.2">
      <c r="AB63892" s="1"/>
      <c r="AF63892"/>
    </row>
    <row r="63893" spans="28:32" x14ac:dyDescent="0.2">
      <c r="AB63893" s="1"/>
      <c r="AF63893"/>
    </row>
    <row r="63894" spans="28:32" x14ac:dyDescent="0.2">
      <c r="AB63894" s="1"/>
      <c r="AF63894"/>
    </row>
    <row r="63895" spans="28:32" x14ac:dyDescent="0.2">
      <c r="AB63895" s="1"/>
      <c r="AF63895"/>
    </row>
    <row r="63896" spans="28:32" x14ac:dyDescent="0.2">
      <c r="AB63896" s="1"/>
      <c r="AF63896"/>
    </row>
    <row r="63897" spans="28:32" x14ac:dyDescent="0.2">
      <c r="AB63897" s="1"/>
      <c r="AF63897"/>
    </row>
    <row r="63898" spans="28:32" x14ac:dyDescent="0.2">
      <c r="AB63898" s="1"/>
      <c r="AF63898"/>
    </row>
    <row r="63899" spans="28:32" x14ac:dyDescent="0.2">
      <c r="AB63899" s="1"/>
      <c r="AF63899"/>
    </row>
    <row r="63900" spans="28:32" x14ac:dyDescent="0.2">
      <c r="AB63900" s="1"/>
      <c r="AF63900"/>
    </row>
    <row r="63901" spans="28:32" x14ac:dyDescent="0.2">
      <c r="AB63901" s="1"/>
      <c r="AF63901"/>
    </row>
    <row r="63902" spans="28:32" x14ac:dyDescent="0.2">
      <c r="AB63902" s="1"/>
      <c r="AF63902"/>
    </row>
    <row r="63903" spans="28:32" x14ac:dyDescent="0.2">
      <c r="AB63903" s="1"/>
      <c r="AF63903"/>
    </row>
    <row r="63904" spans="28:32" x14ac:dyDescent="0.2">
      <c r="AB63904" s="1"/>
      <c r="AF63904"/>
    </row>
    <row r="63905" spans="28:32" x14ac:dyDescent="0.2">
      <c r="AB63905" s="1"/>
      <c r="AF63905"/>
    </row>
    <row r="63906" spans="28:32" x14ac:dyDescent="0.2">
      <c r="AB63906" s="1"/>
      <c r="AF63906"/>
    </row>
    <row r="63907" spans="28:32" x14ac:dyDescent="0.2">
      <c r="AB63907" s="1"/>
      <c r="AF63907"/>
    </row>
    <row r="63908" spans="28:32" x14ac:dyDescent="0.2">
      <c r="AB63908" s="1"/>
      <c r="AF63908"/>
    </row>
    <row r="63909" spans="28:32" x14ac:dyDescent="0.2">
      <c r="AB63909" s="1"/>
      <c r="AF63909"/>
    </row>
    <row r="63910" spans="28:32" x14ac:dyDescent="0.2">
      <c r="AB63910" s="1"/>
      <c r="AF63910"/>
    </row>
    <row r="63911" spans="28:32" x14ac:dyDescent="0.2">
      <c r="AB63911" s="1"/>
      <c r="AF63911"/>
    </row>
    <row r="63912" spans="28:32" x14ac:dyDescent="0.2">
      <c r="AB63912" s="1"/>
      <c r="AF63912"/>
    </row>
    <row r="63913" spans="28:32" x14ac:dyDescent="0.2">
      <c r="AB63913" s="1"/>
      <c r="AF63913"/>
    </row>
    <row r="63914" spans="28:32" x14ac:dyDescent="0.2">
      <c r="AB63914" s="1"/>
      <c r="AF63914"/>
    </row>
    <row r="63915" spans="28:32" x14ac:dyDescent="0.2">
      <c r="AB63915" s="1"/>
      <c r="AF63915"/>
    </row>
    <row r="63916" spans="28:32" x14ac:dyDescent="0.2">
      <c r="AB63916" s="1"/>
      <c r="AF63916"/>
    </row>
    <row r="63917" spans="28:32" x14ac:dyDescent="0.2">
      <c r="AB63917" s="1"/>
      <c r="AF63917"/>
    </row>
    <row r="63918" spans="28:32" x14ac:dyDescent="0.2">
      <c r="AB63918" s="1"/>
      <c r="AF63918"/>
    </row>
    <row r="63919" spans="28:32" x14ac:dyDescent="0.2">
      <c r="AB63919" s="1"/>
      <c r="AF63919"/>
    </row>
    <row r="63920" spans="28:32" x14ac:dyDescent="0.2">
      <c r="AB63920" s="1"/>
      <c r="AF63920"/>
    </row>
    <row r="63921" spans="28:32" x14ac:dyDescent="0.2">
      <c r="AB63921" s="1"/>
      <c r="AF63921"/>
    </row>
    <row r="63922" spans="28:32" x14ac:dyDescent="0.2">
      <c r="AB63922" s="1"/>
      <c r="AF63922"/>
    </row>
    <row r="63923" spans="28:32" x14ac:dyDescent="0.2">
      <c r="AB63923" s="1"/>
      <c r="AF63923"/>
    </row>
    <row r="63924" spans="28:32" x14ac:dyDescent="0.2">
      <c r="AB63924" s="1"/>
      <c r="AF63924"/>
    </row>
    <row r="63925" spans="28:32" x14ac:dyDescent="0.2">
      <c r="AB63925" s="1"/>
      <c r="AF63925"/>
    </row>
    <row r="63926" spans="28:32" x14ac:dyDescent="0.2">
      <c r="AB63926" s="1"/>
      <c r="AF63926"/>
    </row>
    <row r="63927" spans="28:32" x14ac:dyDescent="0.2">
      <c r="AB63927" s="1"/>
      <c r="AF63927"/>
    </row>
    <row r="63928" spans="28:32" x14ac:dyDescent="0.2">
      <c r="AB63928" s="1"/>
      <c r="AF63928"/>
    </row>
    <row r="63929" spans="28:32" x14ac:dyDescent="0.2">
      <c r="AB63929" s="1"/>
      <c r="AF63929"/>
    </row>
    <row r="63930" spans="28:32" x14ac:dyDescent="0.2">
      <c r="AB63930" s="1"/>
      <c r="AF63930"/>
    </row>
    <row r="63931" spans="28:32" x14ac:dyDescent="0.2">
      <c r="AB63931" s="1"/>
      <c r="AF63931"/>
    </row>
    <row r="63932" spans="28:32" x14ac:dyDescent="0.2">
      <c r="AB63932" s="1"/>
      <c r="AF63932"/>
    </row>
    <row r="63933" spans="28:32" x14ac:dyDescent="0.2">
      <c r="AB63933" s="1"/>
      <c r="AF63933"/>
    </row>
    <row r="63934" spans="28:32" x14ac:dyDescent="0.2">
      <c r="AB63934" s="1"/>
      <c r="AF63934"/>
    </row>
    <row r="63935" spans="28:32" x14ac:dyDescent="0.2">
      <c r="AB63935" s="1"/>
      <c r="AF63935"/>
    </row>
    <row r="63936" spans="28:32" x14ac:dyDescent="0.2">
      <c r="AB63936" s="1"/>
      <c r="AF63936"/>
    </row>
    <row r="63937" spans="28:32" x14ac:dyDescent="0.2">
      <c r="AB63937" s="1"/>
      <c r="AF63937"/>
    </row>
    <row r="63938" spans="28:32" x14ac:dyDescent="0.2">
      <c r="AB63938" s="1"/>
      <c r="AF63938"/>
    </row>
    <row r="63939" spans="28:32" x14ac:dyDescent="0.2">
      <c r="AB63939" s="1"/>
      <c r="AF63939"/>
    </row>
    <row r="63940" spans="28:32" x14ac:dyDescent="0.2">
      <c r="AB63940" s="1"/>
      <c r="AF63940"/>
    </row>
    <row r="63941" spans="28:32" x14ac:dyDescent="0.2">
      <c r="AB63941" s="1"/>
      <c r="AF63941"/>
    </row>
    <row r="63942" spans="28:32" x14ac:dyDescent="0.2">
      <c r="AB63942" s="1"/>
      <c r="AF63942"/>
    </row>
    <row r="63943" spans="28:32" x14ac:dyDescent="0.2">
      <c r="AB63943" s="1"/>
      <c r="AF63943"/>
    </row>
    <row r="63944" spans="28:32" x14ac:dyDescent="0.2">
      <c r="AB63944" s="1"/>
      <c r="AF63944"/>
    </row>
    <row r="63945" spans="28:32" x14ac:dyDescent="0.2">
      <c r="AB63945" s="1"/>
      <c r="AF63945"/>
    </row>
    <row r="63946" spans="28:32" x14ac:dyDescent="0.2">
      <c r="AB63946" s="1"/>
      <c r="AF63946"/>
    </row>
    <row r="63947" spans="28:32" x14ac:dyDescent="0.2">
      <c r="AB63947" s="1"/>
      <c r="AF63947"/>
    </row>
    <row r="63948" spans="28:32" x14ac:dyDescent="0.2">
      <c r="AB63948" s="1"/>
      <c r="AF63948"/>
    </row>
    <row r="63949" spans="28:32" x14ac:dyDescent="0.2">
      <c r="AB63949" s="1"/>
      <c r="AF63949"/>
    </row>
    <row r="63950" spans="28:32" x14ac:dyDescent="0.2">
      <c r="AB63950" s="1"/>
      <c r="AF63950"/>
    </row>
    <row r="63951" spans="28:32" x14ac:dyDescent="0.2">
      <c r="AB63951" s="1"/>
      <c r="AF63951"/>
    </row>
    <row r="63952" spans="28:32" x14ac:dyDescent="0.2">
      <c r="AB63952" s="1"/>
      <c r="AF63952"/>
    </row>
    <row r="63953" spans="28:32" x14ac:dyDescent="0.2">
      <c r="AB63953" s="1"/>
      <c r="AF63953"/>
    </row>
    <row r="63954" spans="28:32" x14ac:dyDescent="0.2">
      <c r="AB63954" s="1"/>
      <c r="AF63954"/>
    </row>
    <row r="63955" spans="28:32" x14ac:dyDescent="0.2">
      <c r="AB63955" s="1"/>
      <c r="AF63955"/>
    </row>
    <row r="63956" spans="28:32" x14ac:dyDescent="0.2">
      <c r="AB63956" s="1"/>
      <c r="AF63956"/>
    </row>
    <row r="63957" spans="28:32" x14ac:dyDescent="0.2">
      <c r="AB63957" s="1"/>
      <c r="AF63957"/>
    </row>
    <row r="63958" spans="28:32" x14ac:dyDescent="0.2">
      <c r="AB63958" s="1"/>
      <c r="AF63958"/>
    </row>
    <row r="63959" spans="28:32" x14ac:dyDescent="0.2">
      <c r="AB63959" s="1"/>
      <c r="AF63959"/>
    </row>
    <row r="63960" spans="28:32" x14ac:dyDescent="0.2">
      <c r="AB63960" s="1"/>
      <c r="AF63960"/>
    </row>
    <row r="63961" spans="28:32" x14ac:dyDescent="0.2">
      <c r="AB63961" s="1"/>
      <c r="AF63961"/>
    </row>
    <row r="63962" spans="28:32" x14ac:dyDescent="0.2">
      <c r="AB63962" s="1"/>
      <c r="AF63962"/>
    </row>
    <row r="63963" spans="28:32" x14ac:dyDescent="0.2">
      <c r="AB63963" s="1"/>
      <c r="AF63963"/>
    </row>
    <row r="63964" spans="28:32" x14ac:dyDescent="0.2">
      <c r="AB63964" s="1"/>
      <c r="AF63964"/>
    </row>
    <row r="63965" spans="28:32" x14ac:dyDescent="0.2">
      <c r="AB63965" s="1"/>
      <c r="AF63965"/>
    </row>
    <row r="63966" spans="28:32" x14ac:dyDescent="0.2">
      <c r="AB63966" s="1"/>
      <c r="AF63966"/>
    </row>
    <row r="63967" spans="28:32" x14ac:dyDescent="0.2">
      <c r="AB63967" s="1"/>
      <c r="AF63967"/>
    </row>
    <row r="63968" spans="28:32" x14ac:dyDescent="0.2">
      <c r="AB63968" s="1"/>
      <c r="AF63968"/>
    </row>
    <row r="63969" spans="28:32" x14ac:dyDescent="0.2">
      <c r="AB63969" s="1"/>
      <c r="AF63969"/>
    </row>
    <row r="63970" spans="28:32" x14ac:dyDescent="0.2">
      <c r="AB63970" s="1"/>
      <c r="AF63970"/>
    </row>
    <row r="63971" spans="28:32" x14ac:dyDescent="0.2">
      <c r="AB63971" s="1"/>
      <c r="AF63971"/>
    </row>
    <row r="63972" spans="28:32" x14ac:dyDescent="0.2">
      <c r="AB63972" s="1"/>
      <c r="AF63972"/>
    </row>
    <row r="63973" spans="28:32" x14ac:dyDescent="0.2">
      <c r="AB63973" s="1"/>
      <c r="AF63973"/>
    </row>
    <row r="63974" spans="28:32" x14ac:dyDescent="0.2">
      <c r="AB63974" s="1"/>
      <c r="AF63974"/>
    </row>
    <row r="63975" spans="28:32" x14ac:dyDescent="0.2">
      <c r="AB63975" s="1"/>
      <c r="AF63975"/>
    </row>
    <row r="63976" spans="28:32" x14ac:dyDescent="0.2">
      <c r="AB63976" s="1"/>
      <c r="AF63976"/>
    </row>
    <row r="63977" spans="28:32" x14ac:dyDescent="0.2">
      <c r="AB63977" s="1"/>
      <c r="AF63977"/>
    </row>
    <row r="63978" spans="28:32" x14ac:dyDescent="0.2">
      <c r="AB63978" s="1"/>
      <c r="AF63978"/>
    </row>
    <row r="63979" spans="28:32" x14ac:dyDescent="0.2">
      <c r="AB63979" s="1"/>
      <c r="AF63979"/>
    </row>
    <row r="63980" spans="28:32" x14ac:dyDescent="0.2">
      <c r="AB63980" s="1"/>
      <c r="AF63980"/>
    </row>
    <row r="63981" spans="28:32" x14ac:dyDescent="0.2">
      <c r="AB63981" s="1"/>
      <c r="AF63981"/>
    </row>
    <row r="63982" spans="28:32" x14ac:dyDescent="0.2">
      <c r="AB63982" s="1"/>
      <c r="AF63982"/>
    </row>
    <row r="63983" spans="28:32" x14ac:dyDescent="0.2">
      <c r="AB63983" s="1"/>
      <c r="AF63983"/>
    </row>
    <row r="63984" spans="28:32" x14ac:dyDescent="0.2">
      <c r="AB63984" s="1"/>
      <c r="AF63984"/>
    </row>
    <row r="63985" spans="28:32" x14ac:dyDescent="0.2">
      <c r="AB63985" s="1"/>
      <c r="AF63985"/>
    </row>
    <row r="63986" spans="28:32" x14ac:dyDescent="0.2">
      <c r="AB63986" s="1"/>
      <c r="AF63986"/>
    </row>
    <row r="63987" spans="28:32" x14ac:dyDescent="0.2">
      <c r="AB63987" s="1"/>
      <c r="AF63987"/>
    </row>
    <row r="63988" spans="28:32" x14ac:dyDescent="0.2">
      <c r="AB63988" s="1"/>
      <c r="AF63988"/>
    </row>
    <row r="63989" spans="28:32" x14ac:dyDescent="0.2">
      <c r="AB63989" s="1"/>
      <c r="AF63989"/>
    </row>
    <row r="63990" spans="28:32" x14ac:dyDescent="0.2">
      <c r="AB63990" s="1"/>
      <c r="AF63990"/>
    </row>
    <row r="63991" spans="28:32" x14ac:dyDescent="0.2">
      <c r="AB63991" s="1"/>
      <c r="AF63991"/>
    </row>
    <row r="63992" spans="28:32" x14ac:dyDescent="0.2">
      <c r="AB63992" s="1"/>
      <c r="AF63992"/>
    </row>
    <row r="63993" spans="28:32" x14ac:dyDescent="0.2">
      <c r="AB63993" s="1"/>
      <c r="AF63993"/>
    </row>
    <row r="63994" spans="28:32" x14ac:dyDescent="0.2">
      <c r="AB63994" s="1"/>
      <c r="AF63994"/>
    </row>
    <row r="63995" spans="28:32" x14ac:dyDescent="0.2">
      <c r="AB63995" s="1"/>
      <c r="AF63995"/>
    </row>
    <row r="63996" spans="28:32" x14ac:dyDescent="0.2">
      <c r="AB63996" s="1"/>
      <c r="AF63996"/>
    </row>
    <row r="63997" spans="28:32" x14ac:dyDescent="0.2">
      <c r="AB63997" s="1"/>
      <c r="AF63997"/>
    </row>
    <row r="63998" spans="28:32" x14ac:dyDescent="0.2">
      <c r="AB63998" s="1"/>
      <c r="AF63998"/>
    </row>
    <row r="63999" spans="28:32" x14ac:dyDescent="0.2">
      <c r="AB63999" s="1"/>
      <c r="AF63999"/>
    </row>
    <row r="64000" spans="28:32" x14ac:dyDescent="0.2">
      <c r="AB64000" s="1"/>
      <c r="AF64000"/>
    </row>
    <row r="64001" spans="28:32" x14ac:dyDescent="0.2">
      <c r="AB64001" s="1"/>
      <c r="AF64001"/>
    </row>
    <row r="64002" spans="28:32" x14ac:dyDescent="0.2">
      <c r="AB64002" s="1"/>
      <c r="AF64002"/>
    </row>
    <row r="64003" spans="28:32" x14ac:dyDescent="0.2">
      <c r="AB64003" s="1"/>
      <c r="AF64003"/>
    </row>
    <row r="64004" spans="28:32" x14ac:dyDescent="0.2">
      <c r="AB64004" s="1"/>
      <c r="AF64004"/>
    </row>
    <row r="64005" spans="28:32" x14ac:dyDescent="0.2">
      <c r="AB64005" s="1"/>
      <c r="AF64005"/>
    </row>
    <row r="64006" spans="28:32" x14ac:dyDescent="0.2">
      <c r="AB64006" s="1"/>
      <c r="AF64006"/>
    </row>
    <row r="64007" spans="28:32" x14ac:dyDescent="0.2">
      <c r="AB64007" s="1"/>
      <c r="AF64007"/>
    </row>
    <row r="64008" spans="28:32" x14ac:dyDescent="0.2">
      <c r="AB64008" s="1"/>
      <c r="AF64008"/>
    </row>
    <row r="64009" spans="28:32" x14ac:dyDescent="0.2">
      <c r="AB64009" s="1"/>
      <c r="AF64009"/>
    </row>
    <row r="64010" spans="28:32" x14ac:dyDescent="0.2">
      <c r="AB64010" s="1"/>
      <c r="AF64010"/>
    </row>
    <row r="64011" spans="28:32" x14ac:dyDescent="0.2">
      <c r="AB64011" s="1"/>
      <c r="AF64011"/>
    </row>
    <row r="64012" spans="28:32" x14ac:dyDescent="0.2">
      <c r="AB64012" s="1"/>
      <c r="AF64012"/>
    </row>
    <row r="64013" spans="28:32" x14ac:dyDescent="0.2">
      <c r="AB64013" s="1"/>
      <c r="AF64013"/>
    </row>
    <row r="64014" spans="28:32" x14ac:dyDescent="0.2">
      <c r="AB64014" s="1"/>
      <c r="AF64014"/>
    </row>
    <row r="64015" spans="28:32" x14ac:dyDescent="0.2">
      <c r="AB64015" s="1"/>
      <c r="AF64015"/>
    </row>
    <row r="64016" spans="28:32" x14ac:dyDescent="0.2">
      <c r="AB64016" s="1"/>
      <c r="AF64016"/>
    </row>
    <row r="64017" spans="28:32" x14ac:dyDescent="0.2">
      <c r="AB64017" s="1"/>
      <c r="AF64017"/>
    </row>
    <row r="64018" spans="28:32" x14ac:dyDescent="0.2">
      <c r="AB64018" s="1"/>
      <c r="AF64018"/>
    </row>
    <row r="64019" spans="28:32" x14ac:dyDescent="0.2">
      <c r="AB64019" s="1"/>
      <c r="AF64019"/>
    </row>
    <row r="64020" spans="28:32" x14ac:dyDescent="0.2">
      <c r="AB64020" s="1"/>
      <c r="AF64020"/>
    </row>
    <row r="64021" spans="28:32" x14ac:dyDescent="0.2">
      <c r="AB64021" s="1"/>
      <c r="AF64021"/>
    </row>
    <row r="64022" spans="28:32" x14ac:dyDescent="0.2">
      <c r="AB64022" s="1"/>
      <c r="AF64022"/>
    </row>
    <row r="64023" spans="28:32" x14ac:dyDescent="0.2">
      <c r="AB64023" s="1"/>
      <c r="AF64023"/>
    </row>
    <row r="64024" spans="28:32" x14ac:dyDescent="0.2">
      <c r="AB64024" s="1"/>
      <c r="AF64024"/>
    </row>
    <row r="64025" spans="28:32" x14ac:dyDescent="0.2">
      <c r="AB64025" s="1"/>
      <c r="AF64025"/>
    </row>
    <row r="64026" spans="28:32" x14ac:dyDescent="0.2">
      <c r="AB64026" s="1"/>
      <c r="AF64026"/>
    </row>
    <row r="64027" spans="28:32" x14ac:dyDescent="0.2">
      <c r="AB64027" s="1"/>
      <c r="AF64027"/>
    </row>
    <row r="64028" spans="28:32" x14ac:dyDescent="0.2">
      <c r="AB64028" s="1"/>
      <c r="AF64028"/>
    </row>
    <row r="64029" spans="28:32" x14ac:dyDescent="0.2">
      <c r="AB64029" s="1"/>
      <c r="AF64029"/>
    </row>
    <row r="64030" spans="28:32" x14ac:dyDescent="0.2">
      <c r="AB64030" s="1"/>
      <c r="AF64030"/>
    </row>
    <row r="64031" spans="28:32" x14ac:dyDescent="0.2">
      <c r="AB64031" s="1"/>
      <c r="AF64031"/>
    </row>
    <row r="64032" spans="28:32" x14ac:dyDescent="0.2">
      <c r="AB64032" s="1"/>
      <c r="AF64032"/>
    </row>
    <row r="64033" spans="28:32" x14ac:dyDescent="0.2">
      <c r="AB64033" s="1"/>
      <c r="AF64033"/>
    </row>
    <row r="64034" spans="28:32" x14ac:dyDescent="0.2">
      <c r="AB64034" s="1"/>
      <c r="AF64034"/>
    </row>
    <row r="64035" spans="28:32" x14ac:dyDescent="0.2">
      <c r="AB64035" s="1"/>
      <c r="AF64035"/>
    </row>
    <row r="64036" spans="28:32" x14ac:dyDescent="0.2">
      <c r="AB64036" s="1"/>
      <c r="AF64036"/>
    </row>
    <row r="64037" spans="28:32" x14ac:dyDescent="0.2">
      <c r="AB64037" s="1"/>
      <c r="AF64037"/>
    </row>
    <row r="64038" spans="28:32" x14ac:dyDescent="0.2">
      <c r="AB64038" s="1"/>
      <c r="AF64038"/>
    </row>
    <row r="64039" spans="28:32" x14ac:dyDescent="0.2">
      <c r="AB64039" s="1"/>
      <c r="AF64039"/>
    </row>
    <row r="64040" spans="28:32" x14ac:dyDescent="0.2">
      <c r="AB64040" s="1"/>
      <c r="AF64040"/>
    </row>
    <row r="64041" spans="28:32" x14ac:dyDescent="0.2">
      <c r="AB64041" s="1"/>
      <c r="AF64041"/>
    </row>
    <row r="64042" spans="28:32" x14ac:dyDescent="0.2">
      <c r="AB64042" s="1"/>
      <c r="AF64042"/>
    </row>
    <row r="64043" spans="28:32" x14ac:dyDescent="0.2">
      <c r="AB64043" s="1"/>
      <c r="AF64043"/>
    </row>
    <row r="64044" spans="28:32" x14ac:dyDescent="0.2">
      <c r="AB64044" s="1"/>
      <c r="AF64044"/>
    </row>
    <row r="64045" spans="28:32" x14ac:dyDescent="0.2">
      <c r="AB64045" s="1"/>
      <c r="AF64045"/>
    </row>
    <row r="64046" spans="28:32" x14ac:dyDescent="0.2">
      <c r="AB64046" s="1"/>
      <c r="AF64046"/>
    </row>
    <row r="64047" spans="28:32" x14ac:dyDescent="0.2">
      <c r="AB64047" s="1"/>
      <c r="AF64047"/>
    </row>
    <row r="64048" spans="28:32" x14ac:dyDescent="0.2">
      <c r="AB64048" s="1"/>
      <c r="AF64048"/>
    </row>
    <row r="64049" spans="28:32" x14ac:dyDescent="0.2">
      <c r="AB64049" s="1"/>
      <c r="AF64049"/>
    </row>
    <row r="64050" spans="28:32" x14ac:dyDescent="0.2">
      <c r="AB64050" s="1"/>
      <c r="AF64050"/>
    </row>
    <row r="64051" spans="28:32" x14ac:dyDescent="0.2">
      <c r="AB64051" s="1"/>
      <c r="AF64051"/>
    </row>
    <row r="64052" spans="28:32" x14ac:dyDescent="0.2">
      <c r="AB64052" s="1"/>
      <c r="AF64052"/>
    </row>
    <row r="64053" spans="28:32" x14ac:dyDescent="0.2">
      <c r="AB64053" s="1"/>
      <c r="AF64053"/>
    </row>
    <row r="64054" spans="28:32" x14ac:dyDescent="0.2">
      <c r="AB64054" s="1"/>
      <c r="AF64054"/>
    </row>
    <row r="64055" spans="28:32" x14ac:dyDescent="0.2">
      <c r="AB64055" s="1"/>
      <c r="AF64055"/>
    </row>
    <row r="64056" spans="28:32" x14ac:dyDescent="0.2">
      <c r="AB64056" s="1"/>
      <c r="AF64056"/>
    </row>
    <row r="64057" spans="28:32" x14ac:dyDescent="0.2">
      <c r="AB64057" s="1"/>
      <c r="AF64057"/>
    </row>
    <row r="64058" spans="28:32" x14ac:dyDescent="0.2">
      <c r="AB64058" s="1"/>
      <c r="AF64058"/>
    </row>
    <row r="64059" spans="28:32" x14ac:dyDescent="0.2">
      <c r="AB64059" s="1"/>
      <c r="AF64059"/>
    </row>
    <row r="64060" spans="28:32" x14ac:dyDescent="0.2">
      <c r="AB64060" s="1"/>
      <c r="AF64060"/>
    </row>
    <row r="64061" spans="28:32" x14ac:dyDescent="0.2">
      <c r="AB64061" s="1"/>
      <c r="AF64061"/>
    </row>
    <row r="64062" spans="28:32" x14ac:dyDescent="0.2">
      <c r="AB64062" s="1"/>
      <c r="AF64062"/>
    </row>
    <row r="64063" spans="28:32" x14ac:dyDescent="0.2">
      <c r="AB64063" s="1"/>
      <c r="AF64063"/>
    </row>
    <row r="64064" spans="28:32" x14ac:dyDescent="0.2">
      <c r="AB64064" s="1"/>
      <c r="AF64064"/>
    </row>
    <row r="64065" spans="28:32" x14ac:dyDescent="0.2">
      <c r="AB64065" s="1"/>
      <c r="AF64065"/>
    </row>
    <row r="64066" spans="28:32" x14ac:dyDescent="0.2">
      <c r="AB64066" s="1"/>
      <c r="AF64066"/>
    </row>
    <row r="64067" spans="28:32" x14ac:dyDescent="0.2">
      <c r="AB64067" s="1"/>
      <c r="AF64067"/>
    </row>
    <row r="64068" spans="28:32" x14ac:dyDescent="0.2">
      <c r="AB64068" s="1"/>
      <c r="AF64068"/>
    </row>
    <row r="64069" spans="28:32" x14ac:dyDescent="0.2">
      <c r="AB64069" s="1"/>
      <c r="AF64069"/>
    </row>
    <row r="64070" spans="28:32" x14ac:dyDescent="0.2">
      <c r="AB64070" s="1"/>
      <c r="AF64070"/>
    </row>
    <row r="64071" spans="28:32" x14ac:dyDescent="0.2">
      <c r="AB64071" s="1"/>
      <c r="AF64071"/>
    </row>
    <row r="64072" spans="28:32" x14ac:dyDescent="0.2">
      <c r="AB64072" s="1"/>
      <c r="AF64072"/>
    </row>
    <row r="64073" spans="28:32" x14ac:dyDescent="0.2">
      <c r="AB64073" s="1"/>
      <c r="AF64073"/>
    </row>
    <row r="64074" spans="28:32" x14ac:dyDescent="0.2">
      <c r="AB64074" s="1"/>
      <c r="AF64074"/>
    </row>
    <row r="64075" spans="28:32" x14ac:dyDescent="0.2">
      <c r="AB64075" s="1"/>
      <c r="AF64075"/>
    </row>
    <row r="64076" spans="28:32" x14ac:dyDescent="0.2">
      <c r="AB64076" s="1"/>
      <c r="AF64076"/>
    </row>
    <row r="64077" spans="28:32" x14ac:dyDescent="0.2">
      <c r="AB64077" s="1"/>
      <c r="AF64077"/>
    </row>
    <row r="64078" spans="28:32" x14ac:dyDescent="0.2">
      <c r="AB64078" s="1"/>
      <c r="AF64078"/>
    </row>
    <row r="64079" spans="28:32" x14ac:dyDescent="0.2">
      <c r="AB64079" s="1"/>
      <c r="AF64079"/>
    </row>
    <row r="64080" spans="28:32" x14ac:dyDescent="0.2">
      <c r="AB64080" s="1"/>
      <c r="AF64080"/>
    </row>
    <row r="64081" spans="28:32" x14ac:dyDescent="0.2">
      <c r="AB64081" s="1"/>
      <c r="AF64081"/>
    </row>
    <row r="64082" spans="28:32" x14ac:dyDescent="0.2">
      <c r="AB64082" s="1"/>
      <c r="AF64082"/>
    </row>
    <row r="64083" spans="28:32" x14ac:dyDescent="0.2">
      <c r="AB64083" s="1"/>
      <c r="AF64083"/>
    </row>
    <row r="64084" spans="28:32" x14ac:dyDescent="0.2">
      <c r="AB64084" s="1"/>
      <c r="AF64084"/>
    </row>
    <row r="64085" spans="28:32" x14ac:dyDescent="0.2">
      <c r="AB64085" s="1"/>
      <c r="AF64085"/>
    </row>
    <row r="64086" spans="28:32" x14ac:dyDescent="0.2">
      <c r="AB64086" s="1"/>
      <c r="AF64086"/>
    </row>
    <row r="64087" spans="28:32" x14ac:dyDescent="0.2">
      <c r="AB64087" s="1"/>
      <c r="AF64087"/>
    </row>
    <row r="64088" spans="28:32" x14ac:dyDescent="0.2">
      <c r="AB64088" s="1"/>
      <c r="AF64088"/>
    </row>
    <row r="64089" spans="28:32" x14ac:dyDescent="0.2">
      <c r="AB64089" s="1"/>
      <c r="AF64089"/>
    </row>
    <row r="64090" spans="28:32" x14ac:dyDescent="0.2">
      <c r="AB64090" s="1"/>
      <c r="AF64090"/>
    </row>
    <row r="64091" spans="28:32" x14ac:dyDescent="0.2">
      <c r="AB64091" s="1"/>
      <c r="AF64091"/>
    </row>
    <row r="64092" spans="28:32" x14ac:dyDescent="0.2">
      <c r="AB64092" s="1"/>
      <c r="AF64092"/>
    </row>
    <row r="64093" spans="28:32" x14ac:dyDescent="0.2">
      <c r="AB64093" s="1"/>
      <c r="AF64093"/>
    </row>
    <row r="64094" spans="28:32" x14ac:dyDescent="0.2">
      <c r="AB64094" s="1"/>
      <c r="AF64094"/>
    </row>
    <row r="64095" spans="28:32" x14ac:dyDescent="0.2">
      <c r="AB64095" s="1"/>
      <c r="AF64095"/>
    </row>
    <row r="64096" spans="28:32" x14ac:dyDescent="0.2">
      <c r="AB64096" s="1"/>
      <c r="AF64096"/>
    </row>
    <row r="64097" spans="28:32" x14ac:dyDescent="0.2">
      <c r="AB64097" s="1"/>
      <c r="AF64097"/>
    </row>
    <row r="64098" spans="28:32" x14ac:dyDescent="0.2">
      <c r="AB64098" s="1"/>
      <c r="AF64098"/>
    </row>
    <row r="64099" spans="28:32" x14ac:dyDescent="0.2">
      <c r="AB64099" s="1"/>
      <c r="AF64099"/>
    </row>
    <row r="64100" spans="28:32" x14ac:dyDescent="0.2">
      <c r="AB64100" s="1"/>
      <c r="AF64100"/>
    </row>
    <row r="64101" spans="28:32" x14ac:dyDescent="0.2">
      <c r="AB64101" s="1"/>
      <c r="AF64101"/>
    </row>
    <row r="64102" spans="28:32" x14ac:dyDescent="0.2">
      <c r="AB64102" s="1"/>
      <c r="AF64102"/>
    </row>
    <row r="64103" spans="28:32" x14ac:dyDescent="0.2">
      <c r="AB64103" s="1"/>
      <c r="AF64103"/>
    </row>
    <row r="64104" spans="28:32" x14ac:dyDescent="0.2">
      <c r="AB64104" s="1"/>
      <c r="AF64104"/>
    </row>
    <row r="64105" spans="28:32" x14ac:dyDescent="0.2">
      <c r="AB64105" s="1"/>
      <c r="AF64105"/>
    </row>
    <row r="64106" spans="28:32" x14ac:dyDescent="0.2">
      <c r="AB64106" s="1"/>
      <c r="AF64106"/>
    </row>
    <row r="64107" spans="28:32" x14ac:dyDescent="0.2">
      <c r="AB64107" s="1"/>
      <c r="AF64107"/>
    </row>
    <row r="64108" spans="28:32" x14ac:dyDescent="0.2">
      <c r="AB64108" s="1"/>
      <c r="AF64108"/>
    </row>
    <row r="64109" spans="28:32" x14ac:dyDescent="0.2">
      <c r="AB64109" s="1"/>
      <c r="AF64109"/>
    </row>
    <row r="64110" spans="28:32" x14ac:dyDescent="0.2">
      <c r="AB64110" s="1"/>
      <c r="AF64110"/>
    </row>
    <row r="64111" spans="28:32" x14ac:dyDescent="0.2">
      <c r="AB64111" s="1"/>
      <c r="AF64111"/>
    </row>
    <row r="64112" spans="28:32" x14ac:dyDescent="0.2">
      <c r="AB64112" s="1"/>
      <c r="AF64112"/>
    </row>
    <row r="64113" spans="28:32" x14ac:dyDescent="0.2">
      <c r="AB64113" s="1"/>
      <c r="AF64113"/>
    </row>
    <row r="64114" spans="28:32" x14ac:dyDescent="0.2">
      <c r="AB64114" s="1"/>
      <c r="AF64114"/>
    </row>
    <row r="64115" spans="28:32" x14ac:dyDescent="0.2">
      <c r="AB64115" s="1"/>
      <c r="AF64115"/>
    </row>
    <row r="64116" spans="28:32" x14ac:dyDescent="0.2">
      <c r="AB64116" s="1"/>
      <c r="AF64116"/>
    </row>
    <row r="64117" spans="28:32" x14ac:dyDescent="0.2">
      <c r="AB64117" s="1"/>
      <c r="AF64117"/>
    </row>
    <row r="64118" spans="28:32" x14ac:dyDescent="0.2">
      <c r="AB64118" s="1"/>
      <c r="AF64118"/>
    </row>
    <row r="64119" spans="28:32" x14ac:dyDescent="0.2">
      <c r="AB64119" s="1"/>
      <c r="AF64119"/>
    </row>
    <row r="64120" spans="28:32" x14ac:dyDescent="0.2">
      <c r="AB64120" s="1"/>
      <c r="AF64120"/>
    </row>
    <row r="64121" spans="28:32" x14ac:dyDescent="0.2">
      <c r="AB64121" s="1"/>
      <c r="AF64121"/>
    </row>
    <row r="64122" spans="28:32" x14ac:dyDescent="0.2">
      <c r="AB64122" s="1"/>
      <c r="AF64122"/>
    </row>
    <row r="64123" spans="28:32" x14ac:dyDescent="0.2">
      <c r="AB64123" s="1"/>
      <c r="AF64123"/>
    </row>
    <row r="64124" spans="28:32" x14ac:dyDescent="0.2">
      <c r="AB64124" s="1"/>
      <c r="AF64124"/>
    </row>
    <row r="64125" spans="28:32" x14ac:dyDescent="0.2">
      <c r="AB64125" s="1"/>
      <c r="AF64125"/>
    </row>
    <row r="64126" spans="28:32" x14ac:dyDescent="0.2">
      <c r="AB64126" s="1"/>
      <c r="AF64126"/>
    </row>
    <row r="64127" spans="28:32" x14ac:dyDescent="0.2">
      <c r="AB64127" s="1"/>
      <c r="AF64127"/>
    </row>
    <row r="64128" spans="28:32" x14ac:dyDescent="0.2">
      <c r="AB64128" s="1"/>
      <c r="AF64128"/>
    </row>
    <row r="64129" spans="28:32" x14ac:dyDescent="0.2">
      <c r="AB64129" s="1"/>
      <c r="AF64129"/>
    </row>
    <row r="64130" spans="28:32" x14ac:dyDescent="0.2">
      <c r="AB64130" s="1"/>
      <c r="AF64130"/>
    </row>
    <row r="64131" spans="28:32" x14ac:dyDescent="0.2">
      <c r="AB64131" s="1"/>
      <c r="AF64131"/>
    </row>
    <row r="64132" spans="28:32" x14ac:dyDescent="0.2">
      <c r="AB64132" s="1"/>
      <c r="AF64132"/>
    </row>
    <row r="64133" spans="28:32" x14ac:dyDescent="0.2">
      <c r="AB64133" s="1"/>
      <c r="AF64133"/>
    </row>
    <row r="64134" spans="28:32" x14ac:dyDescent="0.2">
      <c r="AB64134" s="1"/>
      <c r="AF64134"/>
    </row>
    <row r="64135" spans="28:32" x14ac:dyDescent="0.2">
      <c r="AB64135" s="1"/>
      <c r="AF64135"/>
    </row>
    <row r="64136" spans="28:32" x14ac:dyDescent="0.2">
      <c r="AB64136" s="1"/>
      <c r="AF64136"/>
    </row>
    <row r="64137" spans="28:32" x14ac:dyDescent="0.2">
      <c r="AB64137" s="1"/>
      <c r="AF64137"/>
    </row>
    <row r="64138" spans="28:32" x14ac:dyDescent="0.2">
      <c r="AB64138" s="1"/>
      <c r="AF64138"/>
    </row>
    <row r="64139" spans="28:32" x14ac:dyDescent="0.2">
      <c r="AB64139" s="1"/>
      <c r="AF64139"/>
    </row>
    <row r="64140" spans="28:32" x14ac:dyDescent="0.2">
      <c r="AB64140" s="1"/>
      <c r="AF64140"/>
    </row>
    <row r="64141" spans="28:32" x14ac:dyDescent="0.2">
      <c r="AB64141" s="1"/>
      <c r="AF64141"/>
    </row>
    <row r="64142" spans="28:32" x14ac:dyDescent="0.2">
      <c r="AB64142" s="1"/>
      <c r="AF64142"/>
    </row>
    <row r="64143" spans="28:32" x14ac:dyDescent="0.2">
      <c r="AB64143" s="1"/>
      <c r="AF64143"/>
    </row>
    <row r="64144" spans="28:32" x14ac:dyDescent="0.2">
      <c r="AB64144" s="1"/>
      <c r="AF64144"/>
    </row>
    <row r="64145" spans="28:32" x14ac:dyDescent="0.2">
      <c r="AB64145" s="1"/>
      <c r="AF64145"/>
    </row>
    <row r="64146" spans="28:32" x14ac:dyDescent="0.2">
      <c r="AB64146" s="1"/>
      <c r="AF64146"/>
    </row>
    <row r="64147" spans="28:32" x14ac:dyDescent="0.2">
      <c r="AB64147" s="1"/>
      <c r="AF64147"/>
    </row>
    <row r="64148" spans="28:32" x14ac:dyDescent="0.2">
      <c r="AB64148" s="1"/>
      <c r="AF64148"/>
    </row>
    <row r="64149" spans="28:32" x14ac:dyDescent="0.2">
      <c r="AB64149" s="1"/>
      <c r="AF64149"/>
    </row>
    <row r="64150" spans="28:32" x14ac:dyDescent="0.2">
      <c r="AB64150" s="1"/>
      <c r="AF64150"/>
    </row>
    <row r="64151" spans="28:32" x14ac:dyDescent="0.2">
      <c r="AB64151" s="1"/>
      <c r="AF64151"/>
    </row>
    <row r="64152" spans="28:32" x14ac:dyDescent="0.2">
      <c r="AB64152" s="1"/>
      <c r="AF64152"/>
    </row>
    <row r="64153" spans="28:32" x14ac:dyDescent="0.2">
      <c r="AB64153" s="1"/>
      <c r="AF64153"/>
    </row>
    <row r="64154" spans="28:32" x14ac:dyDescent="0.2">
      <c r="AB64154" s="1"/>
      <c r="AF64154"/>
    </row>
    <row r="64155" spans="28:32" x14ac:dyDescent="0.2">
      <c r="AB64155" s="1"/>
      <c r="AF64155"/>
    </row>
    <row r="64156" spans="28:32" x14ac:dyDescent="0.2">
      <c r="AB64156" s="1"/>
      <c r="AF64156"/>
    </row>
    <row r="64157" spans="28:32" x14ac:dyDescent="0.2">
      <c r="AB64157" s="1"/>
      <c r="AF64157"/>
    </row>
    <row r="64158" spans="28:32" x14ac:dyDescent="0.2">
      <c r="AB64158" s="1"/>
      <c r="AF64158"/>
    </row>
    <row r="64159" spans="28:32" x14ac:dyDescent="0.2">
      <c r="AB64159" s="1"/>
      <c r="AF64159"/>
    </row>
    <row r="64160" spans="28:32" x14ac:dyDescent="0.2">
      <c r="AB64160" s="1"/>
      <c r="AF64160"/>
    </row>
    <row r="64161" spans="28:32" x14ac:dyDescent="0.2">
      <c r="AB64161" s="1"/>
      <c r="AF64161"/>
    </row>
    <row r="64162" spans="28:32" x14ac:dyDescent="0.2">
      <c r="AB64162" s="1"/>
      <c r="AF64162"/>
    </row>
    <row r="64163" spans="28:32" x14ac:dyDescent="0.2">
      <c r="AB64163" s="1"/>
      <c r="AF64163"/>
    </row>
    <row r="64164" spans="28:32" x14ac:dyDescent="0.2">
      <c r="AB64164" s="1"/>
      <c r="AF64164"/>
    </row>
    <row r="64165" spans="28:32" x14ac:dyDescent="0.2">
      <c r="AB64165" s="1"/>
      <c r="AF64165"/>
    </row>
    <row r="64166" spans="28:32" x14ac:dyDescent="0.2">
      <c r="AB64166" s="1"/>
      <c r="AF64166"/>
    </row>
    <row r="64167" spans="28:32" x14ac:dyDescent="0.2">
      <c r="AB64167" s="1"/>
      <c r="AF64167"/>
    </row>
    <row r="64168" spans="28:32" x14ac:dyDescent="0.2">
      <c r="AB64168" s="1"/>
      <c r="AF64168"/>
    </row>
    <row r="64169" spans="28:32" x14ac:dyDescent="0.2">
      <c r="AB64169" s="1"/>
      <c r="AF64169"/>
    </row>
    <row r="64170" spans="28:32" x14ac:dyDescent="0.2">
      <c r="AB64170" s="1"/>
      <c r="AF64170"/>
    </row>
    <row r="64171" spans="28:32" x14ac:dyDescent="0.2">
      <c r="AB64171" s="1"/>
      <c r="AF64171"/>
    </row>
    <row r="64172" spans="28:32" x14ac:dyDescent="0.2">
      <c r="AB64172" s="1"/>
      <c r="AF64172"/>
    </row>
    <row r="64173" spans="28:32" x14ac:dyDescent="0.2">
      <c r="AB64173" s="1"/>
      <c r="AF64173"/>
    </row>
    <row r="64174" spans="28:32" x14ac:dyDescent="0.2">
      <c r="AB64174" s="1"/>
      <c r="AF64174"/>
    </row>
    <row r="64175" spans="28:32" x14ac:dyDescent="0.2">
      <c r="AB64175" s="1"/>
      <c r="AF64175"/>
    </row>
    <row r="64176" spans="28:32" x14ac:dyDescent="0.2">
      <c r="AB64176" s="1"/>
      <c r="AF64176"/>
    </row>
    <row r="64177" spans="28:32" x14ac:dyDescent="0.2">
      <c r="AB64177" s="1"/>
      <c r="AF64177"/>
    </row>
    <row r="64178" spans="28:32" x14ac:dyDescent="0.2">
      <c r="AB64178" s="1"/>
      <c r="AF64178"/>
    </row>
    <row r="64179" spans="28:32" x14ac:dyDescent="0.2">
      <c r="AB64179" s="1"/>
      <c r="AF64179"/>
    </row>
    <row r="64180" spans="28:32" x14ac:dyDescent="0.2">
      <c r="AB64180" s="1"/>
      <c r="AF64180"/>
    </row>
    <row r="64181" spans="28:32" x14ac:dyDescent="0.2">
      <c r="AB64181" s="1"/>
      <c r="AF64181"/>
    </row>
    <row r="64182" spans="28:32" x14ac:dyDescent="0.2">
      <c r="AB64182" s="1"/>
      <c r="AF64182"/>
    </row>
    <row r="64183" spans="28:32" x14ac:dyDescent="0.2">
      <c r="AB64183" s="1"/>
      <c r="AF64183"/>
    </row>
    <row r="64184" spans="28:32" x14ac:dyDescent="0.2">
      <c r="AB64184" s="1"/>
      <c r="AF64184"/>
    </row>
    <row r="64185" spans="28:32" x14ac:dyDescent="0.2">
      <c r="AB64185" s="1"/>
      <c r="AF64185"/>
    </row>
    <row r="64186" spans="28:32" x14ac:dyDescent="0.2">
      <c r="AB64186" s="1"/>
      <c r="AF64186"/>
    </row>
    <row r="64187" spans="28:32" x14ac:dyDescent="0.2">
      <c r="AB64187" s="1"/>
      <c r="AF64187"/>
    </row>
    <row r="64188" spans="28:32" x14ac:dyDescent="0.2">
      <c r="AB64188" s="1"/>
      <c r="AF64188"/>
    </row>
    <row r="64189" spans="28:32" x14ac:dyDescent="0.2">
      <c r="AB64189" s="1"/>
      <c r="AF64189"/>
    </row>
    <row r="64190" spans="28:32" x14ac:dyDescent="0.2">
      <c r="AB64190" s="1"/>
      <c r="AF64190"/>
    </row>
    <row r="64191" spans="28:32" x14ac:dyDescent="0.2">
      <c r="AB64191" s="1"/>
      <c r="AF64191"/>
    </row>
    <row r="64192" spans="28:32" x14ac:dyDescent="0.2">
      <c r="AB64192" s="1"/>
      <c r="AF64192"/>
    </row>
    <row r="64193" spans="28:32" x14ac:dyDescent="0.2">
      <c r="AB64193" s="1"/>
      <c r="AF64193"/>
    </row>
    <row r="64194" spans="28:32" x14ac:dyDescent="0.2">
      <c r="AB64194" s="1"/>
      <c r="AF64194"/>
    </row>
    <row r="64195" spans="28:32" x14ac:dyDescent="0.2">
      <c r="AB64195" s="1"/>
      <c r="AF64195"/>
    </row>
    <row r="64196" spans="28:32" x14ac:dyDescent="0.2">
      <c r="AB64196" s="1"/>
      <c r="AF64196"/>
    </row>
    <row r="64197" spans="28:32" x14ac:dyDescent="0.2">
      <c r="AB64197" s="1"/>
      <c r="AF64197"/>
    </row>
    <row r="64198" spans="28:32" x14ac:dyDescent="0.2">
      <c r="AB64198" s="1"/>
      <c r="AF64198"/>
    </row>
    <row r="64199" spans="28:32" x14ac:dyDescent="0.2">
      <c r="AB64199" s="1"/>
      <c r="AF64199"/>
    </row>
    <row r="64200" spans="28:32" x14ac:dyDescent="0.2">
      <c r="AB64200" s="1"/>
      <c r="AF64200"/>
    </row>
    <row r="64201" spans="28:32" x14ac:dyDescent="0.2">
      <c r="AB64201" s="1"/>
      <c r="AF64201"/>
    </row>
    <row r="64202" spans="28:32" x14ac:dyDescent="0.2">
      <c r="AB64202" s="1"/>
      <c r="AF64202"/>
    </row>
    <row r="64203" spans="28:32" x14ac:dyDescent="0.2">
      <c r="AB64203" s="1"/>
      <c r="AF64203"/>
    </row>
    <row r="64204" spans="28:32" x14ac:dyDescent="0.2">
      <c r="AB64204" s="1"/>
      <c r="AF64204"/>
    </row>
    <row r="64205" spans="28:32" x14ac:dyDescent="0.2">
      <c r="AB64205" s="1"/>
      <c r="AF64205"/>
    </row>
    <row r="64206" spans="28:32" x14ac:dyDescent="0.2">
      <c r="AB64206" s="1"/>
      <c r="AF64206"/>
    </row>
    <row r="64207" spans="28:32" x14ac:dyDescent="0.2">
      <c r="AB64207" s="1"/>
      <c r="AF64207"/>
    </row>
    <row r="64208" spans="28:32" x14ac:dyDescent="0.2">
      <c r="AB64208" s="1"/>
      <c r="AF64208"/>
    </row>
    <row r="64209" spans="28:32" x14ac:dyDescent="0.2">
      <c r="AB64209" s="1"/>
      <c r="AF64209"/>
    </row>
    <row r="64210" spans="28:32" x14ac:dyDescent="0.2">
      <c r="AB64210" s="1"/>
      <c r="AF64210"/>
    </row>
    <row r="64211" spans="28:32" x14ac:dyDescent="0.2">
      <c r="AB64211" s="1"/>
      <c r="AF64211"/>
    </row>
    <row r="64212" spans="28:32" x14ac:dyDescent="0.2">
      <c r="AB64212" s="1"/>
      <c r="AF64212"/>
    </row>
    <row r="64213" spans="28:32" x14ac:dyDescent="0.2">
      <c r="AB64213" s="1"/>
      <c r="AF64213"/>
    </row>
    <row r="64214" spans="28:32" x14ac:dyDescent="0.2">
      <c r="AB64214" s="1"/>
      <c r="AF64214"/>
    </row>
    <row r="64215" spans="28:32" x14ac:dyDescent="0.2">
      <c r="AB64215" s="1"/>
      <c r="AF64215"/>
    </row>
    <row r="64216" spans="28:32" x14ac:dyDescent="0.2">
      <c r="AB64216" s="1"/>
      <c r="AF64216"/>
    </row>
    <row r="64217" spans="28:32" x14ac:dyDescent="0.2">
      <c r="AB64217" s="1"/>
      <c r="AF64217"/>
    </row>
    <row r="64218" spans="28:32" x14ac:dyDescent="0.2">
      <c r="AB64218" s="1"/>
      <c r="AF64218"/>
    </row>
    <row r="64219" spans="28:32" x14ac:dyDescent="0.2">
      <c r="AB64219" s="1"/>
      <c r="AF64219"/>
    </row>
    <row r="64220" spans="28:32" x14ac:dyDescent="0.2">
      <c r="AB64220" s="1"/>
      <c r="AF64220"/>
    </row>
    <row r="64221" spans="28:32" x14ac:dyDescent="0.2">
      <c r="AB64221" s="1"/>
      <c r="AF64221"/>
    </row>
    <row r="64222" spans="28:32" x14ac:dyDescent="0.2">
      <c r="AB64222" s="1"/>
      <c r="AF64222"/>
    </row>
    <row r="64223" spans="28:32" x14ac:dyDescent="0.2">
      <c r="AB64223" s="1"/>
      <c r="AF64223"/>
    </row>
    <row r="64224" spans="28:32" x14ac:dyDescent="0.2">
      <c r="AB64224" s="1"/>
      <c r="AF64224"/>
    </row>
    <row r="64225" spans="28:32" x14ac:dyDescent="0.2">
      <c r="AB64225" s="1"/>
      <c r="AF64225"/>
    </row>
    <row r="64226" spans="28:32" x14ac:dyDescent="0.2">
      <c r="AB64226" s="1"/>
      <c r="AF64226"/>
    </row>
    <row r="64227" spans="28:32" x14ac:dyDescent="0.2">
      <c r="AB64227" s="1"/>
      <c r="AF64227"/>
    </row>
    <row r="64228" spans="28:32" x14ac:dyDescent="0.2">
      <c r="AB64228" s="1"/>
      <c r="AF64228"/>
    </row>
    <row r="64229" spans="28:32" x14ac:dyDescent="0.2">
      <c r="AB64229" s="1"/>
      <c r="AF64229"/>
    </row>
    <row r="64230" spans="28:32" x14ac:dyDescent="0.2">
      <c r="AB64230" s="1"/>
      <c r="AF64230"/>
    </row>
    <row r="64231" spans="28:32" x14ac:dyDescent="0.2">
      <c r="AB64231" s="1"/>
      <c r="AF64231"/>
    </row>
    <row r="64232" spans="28:32" x14ac:dyDescent="0.2">
      <c r="AB64232" s="1"/>
      <c r="AF64232"/>
    </row>
    <row r="64233" spans="28:32" x14ac:dyDescent="0.2">
      <c r="AB64233" s="1"/>
      <c r="AF64233"/>
    </row>
    <row r="64234" spans="28:32" x14ac:dyDescent="0.2">
      <c r="AB64234" s="1"/>
      <c r="AF64234"/>
    </row>
    <row r="64235" spans="28:32" x14ac:dyDescent="0.2">
      <c r="AB64235" s="1"/>
      <c r="AF64235"/>
    </row>
    <row r="64236" spans="28:32" x14ac:dyDescent="0.2">
      <c r="AB64236" s="1"/>
      <c r="AF64236"/>
    </row>
    <row r="64237" spans="28:32" x14ac:dyDescent="0.2">
      <c r="AB64237" s="1"/>
      <c r="AF64237"/>
    </row>
    <row r="64238" spans="28:32" x14ac:dyDescent="0.2">
      <c r="AB64238" s="1"/>
      <c r="AF64238"/>
    </row>
    <row r="64239" spans="28:32" x14ac:dyDescent="0.2">
      <c r="AB64239" s="1"/>
      <c r="AF64239"/>
    </row>
    <row r="64240" spans="28:32" x14ac:dyDescent="0.2">
      <c r="AB64240" s="1"/>
      <c r="AF64240"/>
    </row>
    <row r="64241" spans="28:32" x14ac:dyDescent="0.2">
      <c r="AB64241" s="1"/>
      <c r="AF64241"/>
    </row>
    <row r="64242" spans="28:32" x14ac:dyDescent="0.2">
      <c r="AB64242" s="1"/>
      <c r="AF64242"/>
    </row>
    <row r="64243" spans="28:32" x14ac:dyDescent="0.2">
      <c r="AB64243" s="1"/>
      <c r="AF64243"/>
    </row>
    <row r="64244" spans="28:32" x14ac:dyDescent="0.2">
      <c r="AB64244" s="1"/>
      <c r="AF64244"/>
    </row>
    <row r="64245" spans="28:32" x14ac:dyDescent="0.2">
      <c r="AB64245" s="1"/>
      <c r="AF64245"/>
    </row>
    <row r="64246" spans="28:32" x14ac:dyDescent="0.2">
      <c r="AB64246" s="1"/>
      <c r="AF64246"/>
    </row>
    <row r="64247" spans="28:32" x14ac:dyDescent="0.2">
      <c r="AB64247" s="1"/>
      <c r="AF64247"/>
    </row>
    <row r="64248" spans="28:32" x14ac:dyDescent="0.2">
      <c r="AB64248" s="1"/>
      <c r="AF64248"/>
    </row>
    <row r="64249" spans="28:32" x14ac:dyDescent="0.2">
      <c r="AB64249" s="1"/>
      <c r="AF64249"/>
    </row>
    <row r="64250" spans="28:32" x14ac:dyDescent="0.2">
      <c r="AB64250" s="1"/>
      <c r="AF64250"/>
    </row>
    <row r="64251" spans="28:32" x14ac:dyDescent="0.2">
      <c r="AB64251" s="1"/>
      <c r="AF64251"/>
    </row>
    <row r="64252" spans="28:32" x14ac:dyDescent="0.2">
      <c r="AB64252" s="1"/>
      <c r="AF64252"/>
    </row>
    <row r="64253" spans="28:32" x14ac:dyDescent="0.2">
      <c r="AB64253" s="1"/>
      <c r="AF64253"/>
    </row>
    <row r="64254" spans="28:32" x14ac:dyDescent="0.2">
      <c r="AB64254" s="1"/>
      <c r="AF64254"/>
    </row>
    <row r="64255" spans="28:32" x14ac:dyDescent="0.2">
      <c r="AB64255" s="1"/>
      <c r="AF64255"/>
    </row>
    <row r="64256" spans="28:32" x14ac:dyDescent="0.2">
      <c r="AB64256" s="1"/>
      <c r="AF64256"/>
    </row>
    <row r="64257" spans="28:32" x14ac:dyDescent="0.2">
      <c r="AB64257" s="1"/>
      <c r="AF64257"/>
    </row>
    <row r="64258" spans="28:32" x14ac:dyDescent="0.2">
      <c r="AB64258" s="1"/>
      <c r="AF64258"/>
    </row>
    <row r="64259" spans="28:32" x14ac:dyDescent="0.2">
      <c r="AB64259" s="1"/>
      <c r="AF64259"/>
    </row>
    <row r="64260" spans="28:32" x14ac:dyDescent="0.2">
      <c r="AB64260" s="1"/>
      <c r="AF64260"/>
    </row>
    <row r="64261" spans="28:32" x14ac:dyDescent="0.2">
      <c r="AB64261" s="1"/>
      <c r="AF64261"/>
    </row>
    <row r="64262" spans="28:32" x14ac:dyDescent="0.2">
      <c r="AB64262" s="1"/>
      <c r="AF64262"/>
    </row>
    <row r="64263" spans="28:32" x14ac:dyDescent="0.2">
      <c r="AB64263" s="1"/>
      <c r="AF64263"/>
    </row>
    <row r="64264" spans="28:32" x14ac:dyDescent="0.2">
      <c r="AB64264" s="1"/>
      <c r="AF64264"/>
    </row>
    <row r="64265" spans="28:32" x14ac:dyDescent="0.2">
      <c r="AB64265" s="1"/>
      <c r="AF64265"/>
    </row>
    <row r="64266" spans="28:32" x14ac:dyDescent="0.2">
      <c r="AB64266" s="1"/>
      <c r="AF64266"/>
    </row>
    <row r="64267" spans="28:32" x14ac:dyDescent="0.2">
      <c r="AB64267" s="1"/>
      <c r="AF64267"/>
    </row>
    <row r="64268" spans="28:32" x14ac:dyDescent="0.2">
      <c r="AB64268" s="1"/>
      <c r="AF64268"/>
    </row>
    <row r="64269" spans="28:32" x14ac:dyDescent="0.2">
      <c r="AB64269" s="1"/>
      <c r="AF64269"/>
    </row>
    <row r="64270" spans="28:32" x14ac:dyDescent="0.2">
      <c r="AB64270" s="1"/>
      <c r="AF64270"/>
    </row>
    <row r="64271" spans="28:32" x14ac:dyDescent="0.2">
      <c r="AB64271" s="1"/>
      <c r="AF64271"/>
    </row>
    <row r="64272" spans="28:32" x14ac:dyDescent="0.2">
      <c r="AB64272" s="1"/>
      <c r="AF64272"/>
    </row>
    <row r="64273" spans="28:32" x14ac:dyDescent="0.2">
      <c r="AB64273" s="1"/>
      <c r="AF64273"/>
    </row>
    <row r="64274" spans="28:32" x14ac:dyDescent="0.2">
      <c r="AB64274" s="1"/>
      <c r="AF64274"/>
    </row>
    <row r="64275" spans="28:32" x14ac:dyDescent="0.2">
      <c r="AB64275" s="1"/>
      <c r="AF64275"/>
    </row>
    <row r="64276" spans="28:32" x14ac:dyDescent="0.2">
      <c r="AB64276" s="1"/>
      <c r="AF64276"/>
    </row>
    <row r="64277" spans="28:32" x14ac:dyDescent="0.2">
      <c r="AB64277" s="1"/>
      <c r="AF64277"/>
    </row>
    <row r="64278" spans="28:32" x14ac:dyDescent="0.2">
      <c r="AB64278" s="1"/>
      <c r="AF64278"/>
    </row>
    <row r="64279" spans="28:32" x14ac:dyDescent="0.2">
      <c r="AB64279" s="1"/>
      <c r="AF64279"/>
    </row>
    <row r="64280" spans="28:32" x14ac:dyDescent="0.2">
      <c r="AB64280" s="1"/>
      <c r="AF64280"/>
    </row>
    <row r="64281" spans="28:32" x14ac:dyDescent="0.2">
      <c r="AB64281" s="1"/>
      <c r="AF64281"/>
    </row>
    <row r="64282" spans="28:32" x14ac:dyDescent="0.2">
      <c r="AB64282" s="1"/>
      <c r="AF64282"/>
    </row>
    <row r="64283" spans="28:32" x14ac:dyDescent="0.2">
      <c r="AB64283" s="1"/>
      <c r="AF64283"/>
    </row>
    <row r="64284" spans="28:32" x14ac:dyDescent="0.2">
      <c r="AB64284" s="1"/>
      <c r="AF64284"/>
    </row>
    <row r="64285" spans="28:32" x14ac:dyDescent="0.2">
      <c r="AB64285" s="1"/>
      <c r="AF64285"/>
    </row>
    <row r="64286" spans="28:32" x14ac:dyDescent="0.2">
      <c r="AB64286" s="1"/>
      <c r="AF64286"/>
    </row>
    <row r="64287" spans="28:32" x14ac:dyDescent="0.2">
      <c r="AB64287" s="1"/>
      <c r="AF64287"/>
    </row>
    <row r="64288" spans="28:32" x14ac:dyDescent="0.2">
      <c r="AB64288" s="1"/>
      <c r="AF64288"/>
    </row>
    <row r="64289" spans="28:32" x14ac:dyDescent="0.2">
      <c r="AB64289" s="1"/>
      <c r="AF64289"/>
    </row>
    <row r="64290" spans="28:32" x14ac:dyDescent="0.2">
      <c r="AB64290" s="1"/>
      <c r="AF64290"/>
    </row>
    <row r="64291" spans="28:32" x14ac:dyDescent="0.2">
      <c r="AB64291" s="1"/>
      <c r="AF64291"/>
    </row>
    <row r="64292" spans="28:32" x14ac:dyDescent="0.2">
      <c r="AB64292" s="1"/>
      <c r="AF64292"/>
    </row>
    <row r="64293" spans="28:32" x14ac:dyDescent="0.2">
      <c r="AB64293" s="1"/>
      <c r="AF64293"/>
    </row>
    <row r="64294" spans="28:32" x14ac:dyDescent="0.2">
      <c r="AB64294" s="1"/>
      <c r="AF64294"/>
    </row>
    <row r="64295" spans="28:32" x14ac:dyDescent="0.2">
      <c r="AB64295" s="1"/>
      <c r="AF64295"/>
    </row>
    <row r="64296" spans="28:32" x14ac:dyDescent="0.2">
      <c r="AB64296" s="1"/>
      <c r="AF64296"/>
    </row>
    <row r="64297" spans="28:32" x14ac:dyDescent="0.2">
      <c r="AB64297" s="1"/>
      <c r="AF64297"/>
    </row>
    <row r="64298" spans="28:32" x14ac:dyDescent="0.2">
      <c r="AB64298" s="1"/>
      <c r="AF64298"/>
    </row>
    <row r="64299" spans="28:32" x14ac:dyDescent="0.2">
      <c r="AB64299" s="1"/>
      <c r="AF64299"/>
    </row>
    <row r="64300" spans="28:32" x14ac:dyDescent="0.2">
      <c r="AB64300" s="1"/>
      <c r="AF64300"/>
    </row>
    <row r="64301" spans="28:32" x14ac:dyDescent="0.2">
      <c r="AB64301" s="1"/>
      <c r="AF64301"/>
    </row>
    <row r="64302" spans="28:32" x14ac:dyDescent="0.2">
      <c r="AB64302" s="1"/>
      <c r="AF64302"/>
    </row>
    <row r="64303" spans="28:32" x14ac:dyDescent="0.2">
      <c r="AB64303" s="1"/>
      <c r="AF64303"/>
    </row>
    <row r="64304" spans="28:32" x14ac:dyDescent="0.2">
      <c r="AB64304" s="1"/>
      <c r="AF64304"/>
    </row>
    <row r="64305" spans="28:32" x14ac:dyDescent="0.2">
      <c r="AB64305" s="1"/>
      <c r="AF64305"/>
    </row>
    <row r="64306" spans="28:32" x14ac:dyDescent="0.2">
      <c r="AB64306" s="1"/>
      <c r="AF64306"/>
    </row>
    <row r="64307" spans="28:32" x14ac:dyDescent="0.2">
      <c r="AB64307" s="1"/>
      <c r="AF64307"/>
    </row>
    <row r="64308" spans="28:32" x14ac:dyDescent="0.2">
      <c r="AB64308" s="1"/>
      <c r="AF64308"/>
    </row>
    <row r="64309" spans="28:32" x14ac:dyDescent="0.2">
      <c r="AB64309" s="1"/>
      <c r="AF64309"/>
    </row>
    <row r="64310" spans="28:32" x14ac:dyDescent="0.2">
      <c r="AB64310" s="1"/>
      <c r="AF64310"/>
    </row>
    <row r="64311" spans="28:32" x14ac:dyDescent="0.2">
      <c r="AB64311" s="1"/>
      <c r="AF64311"/>
    </row>
    <row r="64312" spans="28:32" x14ac:dyDescent="0.2">
      <c r="AB64312" s="1"/>
      <c r="AF64312"/>
    </row>
    <row r="64313" spans="28:32" x14ac:dyDescent="0.2">
      <c r="AB64313" s="1"/>
      <c r="AF64313"/>
    </row>
    <row r="64314" spans="28:32" x14ac:dyDescent="0.2">
      <c r="AB64314" s="1"/>
      <c r="AF64314"/>
    </row>
    <row r="64315" spans="28:32" x14ac:dyDescent="0.2">
      <c r="AB64315" s="1"/>
      <c r="AF64315"/>
    </row>
    <row r="64316" spans="28:32" x14ac:dyDescent="0.2">
      <c r="AB64316" s="1"/>
      <c r="AF64316"/>
    </row>
    <row r="64317" spans="28:32" x14ac:dyDescent="0.2">
      <c r="AB64317" s="1"/>
      <c r="AF64317"/>
    </row>
    <row r="64318" spans="28:32" x14ac:dyDescent="0.2">
      <c r="AB64318" s="1"/>
      <c r="AF64318"/>
    </row>
    <row r="64319" spans="28:32" x14ac:dyDescent="0.2">
      <c r="AB64319" s="1"/>
      <c r="AF64319"/>
    </row>
    <row r="64320" spans="28:32" x14ac:dyDescent="0.2">
      <c r="AB64320" s="1"/>
      <c r="AF64320"/>
    </row>
    <row r="64321" spans="28:32" x14ac:dyDescent="0.2">
      <c r="AB64321" s="1"/>
      <c r="AF64321"/>
    </row>
    <row r="64322" spans="28:32" x14ac:dyDescent="0.2">
      <c r="AB64322" s="1"/>
      <c r="AF64322"/>
    </row>
    <row r="64323" spans="28:32" x14ac:dyDescent="0.2">
      <c r="AB64323" s="1"/>
      <c r="AF64323"/>
    </row>
    <row r="64324" spans="28:32" x14ac:dyDescent="0.2">
      <c r="AB64324" s="1"/>
      <c r="AF64324"/>
    </row>
    <row r="64325" spans="28:32" x14ac:dyDescent="0.2">
      <c r="AB64325" s="1"/>
      <c r="AF64325"/>
    </row>
    <row r="64326" spans="28:32" x14ac:dyDescent="0.2">
      <c r="AB64326" s="1"/>
      <c r="AF64326"/>
    </row>
    <row r="64327" spans="28:32" x14ac:dyDescent="0.2">
      <c r="AB64327" s="1"/>
      <c r="AF64327"/>
    </row>
    <row r="64328" spans="28:32" x14ac:dyDescent="0.2">
      <c r="AB64328" s="1"/>
      <c r="AF64328"/>
    </row>
    <row r="64329" spans="28:32" x14ac:dyDescent="0.2">
      <c r="AB64329" s="1"/>
      <c r="AF64329"/>
    </row>
    <row r="64330" spans="28:32" x14ac:dyDescent="0.2">
      <c r="AB64330" s="1"/>
      <c r="AF64330"/>
    </row>
    <row r="64331" spans="28:32" x14ac:dyDescent="0.2">
      <c r="AB64331" s="1"/>
      <c r="AF64331"/>
    </row>
    <row r="64332" spans="28:32" x14ac:dyDescent="0.2">
      <c r="AB64332" s="1"/>
      <c r="AF64332"/>
    </row>
    <row r="64333" spans="28:32" x14ac:dyDescent="0.2">
      <c r="AB64333" s="1"/>
      <c r="AF64333"/>
    </row>
    <row r="64334" spans="28:32" x14ac:dyDescent="0.2">
      <c r="AB64334" s="1"/>
      <c r="AF64334"/>
    </row>
    <row r="64335" spans="28:32" x14ac:dyDescent="0.2">
      <c r="AB64335" s="1"/>
      <c r="AF64335"/>
    </row>
    <row r="64336" spans="28:32" x14ac:dyDescent="0.2">
      <c r="AB64336" s="1"/>
      <c r="AF64336"/>
    </row>
    <row r="64337" spans="28:32" x14ac:dyDescent="0.2">
      <c r="AB64337" s="1"/>
      <c r="AF64337"/>
    </row>
    <row r="64338" spans="28:32" x14ac:dyDescent="0.2">
      <c r="AB64338" s="1"/>
      <c r="AF64338"/>
    </row>
    <row r="64339" spans="28:32" x14ac:dyDescent="0.2">
      <c r="AB64339" s="1"/>
      <c r="AF64339"/>
    </row>
    <row r="64340" spans="28:32" x14ac:dyDescent="0.2">
      <c r="AB64340" s="1"/>
      <c r="AF64340"/>
    </row>
    <row r="64341" spans="28:32" x14ac:dyDescent="0.2">
      <c r="AB64341" s="1"/>
      <c r="AF64341"/>
    </row>
    <row r="64342" spans="28:32" x14ac:dyDescent="0.2">
      <c r="AB64342" s="1"/>
      <c r="AF64342"/>
    </row>
    <row r="64343" spans="28:32" x14ac:dyDescent="0.2">
      <c r="AB64343" s="1"/>
      <c r="AF64343"/>
    </row>
    <row r="64344" spans="28:32" x14ac:dyDescent="0.2">
      <c r="AB64344" s="1"/>
      <c r="AF64344"/>
    </row>
    <row r="64345" spans="28:32" x14ac:dyDescent="0.2">
      <c r="AB64345" s="1"/>
      <c r="AF64345"/>
    </row>
    <row r="64346" spans="28:32" x14ac:dyDescent="0.2">
      <c r="AB64346" s="1"/>
      <c r="AF64346"/>
    </row>
    <row r="64347" spans="28:32" x14ac:dyDescent="0.2">
      <c r="AB64347" s="1"/>
      <c r="AF64347"/>
    </row>
    <row r="64348" spans="28:32" x14ac:dyDescent="0.2">
      <c r="AB64348" s="1"/>
      <c r="AF64348"/>
    </row>
    <row r="64349" spans="28:32" x14ac:dyDescent="0.2">
      <c r="AB64349" s="1"/>
      <c r="AF64349"/>
    </row>
    <row r="64350" spans="28:32" x14ac:dyDescent="0.2">
      <c r="AB64350" s="1"/>
      <c r="AF64350"/>
    </row>
    <row r="64351" spans="28:32" x14ac:dyDescent="0.2">
      <c r="AB64351" s="1"/>
      <c r="AF64351"/>
    </row>
    <row r="64352" spans="28:32" x14ac:dyDescent="0.2">
      <c r="AB64352" s="1"/>
      <c r="AF64352"/>
    </row>
    <row r="64353" spans="28:32" x14ac:dyDescent="0.2">
      <c r="AB64353" s="1"/>
      <c r="AF64353"/>
    </row>
    <row r="64354" spans="28:32" x14ac:dyDescent="0.2">
      <c r="AB64354" s="1"/>
      <c r="AF64354"/>
    </row>
    <row r="64355" spans="28:32" x14ac:dyDescent="0.2">
      <c r="AB64355" s="1"/>
      <c r="AF64355"/>
    </row>
    <row r="64356" spans="28:32" x14ac:dyDescent="0.2">
      <c r="AB64356" s="1"/>
      <c r="AF64356"/>
    </row>
    <row r="64357" spans="28:32" x14ac:dyDescent="0.2">
      <c r="AB64357" s="1"/>
      <c r="AF64357"/>
    </row>
    <row r="64358" spans="28:32" x14ac:dyDescent="0.2">
      <c r="AB64358" s="1"/>
      <c r="AF64358"/>
    </row>
    <row r="64359" spans="28:32" x14ac:dyDescent="0.2">
      <c r="AB64359" s="1"/>
      <c r="AF64359"/>
    </row>
    <row r="64360" spans="28:32" x14ac:dyDescent="0.2">
      <c r="AB64360" s="1"/>
      <c r="AF64360"/>
    </row>
    <row r="64361" spans="28:32" x14ac:dyDescent="0.2">
      <c r="AB64361" s="1"/>
      <c r="AF64361"/>
    </row>
    <row r="64362" spans="28:32" x14ac:dyDescent="0.2">
      <c r="AB64362" s="1"/>
      <c r="AF64362"/>
    </row>
    <row r="64363" spans="28:32" x14ac:dyDescent="0.2">
      <c r="AB64363" s="1"/>
      <c r="AF64363"/>
    </row>
    <row r="64364" spans="28:32" x14ac:dyDescent="0.2">
      <c r="AB64364" s="1"/>
      <c r="AF64364"/>
    </row>
    <row r="64365" spans="28:32" x14ac:dyDescent="0.2">
      <c r="AB64365" s="1"/>
      <c r="AF64365"/>
    </row>
    <row r="64366" spans="28:32" x14ac:dyDescent="0.2">
      <c r="AB64366" s="1"/>
      <c r="AF64366"/>
    </row>
    <row r="64367" spans="28:32" x14ac:dyDescent="0.2">
      <c r="AB64367" s="1"/>
      <c r="AF64367"/>
    </row>
    <row r="64368" spans="28:32" x14ac:dyDescent="0.2">
      <c r="AB64368" s="1"/>
      <c r="AF64368"/>
    </row>
    <row r="64369" spans="28:32" x14ac:dyDescent="0.2">
      <c r="AB64369" s="1"/>
      <c r="AF64369"/>
    </row>
    <row r="64370" spans="28:32" x14ac:dyDescent="0.2">
      <c r="AB64370" s="1"/>
      <c r="AF64370"/>
    </row>
    <row r="64371" spans="28:32" x14ac:dyDescent="0.2">
      <c r="AB64371" s="1"/>
      <c r="AF64371"/>
    </row>
    <row r="64372" spans="28:32" x14ac:dyDescent="0.2">
      <c r="AB64372" s="1"/>
      <c r="AF64372"/>
    </row>
    <row r="64373" spans="28:32" x14ac:dyDescent="0.2">
      <c r="AB64373" s="1"/>
      <c r="AF64373"/>
    </row>
    <row r="64374" spans="28:32" x14ac:dyDescent="0.2">
      <c r="AB64374" s="1"/>
      <c r="AF64374"/>
    </row>
    <row r="64375" spans="28:32" x14ac:dyDescent="0.2">
      <c r="AB64375" s="1"/>
      <c r="AF64375"/>
    </row>
    <row r="64376" spans="28:32" x14ac:dyDescent="0.2">
      <c r="AB64376" s="1"/>
      <c r="AF64376"/>
    </row>
    <row r="64377" spans="28:32" x14ac:dyDescent="0.2">
      <c r="AB64377" s="1"/>
      <c r="AF64377"/>
    </row>
    <row r="64378" spans="28:32" x14ac:dyDescent="0.2">
      <c r="AB64378" s="1"/>
      <c r="AF64378"/>
    </row>
    <row r="64379" spans="28:32" x14ac:dyDescent="0.2">
      <c r="AB64379" s="1"/>
      <c r="AF64379"/>
    </row>
    <row r="64380" spans="28:32" x14ac:dyDescent="0.2">
      <c r="AB64380" s="1"/>
      <c r="AF64380"/>
    </row>
    <row r="64381" spans="28:32" x14ac:dyDescent="0.2">
      <c r="AB64381" s="1"/>
      <c r="AF64381"/>
    </row>
    <row r="64382" spans="28:32" x14ac:dyDescent="0.2">
      <c r="AB64382" s="1"/>
      <c r="AF64382"/>
    </row>
    <row r="64383" spans="28:32" x14ac:dyDescent="0.2">
      <c r="AB64383" s="1"/>
      <c r="AF64383"/>
    </row>
    <row r="64384" spans="28:32" x14ac:dyDescent="0.2">
      <c r="AB64384" s="1"/>
      <c r="AF64384"/>
    </row>
    <row r="64385" spans="28:32" x14ac:dyDescent="0.2">
      <c r="AB64385" s="1"/>
      <c r="AF64385"/>
    </row>
    <row r="64386" spans="28:32" x14ac:dyDescent="0.2">
      <c r="AB64386" s="1"/>
      <c r="AF64386"/>
    </row>
    <row r="64387" spans="28:32" x14ac:dyDescent="0.2">
      <c r="AB64387" s="1"/>
      <c r="AF64387"/>
    </row>
    <row r="64388" spans="28:32" x14ac:dyDescent="0.2">
      <c r="AB64388" s="1"/>
      <c r="AF64388"/>
    </row>
    <row r="64389" spans="28:32" x14ac:dyDescent="0.2">
      <c r="AB64389" s="1"/>
      <c r="AF64389"/>
    </row>
    <row r="64390" spans="28:32" x14ac:dyDescent="0.2">
      <c r="AB64390" s="1"/>
      <c r="AF64390"/>
    </row>
    <row r="64391" spans="28:32" x14ac:dyDescent="0.2">
      <c r="AB64391" s="1"/>
      <c r="AF64391"/>
    </row>
    <row r="64392" spans="28:32" x14ac:dyDescent="0.2">
      <c r="AB64392" s="1"/>
      <c r="AF64392"/>
    </row>
    <row r="64393" spans="28:32" x14ac:dyDescent="0.2">
      <c r="AB64393" s="1"/>
      <c r="AF64393"/>
    </row>
    <row r="64394" spans="28:32" x14ac:dyDescent="0.2">
      <c r="AB64394" s="1"/>
      <c r="AF64394"/>
    </row>
    <row r="64395" spans="28:32" x14ac:dyDescent="0.2">
      <c r="AB64395" s="1"/>
      <c r="AF64395"/>
    </row>
    <row r="64396" spans="28:32" x14ac:dyDescent="0.2">
      <c r="AB64396" s="1"/>
      <c r="AF64396"/>
    </row>
    <row r="64397" spans="28:32" x14ac:dyDescent="0.2">
      <c r="AB64397" s="1"/>
      <c r="AF64397"/>
    </row>
    <row r="64398" spans="28:32" x14ac:dyDescent="0.2">
      <c r="AB64398" s="1"/>
      <c r="AF64398"/>
    </row>
    <row r="64399" spans="28:32" x14ac:dyDescent="0.2">
      <c r="AB64399" s="1"/>
      <c r="AF64399"/>
    </row>
    <row r="64400" spans="28:32" x14ac:dyDescent="0.2">
      <c r="AB64400" s="1"/>
      <c r="AF64400"/>
    </row>
    <row r="64401" spans="28:32" x14ac:dyDescent="0.2">
      <c r="AB64401" s="1"/>
      <c r="AF64401"/>
    </row>
    <row r="64402" spans="28:32" x14ac:dyDescent="0.2">
      <c r="AB64402" s="1"/>
      <c r="AF64402"/>
    </row>
    <row r="64403" spans="28:32" x14ac:dyDescent="0.2">
      <c r="AB64403" s="1"/>
      <c r="AF64403"/>
    </row>
    <row r="64404" spans="28:32" x14ac:dyDescent="0.2">
      <c r="AB64404" s="1"/>
      <c r="AF64404"/>
    </row>
    <row r="64405" spans="28:32" x14ac:dyDescent="0.2">
      <c r="AB64405" s="1"/>
      <c r="AF64405"/>
    </row>
    <row r="64406" spans="28:32" x14ac:dyDescent="0.2">
      <c r="AB64406" s="1"/>
      <c r="AF64406"/>
    </row>
    <row r="64407" spans="28:32" x14ac:dyDescent="0.2">
      <c r="AB64407" s="1"/>
      <c r="AF64407"/>
    </row>
    <row r="64408" spans="28:32" x14ac:dyDescent="0.2">
      <c r="AB64408" s="1"/>
      <c r="AF64408"/>
    </row>
    <row r="64409" spans="28:32" x14ac:dyDescent="0.2">
      <c r="AB64409" s="1"/>
      <c r="AF64409"/>
    </row>
    <row r="64410" spans="28:32" x14ac:dyDescent="0.2">
      <c r="AB64410" s="1"/>
      <c r="AF64410"/>
    </row>
    <row r="64411" spans="28:32" x14ac:dyDescent="0.2">
      <c r="AB64411" s="1"/>
      <c r="AF64411"/>
    </row>
    <row r="64412" spans="28:32" x14ac:dyDescent="0.2">
      <c r="AB64412" s="1"/>
      <c r="AF64412"/>
    </row>
    <row r="64413" spans="28:32" x14ac:dyDescent="0.2">
      <c r="AB64413" s="1"/>
      <c r="AF64413"/>
    </row>
    <row r="64414" spans="28:32" x14ac:dyDescent="0.2">
      <c r="AB64414" s="1"/>
      <c r="AF64414"/>
    </row>
    <row r="64415" spans="28:32" x14ac:dyDescent="0.2">
      <c r="AB64415" s="1"/>
      <c r="AF64415"/>
    </row>
    <row r="64416" spans="28:32" x14ac:dyDescent="0.2">
      <c r="AB64416" s="1"/>
      <c r="AF64416"/>
    </row>
    <row r="64417" spans="28:32" x14ac:dyDescent="0.2">
      <c r="AB64417" s="1"/>
      <c r="AF64417"/>
    </row>
    <row r="64418" spans="28:32" x14ac:dyDescent="0.2">
      <c r="AB64418" s="1"/>
      <c r="AF64418"/>
    </row>
    <row r="64419" spans="28:32" x14ac:dyDescent="0.2">
      <c r="AB64419" s="1"/>
      <c r="AF64419"/>
    </row>
    <row r="64420" spans="28:32" x14ac:dyDescent="0.2">
      <c r="AB64420" s="1"/>
      <c r="AF64420"/>
    </row>
    <row r="64421" spans="28:32" x14ac:dyDescent="0.2">
      <c r="AB64421" s="1"/>
      <c r="AF64421"/>
    </row>
    <row r="64422" spans="28:32" x14ac:dyDescent="0.2">
      <c r="AB64422" s="1"/>
      <c r="AF64422"/>
    </row>
    <row r="64423" spans="28:32" x14ac:dyDescent="0.2">
      <c r="AB64423" s="1"/>
      <c r="AF64423"/>
    </row>
    <row r="64424" spans="28:32" x14ac:dyDescent="0.2">
      <c r="AB64424" s="1"/>
      <c r="AF64424"/>
    </row>
    <row r="64425" spans="28:32" x14ac:dyDescent="0.2">
      <c r="AB64425" s="1"/>
      <c r="AF64425"/>
    </row>
    <row r="64426" spans="28:32" x14ac:dyDescent="0.2">
      <c r="AB64426" s="1"/>
      <c r="AF64426"/>
    </row>
    <row r="64427" spans="28:32" x14ac:dyDescent="0.2">
      <c r="AB64427" s="1"/>
      <c r="AF64427"/>
    </row>
    <row r="64428" spans="28:32" x14ac:dyDescent="0.2">
      <c r="AB64428" s="1"/>
      <c r="AF64428"/>
    </row>
    <row r="64429" spans="28:32" x14ac:dyDescent="0.2">
      <c r="AB64429" s="1"/>
      <c r="AF64429"/>
    </row>
    <row r="64430" spans="28:32" x14ac:dyDescent="0.2">
      <c r="AB64430" s="1"/>
      <c r="AF64430"/>
    </row>
    <row r="64431" spans="28:32" x14ac:dyDescent="0.2">
      <c r="AB64431" s="1"/>
      <c r="AF64431"/>
    </row>
    <row r="64432" spans="28:32" x14ac:dyDescent="0.2">
      <c r="AB64432" s="1"/>
      <c r="AF64432"/>
    </row>
    <row r="64433" spans="28:32" x14ac:dyDescent="0.2">
      <c r="AB64433" s="1"/>
      <c r="AF64433"/>
    </row>
    <row r="64434" spans="28:32" x14ac:dyDescent="0.2">
      <c r="AB64434" s="1"/>
      <c r="AF64434"/>
    </row>
    <row r="64435" spans="28:32" x14ac:dyDescent="0.2">
      <c r="AB64435" s="1"/>
      <c r="AF64435"/>
    </row>
    <row r="64436" spans="28:32" x14ac:dyDescent="0.2">
      <c r="AB64436" s="1"/>
      <c r="AF64436"/>
    </row>
    <row r="64437" spans="28:32" x14ac:dyDescent="0.2">
      <c r="AB64437" s="1"/>
      <c r="AF64437"/>
    </row>
    <row r="64438" spans="28:32" x14ac:dyDescent="0.2">
      <c r="AB64438" s="1"/>
      <c r="AF64438"/>
    </row>
    <row r="64439" spans="28:32" x14ac:dyDescent="0.2">
      <c r="AB64439" s="1"/>
      <c r="AF64439"/>
    </row>
    <row r="64440" spans="28:32" x14ac:dyDescent="0.2">
      <c r="AB64440" s="1"/>
      <c r="AF64440"/>
    </row>
    <row r="64441" spans="28:32" x14ac:dyDescent="0.2">
      <c r="AB64441" s="1"/>
      <c r="AF64441"/>
    </row>
    <row r="64442" spans="28:32" x14ac:dyDescent="0.2">
      <c r="AB64442" s="1"/>
      <c r="AF64442"/>
    </row>
    <row r="64443" spans="28:32" x14ac:dyDescent="0.2">
      <c r="AB64443" s="1"/>
      <c r="AF64443"/>
    </row>
    <row r="64444" spans="28:32" x14ac:dyDescent="0.2">
      <c r="AB64444" s="1"/>
      <c r="AF64444"/>
    </row>
    <row r="64445" spans="28:32" x14ac:dyDescent="0.2">
      <c r="AB64445" s="1"/>
      <c r="AF64445"/>
    </row>
    <row r="64446" spans="28:32" x14ac:dyDescent="0.2">
      <c r="AB64446" s="1"/>
      <c r="AF64446"/>
    </row>
    <row r="64447" spans="28:32" x14ac:dyDescent="0.2">
      <c r="AB64447" s="1"/>
      <c r="AF64447"/>
    </row>
    <row r="64448" spans="28:32" x14ac:dyDescent="0.2">
      <c r="AB64448" s="1"/>
      <c r="AF64448"/>
    </row>
    <row r="64449" spans="28:32" x14ac:dyDescent="0.2">
      <c r="AB64449" s="1"/>
      <c r="AF64449"/>
    </row>
    <row r="64450" spans="28:32" x14ac:dyDescent="0.2">
      <c r="AB64450" s="1"/>
      <c r="AF64450"/>
    </row>
    <row r="64451" spans="28:32" x14ac:dyDescent="0.2">
      <c r="AB64451" s="1"/>
      <c r="AF64451"/>
    </row>
    <row r="64452" spans="28:32" x14ac:dyDescent="0.2">
      <c r="AB64452" s="1"/>
      <c r="AF64452"/>
    </row>
    <row r="64453" spans="28:32" x14ac:dyDescent="0.2">
      <c r="AB64453" s="1"/>
      <c r="AF64453"/>
    </row>
    <row r="64454" spans="28:32" x14ac:dyDescent="0.2">
      <c r="AB64454" s="1"/>
      <c r="AF64454"/>
    </row>
    <row r="64455" spans="28:32" x14ac:dyDescent="0.2">
      <c r="AB64455" s="1"/>
      <c r="AF64455"/>
    </row>
    <row r="64456" spans="28:32" x14ac:dyDescent="0.2">
      <c r="AB64456" s="1"/>
      <c r="AF64456"/>
    </row>
    <row r="64457" spans="28:32" x14ac:dyDescent="0.2">
      <c r="AB64457" s="1"/>
      <c r="AF64457"/>
    </row>
    <row r="64458" spans="28:32" x14ac:dyDescent="0.2">
      <c r="AB64458" s="1"/>
      <c r="AF64458"/>
    </row>
    <row r="64459" spans="28:32" x14ac:dyDescent="0.2">
      <c r="AB64459" s="1"/>
      <c r="AF64459"/>
    </row>
    <row r="64460" spans="28:32" x14ac:dyDescent="0.2">
      <c r="AB64460" s="1"/>
      <c r="AF64460"/>
    </row>
    <row r="64461" spans="28:32" x14ac:dyDescent="0.2">
      <c r="AB64461" s="1"/>
      <c r="AF64461"/>
    </row>
    <row r="64462" spans="28:32" x14ac:dyDescent="0.2">
      <c r="AB64462" s="1"/>
      <c r="AF64462"/>
    </row>
    <row r="64463" spans="28:32" x14ac:dyDescent="0.2">
      <c r="AB64463" s="1"/>
      <c r="AF64463"/>
    </row>
    <row r="64464" spans="28:32" x14ac:dyDescent="0.2">
      <c r="AB64464" s="1"/>
      <c r="AF64464"/>
    </row>
    <row r="64465" spans="28:32" x14ac:dyDescent="0.2">
      <c r="AB64465" s="1"/>
      <c r="AF64465"/>
    </row>
    <row r="64466" spans="28:32" x14ac:dyDescent="0.2">
      <c r="AB64466" s="1"/>
      <c r="AF64466"/>
    </row>
    <row r="64467" spans="28:32" x14ac:dyDescent="0.2">
      <c r="AB64467" s="1"/>
      <c r="AF64467"/>
    </row>
    <row r="64468" spans="28:32" x14ac:dyDescent="0.2">
      <c r="AB64468" s="1"/>
      <c r="AF64468"/>
    </row>
    <row r="64469" spans="28:32" x14ac:dyDescent="0.2">
      <c r="AB64469" s="1"/>
      <c r="AF64469"/>
    </row>
    <row r="64470" spans="28:32" x14ac:dyDescent="0.2">
      <c r="AB64470" s="1"/>
      <c r="AF64470"/>
    </row>
    <row r="64471" spans="28:32" x14ac:dyDescent="0.2">
      <c r="AB64471" s="1"/>
      <c r="AF64471"/>
    </row>
    <row r="64472" spans="28:32" x14ac:dyDescent="0.2">
      <c r="AB64472" s="1"/>
      <c r="AF64472"/>
    </row>
    <row r="64473" spans="28:32" x14ac:dyDescent="0.2">
      <c r="AB64473" s="1"/>
      <c r="AF64473"/>
    </row>
    <row r="64474" spans="28:32" x14ac:dyDescent="0.2">
      <c r="AB64474" s="1"/>
      <c r="AF64474"/>
    </row>
    <row r="64475" spans="28:32" x14ac:dyDescent="0.2">
      <c r="AB64475" s="1"/>
      <c r="AF64475"/>
    </row>
    <row r="64476" spans="28:32" x14ac:dyDescent="0.2">
      <c r="AB64476" s="1"/>
      <c r="AF64476"/>
    </row>
    <row r="64477" spans="28:32" x14ac:dyDescent="0.2">
      <c r="AB64477" s="1"/>
      <c r="AF64477"/>
    </row>
    <row r="64478" spans="28:32" x14ac:dyDescent="0.2">
      <c r="AB64478" s="1"/>
      <c r="AF64478"/>
    </row>
    <row r="64479" spans="28:32" x14ac:dyDescent="0.2">
      <c r="AB64479" s="1"/>
      <c r="AF64479"/>
    </row>
    <row r="64480" spans="28:32" x14ac:dyDescent="0.2">
      <c r="AB64480" s="1"/>
      <c r="AF64480"/>
    </row>
    <row r="64481" spans="28:32" x14ac:dyDescent="0.2">
      <c r="AB64481" s="1"/>
      <c r="AF64481"/>
    </row>
    <row r="64482" spans="28:32" x14ac:dyDescent="0.2">
      <c r="AB64482" s="1"/>
      <c r="AF64482"/>
    </row>
    <row r="64483" spans="28:32" x14ac:dyDescent="0.2">
      <c r="AB64483" s="1"/>
      <c r="AF64483"/>
    </row>
    <row r="64484" spans="28:32" x14ac:dyDescent="0.2">
      <c r="AB64484" s="1"/>
      <c r="AF64484"/>
    </row>
    <row r="64485" spans="28:32" x14ac:dyDescent="0.2">
      <c r="AB64485" s="1"/>
      <c r="AF64485"/>
    </row>
    <row r="64486" spans="28:32" x14ac:dyDescent="0.2">
      <c r="AB64486" s="1"/>
      <c r="AF64486"/>
    </row>
    <row r="64487" spans="28:32" x14ac:dyDescent="0.2">
      <c r="AB64487" s="1"/>
      <c r="AF64487"/>
    </row>
    <row r="64488" spans="28:32" x14ac:dyDescent="0.2">
      <c r="AB64488" s="1"/>
      <c r="AF64488"/>
    </row>
    <row r="64489" spans="28:32" x14ac:dyDescent="0.2">
      <c r="AB64489" s="1"/>
      <c r="AF64489"/>
    </row>
    <row r="64490" spans="28:32" x14ac:dyDescent="0.2">
      <c r="AB64490" s="1"/>
      <c r="AF64490"/>
    </row>
    <row r="64491" spans="28:32" x14ac:dyDescent="0.2">
      <c r="AB64491" s="1"/>
      <c r="AF64491"/>
    </row>
    <row r="64492" spans="28:32" x14ac:dyDescent="0.2">
      <c r="AB64492" s="1"/>
      <c r="AF64492"/>
    </row>
    <row r="64493" spans="28:32" x14ac:dyDescent="0.2">
      <c r="AB64493" s="1"/>
      <c r="AF64493"/>
    </row>
    <row r="64494" spans="28:32" x14ac:dyDescent="0.2">
      <c r="AB64494" s="1"/>
      <c r="AF64494"/>
    </row>
    <row r="64495" spans="28:32" x14ac:dyDescent="0.2">
      <c r="AB64495" s="1"/>
      <c r="AF64495"/>
    </row>
    <row r="64496" spans="28:32" x14ac:dyDescent="0.2">
      <c r="AB64496" s="1"/>
      <c r="AF64496"/>
    </row>
    <row r="64497" spans="28:32" x14ac:dyDescent="0.2">
      <c r="AB64497" s="1"/>
      <c r="AF64497"/>
    </row>
    <row r="64498" spans="28:32" x14ac:dyDescent="0.2">
      <c r="AB64498" s="1"/>
      <c r="AF64498"/>
    </row>
    <row r="64499" spans="28:32" x14ac:dyDescent="0.2">
      <c r="AB64499" s="1"/>
      <c r="AF64499"/>
    </row>
    <row r="64500" spans="28:32" x14ac:dyDescent="0.2">
      <c r="AB64500" s="1"/>
      <c r="AF64500"/>
    </row>
    <row r="64501" spans="28:32" x14ac:dyDescent="0.2">
      <c r="AB64501" s="1"/>
      <c r="AF64501"/>
    </row>
    <row r="64502" spans="28:32" x14ac:dyDescent="0.2">
      <c r="AB64502" s="1"/>
      <c r="AF64502"/>
    </row>
    <row r="64503" spans="28:32" x14ac:dyDescent="0.2">
      <c r="AB64503" s="1"/>
      <c r="AF64503"/>
    </row>
    <row r="64504" spans="28:32" x14ac:dyDescent="0.2">
      <c r="AB64504" s="1"/>
      <c r="AF64504"/>
    </row>
    <row r="64505" spans="28:32" x14ac:dyDescent="0.2">
      <c r="AB64505" s="1"/>
      <c r="AF64505"/>
    </row>
    <row r="64506" spans="28:32" x14ac:dyDescent="0.2">
      <c r="AB64506" s="1"/>
      <c r="AF64506"/>
    </row>
    <row r="64507" spans="28:32" x14ac:dyDescent="0.2">
      <c r="AB64507" s="1"/>
      <c r="AF64507"/>
    </row>
    <row r="64508" spans="28:32" x14ac:dyDescent="0.2">
      <c r="AB64508" s="1"/>
      <c r="AF64508"/>
    </row>
    <row r="64509" spans="28:32" x14ac:dyDescent="0.2">
      <c r="AB64509" s="1"/>
      <c r="AF64509"/>
    </row>
    <row r="64510" spans="28:32" x14ac:dyDescent="0.2">
      <c r="AB64510" s="1"/>
      <c r="AF64510"/>
    </row>
    <row r="64511" spans="28:32" x14ac:dyDescent="0.2">
      <c r="AB64511" s="1"/>
      <c r="AF64511"/>
    </row>
    <row r="64512" spans="28:32" x14ac:dyDescent="0.2">
      <c r="AB64512" s="1"/>
      <c r="AF64512"/>
    </row>
    <row r="64513" spans="28:32" x14ac:dyDescent="0.2">
      <c r="AB64513" s="1"/>
      <c r="AF64513"/>
    </row>
    <row r="64514" spans="28:32" x14ac:dyDescent="0.2">
      <c r="AB64514" s="1"/>
      <c r="AF64514"/>
    </row>
    <row r="64515" spans="28:32" x14ac:dyDescent="0.2">
      <c r="AB64515" s="1"/>
      <c r="AF64515"/>
    </row>
    <row r="64516" spans="28:32" x14ac:dyDescent="0.2">
      <c r="AB64516" s="1"/>
      <c r="AF64516"/>
    </row>
    <row r="64517" spans="28:32" x14ac:dyDescent="0.2">
      <c r="AB64517" s="1"/>
      <c r="AF64517"/>
    </row>
    <row r="64518" spans="28:32" x14ac:dyDescent="0.2">
      <c r="AB64518" s="1"/>
      <c r="AF64518"/>
    </row>
    <row r="64519" spans="28:32" x14ac:dyDescent="0.2">
      <c r="AB64519" s="1"/>
      <c r="AF64519"/>
    </row>
    <row r="64520" spans="28:32" x14ac:dyDescent="0.2">
      <c r="AB64520" s="1"/>
      <c r="AF64520"/>
    </row>
    <row r="64521" spans="28:32" x14ac:dyDescent="0.2">
      <c r="AB64521" s="1"/>
      <c r="AF64521"/>
    </row>
    <row r="64522" spans="28:32" x14ac:dyDescent="0.2">
      <c r="AB64522" s="1"/>
      <c r="AF64522"/>
    </row>
    <row r="64523" spans="28:32" x14ac:dyDescent="0.2">
      <c r="AB64523" s="1"/>
      <c r="AF64523"/>
    </row>
    <row r="64524" spans="28:32" x14ac:dyDescent="0.2">
      <c r="AB64524" s="1"/>
      <c r="AF64524"/>
    </row>
    <row r="64525" spans="28:32" x14ac:dyDescent="0.2">
      <c r="AB64525" s="1"/>
      <c r="AF64525"/>
    </row>
    <row r="64526" spans="28:32" x14ac:dyDescent="0.2">
      <c r="AB64526" s="1"/>
      <c r="AF64526"/>
    </row>
    <row r="64527" spans="28:32" x14ac:dyDescent="0.2">
      <c r="AB64527" s="1"/>
      <c r="AF64527"/>
    </row>
    <row r="64528" spans="28:32" x14ac:dyDescent="0.2">
      <c r="AB64528" s="1"/>
      <c r="AF64528"/>
    </row>
    <row r="64529" spans="28:32" x14ac:dyDescent="0.2">
      <c r="AB64529" s="1"/>
      <c r="AF64529"/>
    </row>
    <row r="64530" spans="28:32" x14ac:dyDescent="0.2">
      <c r="AB64530" s="1"/>
      <c r="AF64530"/>
    </row>
    <row r="64531" spans="28:32" x14ac:dyDescent="0.2">
      <c r="AB64531" s="1"/>
      <c r="AF64531"/>
    </row>
    <row r="64532" spans="28:32" x14ac:dyDescent="0.2">
      <c r="AB64532" s="1"/>
      <c r="AF64532"/>
    </row>
    <row r="64533" spans="28:32" x14ac:dyDescent="0.2">
      <c r="AB64533" s="1"/>
      <c r="AF64533"/>
    </row>
    <row r="64534" spans="28:32" x14ac:dyDescent="0.2">
      <c r="AB64534" s="1"/>
      <c r="AF64534"/>
    </row>
    <row r="64535" spans="28:32" x14ac:dyDescent="0.2">
      <c r="AB64535" s="1"/>
      <c r="AF64535"/>
    </row>
    <row r="64536" spans="28:32" x14ac:dyDescent="0.2">
      <c r="AB64536" s="1"/>
      <c r="AF64536"/>
    </row>
    <row r="64537" spans="28:32" x14ac:dyDescent="0.2">
      <c r="AB64537" s="1"/>
      <c r="AF64537"/>
    </row>
    <row r="64538" spans="28:32" x14ac:dyDescent="0.2">
      <c r="AB64538" s="1"/>
      <c r="AF64538"/>
    </row>
    <row r="64539" spans="28:32" x14ac:dyDescent="0.2">
      <c r="AB64539" s="1"/>
      <c r="AF64539"/>
    </row>
    <row r="64540" spans="28:32" x14ac:dyDescent="0.2">
      <c r="AB64540" s="1"/>
      <c r="AF64540"/>
    </row>
    <row r="64541" spans="28:32" x14ac:dyDescent="0.2">
      <c r="AB64541" s="1"/>
      <c r="AF64541"/>
    </row>
    <row r="64542" spans="28:32" x14ac:dyDescent="0.2">
      <c r="AB64542" s="1"/>
      <c r="AF64542"/>
    </row>
    <row r="64543" spans="28:32" x14ac:dyDescent="0.2">
      <c r="AB64543" s="1"/>
      <c r="AF64543"/>
    </row>
    <row r="64544" spans="28:32" x14ac:dyDescent="0.2">
      <c r="AB64544" s="1"/>
      <c r="AF64544"/>
    </row>
    <row r="64545" spans="28:32" x14ac:dyDescent="0.2">
      <c r="AB64545" s="1"/>
      <c r="AF64545"/>
    </row>
    <row r="64546" spans="28:32" x14ac:dyDescent="0.2">
      <c r="AB64546" s="1"/>
      <c r="AF64546"/>
    </row>
    <row r="64547" spans="28:32" x14ac:dyDescent="0.2">
      <c r="AB64547" s="1"/>
      <c r="AF64547"/>
    </row>
    <row r="64548" spans="28:32" x14ac:dyDescent="0.2">
      <c r="AB64548" s="1"/>
      <c r="AF64548"/>
    </row>
    <row r="64549" spans="28:32" x14ac:dyDescent="0.2">
      <c r="AB64549" s="1"/>
      <c r="AF64549"/>
    </row>
    <row r="64550" spans="28:32" x14ac:dyDescent="0.2">
      <c r="AB64550" s="1"/>
      <c r="AF64550"/>
    </row>
    <row r="64551" spans="28:32" x14ac:dyDescent="0.2">
      <c r="AB64551" s="1"/>
      <c r="AF64551"/>
    </row>
    <row r="64552" spans="28:32" x14ac:dyDescent="0.2">
      <c r="AB64552" s="1"/>
      <c r="AF64552"/>
    </row>
    <row r="64553" spans="28:32" x14ac:dyDescent="0.2">
      <c r="AB64553" s="1"/>
      <c r="AF64553"/>
    </row>
    <row r="64554" spans="28:32" x14ac:dyDescent="0.2">
      <c r="AB64554" s="1"/>
      <c r="AF64554"/>
    </row>
    <row r="64555" spans="28:32" x14ac:dyDescent="0.2">
      <c r="AB64555" s="1"/>
      <c r="AF64555"/>
    </row>
    <row r="64556" spans="28:32" x14ac:dyDescent="0.2">
      <c r="AB64556" s="1"/>
      <c r="AF64556"/>
    </row>
    <row r="64557" spans="28:32" x14ac:dyDescent="0.2">
      <c r="AB64557" s="1"/>
      <c r="AF64557"/>
    </row>
    <row r="64558" spans="28:32" x14ac:dyDescent="0.2">
      <c r="AB64558" s="1"/>
      <c r="AF64558"/>
    </row>
    <row r="64559" spans="28:32" x14ac:dyDescent="0.2">
      <c r="AB64559" s="1"/>
      <c r="AF64559"/>
    </row>
    <row r="64560" spans="28:32" x14ac:dyDescent="0.2">
      <c r="AB64560" s="1"/>
      <c r="AF64560"/>
    </row>
    <row r="64561" spans="28:32" x14ac:dyDescent="0.2">
      <c r="AB64561" s="1"/>
      <c r="AF64561"/>
    </row>
    <row r="64562" spans="28:32" x14ac:dyDescent="0.2">
      <c r="AB64562" s="1"/>
      <c r="AF64562"/>
    </row>
    <row r="64563" spans="28:32" x14ac:dyDescent="0.2">
      <c r="AB64563" s="1"/>
      <c r="AF64563"/>
    </row>
    <row r="64564" spans="28:32" x14ac:dyDescent="0.2">
      <c r="AB64564" s="1"/>
      <c r="AF64564"/>
    </row>
    <row r="64565" spans="28:32" x14ac:dyDescent="0.2">
      <c r="AB64565" s="1"/>
      <c r="AF64565"/>
    </row>
    <row r="64566" spans="28:32" x14ac:dyDescent="0.2">
      <c r="AB64566" s="1"/>
      <c r="AF64566"/>
    </row>
    <row r="64567" spans="28:32" x14ac:dyDescent="0.2">
      <c r="AB64567" s="1"/>
      <c r="AF64567"/>
    </row>
    <row r="64568" spans="28:32" x14ac:dyDescent="0.2">
      <c r="AB64568" s="1"/>
      <c r="AF64568"/>
    </row>
    <row r="64569" spans="28:32" x14ac:dyDescent="0.2">
      <c r="AB64569" s="1"/>
      <c r="AF64569"/>
    </row>
    <row r="64570" spans="28:32" x14ac:dyDescent="0.2">
      <c r="AB64570" s="1"/>
      <c r="AF64570"/>
    </row>
    <row r="64571" spans="28:32" x14ac:dyDescent="0.2">
      <c r="AB64571" s="1"/>
      <c r="AF64571"/>
    </row>
    <row r="64572" spans="28:32" x14ac:dyDescent="0.2">
      <c r="AB64572" s="1"/>
      <c r="AF64572"/>
    </row>
    <row r="64573" spans="28:32" x14ac:dyDescent="0.2">
      <c r="AB64573" s="1"/>
      <c r="AF64573"/>
    </row>
    <row r="64574" spans="28:32" x14ac:dyDescent="0.2">
      <c r="AB64574" s="1"/>
      <c r="AF64574"/>
    </row>
    <row r="64575" spans="28:32" x14ac:dyDescent="0.2">
      <c r="AB64575" s="1"/>
      <c r="AF64575"/>
    </row>
    <row r="64576" spans="28:32" x14ac:dyDescent="0.2">
      <c r="AB64576" s="1"/>
      <c r="AF64576"/>
    </row>
    <row r="64577" spans="28:32" x14ac:dyDescent="0.2">
      <c r="AB64577" s="1"/>
      <c r="AF64577"/>
    </row>
    <row r="64578" spans="28:32" x14ac:dyDescent="0.2">
      <c r="AB64578" s="1"/>
      <c r="AF64578"/>
    </row>
    <row r="64579" spans="28:32" x14ac:dyDescent="0.2">
      <c r="AB64579" s="1"/>
      <c r="AF64579"/>
    </row>
    <row r="64580" spans="28:32" x14ac:dyDescent="0.2">
      <c r="AB64580" s="1"/>
      <c r="AF64580"/>
    </row>
    <row r="64581" spans="28:32" x14ac:dyDescent="0.2">
      <c r="AB64581" s="1"/>
      <c r="AF64581"/>
    </row>
    <row r="64582" spans="28:32" x14ac:dyDescent="0.2">
      <c r="AB64582" s="1"/>
      <c r="AF64582"/>
    </row>
    <row r="64583" spans="28:32" x14ac:dyDescent="0.2">
      <c r="AB64583" s="1"/>
      <c r="AF64583"/>
    </row>
    <row r="64584" spans="28:32" x14ac:dyDescent="0.2">
      <c r="AB64584" s="1"/>
      <c r="AF64584"/>
    </row>
    <row r="64585" spans="28:32" x14ac:dyDescent="0.2">
      <c r="AB64585" s="1"/>
      <c r="AF64585"/>
    </row>
    <row r="64586" spans="28:32" x14ac:dyDescent="0.2">
      <c r="AB64586" s="1"/>
      <c r="AF64586"/>
    </row>
    <row r="64587" spans="28:32" x14ac:dyDescent="0.2">
      <c r="AB64587" s="1"/>
      <c r="AF64587"/>
    </row>
    <row r="64588" spans="28:32" x14ac:dyDescent="0.2">
      <c r="AB64588" s="1"/>
      <c r="AF64588"/>
    </row>
    <row r="64589" spans="28:32" x14ac:dyDescent="0.2">
      <c r="AB64589" s="1"/>
      <c r="AF64589"/>
    </row>
    <row r="64590" spans="28:32" x14ac:dyDescent="0.2">
      <c r="AB64590" s="1"/>
      <c r="AF64590"/>
    </row>
    <row r="64591" spans="28:32" x14ac:dyDescent="0.2">
      <c r="AB64591" s="1"/>
      <c r="AF64591"/>
    </row>
    <row r="64592" spans="28:32" x14ac:dyDescent="0.2">
      <c r="AB64592" s="1"/>
      <c r="AF64592"/>
    </row>
    <row r="64593" spans="28:32" x14ac:dyDescent="0.2">
      <c r="AB64593" s="1"/>
      <c r="AF64593"/>
    </row>
    <row r="64594" spans="28:32" x14ac:dyDescent="0.2">
      <c r="AB64594" s="1"/>
      <c r="AF64594"/>
    </row>
    <row r="64595" spans="28:32" x14ac:dyDescent="0.2">
      <c r="AB64595" s="1"/>
      <c r="AF64595"/>
    </row>
    <row r="64596" spans="28:32" x14ac:dyDescent="0.2">
      <c r="AB64596" s="1"/>
      <c r="AF64596"/>
    </row>
    <row r="64597" spans="28:32" x14ac:dyDescent="0.2">
      <c r="AB64597" s="1"/>
      <c r="AF64597"/>
    </row>
    <row r="64598" spans="28:32" x14ac:dyDescent="0.2">
      <c r="AB64598" s="1"/>
      <c r="AF64598"/>
    </row>
    <row r="64599" spans="28:32" x14ac:dyDescent="0.2">
      <c r="AB64599" s="1"/>
      <c r="AF64599"/>
    </row>
    <row r="64600" spans="28:32" x14ac:dyDescent="0.2">
      <c r="AB64600" s="1"/>
      <c r="AF64600"/>
    </row>
    <row r="64601" spans="28:32" x14ac:dyDescent="0.2">
      <c r="AB64601" s="1"/>
      <c r="AF64601"/>
    </row>
    <row r="64602" spans="28:32" x14ac:dyDescent="0.2">
      <c r="AB64602" s="1"/>
      <c r="AF64602"/>
    </row>
    <row r="64603" spans="28:32" x14ac:dyDescent="0.2">
      <c r="AB64603" s="1"/>
      <c r="AF64603"/>
    </row>
    <row r="64604" spans="28:32" x14ac:dyDescent="0.2">
      <c r="AB64604" s="1"/>
      <c r="AF64604"/>
    </row>
    <row r="64605" spans="28:32" x14ac:dyDescent="0.2">
      <c r="AB64605" s="1"/>
      <c r="AF64605"/>
    </row>
    <row r="64606" spans="28:32" x14ac:dyDescent="0.2">
      <c r="AB64606" s="1"/>
      <c r="AF64606"/>
    </row>
    <row r="64607" spans="28:32" x14ac:dyDescent="0.2">
      <c r="AB64607" s="1"/>
      <c r="AF64607"/>
    </row>
    <row r="64608" spans="28:32" x14ac:dyDescent="0.2">
      <c r="AB64608" s="1"/>
      <c r="AF64608"/>
    </row>
    <row r="64609" spans="28:32" x14ac:dyDescent="0.2">
      <c r="AB64609" s="1"/>
      <c r="AF64609"/>
    </row>
    <row r="64610" spans="28:32" x14ac:dyDescent="0.2">
      <c r="AB64610" s="1"/>
      <c r="AF64610"/>
    </row>
    <row r="64611" spans="28:32" x14ac:dyDescent="0.2">
      <c r="AB64611" s="1"/>
      <c r="AF64611"/>
    </row>
    <row r="64612" spans="28:32" x14ac:dyDescent="0.2">
      <c r="AB64612" s="1"/>
      <c r="AF64612"/>
    </row>
    <row r="64613" spans="28:32" x14ac:dyDescent="0.2">
      <c r="AB64613" s="1"/>
      <c r="AF64613"/>
    </row>
    <row r="64614" spans="28:32" x14ac:dyDescent="0.2">
      <c r="AB64614" s="1"/>
      <c r="AF64614"/>
    </row>
    <row r="64615" spans="28:32" x14ac:dyDescent="0.2">
      <c r="AB64615" s="1"/>
      <c r="AF64615"/>
    </row>
    <row r="64616" spans="28:32" x14ac:dyDescent="0.2">
      <c r="AB64616" s="1"/>
      <c r="AF64616"/>
    </row>
    <row r="64617" spans="28:32" x14ac:dyDescent="0.2">
      <c r="AB64617" s="1"/>
      <c r="AF64617"/>
    </row>
    <row r="64618" spans="28:32" x14ac:dyDescent="0.2">
      <c r="AB64618" s="1"/>
      <c r="AF64618"/>
    </row>
    <row r="64619" spans="28:32" x14ac:dyDescent="0.2">
      <c r="AB64619" s="1"/>
      <c r="AF64619"/>
    </row>
    <row r="64620" spans="28:32" x14ac:dyDescent="0.2">
      <c r="AB64620" s="1"/>
      <c r="AF64620"/>
    </row>
    <row r="64621" spans="28:32" x14ac:dyDescent="0.2">
      <c r="AB64621" s="1"/>
      <c r="AF64621"/>
    </row>
    <row r="64622" spans="28:32" x14ac:dyDescent="0.2">
      <c r="AB64622" s="1"/>
      <c r="AF64622"/>
    </row>
    <row r="64623" spans="28:32" x14ac:dyDescent="0.2">
      <c r="AB64623" s="1"/>
      <c r="AF64623"/>
    </row>
    <row r="64624" spans="28:32" x14ac:dyDescent="0.2">
      <c r="AB64624" s="1"/>
      <c r="AF64624"/>
    </row>
    <row r="64625" spans="28:32" x14ac:dyDescent="0.2">
      <c r="AB64625" s="1"/>
      <c r="AF64625"/>
    </row>
    <row r="64626" spans="28:32" x14ac:dyDescent="0.2">
      <c r="AB64626" s="1"/>
      <c r="AF64626"/>
    </row>
    <row r="64627" spans="28:32" x14ac:dyDescent="0.2">
      <c r="AB64627" s="1"/>
      <c r="AF64627"/>
    </row>
    <row r="64628" spans="28:32" x14ac:dyDescent="0.2">
      <c r="AB64628" s="1"/>
      <c r="AF64628"/>
    </row>
    <row r="64629" spans="28:32" x14ac:dyDescent="0.2">
      <c r="AB64629" s="1"/>
      <c r="AF64629"/>
    </row>
    <row r="64630" spans="28:32" x14ac:dyDescent="0.2">
      <c r="AB64630" s="1"/>
      <c r="AF64630"/>
    </row>
    <row r="64631" spans="28:32" x14ac:dyDescent="0.2">
      <c r="AB64631" s="1"/>
      <c r="AF64631"/>
    </row>
    <row r="64632" spans="28:32" x14ac:dyDescent="0.2">
      <c r="AB64632" s="1"/>
      <c r="AF64632"/>
    </row>
    <row r="64633" spans="28:32" x14ac:dyDescent="0.2">
      <c r="AB64633" s="1"/>
      <c r="AF64633"/>
    </row>
    <row r="64634" spans="28:32" x14ac:dyDescent="0.2">
      <c r="AB64634" s="1"/>
      <c r="AF64634"/>
    </row>
    <row r="64635" spans="28:32" x14ac:dyDescent="0.2">
      <c r="AB64635" s="1"/>
      <c r="AF64635"/>
    </row>
    <row r="64636" spans="28:32" x14ac:dyDescent="0.2">
      <c r="AB64636" s="1"/>
      <c r="AF64636"/>
    </row>
    <row r="64637" spans="28:32" x14ac:dyDescent="0.2">
      <c r="AB64637" s="1"/>
      <c r="AF64637"/>
    </row>
    <row r="64638" spans="28:32" x14ac:dyDescent="0.2">
      <c r="AB64638" s="1"/>
      <c r="AF64638"/>
    </row>
    <row r="64639" spans="28:32" x14ac:dyDescent="0.2">
      <c r="AB64639" s="1"/>
      <c r="AF64639"/>
    </row>
    <row r="64640" spans="28:32" x14ac:dyDescent="0.2">
      <c r="AB64640" s="1"/>
      <c r="AF64640"/>
    </row>
    <row r="64641" spans="28:32" x14ac:dyDescent="0.2">
      <c r="AB64641" s="1"/>
      <c r="AF64641"/>
    </row>
    <row r="64642" spans="28:32" x14ac:dyDescent="0.2">
      <c r="AB64642" s="1"/>
      <c r="AF64642"/>
    </row>
    <row r="64643" spans="28:32" x14ac:dyDescent="0.2">
      <c r="AB64643" s="1"/>
      <c r="AF64643"/>
    </row>
    <row r="64644" spans="28:32" x14ac:dyDescent="0.2">
      <c r="AB64644" s="1"/>
      <c r="AF64644"/>
    </row>
    <row r="64645" spans="28:32" x14ac:dyDescent="0.2">
      <c r="AB64645" s="1"/>
      <c r="AF64645"/>
    </row>
    <row r="64646" spans="28:32" x14ac:dyDescent="0.2">
      <c r="AB64646" s="1"/>
      <c r="AF64646"/>
    </row>
    <row r="64647" spans="28:32" x14ac:dyDescent="0.2">
      <c r="AB64647" s="1"/>
      <c r="AF64647"/>
    </row>
    <row r="64648" spans="28:32" x14ac:dyDescent="0.2">
      <c r="AB64648" s="1"/>
      <c r="AF64648"/>
    </row>
    <row r="64649" spans="28:32" x14ac:dyDescent="0.2">
      <c r="AB64649" s="1"/>
      <c r="AF64649"/>
    </row>
    <row r="64650" spans="28:32" x14ac:dyDescent="0.2">
      <c r="AB64650" s="1"/>
      <c r="AF64650"/>
    </row>
    <row r="64651" spans="28:32" x14ac:dyDescent="0.2">
      <c r="AB64651" s="1"/>
      <c r="AF64651"/>
    </row>
    <row r="64652" spans="28:32" x14ac:dyDescent="0.2">
      <c r="AB64652" s="1"/>
      <c r="AF64652"/>
    </row>
    <row r="64653" spans="28:32" x14ac:dyDescent="0.2">
      <c r="AB64653" s="1"/>
      <c r="AF64653"/>
    </row>
    <row r="64654" spans="28:32" x14ac:dyDescent="0.2">
      <c r="AB64654" s="1"/>
      <c r="AF64654"/>
    </row>
    <row r="64655" spans="28:32" x14ac:dyDescent="0.2">
      <c r="AB64655" s="1"/>
      <c r="AF64655"/>
    </row>
    <row r="64656" spans="28:32" x14ac:dyDescent="0.2">
      <c r="AB64656" s="1"/>
      <c r="AF64656"/>
    </row>
    <row r="64657" spans="28:32" x14ac:dyDescent="0.2">
      <c r="AB64657" s="1"/>
      <c r="AF64657"/>
    </row>
    <row r="64658" spans="28:32" x14ac:dyDescent="0.2">
      <c r="AB64658" s="1"/>
      <c r="AF64658"/>
    </row>
    <row r="64659" spans="28:32" x14ac:dyDescent="0.2">
      <c r="AB64659" s="1"/>
      <c r="AF64659"/>
    </row>
    <row r="64660" spans="28:32" x14ac:dyDescent="0.2">
      <c r="AB64660" s="1"/>
      <c r="AF64660"/>
    </row>
    <row r="64661" spans="28:32" x14ac:dyDescent="0.2">
      <c r="AB64661" s="1"/>
      <c r="AF64661"/>
    </row>
    <row r="64662" spans="28:32" x14ac:dyDescent="0.2">
      <c r="AB64662" s="1"/>
      <c r="AF64662"/>
    </row>
    <row r="64663" spans="28:32" x14ac:dyDescent="0.2">
      <c r="AB64663" s="1"/>
      <c r="AF64663"/>
    </row>
    <row r="64664" spans="28:32" x14ac:dyDescent="0.2">
      <c r="AB64664" s="1"/>
      <c r="AF64664"/>
    </row>
    <row r="64665" spans="28:32" x14ac:dyDescent="0.2">
      <c r="AB64665" s="1"/>
      <c r="AF64665"/>
    </row>
    <row r="64666" spans="28:32" x14ac:dyDescent="0.2">
      <c r="AB64666" s="1"/>
      <c r="AF64666"/>
    </row>
    <row r="64667" spans="28:32" x14ac:dyDescent="0.2">
      <c r="AB64667" s="1"/>
      <c r="AF64667"/>
    </row>
    <row r="64668" spans="28:32" x14ac:dyDescent="0.2">
      <c r="AB64668" s="1"/>
      <c r="AF64668"/>
    </row>
    <row r="64669" spans="28:32" x14ac:dyDescent="0.2">
      <c r="AB64669" s="1"/>
      <c r="AF64669"/>
    </row>
    <row r="64670" spans="28:32" x14ac:dyDescent="0.2">
      <c r="AB64670" s="1"/>
      <c r="AF64670"/>
    </row>
    <row r="64671" spans="28:32" x14ac:dyDescent="0.2">
      <c r="AB64671" s="1"/>
      <c r="AF64671"/>
    </row>
    <row r="64672" spans="28:32" x14ac:dyDescent="0.2">
      <c r="AB64672" s="1"/>
      <c r="AF64672"/>
    </row>
    <row r="64673" spans="28:32" x14ac:dyDescent="0.2">
      <c r="AB64673" s="1"/>
      <c r="AF64673"/>
    </row>
    <row r="64674" spans="28:32" x14ac:dyDescent="0.2">
      <c r="AB64674" s="1"/>
      <c r="AF64674"/>
    </row>
    <row r="64675" spans="28:32" x14ac:dyDescent="0.2">
      <c r="AB64675" s="1"/>
      <c r="AF64675"/>
    </row>
    <row r="64676" spans="28:32" x14ac:dyDescent="0.2">
      <c r="AB64676" s="1"/>
      <c r="AF64676"/>
    </row>
    <row r="64677" spans="28:32" x14ac:dyDescent="0.2">
      <c r="AB64677" s="1"/>
      <c r="AF64677"/>
    </row>
    <row r="64678" spans="28:32" x14ac:dyDescent="0.2">
      <c r="AB64678" s="1"/>
      <c r="AF64678"/>
    </row>
    <row r="64679" spans="28:32" x14ac:dyDescent="0.2">
      <c r="AB64679" s="1"/>
      <c r="AF64679"/>
    </row>
    <row r="64680" spans="28:32" x14ac:dyDescent="0.2">
      <c r="AB64680" s="1"/>
      <c r="AF64680"/>
    </row>
    <row r="64681" spans="28:32" x14ac:dyDescent="0.2">
      <c r="AB64681" s="1"/>
      <c r="AF64681"/>
    </row>
    <row r="64682" spans="28:32" x14ac:dyDescent="0.2">
      <c r="AB64682" s="1"/>
      <c r="AF64682"/>
    </row>
    <row r="64683" spans="28:32" x14ac:dyDescent="0.2">
      <c r="AB64683" s="1"/>
      <c r="AF64683"/>
    </row>
    <row r="64684" spans="28:32" x14ac:dyDescent="0.2">
      <c r="AB64684" s="1"/>
      <c r="AF64684"/>
    </row>
    <row r="64685" spans="28:32" x14ac:dyDescent="0.2">
      <c r="AB64685" s="1"/>
      <c r="AF64685"/>
    </row>
    <row r="64686" spans="28:32" x14ac:dyDescent="0.2">
      <c r="AB64686" s="1"/>
      <c r="AF64686"/>
    </row>
    <row r="64687" spans="28:32" x14ac:dyDescent="0.2">
      <c r="AB64687" s="1"/>
      <c r="AF64687"/>
    </row>
    <row r="64688" spans="28:32" x14ac:dyDescent="0.2">
      <c r="AB64688" s="1"/>
      <c r="AF64688"/>
    </row>
    <row r="64689" spans="28:32" x14ac:dyDescent="0.2">
      <c r="AB64689" s="1"/>
      <c r="AF64689"/>
    </row>
    <row r="64690" spans="28:32" x14ac:dyDescent="0.2">
      <c r="AB64690" s="1"/>
      <c r="AF64690"/>
    </row>
    <row r="64691" spans="28:32" x14ac:dyDescent="0.2">
      <c r="AB64691" s="1"/>
      <c r="AF64691"/>
    </row>
    <row r="64692" spans="28:32" x14ac:dyDescent="0.2">
      <c r="AB64692" s="1"/>
      <c r="AF64692"/>
    </row>
    <row r="64693" spans="28:32" x14ac:dyDescent="0.2">
      <c r="AB64693" s="1"/>
      <c r="AF64693"/>
    </row>
    <row r="64694" spans="28:32" x14ac:dyDescent="0.2">
      <c r="AB64694" s="1"/>
      <c r="AF64694"/>
    </row>
    <row r="64695" spans="28:32" x14ac:dyDescent="0.2">
      <c r="AB64695" s="1"/>
      <c r="AF64695"/>
    </row>
    <row r="64696" spans="28:32" x14ac:dyDescent="0.2">
      <c r="AB64696" s="1"/>
      <c r="AF64696"/>
    </row>
    <row r="64697" spans="28:32" x14ac:dyDescent="0.2">
      <c r="AB64697" s="1"/>
      <c r="AF64697"/>
    </row>
    <row r="64698" spans="28:32" x14ac:dyDescent="0.2">
      <c r="AB64698" s="1"/>
      <c r="AF64698"/>
    </row>
    <row r="64699" spans="28:32" x14ac:dyDescent="0.2">
      <c r="AB64699" s="1"/>
      <c r="AF64699"/>
    </row>
    <row r="64700" spans="28:32" x14ac:dyDescent="0.2">
      <c r="AB64700" s="1"/>
      <c r="AF64700"/>
    </row>
    <row r="64701" spans="28:32" x14ac:dyDescent="0.2">
      <c r="AB64701" s="1"/>
      <c r="AF64701"/>
    </row>
    <row r="64702" spans="28:32" x14ac:dyDescent="0.2">
      <c r="AB64702" s="1"/>
      <c r="AF64702"/>
    </row>
    <row r="64703" spans="28:32" x14ac:dyDescent="0.2">
      <c r="AB64703" s="1"/>
      <c r="AF64703"/>
    </row>
    <row r="64704" spans="28:32" x14ac:dyDescent="0.2">
      <c r="AB64704" s="1"/>
      <c r="AF64704"/>
    </row>
    <row r="64705" spans="28:32" x14ac:dyDescent="0.2">
      <c r="AB64705" s="1"/>
      <c r="AF64705"/>
    </row>
    <row r="64706" spans="28:32" x14ac:dyDescent="0.2">
      <c r="AB64706" s="1"/>
      <c r="AF64706"/>
    </row>
    <row r="64707" spans="28:32" x14ac:dyDescent="0.2">
      <c r="AB64707" s="1"/>
      <c r="AF64707"/>
    </row>
    <row r="64708" spans="28:32" x14ac:dyDescent="0.2">
      <c r="AB64708" s="1"/>
      <c r="AF64708"/>
    </row>
    <row r="64709" spans="28:32" x14ac:dyDescent="0.2">
      <c r="AB64709" s="1"/>
      <c r="AF64709"/>
    </row>
    <row r="64710" spans="28:32" x14ac:dyDescent="0.2">
      <c r="AB64710" s="1"/>
      <c r="AF64710"/>
    </row>
    <row r="64711" spans="28:32" x14ac:dyDescent="0.2">
      <c r="AB64711" s="1"/>
      <c r="AF64711"/>
    </row>
    <row r="64712" spans="28:32" x14ac:dyDescent="0.2">
      <c r="AB64712" s="1"/>
      <c r="AF64712"/>
    </row>
    <row r="64713" spans="28:32" x14ac:dyDescent="0.2">
      <c r="AB64713" s="1"/>
      <c r="AF64713"/>
    </row>
    <row r="64714" spans="28:32" x14ac:dyDescent="0.2">
      <c r="AB64714" s="1"/>
      <c r="AF64714"/>
    </row>
    <row r="64715" spans="28:32" x14ac:dyDescent="0.2">
      <c r="AB64715" s="1"/>
      <c r="AF64715"/>
    </row>
    <row r="64716" spans="28:32" x14ac:dyDescent="0.2">
      <c r="AB64716" s="1"/>
      <c r="AF64716"/>
    </row>
    <row r="64717" spans="28:32" x14ac:dyDescent="0.2">
      <c r="AB64717" s="1"/>
      <c r="AF64717"/>
    </row>
    <row r="64718" spans="28:32" x14ac:dyDescent="0.2">
      <c r="AB64718" s="1"/>
      <c r="AF64718"/>
    </row>
    <row r="64719" spans="28:32" x14ac:dyDescent="0.2">
      <c r="AB64719" s="1"/>
      <c r="AF64719"/>
    </row>
    <row r="64720" spans="28:32" x14ac:dyDescent="0.2">
      <c r="AB64720" s="1"/>
      <c r="AF64720"/>
    </row>
    <row r="64721" spans="28:32" x14ac:dyDescent="0.2">
      <c r="AB64721" s="1"/>
      <c r="AF64721"/>
    </row>
    <row r="64722" spans="28:32" x14ac:dyDescent="0.2">
      <c r="AB64722" s="1"/>
      <c r="AF64722"/>
    </row>
    <row r="64723" spans="28:32" x14ac:dyDescent="0.2">
      <c r="AB64723" s="1"/>
      <c r="AF64723"/>
    </row>
    <row r="64724" spans="28:32" x14ac:dyDescent="0.2">
      <c r="AB64724" s="1"/>
      <c r="AF64724"/>
    </row>
    <row r="64725" spans="28:32" x14ac:dyDescent="0.2">
      <c r="AB64725" s="1"/>
      <c r="AF64725"/>
    </row>
    <row r="64726" spans="28:32" x14ac:dyDescent="0.2">
      <c r="AB64726" s="1"/>
      <c r="AF64726"/>
    </row>
    <row r="64727" spans="28:32" x14ac:dyDescent="0.2">
      <c r="AB64727" s="1"/>
      <c r="AF64727"/>
    </row>
    <row r="64728" spans="28:32" x14ac:dyDescent="0.2">
      <c r="AB64728" s="1"/>
      <c r="AF64728"/>
    </row>
    <row r="64729" spans="28:32" x14ac:dyDescent="0.2">
      <c r="AB64729" s="1"/>
      <c r="AF64729"/>
    </row>
    <row r="64730" spans="28:32" x14ac:dyDescent="0.2">
      <c r="AB64730" s="1"/>
      <c r="AF64730"/>
    </row>
    <row r="64731" spans="28:32" x14ac:dyDescent="0.2">
      <c r="AB64731" s="1"/>
      <c r="AF64731"/>
    </row>
    <row r="64732" spans="28:32" x14ac:dyDescent="0.2">
      <c r="AB64732" s="1"/>
      <c r="AF64732"/>
    </row>
    <row r="64733" spans="28:32" x14ac:dyDescent="0.2">
      <c r="AB64733" s="1"/>
      <c r="AF64733"/>
    </row>
    <row r="64734" spans="28:32" x14ac:dyDescent="0.2">
      <c r="AB64734" s="1"/>
      <c r="AF64734"/>
    </row>
    <row r="64735" spans="28:32" x14ac:dyDescent="0.2">
      <c r="AB64735" s="1"/>
      <c r="AF64735"/>
    </row>
    <row r="64736" spans="28:32" x14ac:dyDescent="0.2">
      <c r="AB64736" s="1"/>
      <c r="AF64736"/>
    </row>
    <row r="64737" spans="28:32" x14ac:dyDescent="0.2">
      <c r="AB64737" s="1"/>
      <c r="AF64737"/>
    </row>
    <row r="64738" spans="28:32" x14ac:dyDescent="0.2">
      <c r="AB64738" s="1"/>
      <c r="AF64738"/>
    </row>
    <row r="64739" spans="28:32" x14ac:dyDescent="0.2">
      <c r="AB64739" s="1"/>
      <c r="AF64739"/>
    </row>
    <row r="64740" spans="28:32" x14ac:dyDescent="0.2">
      <c r="AB64740" s="1"/>
      <c r="AF64740"/>
    </row>
    <row r="64741" spans="28:32" x14ac:dyDescent="0.2">
      <c r="AB64741" s="1"/>
      <c r="AF64741"/>
    </row>
    <row r="64742" spans="28:32" x14ac:dyDescent="0.2">
      <c r="AB64742" s="1"/>
      <c r="AF64742"/>
    </row>
    <row r="64743" spans="28:32" x14ac:dyDescent="0.2">
      <c r="AB64743" s="1"/>
      <c r="AF64743"/>
    </row>
    <row r="64744" spans="28:32" x14ac:dyDescent="0.2">
      <c r="AB64744" s="1"/>
      <c r="AF64744"/>
    </row>
    <row r="64745" spans="28:32" x14ac:dyDescent="0.2">
      <c r="AB64745" s="1"/>
      <c r="AF64745"/>
    </row>
    <row r="64746" spans="28:32" x14ac:dyDescent="0.2">
      <c r="AB64746" s="1"/>
      <c r="AF64746"/>
    </row>
    <row r="64747" spans="28:32" x14ac:dyDescent="0.2">
      <c r="AB64747" s="1"/>
      <c r="AF64747"/>
    </row>
    <row r="64748" spans="28:32" x14ac:dyDescent="0.2">
      <c r="AB64748" s="1"/>
      <c r="AF64748"/>
    </row>
    <row r="64749" spans="28:32" x14ac:dyDescent="0.2">
      <c r="AB64749" s="1"/>
      <c r="AF64749"/>
    </row>
    <row r="64750" spans="28:32" x14ac:dyDescent="0.2">
      <c r="AB64750" s="1"/>
      <c r="AF64750"/>
    </row>
    <row r="64751" spans="28:32" x14ac:dyDescent="0.2">
      <c r="AB64751" s="1"/>
      <c r="AF64751"/>
    </row>
    <row r="64752" spans="28:32" x14ac:dyDescent="0.2">
      <c r="AB64752" s="1"/>
      <c r="AF64752"/>
    </row>
    <row r="64753" spans="28:32" x14ac:dyDescent="0.2">
      <c r="AB64753" s="1"/>
      <c r="AF64753"/>
    </row>
    <row r="64754" spans="28:32" x14ac:dyDescent="0.2">
      <c r="AB64754" s="1"/>
      <c r="AF64754"/>
    </row>
    <row r="64755" spans="28:32" x14ac:dyDescent="0.2">
      <c r="AB64755" s="1"/>
      <c r="AF64755"/>
    </row>
    <row r="64756" spans="28:32" x14ac:dyDescent="0.2">
      <c r="AB64756" s="1"/>
      <c r="AF64756"/>
    </row>
    <row r="64757" spans="28:32" x14ac:dyDescent="0.2">
      <c r="AB64757" s="1"/>
      <c r="AF64757"/>
    </row>
    <row r="64758" spans="28:32" x14ac:dyDescent="0.2">
      <c r="AB64758" s="1"/>
      <c r="AF64758"/>
    </row>
    <row r="64759" spans="28:32" x14ac:dyDescent="0.2">
      <c r="AB64759" s="1"/>
      <c r="AF64759"/>
    </row>
    <row r="64760" spans="28:32" x14ac:dyDescent="0.2">
      <c r="AB64760" s="1"/>
      <c r="AF64760"/>
    </row>
    <row r="64761" spans="28:32" x14ac:dyDescent="0.2">
      <c r="AB64761" s="1"/>
      <c r="AF64761"/>
    </row>
    <row r="64762" spans="28:32" x14ac:dyDescent="0.2">
      <c r="AB64762" s="1"/>
      <c r="AF64762"/>
    </row>
    <row r="64763" spans="28:32" x14ac:dyDescent="0.2">
      <c r="AB64763" s="1"/>
      <c r="AF64763"/>
    </row>
    <row r="64764" spans="28:32" x14ac:dyDescent="0.2">
      <c r="AB64764" s="1"/>
      <c r="AF64764"/>
    </row>
    <row r="64765" spans="28:32" x14ac:dyDescent="0.2">
      <c r="AB64765" s="1"/>
      <c r="AF64765"/>
    </row>
    <row r="64766" spans="28:32" x14ac:dyDescent="0.2">
      <c r="AB64766" s="1"/>
      <c r="AF64766"/>
    </row>
    <row r="64767" spans="28:32" x14ac:dyDescent="0.2">
      <c r="AB64767" s="1"/>
      <c r="AF64767"/>
    </row>
    <row r="64768" spans="28:32" x14ac:dyDescent="0.2">
      <c r="AB64768" s="1"/>
      <c r="AF64768"/>
    </row>
    <row r="64769" spans="28:32" x14ac:dyDescent="0.2">
      <c r="AB64769" s="1"/>
      <c r="AF64769"/>
    </row>
    <row r="64770" spans="28:32" x14ac:dyDescent="0.2">
      <c r="AB64770" s="1"/>
      <c r="AF64770"/>
    </row>
    <row r="64771" spans="28:32" x14ac:dyDescent="0.2">
      <c r="AB64771" s="1"/>
      <c r="AF64771"/>
    </row>
    <row r="64772" spans="28:32" x14ac:dyDescent="0.2">
      <c r="AB64772" s="1"/>
      <c r="AF64772"/>
    </row>
    <row r="64773" spans="28:32" x14ac:dyDescent="0.2">
      <c r="AB64773" s="1"/>
      <c r="AF64773"/>
    </row>
    <row r="64774" spans="28:32" x14ac:dyDescent="0.2">
      <c r="AB64774" s="1"/>
      <c r="AF64774"/>
    </row>
    <row r="64775" spans="28:32" x14ac:dyDescent="0.2">
      <c r="AB64775" s="1"/>
      <c r="AF64775"/>
    </row>
    <row r="64776" spans="28:32" x14ac:dyDescent="0.2">
      <c r="AB64776" s="1"/>
      <c r="AF64776"/>
    </row>
    <row r="64777" spans="28:32" x14ac:dyDescent="0.2">
      <c r="AB64777" s="1"/>
      <c r="AF64777"/>
    </row>
    <row r="64778" spans="28:32" x14ac:dyDescent="0.2">
      <c r="AB64778" s="1"/>
      <c r="AF64778"/>
    </row>
    <row r="64779" spans="28:32" x14ac:dyDescent="0.2">
      <c r="AB64779" s="1"/>
      <c r="AF64779"/>
    </row>
    <row r="64780" spans="28:32" x14ac:dyDescent="0.2">
      <c r="AB64780" s="1"/>
      <c r="AF64780"/>
    </row>
    <row r="64781" spans="28:32" x14ac:dyDescent="0.2">
      <c r="AB64781" s="1"/>
      <c r="AF64781"/>
    </row>
    <row r="64782" spans="28:32" x14ac:dyDescent="0.2">
      <c r="AB64782" s="1"/>
      <c r="AF64782"/>
    </row>
    <row r="64783" spans="28:32" x14ac:dyDescent="0.2">
      <c r="AB64783" s="1"/>
      <c r="AF64783"/>
    </row>
    <row r="64784" spans="28:32" x14ac:dyDescent="0.2">
      <c r="AB64784" s="1"/>
      <c r="AF64784"/>
    </row>
    <row r="64785" spans="28:32" x14ac:dyDescent="0.2">
      <c r="AB64785" s="1"/>
      <c r="AF64785"/>
    </row>
    <row r="64786" spans="28:32" x14ac:dyDescent="0.2">
      <c r="AB64786" s="1"/>
      <c r="AF64786"/>
    </row>
    <row r="64787" spans="28:32" x14ac:dyDescent="0.2">
      <c r="AB64787" s="1"/>
      <c r="AF64787"/>
    </row>
    <row r="64788" spans="28:32" x14ac:dyDescent="0.2">
      <c r="AB64788" s="1"/>
      <c r="AF64788"/>
    </row>
    <row r="64789" spans="28:32" x14ac:dyDescent="0.2">
      <c r="AB64789" s="1"/>
      <c r="AF64789"/>
    </row>
    <row r="64790" spans="28:32" x14ac:dyDescent="0.2">
      <c r="AB64790" s="1"/>
      <c r="AF64790"/>
    </row>
    <row r="64791" spans="28:32" x14ac:dyDescent="0.2">
      <c r="AB64791" s="1"/>
      <c r="AF64791"/>
    </row>
    <row r="64792" spans="28:32" x14ac:dyDescent="0.2">
      <c r="AB64792" s="1"/>
      <c r="AF64792"/>
    </row>
    <row r="64793" spans="28:32" x14ac:dyDescent="0.2">
      <c r="AB64793" s="1"/>
      <c r="AF64793"/>
    </row>
    <row r="64794" spans="28:32" x14ac:dyDescent="0.2">
      <c r="AB64794" s="1"/>
      <c r="AF64794"/>
    </row>
    <row r="64795" spans="28:32" x14ac:dyDescent="0.2">
      <c r="AB64795" s="1"/>
      <c r="AF64795"/>
    </row>
    <row r="64796" spans="28:32" x14ac:dyDescent="0.2">
      <c r="AB64796" s="1"/>
      <c r="AF64796"/>
    </row>
    <row r="64797" spans="28:32" x14ac:dyDescent="0.2">
      <c r="AB64797" s="1"/>
      <c r="AF64797"/>
    </row>
    <row r="64798" spans="28:32" x14ac:dyDescent="0.2">
      <c r="AB64798" s="1"/>
      <c r="AF64798"/>
    </row>
    <row r="64799" spans="28:32" x14ac:dyDescent="0.2">
      <c r="AB64799" s="1"/>
      <c r="AF64799"/>
    </row>
    <row r="64800" spans="28:32" x14ac:dyDescent="0.2">
      <c r="AB64800" s="1"/>
      <c r="AF64800"/>
    </row>
    <row r="64801" spans="28:32" x14ac:dyDescent="0.2">
      <c r="AB64801" s="1"/>
      <c r="AF64801"/>
    </row>
    <row r="64802" spans="28:32" x14ac:dyDescent="0.2">
      <c r="AB64802" s="1"/>
      <c r="AF64802"/>
    </row>
    <row r="64803" spans="28:32" x14ac:dyDescent="0.2">
      <c r="AB64803" s="1"/>
      <c r="AF64803"/>
    </row>
    <row r="64804" spans="28:32" x14ac:dyDescent="0.2">
      <c r="AB64804" s="1"/>
      <c r="AF64804"/>
    </row>
    <row r="64805" spans="28:32" x14ac:dyDescent="0.2">
      <c r="AB64805" s="1"/>
      <c r="AF64805"/>
    </row>
    <row r="64806" spans="28:32" x14ac:dyDescent="0.2">
      <c r="AB64806" s="1"/>
      <c r="AF64806"/>
    </row>
    <row r="64807" spans="28:32" x14ac:dyDescent="0.2">
      <c r="AB64807" s="1"/>
      <c r="AF64807"/>
    </row>
    <row r="64808" spans="28:32" x14ac:dyDescent="0.2">
      <c r="AB64808" s="1"/>
      <c r="AF64808"/>
    </row>
    <row r="64809" spans="28:32" x14ac:dyDescent="0.2">
      <c r="AB64809" s="1"/>
      <c r="AF64809"/>
    </row>
    <row r="64810" spans="28:32" x14ac:dyDescent="0.2">
      <c r="AB64810" s="1"/>
      <c r="AF64810"/>
    </row>
    <row r="64811" spans="28:32" x14ac:dyDescent="0.2">
      <c r="AB64811" s="1"/>
      <c r="AF64811"/>
    </row>
    <row r="64812" spans="28:32" x14ac:dyDescent="0.2">
      <c r="AB64812" s="1"/>
      <c r="AF64812"/>
    </row>
    <row r="64813" spans="28:32" x14ac:dyDescent="0.2">
      <c r="AB64813" s="1"/>
      <c r="AF64813"/>
    </row>
    <row r="64814" spans="28:32" x14ac:dyDescent="0.2">
      <c r="AB64814" s="1"/>
      <c r="AF64814"/>
    </row>
    <row r="64815" spans="28:32" x14ac:dyDescent="0.2">
      <c r="AB64815" s="1"/>
      <c r="AF64815"/>
    </row>
    <row r="64816" spans="28:32" x14ac:dyDescent="0.2">
      <c r="AB64816" s="1"/>
      <c r="AF64816"/>
    </row>
    <row r="64817" spans="28:32" x14ac:dyDescent="0.2">
      <c r="AB64817" s="1"/>
      <c r="AF64817"/>
    </row>
    <row r="64818" spans="28:32" x14ac:dyDescent="0.2">
      <c r="AB64818" s="1"/>
      <c r="AF64818"/>
    </row>
    <row r="64819" spans="28:32" x14ac:dyDescent="0.2">
      <c r="AB64819" s="1"/>
      <c r="AF64819"/>
    </row>
    <row r="64820" spans="28:32" x14ac:dyDescent="0.2">
      <c r="AB64820" s="1"/>
      <c r="AF64820"/>
    </row>
    <row r="64821" spans="28:32" x14ac:dyDescent="0.2">
      <c r="AB64821" s="1"/>
      <c r="AF64821"/>
    </row>
    <row r="64822" spans="28:32" x14ac:dyDescent="0.2">
      <c r="AB64822" s="1"/>
      <c r="AF64822"/>
    </row>
    <row r="64823" spans="28:32" x14ac:dyDescent="0.2">
      <c r="AB64823" s="1"/>
      <c r="AF64823"/>
    </row>
    <row r="64824" spans="28:32" x14ac:dyDescent="0.2">
      <c r="AB64824" s="1"/>
      <c r="AF64824"/>
    </row>
    <row r="64825" spans="28:32" x14ac:dyDescent="0.2">
      <c r="AB64825" s="1"/>
      <c r="AF64825"/>
    </row>
    <row r="64826" spans="28:32" x14ac:dyDescent="0.2">
      <c r="AB64826" s="1"/>
      <c r="AF64826"/>
    </row>
    <row r="64827" spans="28:32" x14ac:dyDescent="0.2">
      <c r="AB64827" s="1"/>
      <c r="AF64827"/>
    </row>
    <row r="64828" spans="28:32" x14ac:dyDescent="0.2">
      <c r="AB64828" s="1"/>
      <c r="AF64828"/>
    </row>
    <row r="64829" spans="28:32" x14ac:dyDescent="0.2">
      <c r="AB64829" s="1"/>
      <c r="AF64829"/>
    </row>
    <row r="64830" spans="28:32" x14ac:dyDescent="0.2">
      <c r="AB64830" s="1"/>
      <c r="AF64830"/>
    </row>
    <row r="64831" spans="28:32" x14ac:dyDescent="0.2">
      <c r="AB64831" s="1"/>
      <c r="AF64831"/>
    </row>
    <row r="64832" spans="28:32" x14ac:dyDescent="0.2">
      <c r="AB64832" s="1"/>
      <c r="AF64832"/>
    </row>
    <row r="64833" spans="28:32" x14ac:dyDescent="0.2">
      <c r="AB64833" s="1"/>
      <c r="AF64833"/>
    </row>
    <row r="64834" spans="28:32" x14ac:dyDescent="0.2">
      <c r="AB64834" s="1"/>
      <c r="AF64834"/>
    </row>
    <row r="64835" spans="28:32" x14ac:dyDescent="0.2">
      <c r="AB64835" s="1"/>
      <c r="AF64835"/>
    </row>
    <row r="64836" spans="28:32" x14ac:dyDescent="0.2">
      <c r="AB64836" s="1"/>
      <c r="AF64836"/>
    </row>
    <row r="64837" spans="28:32" x14ac:dyDescent="0.2">
      <c r="AB64837" s="1"/>
      <c r="AF64837"/>
    </row>
    <row r="64838" spans="28:32" x14ac:dyDescent="0.2">
      <c r="AB64838" s="1"/>
      <c r="AF64838"/>
    </row>
    <row r="64839" spans="28:32" x14ac:dyDescent="0.2">
      <c r="AB64839" s="1"/>
      <c r="AF64839"/>
    </row>
    <row r="64840" spans="28:32" x14ac:dyDescent="0.2">
      <c r="AB64840" s="1"/>
      <c r="AF64840"/>
    </row>
    <row r="64841" spans="28:32" x14ac:dyDescent="0.2">
      <c r="AB64841" s="1"/>
      <c r="AF64841"/>
    </row>
    <row r="64842" spans="28:32" x14ac:dyDescent="0.2">
      <c r="AB64842" s="1"/>
      <c r="AF64842"/>
    </row>
    <row r="64843" spans="28:32" x14ac:dyDescent="0.2">
      <c r="AB64843" s="1"/>
      <c r="AF64843"/>
    </row>
    <row r="64844" spans="28:32" x14ac:dyDescent="0.2">
      <c r="AB64844" s="1"/>
      <c r="AF64844"/>
    </row>
    <row r="64845" spans="28:32" x14ac:dyDescent="0.2">
      <c r="AB64845" s="1"/>
      <c r="AF64845"/>
    </row>
    <row r="64846" spans="28:32" x14ac:dyDescent="0.2">
      <c r="AB64846" s="1"/>
      <c r="AF64846"/>
    </row>
    <row r="64847" spans="28:32" x14ac:dyDescent="0.2">
      <c r="AB64847" s="1"/>
      <c r="AF64847"/>
    </row>
    <row r="64848" spans="28:32" x14ac:dyDescent="0.2">
      <c r="AB64848" s="1"/>
      <c r="AF64848"/>
    </row>
    <row r="64849" spans="28:32" x14ac:dyDescent="0.2">
      <c r="AB64849" s="1"/>
      <c r="AF64849"/>
    </row>
    <row r="64850" spans="28:32" x14ac:dyDescent="0.2">
      <c r="AB64850" s="1"/>
      <c r="AF64850"/>
    </row>
    <row r="64851" spans="28:32" x14ac:dyDescent="0.2">
      <c r="AB64851" s="1"/>
      <c r="AF64851"/>
    </row>
    <row r="64852" spans="28:32" x14ac:dyDescent="0.2">
      <c r="AB64852" s="1"/>
      <c r="AF64852"/>
    </row>
    <row r="64853" spans="28:32" x14ac:dyDescent="0.2">
      <c r="AB64853" s="1"/>
      <c r="AF64853"/>
    </row>
    <row r="64854" spans="28:32" x14ac:dyDescent="0.2">
      <c r="AB64854" s="1"/>
      <c r="AF64854"/>
    </row>
    <row r="64855" spans="28:32" x14ac:dyDescent="0.2">
      <c r="AB64855" s="1"/>
      <c r="AF64855"/>
    </row>
    <row r="64856" spans="28:32" x14ac:dyDescent="0.2">
      <c r="AB64856" s="1"/>
      <c r="AF64856"/>
    </row>
    <row r="64857" spans="28:32" x14ac:dyDescent="0.2">
      <c r="AB64857" s="1"/>
      <c r="AF64857"/>
    </row>
    <row r="64858" spans="28:32" x14ac:dyDescent="0.2">
      <c r="AB64858" s="1"/>
      <c r="AF64858"/>
    </row>
    <row r="64859" spans="28:32" x14ac:dyDescent="0.2">
      <c r="AB64859" s="1"/>
      <c r="AF64859"/>
    </row>
    <row r="64860" spans="28:32" x14ac:dyDescent="0.2">
      <c r="AB64860" s="1"/>
      <c r="AF64860"/>
    </row>
    <row r="64861" spans="28:32" x14ac:dyDescent="0.2">
      <c r="AB64861" s="1"/>
      <c r="AF64861"/>
    </row>
    <row r="64862" spans="28:32" x14ac:dyDescent="0.2">
      <c r="AB64862" s="1"/>
      <c r="AF64862"/>
    </row>
    <row r="64863" spans="28:32" x14ac:dyDescent="0.2">
      <c r="AB64863" s="1"/>
      <c r="AF64863"/>
    </row>
    <row r="64864" spans="28:32" x14ac:dyDescent="0.2">
      <c r="AB64864" s="1"/>
      <c r="AF64864"/>
    </row>
    <row r="64865" spans="28:32" x14ac:dyDescent="0.2">
      <c r="AB64865" s="1"/>
      <c r="AF64865"/>
    </row>
    <row r="64866" spans="28:32" x14ac:dyDescent="0.2">
      <c r="AB64866" s="1"/>
      <c r="AF64866"/>
    </row>
    <row r="64867" spans="28:32" x14ac:dyDescent="0.2">
      <c r="AB64867" s="1"/>
      <c r="AF64867"/>
    </row>
    <row r="64868" spans="28:32" x14ac:dyDescent="0.2">
      <c r="AB64868" s="1"/>
      <c r="AF64868"/>
    </row>
    <row r="64869" spans="28:32" x14ac:dyDescent="0.2">
      <c r="AB64869" s="1"/>
      <c r="AF64869"/>
    </row>
    <row r="64870" spans="28:32" x14ac:dyDescent="0.2">
      <c r="AB64870" s="1"/>
      <c r="AF64870"/>
    </row>
    <row r="64871" spans="28:32" x14ac:dyDescent="0.2">
      <c r="AB64871" s="1"/>
      <c r="AF64871"/>
    </row>
    <row r="64872" spans="28:32" x14ac:dyDescent="0.2">
      <c r="AB64872" s="1"/>
      <c r="AF64872"/>
    </row>
    <row r="64873" spans="28:32" x14ac:dyDescent="0.2">
      <c r="AB64873" s="1"/>
      <c r="AF64873"/>
    </row>
    <row r="64874" spans="28:32" x14ac:dyDescent="0.2">
      <c r="AB64874" s="1"/>
      <c r="AF64874"/>
    </row>
    <row r="64875" spans="28:32" x14ac:dyDescent="0.2">
      <c r="AB64875" s="1"/>
      <c r="AF64875"/>
    </row>
    <row r="64876" spans="28:32" x14ac:dyDescent="0.2">
      <c r="AB64876" s="1"/>
      <c r="AF64876"/>
    </row>
    <row r="64877" spans="28:32" x14ac:dyDescent="0.2">
      <c r="AB64877" s="1"/>
      <c r="AF64877"/>
    </row>
    <row r="64878" spans="28:32" x14ac:dyDescent="0.2">
      <c r="AB64878" s="1"/>
      <c r="AF64878"/>
    </row>
    <row r="64879" spans="28:32" x14ac:dyDescent="0.2">
      <c r="AB64879" s="1"/>
      <c r="AF64879"/>
    </row>
    <row r="64880" spans="28:32" x14ac:dyDescent="0.2">
      <c r="AB64880" s="1"/>
      <c r="AF64880"/>
    </row>
    <row r="64881" spans="28:32" x14ac:dyDescent="0.2">
      <c r="AB64881" s="1"/>
      <c r="AF64881"/>
    </row>
    <row r="64882" spans="28:32" x14ac:dyDescent="0.2">
      <c r="AB64882" s="1"/>
      <c r="AF64882"/>
    </row>
    <row r="64883" spans="28:32" x14ac:dyDescent="0.2">
      <c r="AB64883" s="1"/>
      <c r="AF64883"/>
    </row>
    <row r="64884" spans="28:32" x14ac:dyDescent="0.2">
      <c r="AB64884" s="1"/>
      <c r="AF64884"/>
    </row>
    <row r="64885" spans="28:32" x14ac:dyDescent="0.2">
      <c r="AB64885" s="1"/>
      <c r="AF64885"/>
    </row>
    <row r="64886" spans="28:32" x14ac:dyDescent="0.2">
      <c r="AB64886" s="1"/>
      <c r="AF64886"/>
    </row>
    <row r="64887" spans="28:32" x14ac:dyDescent="0.2">
      <c r="AB64887" s="1"/>
      <c r="AF64887"/>
    </row>
    <row r="64888" spans="28:32" x14ac:dyDescent="0.2">
      <c r="AB64888" s="1"/>
      <c r="AF64888"/>
    </row>
    <row r="64889" spans="28:32" x14ac:dyDescent="0.2">
      <c r="AB64889" s="1"/>
      <c r="AF64889"/>
    </row>
    <row r="64890" spans="28:32" x14ac:dyDescent="0.2">
      <c r="AB64890" s="1"/>
      <c r="AF64890"/>
    </row>
    <row r="64891" spans="28:32" x14ac:dyDescent="0.2">
      <c r="AB64891" s="1"/>
      <c r="AF64891"/>
    </row>
    <row r="64892" spans="28:32" x14ac:dyDescent="0.2">
      <c r="AB64892" s="1"/>
      <c r="AF64892"/>
    </row>
    <row r="64893" spans="28:32" x14ac:dyDescent="0.2">
      <c r="AB64893" s="1"/>
      <c r="AF64893"/>
    </row>
    <row r="64894" spans="28:32" x14ac:dyDescent="0.2">
      <c r="AB64894" s="1"/>
      <c r="AF64894"/>
    </row>
    <row r="64895" spans="28:32" x14ac:dyDescent="0.2">
      <c r="AB64895" s="1"/>
      <c r="AF64895"/>
    </row>
    <row r="64896" spans="28:32" x14ac:dyDescent="0.2">
      <c r="AB64896" s="1"/>
      <c r="AF64896"/>
    </row>
    <row r="64897" spans="28:32" x14ac:dyDescent="0.2">
      <c r="AB64897" s="1"/>
      <c r="AF64897"/>
    </row>
    <row r="64898" spans="28:32" x14ac:dyDescent="0.2">
      <c r="AB64898" s="1"/>
      <c r="AF64898"/>
    </row>
    <row r="64899" spans="28:32" x14ac:dyDescent="0.2">
      <c r="AB64899" s="1"/>
      <c r="AF64899"/>
    </row>
    <row r="64900" spans="28:32" x14ac:dyDescent="0.2">
      <c r="AB64900" s="1"/>
      <c r="AF64900"/>
    </row>
    <row r="64901" spans="28:32" x14ac:dyDescent="0.2">
      <c r="AB64901" s="1"/>
      <c r="AF64901"/>
    </row>
    <row r="64902" spans="28:32" x14ac:dyDescent="0.2">
      <c r="AB64902" s="1"/>
      <c r="AF64902"/>
    </row>
    <row r="64903" spans="28:32" x14ac:dyDescent="0.2">
      <c r="AB64903" s="1"/>
      <c r="AF64903"/>
    </row>
    <row r="64904" spans="28:32" x14ac:dyDescent="0.2">
      <c r="AB64904" s="1"/>
      <c r="AF64904"/>
    </row>
    <row r="64905" spans="28:32" x14ac:dyDescent="0.2">
      <c r="AB64905" s="1"/>
      <c r="AF64905"/>
    </row>
    <row r="64906" spans="28:32" x14ac:dyDescent="0.2">
      <c r="AB64906" s="1"/>
      <c r="AF64906"/>
    </row>
    <row r="64907" spans="28:32" x14ac:dyDescent="0.2">
      <c r="AB64907" s="1"/>
      <c r="AF64907"/>
    </row>
    <row r="64908" spans="28:32" x14ac:dyDescent="0.2">
      <c r="AB64908" s="1"/>
      <c r="AF64908"/>
    </row>
    <row r="64909" spans="28:32" x14ac:dyDescent="0.2">
      <c r="AB64909" s="1"/>
      <c r="AF64909"/>
    </row>
    <row r="64910" spans="28:32" x14ac:dyDescent="0.2">
      <c r="AB64910" s="1"/>
      <c r="AF64910"/>
    </row>
    <row r="64911" spans="28:32" x14ac:dyDescent="0.2">
      <c r="AB64911" s="1"/>
      <c r="AF64911"/>
    </row>
    <row r="64912" spans="28:32" x14ac:dyDescent="0.2">
      <c r="AB64912" s="1"/>
      <c r="AF64912"/>
    </row>
    <row r="64913" spans="28:32" x14ac:dyDescent="0.2">
      <c r="AB64913" s="1"/>
      <c r="AF64913"/>
    </row>
    <row r="64914" spans="28:32" x14ac:dyDescent="0.2">
      <c r="AB64914" s="1"/>
      <c r="AF64914"/>
    </row>
    <row r="64915" spans="28:32" x14ac:dyDescent="0.2">
      <c r="AB64915" s="1"/>
      <c r="AF64915"/>
    </row>
    <row r="64916" spans="28:32" x14ac:dyDescent="0.2">
      <c r="AB64916" s="1"/>
      <c r="AF64916"/>
    </row>
    <row r="64917" spans="28:32" x14ac:dyDescent="0.2">
      <c r="AB64917" s="1"/>
      <c r="AF64917"/>
    </row>
    <row r="64918" spans="28:32" x14ac:dyDescent="0.2">
      <c r="AB64918" s="1"/>
      <c r="AF64918"/>
    </row>
    <row r="64919" spans="28:32" x14ac:dyDescent="0.2">
      <c r="AB64919" s="1"/>
      <c r="AF64919"/>
    </row>
    <row r="64920" spans="28:32" x14ac:dyDescent="0.2">
      <c r="AB64920" s="1"/>
      <c r="AF64920"/>
    </row>
    <row r="64921" spans="28:32" x14ac:dyDescent="0.2">
      <c r="AB64921" s="1"/>
      <c r="AF64921"/>
    </row>
    <row r="64922" spans="28:32" x14ac:dyDescent="0.2">
      <c r="AB64922" s="1"/>
      <c r="AF64922"/>
    </row>
    <row r="64923" spans="28:32" x14ac:dyDescent="0.2">
      <c r="AB64923" s="1"/>
      <c r="AF64923"/>
    </row>
    <row r="64924" spans="28:32" x14ac:dyDescent="0.2">
      <c r="AB64924" s="1"/>
      <c r="AF64924"/>
    </row>
    <row r="64925" spans="28:32" x14ac:dyDescent="0.2">
      <c r="AB64925" s="1"/>
      <c r="AF64925"/>
    </row>
    <row r="64926" spans="28:32" x14ac:dyDescent="0.2">
      <c r="AB64926" s="1"/>
      <c r="AF64926"/>
    </row>
    <row r="64927" spans="28:32" x14ac:dyDescent="0.2">
      <c r="AB64927" s="1"/>
      <c r="AF64927"/>
    </row>
    <row r="64928" spans="28:32" x14ac:dyDescent="0.2">
      <c r="AB64928" s="1"/>
      <c r="AF64928"/>
    </row>
    <row r="64929" spans="28:32" x14ac:dyDescent="0.2">
      <c r="AB64929" s="1"/>
      <c r="AF64929"/>
    </row>
    <row r="64930" spans="28:32" x14ac:dyDescent="0.2">
      <c r="AB64930" s="1"/>
      <c r="AF64930"/>
    </row>
    <row r="64931" spans="28:32" x14ac:dyDescent="0.2">
      <c r="AB64931" s="1"/>
      <c r="AF64931"/>
    </row>
    <row r="64932" spans="28:32" x14ac:dyDescent="0.2">
      <c r="AB64932" s="1"/>
      <c r="AF64932"/>
    </row>
    <row r="64933" spans="28:32" x14ac:dyDescent="0.2">
      <c r="AB64933" s="1"/>
      <c r="AF64933"/>
    </row>
    <row r="64934" spans="28:32" x14ac:dyDescent="0.2">
      <c r="AB64934" s="1"/>
      <c r="AF64934"/>
    </row>
    <row r="64935" spans="28:32" x14ac:dyDescent="0.2">
      <c r="AB64935" s="1"/>
      <c r="AF64935"/>
    </row>
    <row r="64936" spans="28:32" x14ac:dyDescent="0.2">
      <c r="AB64936" s="1"/>
      <c r="AF64936"/>
    </row>
    <row r="64937" spans="28:32" x14ac:dyDescent="0.2">
      <c r="AB64937" s="1"/>
      <c r="AF64937"/>
    </row>
    <row r="64938" spans="28:32" x14ac:dyDescent="0.2">
      <c r="AB64938" s="1"/>
      <c r="AF64938"/>
    </row>
    <row r="64939" spans="28:32" x14ac:dyDescent="0.2">
      <c r="AB64939" s="1"/>
      <c r="AF64939"/>
    </row>
    <row r="64940" spans="28:32" x14ac:dyDescent="0.2">
      <c r="AB64940" s="1"/>
      <c r="AF64940"/>
    </row>
    <row r="64941" spans="28:32" x14ac:dyDescent="0.2">
      <c r="AB64941" s="1"/>
      <c r="AF64941"/>
    </row>
    <row r="64942" spans="28:32" x14ac:dyDescent="0.2">
      <c r="AB64942" s="1"/>
      <c r="AF64942"/>
    </row>
    <row r="64943" spans="28:32" x14ac:dyDescent="0.2">
      <c r="AB64943" s="1"/>
      <c r="AF64943"/>
    </row>
    <row r="64944" spans="28:32" x14ac:dyDescent="0.2">
      <c r="AB64944" s="1"/>
      <c r="AF64944"/>
    </row>
    <row r="64945" spans="28:32" x14ac:dyDescent="0.2">
      <c r="AB64945" s="1"/>
      <c r="AF64945"/>
    </row>
    <row r="64946" spans="28:32" x14ac:dyDescent="0.2">
      <c r="AB64946" s="1"/>
      <c r="AF64946"/>
    </row>
    <row r="64947" spans="28:32" x14ac:dyDescent="0.2">
      <c r="AB64947" s="1"/>
      <c r="AF64947"/>
    </row>
    <row r="64948" spans="28:32" x14ac:dyDescent="0.2">
      <c r="AB64948" s="1"/>
      <c r="AF64948"/>
    </row>
    <row r="64949" spans="28:32" x14ac:dyDescent="0.2">
      <c r="AB64949" s="1"/>
      <c r="AF64949"/>
    </row>
    <row r="64950" spans="28:32" x14ac:dyDescent="0.2">
      <c r="AB64950" s="1"/>
      <c r="AF64950"/>
    </row>
    <row r="64951" spans="28:32" x14ac:dyDescent="0.2">
      <c r="AB64951" s="1"/>
      <c r="AF64951"/>
    </row>
    <row r="64952" spans="28:32" x14ac:dyDescent="0.2">
      <c r="AB64952" s="1"/>
      <c r="AF64952"/>
    </row>
    <row r="64953" spans="28:32" x14ac:dyDescent="0.2">
      <c r="AB64953" s="1"/>
      <c r="AF64953"/>
    </row>
    <row r="64954" spans="28:32" x14ac:dyDescent="0.2">
      <c r="AB64954" s="1"/>
      <c r="AF64954"/>
    </row>
    <row r="64955" spans="28:32" x14ac:dyDescent="0.2">
      <c r="AB64955" s="1"/>
      <c r="AF64955"/>
    </row>
    <row r="64956" spans="28:32" x14ac:dyDescent="0.2">
      <c r="AB64956" s="1"/>
      <c r="AF64956"/>
    </row>
    <row r="64957" spans="28:32" x14ac:dyDescent="0.2">
      <c r="AB64957" s="1"/>
      <c r="AF64957"/>
    </row>
    <row r="64958" spans="28:32" x14ac:dyDescent="0.2">
      <c r="AB64958" s="1"/>
      <c r="AF64958"/>
    </row>
    <row r="64959" spans="28:32" x14ac:dyDescent="0.2">
      <c r="AB64959" s="1"/>
      <c r="AF64959"/>
    </row>
    <row r="64960" spans="28:32" x14ac:dyDescent="0.2">
      <c r="AB64960" s="1"/>
      <c r="AF64960"/>
    </row>
    <row r="64961" spans="28:32" x14ac:dyDescent="0.2">
      <c r="AB64961" s="1"/>
      <c r="AF64961"/>
    </row>
    <row r="64962" spans="28:32" x14ac:dyDescent="0.2">
      <c r="AB64962" s="1"/>
      <c r="AF64962"/>
    </row>
    <row r="64963" spans="28:32" x14ac:dyDescent="0.2">
      <c r="AB64963" s="1"/>
      <c r="AF64963"/>
    </row>
    <row r="64964" spans="28:32" x14ac:dyDescent="0.2">
      <c r="AB64964" s="1"/>
      <c r="AF64964"/>
    </row>
    <row r="64965" spans="28:32" x14ac:dyDescent="0.2">
      <c r="AB64965" s="1"/>
      <c r="AF64965"/>
    </row>
    <row r="64966" spans="28:32" x14ac:dyDescent="0.2">
      <c r="AB64966" s="1"/>
      <c r="AF64966"/>
    </row>
    <row r="64967" spans="28:32" x14ac:dyDescent="0.2">
      <c r="AB64967" s="1"/>
      <c r="AF64967"/>
    </row>
    <row r="64968" spans="28:32" x14ac:dyDescent="0.2">
      <c r="AB64968" s="1"/>
      <c r="AF64968"/>
    </row>
    <row r="64969" spans="28:32" x14ac:dyDescent="0.2">
      <c r="AB64969" s="1"/>
      <c r="AF64969"/>
    </row>
    <row r="64970" spans="28:32" x14ac:dyDescent="0.2">
      <c r="AB64970" s="1"/>
      <c r="AF64970"/>
    </row>
    <row r="64971" spans="28:32" x14ac:dyDescent="0.2">
      <c r="AB64971" s="1"/>
      <c r="AF64971"/>
    </row>
    <row r="64972" spans="28:32" x14ac:dyDescent="0.2">
      <c r="AB64972" s="1"/>
      <c r="AF64972"/>
    </row>
    <row r="64973" spans="28:32" x14ac:dyDescent="0.2">
      <c r="AB64973" s="1"/>
      <c r="AF64973"/>
    </row>
    <row r="64974" spans="28:32" x14ac:dyDescent="0.2">
      <c r="AB64974" s="1"/>
      <c r="AF64974"/>
    </row>
    <row r="64975" spans="28:32" x14ac:dyDescent="0.2">
      <c r="AB64975" s="1"/>
      <c r="AF64975"/>
    </row>
    <row r="64976" spans="28:32" x14ac:dyDescent="0.2">
      <c r="AB64976" s="1"/>
      <c r="AF64976"/>
    </row>
    <row r="64977" spans="28:32" x14ac:dyDescent="0.2">
      <c r="AB64977" s="1"/>
      <c r="AF64977"/>
    </row>
    <row r="64978" spans="28:32" x14ac:dyDescent="0.2">
      <c r="AB64978" s="1"/>
      <c r="AF64978"/>
    </row>
    <row r="64979" spans="28:32" x14ac:dyDescent="0.2">
      <c r="AB64979" s="1"/>
      <c r="AF64979"/>
    </row>
    <row r="64980" spans="28:32" x14ac:dyDescent="0.2">
      <c r="AB64980" s="1"/>
      <c r="AF64980"/>
    </row>
    <row r="64981" spans="28:32" x14ac:dyDescent="0.2">
      <c r="AB64981" s="1"/>
      <c r="AF64981"/>
    </row>
    <row r="64982" spans="28:32" x14ac:dyDescent="0.2">
      <c r="AB64982" s="1"/>
      <c r="AF64982"/>
    </row>
    <row r="64983" spans="28:32" x14ac:dyDescent="0.2">
      <c r="AB64983" s="1"/>
      <c r="AF64983"/>
    </row>
    <row r="64984" spans="28:32" x14ac:dyDescent="0.2">
      <c r="AB64984" s="1"/>
      <c r="AF64984"/>
    </row>
    <row r="64985" spans="28:32" x14ac:dyDescent="0.2">
      <c r="AB64985" s="1"/>
      <c r="AF64985"/>
    </row>
    <row r="64986" spans="28:32" x14ac:dyDescent="0.2">
      <c r="AB64986" s="1"/>
      <c r="AF64986"/>
    </row>
    <row r="64987" spans="28:32" x14ac:dyDescent="0.2">
      <c r="AB64987" s="1"/>
      <c r="AF64987"/>
    </row>
    <row r="64988" spans="28:32" x14ac:dyDescent="0.2">
      <c r="AB64988" s="1"/>
      <c r="AF64988"/>
    </row>
    <row r="64989" spans="28:32" x14ac:dyDescent="0.2">
      <c r="AB64989" s="1"/>
      <c r="AF64989"/>
    </row>
    <row r="64990" spans="28:32" x14ac:dyDescent="0.2">
      <c r="AB64990" s="1"/>
      <c r="AF64990"/>
    </row>
    <row r="64991" spans="28:32" x14ac:dyDescent="0.2">
      <c r="AB64991" s="1"/>
      <c r="AF64991"/>
    </row>
    <row r="64992" spans="28:32" x14ac:dyDescent="0.2">
      <c r="AB64992" s="1"/>
      <c r="AF64992"/>
    </row>
    <row r="64993" spans="28:32" x14ac:dyDescent="0.2">
      <c r="AB64993" s="1"/>
      <c r="AF64993"/>
    </row>
    <row r="64994" spans="28:32" x14ac:dyDescent="0.2">
      <c r="AB64994" s="1"/>
      <c r="AF64994"/>
    </row>
    <row r="64995" spans="28:32" x14ac:dyDescent="0.2">
      <c r="AB64995" s="1"/>
      <c r="AF64995"/>
    </row>
    <row r="64996" spans="28:32" x14ac:dyDescent="0.2">
      <c r="AB64996" s="1"/>
      <c r="AF64996"/>
    </row>
    <row r="64997" spans="28:32" x14ac:dyDescent="0.2">
      <c r="AB64997" s="1"/>
      <c r="AF64997"/>
    </row>
    <row r="64998" spans="28:32" x14ac:dyDescent="0.2">
      <c r="AB64998" s="1"/>
      <c r="AF64998"/>
    </row>
    <row r="64999" spans="28:32" x14ac:dyDescent="0.2">
      <c r="AB64999" s="1"/>
      <c r="AF64999"/>
    </row>
    <row r="65000" spans="28:32" x14ac:dyDescent="0.2">
      <c r="AB65000" s="1"/>
      <c r="AF65000"/>
    </row>
    <row r="65001" spans="28:32" x14ac:dyDescent="0.2">
      <c r="AB65001" s="1"/>
      <c r="AF65001"/>
    </row>
    <row r="65002" spans="28:32" x14ac:dyDescent="0.2">
      <c r="AB65002" s="1"/>
      <c r="AF65002"/>
    </row>
    <row r="65003" spans="28:32" x14ac:dyDescent="0.2">
      <c r="AB65003" s="1"/>
      <c r="AF65003"/>
    </row>
    <row r="65004" spans="28:32" x14ac:dyDescent="0.2">
      <c r="AB65004" s="1"/>
      <c r="AF65004"/>
    </row>
    <row r="65005" spans="28:32" x14ac:dyDescent="0.2">
      <c r="AB65005" s="1"/>
      <c r="AF65005"/>
    </row>
    <row r="65006" spans="28:32" x14ac:dyDescent="0.2">
      <c r="AB65006" s="1"/>
      <c r="AF65006"/>
    </row>
    <row r="65007" spans="28:32" x14ac:dyDescent="0.2">
      <c r="AB65007" s="1"/>
      <c r="AF65007"/>
    </row>
    <row r="65008" spans="28:32" x14ac:dyDescent="0.2">
      <c r="AB65008" s="1"/>
      <c r="AF65008"/>
    </row>
    <row r="65009" spans="28:32" x14ac:dyDescent="0.2">
      <c r="AB65009" s="1"/>
      <c r="AF65009"/>
    </row>
    <row r="65010" spans="28:32" x14ac:dyDescent="0.2">
      <c r="AB65010" s="1"/>
      <c r="AF65010"/>
    </row>
    <row r="65011" spans="28:32" x14ac:dyDescent="0.2">
      <c r="AB65011" s="1"/>
      <c r="AF65011"/>
    </row>
    <row r="65012" spans="28:32" x14ac:dyDescent="0.2">
      <c r="AB65012" s="1"/>
      <c r="AF65012"/>
    </row>
    <row r="65013" spans="28:32" x14ac:dyDescent="0.2">
      <c r="AB65013" s="1"/>
      <c r="AF65013"/>
    </row>
    <row r="65014" spans="28:32" x14ac:dyDescent="0.2">
      <c r="AB65014" s="1"/>
      <c r="AF65014"/>
    </row>
    <row r="65015" spans="28:32" x14ac:dyDescent="0.2">
      <c r="AB65015" s="1"/>
      <c r="AF65015"/>
    </row>
    <row r="65016" spans="28:32" x14ac:dyDescent="0.2">
      <c r="AB65016" s="1"/>
      <c r="AF65016"/>
    </row>
    <row r="65017" spans="28:32" x14ac:dyDescent="0.2">
      <c r="AB65017" s="1"/>
      <c r="AF65017"/>
    </row>
    <row r="65018" spans="28:32" x14ac:dyDescent="0.2">
      <c r="AB65018" s="1"/>
      <c r="AF65018"/>
    </row>
    <row r="65019" spans="28:32" x14ac:dyDescent="0.2">
      <c r="AB65019" s="1"/>
      <c r="AF65019"/>
    </row>
    <row r="65020" spans="28:32" x14ac:dyDescent="0.2">
      <c r="AB65020" s="1"/>
      <c r="AF65020"/>
    </row>
    <row r="65021" spans="28:32" x14ac:dyDescent="0.2">
      <c r="AB65021" s="1"/>
      <c r="AF65021"/>
    </row>
    <row r="65022" spans="28:32" x14ac:dyDescent="0.2">
      <c r="AB65022" s="1"/>
      <c r="AF65022"/>
    </row>
    <row r="65023" spans="28:32" x14ac:dyDescent="0.2">
      <c r="AB65023" s="1"/>
      <c r="AF65023"/>
    </row>
    <row r="65024" spans="28:32" x14ac:dyDescent="0.2">
      <c r="AB65024" s="1"/>
      <c r="AF65024"/>
    </row>
    <row r="65025" spans="28:32" x14ac:dyDescent="0.2">
      <c r="AB65025" s="1"/>
      <c r="AF65025"/>
    </row>
    <row r="65026" spans="28:32" x14ac:dyDescent="0.2">
      <c r="AB65026" s="1"/>
      <c r="AF65026"/>
    </row>
    <row r="65027" spans="28:32" x14ac:dyDescent="0.2">
      <c r="AB65027" s="1"/>
      <c r="AF65027"/>
    </row>
    <row r="65028" spans="28:32" x14ac:dyDescent="0.2">
      <c r="AB65028" s="1"/>
      <c r="AF65028"/>
    </row>
    <row r="65029" spans="28:32" x14ac:dyDescent="0.2">
      <c r="AB65029" s="1"/>
      <c r="AF65029"/>
    </row>
    <row r="65030" spans="28:32" x14ac:dyDescent="0.2">
      <c r="AB65030" s="1"/>
      <c r="AF65030"/>
    </row>
    <row r="65031" spans="28:32" x14ac:dyDescent="0.2">
      <c r="AB65031" s="1"/>
      <c r="AF65031"/>
    </row>
    <row r="65032" spans="28:32" x14ac:dyDescent="0.2">
      <c r="AB65032" s="1"/>
      <c r="AF65032"/>
    </row>
    <row r="65033" spans="28:32" x14ac:dyDescent="0.2">
      <c r="AB65033" s="1"/>
      <c r="AF65033"/>
    </row>
    <row r="65034" spans="28:32" x14ac:dyDescent="0.2">
      <c r="AB65034" s="1"/>
      <c r="AF65034"/>
    </row>
    <row r="65035" spans="28:32" x14ac:dyDescent="0.2">
      <c r="AB65035" s="1"/>
      <c r="AF65035"/>
    </row>
    <row r="65036" spans="28:32" x14ac:dyDescent="0.2">
      <c r="AB65036" s="1"/>
      <c r="AF65036"/>
    </row>
    <row r="65037" spans="28:32" x14ac:dyDescent="0.2">
      <c r="AB65037" s="1"/>
      <c r="AF65037"/>
    </row>
    <row r="65038" spans="28:32" x14ac:dyDescent="0.2">
      <c r="AB65038" s="1"/>
      <c r="AF65038"/>
    </row>
    <row r="65039" spans="28:32" x14ac:dyDescent="0.2">
      <c r="AB65039" s="1"/>
      <c r="AF65039"/>
    </row>
    <row r="65040" spans="28:32" x14ac:dyDescent="0.2">
      <c r="AB65040" s="1"/>
      <c r="AF65040"/>
    </row>
    <row r="65041" spans="28:32" x14ac:dyDescent="0.2">
      <c r="AB65041" s="1"/>
      <c r="AF65041"/>
    </row>
    <row r="65042" spans="28:32" x14ac:dyDescent="0.2">
      <c r="AB65042" s="1"/>
      <c r="AF65042"/>
    </row>
    <row r="65043" spans="28:32" x14ac:dyDescent="0.2">
      <c r="AB65043" s="1"/>
      <c r="AF65043"/>
    </row>
    <row r="65044" spans="28:32" x14ac:dyDescent="0.2">
      <c r="AB65044" s="1"/>
      <c r="AF65044"/>
    </row>
    <row r="65045" spans="28:32" x14ac:dyDescent="0.2">
      <c r="AB65045" s="1"/>
      <c r="AF65045"/>
    </row>
    <row r="65046" spans="28:32" x14ac:dyDescent="0.2">
      <c r="AB65046" s="1"/>
      <c r="AF65046"/>
    </row>
    <row r="65047" spans="28:32" x14ac:dyDescent="0.2">
      <c r="AB65047" s="1"/>
      <c r="AF65047"/>
    </row>
    <row r="65048" spans="28:32" x14ac:dyDescent="0.2">
      <c r="AB65048" s="1"/>
      <c r="AF65048"/>
    </row>
    <row r="65049" spans="28:32" x14ac:dyDescent="0.2">
      <c r="AB65049" s="1"/>
      <c r="AF65049"/>
    </row>
    <row r="65050" spans="28:32" x14ac:dyDescent="0.2">
      <c r="AB65050" s="1"/>
      <c r="AF65050"/>
    </row>
    <row r="65051" spans="28:32" x14ac:dyDescent="0.2">
      <c r="AB65051" s="1"/>
      <c r="AF65051"/>
    </row>
    <row r="65052" spans="28:32" x14ac:dyDescent="0.2">
      <c r="AB65052" s="1"/>
      <c r="AF65052"/>
    </row>
    <row r="65053" spans="28:32" x14ac:dyDescent="0.2">
      <c r="AB65053" s="1"/>
      <c r="AF65053"/>
    </row>
    <row r="65054" spans="28:32" x14ac:dyDescent="0.2">
      <c r="AB65054" s="1"/>
      <c r="AF65054"/>
    </row>
    <row r="65055" spans="28:32" x14ac:dyDescent="0.2">
      <c r="AB65055" s="1"/>
      <c r="AF65055"/>
    </row>
    <row r="65056" spans="28:32" x14ac:dyDescent="0.2">
      <c r="AB65056" s="1"/>
      <c r="AF65056"/>
    </row>
    <row r="65057" spans="28:32" x14ac:dyDescent="0.2">
      <c r="AB65057" s="1"/>
      <c r="AF65057"/>
    </row>
    <row r="65058" spans="28:32" x14ac:dyDescent="0.2">
      <c r="AB65058" s="1"/>
      <c r="AF65058"/>
    </row>
    <row r="65059" spans="28:32" x14ac:dyDescent="0.2">
      <c r="AB65059" s="1"/>
      <c r="AF65059"/>
    </row>
    <row r="65060" spans="28:32" x14ac:dyDescent="0.2">
      <c r="AB65060" s="1"/>
      <c r="AF65060"/>
    </row>
    <row r="65061" spans="28:32" x14ac:dyDescent="0.2">
      <c r="AB65061" s="1"/>
      <c r="AF65061"/>
    </row>
    <row r="65062" spans="28:32" x14ac:dyDescent="0.2">
      <c r="AB65062" s="1"/>
      <c r="AF65062"/>
    </row>
    <row r="65063" spans="28:32" x14ac:dyDescent="0.2">
      <c r="AB65063" s="1"/>
      <c r="AF65063"/>
    </row>
    <row r="65064" spans="28:32" x14ac:dyDescent="0.2">
      <c r="AB65064" s="1"/>
      <c r="AF65064"/>
    </row>
    <row r="65065" spans="28:32" x14ac:dyDescent="0.2">
      <c r="AB65065" s="1"/>
      <c r="AF65065"/>
    </row>
    <row r="65066" spans="28:32" x14ac:dyDescent="0.2">
      <c r="AB65066" s="1"/>
      <c r="AF65066"/>
    </row>
    <row r="65067" spans="28:32" x14ac:dyDescent="0.2">
      <c r="AB65067" s="1"/>
      <c r="AF65067"/>
    </row>
    <row r="65068" spans="28:32" x14ac:dyDescent="0.2">
      <c r="AB65068" s="1"/>
      <c r="AF65068"/>
    </row>
    <row r="65069" spans="28:32" x14ac:dyDescent="0.2">
      <c r="AB65069" s="1"/>
      <c r="AF65069"/>
    </row>
    <row r="65070" spans="28:32" x14ac:dyDescent="0.2">
      <c r="AB65070" s="1"/>
      <c r="AF65070"/>
    </row>
    <row r="65071" spans="28:32" x14ac:dyDescent="0.2">
      <c r="AB65071" s="1"/>
      <c r="AF65071"/>
    </row>
    <row r="65072" spans="28:32" x14ac:dyDescent="0.2">
      <c r="AB65072" s="1"/>
      <c r="AF65072"/>
    </row>
    <row r="65073" spans="28:32" x14ac:dyDescent="0.2">
      <c r="AB65073" s="1"/>
      <c r="AF65073"/>
    </row>
    <row r="65074" spans="28:32" x14ac:dyDescent="0.2">
      <c r="AB65074" s="1"/>
      <c r="AF65074"/>
    </row>
    <row r="65075" spans="28:32" x14ac:dyDescent="0.2">
      <c r="AB65075" s="1"/>
      <c r="AF65075"/>
    </row>
    <row r="65076" spans="28:32" x14ac:dyDescent="0.2">
      <c r="AB65076" s="1"/>
      <c r="AF65076"/>
    </row>
    <row r="65077" spans="28:32" x14ac:dyDescent="0.2">
      <c r="AB65077" s="1"/>
      <c r="AF65077"/>
    </row>
    <row r="65078" spans="28:32" x14ac:dyDescent="0.2">
      <c r="AB65078" s="1"/>
      <c r="AF65078"/>
    </row>
    <row r="65079" spans="28:32" x14ac:dyDescent="0.2">
      <c r="AB65079" s="1"/>
      <c r="AF65079"/>
    </row>
    <row r="65080" spans="28:32" x14ac:dyDescent="0.2">
      <c r="AB65080" s="1"/>
      <c r="AF65080"/>
    </row>
    <row r="65081" spans="28:32" x14ac:dyDescent="0.2">
      <c r="AB65081" s="1"/>
      <c r="AF65081"/>
    </row>
    <row r="65082" spans="28:32" x14ac:dyDescent="0.2">
      <c r="AB65082" s="1"/>
      <c r="AF65082"/>
    </row>
    <row r="65083" spans="28:32" x14ac:dyDescent="0.2">
      <c r="AB65083" s="1"/>
      <c r="AF65083"/>
    </row>
    <row r="65084" spans="28:32" x14ac:dyDescent="0.2">
      <c r="AB65084" s="1"/>
      <c r="AF65084"/>
    </row>
    <row r="65085" spans="28:32" x14ac:dyDescent="0.2">
      <c r="AB65085" s="1"/>
      <c r="AF65085"/>
    </row>
    <row r="65086" spans="28:32" x14ac:dyDescent="0.2">
      <c r="AB65086" s="1"/>
      <c r="AF65086"/>
    </row>
    <row r="65087" spans="28:32" x14ac:dyDescent="0.2">
      <c r="AB65087" s="1"/>
      <c r="AF65087"/>
    </row>
    <row r="65088" spans="28:32" x14ac:dyDescent="0.2">
      <c r="AB65088" s="1"/>
      <c r="AF65088"/>
    </row>
    <row r="65089" spans="28:32" x14ac:dyDescent="0.2">
      <c r="AB65089" s="1"/>
      <c r="AF65089"/>
    </row>
    <row r="65090" spans="28:32" x14ac:dyDescent="0.2">
      <c r="AB65090" s="1"/>
      <c r="AF65090"/>
    </row>
    <row r="65091" spans="28:32" x14ac:dyDescent="0.2">
      <c r="AB65091" s="1"/>
      <c r="AF65091"/>
    </row>
    <row r="65092" spans="28:32" x14ac:dyDescent="0.2">
      <c r="AB65092" s="1"/>
      <c r="AF65092"/>
    </row>
    <row r="65093" spans="28:32" x14ac:dyDescent="0.2">
      <c r="AB65093" s="1"/>
      <c r="AF65093"/>
    </row>
    <row r="65094" spans="28:32" x14ac:dyDescent="0.2">
      <c r="AB65094" s="1"/>
      <c r="AF65094"/>
    </row>
    <row r="65095" spans="28:32" x14ac:dyDescent="0.2">
      <c r="AB65095" s="1"/>
      <c r="AF65095"/>
    </row>
    <row r="65096" spans="28:32" x14ac:dyDescent="0.2">
      <c r="AB65096" s="1"/>
      <c r="AF65096"/>
    </row>
    <row r="65097" spans="28:32" x14ac:dyDescent="0.2">
      <c r="AB65097" s="1"/>
      <c r="AF65097"/>
    </row>
    <row r="65098" spans="28:32" x14ac:dyDescent="0.2">
      <c r="AB65098" s="1"/>
      <c r="AF65098"/>
    </row>
    <row r="65099" spans="28:32" x14ac:dyDescent="0.2">
      <c r="AB65099" s="1"/>
      <c r="AF65099"/>
    </row>
    <row r="65100" spans="28:32" x14ac:dyDescent="0.2">
      <c r="AB65100" s="1"/>
      <c r="AF65100"/>
    </row>
    <row r="65101" spans="28:32" x14ac:dyDescent="0.2">
      <c r="AB65101" s="1"/>
      <c r="AF65101"/>
    </row>
    <row r="65102" spans="28:32" x14ac:dyDescent="0.2">
      <c r="AB65102" s="1"/>
      <c r="AF65102"/>
    </row>
    <row r="65103" spans="28:32" x14ac:dyDescent="0.2">
      <c r="AB65103" s="1"/>
      <c r="AF65103"/>
    </row>
    <row r="65104" spans="28:32" x14ac:dyDescent="0.2">
      <c r="AB65104" s="1"/>
      <c r="AF65104"/>
    </row>
    <row r="65105" spans="28:32" x14ac:dyDescent="0.2">
      <c r="AB65105" s="1"/>
      <c r="AF65105"/>
    </row>
    <row r="65106" spans="28:32" x14ac:dyDescent="0.2">
      <c r="AB65106" s="1"/>
      <c r="AF65106"/>
    </row>
    <row r="65107" spans="28:32" x14ac:dyDescent="0.2">
      <c r="AB65107" s="1"/>
      <c r="AF65107"/>
    </row>
    <row r="65108" spans="28:32" x14ac:dyDescent="0.2">
      <c r="AB65108" s="1"/>
      <c r="AF65108"/>
    </row>
    <row r="65109" spans="28:32" x14ac:dyDescent="0.2">
      <c r="AB65109" s="1"/>
      <c r="AF65109"/>
    </row>
    <row r="65110" spans="28:32" x14ac:dyDescent="0.2">
      <c r="AB65110" s="1"/>
      <c r="AF65110"/>
    </row>
    <row r="65111" spans="28:32" x14ac:dyDescent="0.2">
      <c r="AB65111" s="1"/>
      <c r="AF65111"/>
    </row>
    <row r="65112" spans="28:32" x14ac:dyDescent="0.2">
      <c r="AB65112" s="1"/>
      <c r="AF65112"/>
    </row>
    <row r="65113" spans="28:32" x14ac:dyDescent="0.2">
      <c r="AB65113" s="1"/>
      <c r="AF65113"/>
    </row>
    <row r="65114" spans="28:32" x14ac:dyDescent="0.2">
      <c r="AB65114" s="1"/>
      <c r="AF65114"/>
    </row>
    <row r="65115" spans="28:32" x14ac:dyDescent="0.2">
      <c r="AB65115" s="1"/>
      <c r="AF65115"/>
    </row>
    <row r="65116" spans="28:32" x14ac:dyDescent="0.2">
      <c r="AB65116" s="1"/>
      <c r="AF65116"/>
    </row>
    <row r="65117" spans="28:32" x14ac:dyDescent="0.2">
      <c r="AB65117" s="1"/>
      <c r="AF65117"/>
    </row>
    <row r="65118" spans="28:32" x14ac:dyDescent="0.2">
      <c r="AB65118" s="1"/>
      <c r="AF65118"/>
    </row>
    <row r="65119" spans="28:32" x14ac:dyDescent="0.2">
      <c r="AB65119" s="1"/>
      <c r="AF65119"/>
    </row>
    <row r="65120" spans="28:32" x14ac:dyDescent="0.2">
      <c r="AB65120" s="1"/>
      <c r="AF65120"/>
    </row>
    <row r="65121" spans="28:32" x14ac:dyDescent="0.2">
      <c r="AB65121" s="1"/>
      <c r="AF65121"/>
    </row>
    <row r="65122" spans="28:32" x14ac:dyDescent="0.2">
      <c r="AB65122" s="1"/>
      <c r="AF65122"/>
    </row>
    <row r="65123" spans="28:32" x14ac:dyDescent="0.2">
      <c r="AB65123" s="1"/>
      <c r="AF65123"/>
    </row>
    <row r="65124" spans="28:32" x14ac:dyDescent="0.2">
      <c r="AB65124" s="1"/>
      <c r="AF65124"/>
    </row>
    <row r="65125" spans="28:32" x14ac:dyDescent="0.2">
      <c r="AB65125" s="1"/>
      <c r="AF65125"/>
    </row>
    <row r="65126" spans="28:32" x14ac:dyDescent="0.2">
      <c r="AB65126" s="1"/>
      <c r="AF65126"/>
    </row>
    <row r="65127" spans="28:32" x14ac:dyDescent="0.2">
      <c r="AB65127" s="1"/>
      <c r="AF65127"/>
    </row>
    <row r="65128" spans="28:32" x14ac:dyDescent="0.2">
      <c r="AB65128" s="1"/>
      <c r="AF65128"/>
    </row>
    <row r="65129" spans="28:32" x14ac:dyDescent="0.2">
      <c r="AB65129" s="1"/>
      <c r="AF65129"/>
    </row>
    <row r="65130" spans="28:32" x14ac:dyDescent="0.2">
      <c r="AB65130" s="1"/>
      <c r="AF65130"/>
    </row>
    <row r="65131" spans="28:32" x14ac:dyDescent="0.2">
      <c r="AB65131" s="1"/>
      <c r="AF65131"/>
    </row>
    <row r="65132" spans="28:32" x14ac:dyDescent="0.2">
      <c r="AB65132" s="1"/>
      <c r="AF65132"/>
    </row>
    <row r="65133" spans="28:32" x14ac:dyDescent="0.2">
      <c r="AB65133" s="1"/>
      <c r="AF65133"/>
    </row>
    <row r="65134" spans="28:32" x14ac:dyDescent="0.2">
      <c r="AB65134" s="1"/>
      <c r="AF65134"/>
    </row>
    <row r="65135" spans="28:32" x14ac:dyDescent="0.2">
      <c r="AB65135" s="1"/>
      <c r="AF65135"/>
    </row>
    <row r="65136" spans="28:32" x14ac:dyDescent="0.2">
      <c r="AB65136" s="1"/>
      <c r="AF65136"/>
    </row>
    <row r="65137" spans="28:32" x14ac:dyDescent="0.2">
      <c r="AB65137" s="1"/>
      <c r="AF65137"/>
    </row>
    <row r="65138" spans="28:32" x14ac:dyDescent="0.2">
      <c r="AB65138" s="1"/>
      <c r="AF65138"/>
    </row>
    <row r="65139" spans="28:32" x14ac:dyDescent="0.2">
      <c r="AB65139" s="1"/>
      <c r="AF65139"/>
    </row>
    <row r="65140" spans="28:32" x14ac:dyDescent="0.2">
      <c r="AB65140" s="1"/>
      <c r="AF65140"/>
    </row>
    <row r="65141" spans="28:32" x14ac:dyDescent="0.2">
      <c r="AB65141" s="1"/>
      <c r="AF65141"/>
    </row>
    <row r="65142" spans="28:32" x14ac:dyDescent="0.2">
      <c r="AB65142" s="1"/>
      <c r="AF65142"/>
    </row>
    <row r="65143" spans="28:32" x14ac:dyDescent="0.2">
      <c r="AB65143" s="1"/>
      <c r="AF65143"/>
    </row>
    <row r="65144" spans="28:32" x14ac:dyDescent="0.2">
      <c r="AB65144" s="1"/>
      <c r="AF65144"/>
    </row>
    <row r="65145" spans="28:32" x14ac:dyDescent="0.2">
      <c r="AB65145" s="1"/>
      <c r="AF65145"/>
    </row>
    <row r="65146" spans="28:32" x14ac:dyDescent="0.2">
      <c r="AB65146" s="1"/>
      <c r="AF65146"/>
    </row>
    <row r="65147" spans="28:32" x14ac:dyDescent="0.2">
      <c r="AB65147" s="1"/>
      <c r="AF65147"/>
    </row>
    <row r="65148" spans="28:32" x14ac:dyDescent="0.2">
      <c r="AB65148" s="1"/>
      <c r="AF65148"/>
    </row>
    <row r="65149" spans="28:32" x14ac:dyDescent="0.2">
      <c r="AB65149" s="1"/>
      <c r="AF65149"/>
    </row>
    <row r="65150" spans="28:32" x14ac:dyDescent="0.2">
      <c r="AB65150" s="1"/>
      <c r="AF65150"/>
    </row>
    <row r="65151" spans="28:32" x14ac:dyDescent="0.2">
      <c r="AB65151" s="1"/>
      <c r="AF65151"/>
    </row>
    <row r="65152" spans="28:32" x14ac:dyDescent="0.2">
      <c r="AB65152" s="1"/>
      <c r="AF65152"/>
    </row>
    <row r="65153" spans="28:32" x14ac:dyDescent="0.2">
      <c r="AB65153" s="1"/>
      <c r="AF65153"/>
    </row>
    <row r="65154" spans="28:32" x14ac:dyDescent="0.2">
      <c r="AB65154" s="1"/>
      <c r="AF65154"/>
    </row>
    <row r="65155" spans="28:32" x14ac:dyDescent="0.2">
      <c r="AB65155" s="1"/>
      <c r="AF65155"/>
    </row>
    <row r="65156" spans="28:32" x14ac:dyDescent="0.2">
      <c r="AB65156" s="1"/>
      <c r="AF65156"/>
    </row>
    <row r="65157" spans="28:32" x14ac:dyDescent="0.2">
      <c r="AB65157" s="1"/>
      <c r="AF65157"/>
    </row>
    <row r="65158" spans="28:32" x14ac:dyDescent="0.2">
      <c r="AB65158" s="1"/>
      <c r="AF65158"/>
    </row>
    <row r="65159" spans="28:32" x14ac:dyDescent="0.2">
      <c r="AB65159" s="1"/>
      <c r="AF65159"/>
    </row>
    <row r="65160" spans="28:32" x14ac:dyDescent="0.2">
      <c r="AB65160" s="1"/>
      <c r="AF65160"/>
    </row>
    <row r="65161" spans="28:32" x14ac:dyDescent="0.2">
      <c r="AB65161" s="1"/>
      <c r="AF65161"/>
    </row>
    <row r="65162" spans="28:32" x14ac:dyDescent="0.2">
      <c r="AB65162" s="1"/>
      <c r="AF65162"/>
    </row>
    <row r="65163" spans="28:32" x14ac:dyDescent="0.2">
      <c r="AB65163" s="1"/>
      <c r="AF65163"/>
    </row>
    <row r="65164" spans="28:32" x14ac:dyDescent="0.2">
      <c r="AB65164" s="1"/>
      <c r="AF65164"/>
    </row>
    <row r="65165" spans="28:32" x14ac:dyDescent="0.2">
      <c r="AB65165" s="1"/>
      <c r="AF65165"/>
    </row>
    <row r="65166" spans="28:32" x14ac:dyDescent="0.2">
      <c r="AB65166" s="1"/>
      <c r="AF65166"/>
    </row>
    <row r="65167" spans="28:32" x14ac:dyDescent="0.2">
      <c r="AB65167" s="1"/>
      <c r="AF65167"/>
    </row>
    <row r="65168" spans="28:32" x14ac:dyDescent="0.2">
      <c r="AB65168" s="1"/>
      <c r="AF65168"/>
    </row>
    <row r="65169" spans="28:32" x14ac:dyDescent="0.2">
      <c r="AB65169" s="1"/>
      <c r="AF65169"/>
    </row>
    <row r="65170" spans="28:32" x14ac:dyDescent="0.2">
      <c r="AB65170" s="1"/>
      <c r="AF65170"/>
    </row>
    <row r="65171" spans="28:32" x14ac:dyDescent="0.2">
      <c r="AB65171" s="1"/>
      <c r="AF65171"/>
    </row>
    <row r="65172" spans="28:32" x14ac:dyDescent="0.2">
      <c r="AB65172" s="1"/>
      <c r="AF65172"/>
    </row>
    <row r="65173" spans="28:32" x14ac:dyDescent="0.2">
      <c r="AB65173" s="1"/>
      <c r="AF65173"/>
    </row>
    <row r="65174" spans="28:32" x14ac:dyDescent="0.2">
      <c r="AB65174" s="1"/>
      <c r="AF65174"/>
    </row>
    <row r="65175" spans="28:32" x14ac:dyDescent="0.2">
      <c r="AB65175" s="1"/>
      <c r="AF65175"/>
    </row>
    <row r="65176" spans="28:32" x14ac:dyDescent="0.2">
      <c r="AB65176" s="1"/>
      <c r="AF65176"/>
    </row>
    <row r="65177" spans="28:32" x14ac:dyDescent="0.2">
      <c r="AB65177" s="1"/>
      <c r="AF65177"/>
    </row>
    <row r="65178" spans="28:32" x14ac:dyDescent="0.2">
      <c r="AB65178" s="1"/>
      <c r="AF65178"/>
    </row>
    <row r="65179" spans="28:32" x14ac:dyDescent="0.2">
      <c r="AB65179" s="1"/>
      <c r="AF65179"/>
    </row>
    <row r="65180" spans="28:32" x14ac:dyDescent="0.2">
      <c r="AB65180" s="1"/>
      <c r="AF65180"/>
    </row>
    <row r="65181" spans="28:32" x14ac:dyDescent="0.2">
      <c r="AB65181" s="1"/>
      <c r="AF65181"/>
    </row>
    <row r="65182" spans="28:32" x14ac:dyDescent="0.2">
      <c r="AB65182" s="1"/>
      <c r="AF65182"/>
    </row>
    <row r="65183" spans="28:32" x14ac:dyDescent="0.2">
      <c r="AB65183" s="1"/>
      <c r="AF65183"/>
    </row>
    <row r="65184" spans="28:32" x14ac:dyDescent="0.2">
      <c r="AB65184" s="1"/>
      <c r="AF65184"/>
    </row>
    <row r="65185" spans="28:32" x14ac:dyDescent="0.2">
      <c r="AB65185" s="1"/>
      <c r="AF65185"/>
    </row>
    <row r="65186" spans="28:32" x14ac:dyDescent="0.2">
      <c r="AB65186" s="1"/>
      <c r="AF65186"/>
    </row>
    <row r="65187" spans="28:32" x14ac:dyDescent="0.2">
      <c r="AB65187" s="1"/>
      <c r="AF65187"/>
    </row>
    <row r="65188" spans="28:32" x14ac:dyDescent="0.2">
      <c r="AB65188" s="1"/>
      <c r="AF65188"/>
    </row>
    <row r="65189" spans="28:32" x14ac:dyDescent="0.2">
      <c r="AB65189" s="1"/>
      <c r="AF65189"/>
    </row>
    <row r="65190" spans="28:32" x14ac:dyDescent="0.2">
      <c r="AB65190" s="1"/>
      <c r="AF65190"/>
    </row>
    <row r="65191" spans="28:32" x14ac:dyDescent="0.2">
      <c r="AB65191" s="1"/>
      <c r="AF65191"/>
    </row>
    <row r="65192" spans="28:32" x14ac:dyDescent="0.2">
      <c r="AB65192" s="1"/>
      <c r="AF65192"/>
    </row>
    <row r="65193" spans="28:32" x14ac:dyDescent="0.2">
      <c r="AB65193" s="1"/>
      <c r="AF65193"/>
    </row>
    <row r="65194" spans="28:32" x14ac:dyDescent="0.2">
      <c r="AB65194" s="1"/>
      <c r="AF65194"/>
    </row>
    <row r="65195" spans="28:32" x14ac:dyDescent="0.2">
      <c r="AB65195" s="1"/>
      <c r="AF65195"/>
    </row>
    <row r="65196" spans="28:32" x14ac:dyDescent="0.2">
      <c r="AB65196" s="1"/>
      <c r="AF65196"/>
    </row>
    <row r="65197" spans="28:32" x14ac:dyDescent="0.2">
      <c r="AB65197" s="1"/>
      <c r="AF65197"/>
    </row>
    <row r="65198" spans="28:32" x14ac:dyDescent="0.2">
      <c r="AB65198" s="1"/>
      <c r="AF65198"/>
    </row>
    <row r="65199" spans="28:32" x14ac:dyDescent="0.2">
      <c r="AB65199" s="1"/>
      <c r="AF65199"/>
    </row>
    <row r="65200" spans="28:32" x14ac:dyDescent="0.2">
      <c r="AB65200" s="1"/>
      <c r="AF65200"/>
    </row>
    <row r="65201" spans="28:32" x14ac:dyDescent="0.2">
      <c r="AB65201" s="1"/>
      <c r="AF65201"/>
    </row>
    <row r="65202" spans="28:32" x14ac:dyDescent="0.2">
      <c r="AB65202" s="1"/>
      <c r="AF65202"/>
    </row>
    <row r="65203" spans="28:32" x14ac:dyDescent="0.2">
      <c r="AB65203" s="1"/>
      <c r="AF65203"/>
    </row>
    <row r="65204" spans="28:32" x14ac:dyDescent="0.2">
      <c r="AB65204" s="1"/>
      <c r="AF65204"/>
    </row>
    <row r="65205" spans="28:32" x14ac:dyDescent="0.2">
      <c r="AB65205" s="1"/>
      <c r="AF65205"/>
    </row>
    <row r="65206" spans="28:32" x14ac:dyDescent="0.2">
      <c r="AB65206" s="1"/>
      <c r="AF65206"/>
    </row>
    <row r="65207" spans="28:32" x14ac:dyDescent="0.2">
      <c r="AB65207" s="1"/>
      <c r="AF65207"/>
    </row>
    <row r="65208" spans="28:32" x14ac:dyDescent="0.2">
      <c r="AB65208" s="1"/>
      <c r="AF65208"/>
    </row>
    <row r="65209" spans="28:32" x14ac:dyDescent="0.2">
      <c r="AB65209" s="1"/>
      <c r="AF65209"/>
    </row>
    <row r="65210" spans="28:32" x14ac:dyDescent="0.2">
      <c r="AB65210" s="1"/>
      <c r="AF65210"/>
    </row>
    <row r="65211" spans="28:32" x14ac:dyDescent="0.2">
      <c r="AB65211" s="1"/>
      <c r="AF65211"/>
    </row>
    <row r="65212" spans="28:32" x14ac:dyDescent="0.2">
      <c r="AB65212" s="1"/>
      <c r="AF65212"/>
    </row>
    <row r="65213" spans="28:32" x14ac:dyDescent="0.2">
      <c r="AB65213" s="1"/>
      <c r="AF65213"/>
    </row>
    <row r="65214" spans="28:32" x14ac:dyDescent="0.2">
      <c r="AB65214" s="1"/>
      <c r="AF65214"/>
    </row>
    <row r="65215" spans="28:32" x14ac:dyDescent="0.2">
      <c r="AB65215" s="1"/>
      <c r="AF65215"/>
    </row>
    <row r="65216" spans="28:32" x14ac:dyDescent="0.2">
      <c r="AB65216" s="1"/>
      <c r="AF65216"/>
    </row>
    <row r="65217" spans="28:32" x14ac:dyDescent="0.2">
      <c r="AB65217" s="1"/>
      <c r="AF65217"/>
    </row>
    <row r="65218" spans="28:32" x14ac:dyDescent="0.2">
      <c r="AB65218" s="1"/>
      <c r="AF65218"/>
    </row>
    <row r="65219" spans="28:32" x14ac:dyDescent="0.2">
      <c r="AB65219" s="1"/>
      <c r="AF65219"/>
    </row>
    <row r="65220" spans="28:32" x14ac:dyDescent="0.2">
      <c r="AB65220" s="1"/>
      <c r="AF65220"/>
    </row>
    <row r="65221" spans="28:32" x14ac:dyDescent="0.2">
      <c r="AB65221" s="1"/>
      <c r="AF65221"/>
    </row>
    <row r="65222" spans="28:32" x14ac:dyDescent="0.2">
      <c r="AB65222" s="1"/>
      <c r="AF65222"/>
    </row>
    <row r="65223" spans="28:32" x14ac:dyDescent="0.2">
      <c r="AB65223" s="1"/>
      <c r="AF65223"/>
    </row>
    <row r="65224" spans="28:32" x14ac:dyDescent="0.2">
      <c r="AB65224" s="1"/>
      <c r="AF65224"/>
    </row>
    <row r="65225" spans="28:32" x14ac:dyDescent="0.2">
      <c r="AB65225" s="1"/>
      <c r="AF65225"/>
    </row>
    <row r="65226" spans="28:32" x14ac:dyDescent="0.2">
      <c r="AB65226" s="1"/>
      <c r="AF65226"/>
    </row>
    <row r="65227" spans="28:32" x14ac:dyDescent="0.2">
      <c r="AB65227" s="1"/>
      <c r="AF65227"/>
    </row>
    <row r="65228" spans="28:32" x14ac:dyDescent="0.2">
      <c r="AB65228" s="1"/>
      <c r="AF65228"/>
    </row>
    <row r="65229" spans="28:32" x14ac:dyDescent="0.2">
      <c r="AB65229" s="1"/>
      <c r="AF65229"/>
    </row>
    <row r="65230" spans="28:32" x14ac:dyDescent="0.2">
      <c r="AB65230" s="1"/>
      <c r="AF65230"/>
    </row>
    <row r="65231" spans="28:32" x14ac:dyDescent="0.2">
      <c r="AB65231" s="1"/>
      <c r="AF65231"/>
    </row>
    <row r="65232" spans="28:32" x14ac:dyDescent="0.2">
      <c r="AB65232" s="1"/>
      <c r="AF65232"/>
    </row>
    <row r="65233" spans="28:32" x14ac:dyDescent="0.2">
      <c r="AB65233" s="1"/>
      <c r="AF65233"/>
    </row>
    <row r="65234" spans="28:32" x14ac:dyDescent="0.2">
      <c r="AB65234" s="1"/>
      <c r="AF65234"/>
    </row>
    <row r="65235" spans="28:32" x14ac:dyDescent="0.2">
      <c r="AB65235" s="1"/>
      <c r="AF65235"/>
    </row>
    <row r="65236" spans="28:32" x14ac:dyDescent="0.2">
      <c r="AB65236" s="1"/>
      <c r="AF65236"/>
    </row>
    <row r="65237" spans="28:32" x14ac:dyDescent="0.2">
      <c r="AB65237" s="1"/>
      <c r="AF65237"/>
    </row>
    <row r="65238" spans="28:32" x14ac:dyDescent="0.2">
      <c r="AB65238" s="1"/>
      <c r="AF65238"/>
    </row>
    <row r="65239" spans="28:32" x14ac:dyDescent="0.2">
      <c r="AB65239" s="1"/>
      <c r="AF65239"/>
    </row>
    <row r="65240" spans="28:32" x14ac:dyDescent="0.2">
      <c r="AB65240" s="1"/>
      <c r="AF65240"/>
    </row>
    <row r="65241" spans="28:32" x14ac:dyDescent="0.2">
      <c r="AB65241" s="1"/>
      <c r="AF65241"/>
    </row>
    <row r="65242" spans="28:32" x14ac:dyDescent="0.2">
      <c r="AB65242" s="1"/>
      <c r="AF65242"/>
    </row>
    <row r="65243" spans="28:32" x14ac:dyDescent="0.2">
      <c r="AB65243" s="1"/>
      <c r="AF65243"/>
    </row>
    <row r="65244" spans="28:32" x14ac:dyDescent="0.2">
      <c r="AB65244" s="1"/>
      <c r="AF65244"/>
    </row>
    <row r="65245" spans="28:32" x14ac:dyDescent="0.2">
      <c r="AB65245" s="1"/>
      <c r="AF65245"/>
    </row>
    <row r="65246" spans="28:32" x14ac:dyDescent="0.2">
      <c r="AB65246" s="1"/>
      <c r="AF65246"/>
    </row>
    <row r="65247" spans="28:32" x14ac:dyDescent="0.2">
      <c r="AB65247" s="1"/>
      <c r="AF65247"/>
    </row>
    <row r="65248" spans="28:32" x14ac:dyDescent="0.2">
      <c r="AB65248" s="1"/>
      <c r="AF65248"/>
    </row>
    <row r="65249" spans="28:32" x14ac:dyDescent="0.2">
      <c r="AB65249" s="1"/>
      <c r="AF65249"/>
    </row>
    <row r="65250" spans="28:32" x14ac:dyDescent="0.2">
      <c r="AB65250" s="1"/>
      <c r="AF65250"/>
    </row>
    <row r="65251" spans="28:32" x14ac:dyDescent="0.2">
      <c r="AB65251" s="1"/>
      <c r="AF65251"/>
    </row>
    <row r="65252" spans="28:32" x14ac:dyDescent="0.2">
      <c r="AB65252" s="1"/>
      <c r="AF65252"/>
    </row>
    <row r="65253" spans="28:32" x14ac:dyDescent="0.2">
      <c r="AB65253" s="1"/>
      <c r="AF65253"/>
    </row>
    <row r="65254" spans="28:32" x14ac:dyDescent="0.2">
      <c r="AB65254" s="1"/>
      <c r="AF65254"/>
    </row>
    <row r="65255" spans="28:32" x14ac:dyDescent="0.2">
      <c r="AB65255" s="1"/>
      <c r="AF65255"/>
    </row>
    <row r="65256" spans="28:32" x14ac:dyDescent="0.2">
      <c r="AB65256" s="1"/>
      <c r="AF65256"/>
    </row>
    <row r="65257" spans="28:32" x14ac:dyDescent="0.2">
      <c r="AB65257" s="1"/>
      <c r="AF65257"/>
    </row>
    <row r="65258" spans="28:32" x14ac:dyDescent="0.2">
      <c r="AB65258" s="1"/>
      <c r="AF65258"/>
    </row>
    <row r="65259" spans="28:32" x14ac:dyDescent="0.2">
      <c r="AB65259" s="1"/>
      <c r="AF65259"/>
    </row>
    <row r="65260" spans="28:32" x14ac:dyDescent="0.2">
      <c r="AB65260" s="1"/>
      <c r="AF65260"/>
    </row>
    <row r="65261" spans="28:32" x14ac:dyDescent="0.2">
      <c r="AB65261" s="1"/>
      <c r="AF65261"/>
    </row>
    <row r="65262" spans="28:32" x14ac:dyDescent="0.2">
      <c r="AB65262" s="1"/>
      <c r="AF65262"/>
    </row>
    <row r="65263" spans="28:32" x14ac:dyDescent="0.2">
      <c r="AB65263" s="1"/>
      <c r="AF65263"/>
    </row>
    <row r="65264" spans="28:32" x14ac:dyDescent="0.2">
      <c r="AB65264" s="1"/>
      <c r="AF65264"/>
    </row>
    <row r="65265" spans="28:32" x14ac:dyDescent="0.2">
      <c r="AB65265" s="1"/>
      <c r="AF65265"/>
    </row>
    <row r="65266" spans="28:32" x14ac:dyDescent="0.2">
      <c r="AB65266" s="1"/>
      <c r="AF65266"/>
    </row>
    <row r="65267" spans="28:32" x14ac:dyDescent="0.2">
      <c r="AB65267" s="1"/>
      <c r="AF65267"/>
    </row>
    <row r="65268" spans="28:32" x14ac:dyDescent="0.2">
      <c r="AB65268" s="1"/>
      <c r="AF65268"/>
    </row>
    <row r="65269" spans="28:32" x14ac:dyDescent="0.2">
      <c r="AB65269" s="1"/>
      <c r="AF65269"/>
    </row>
    <row r="65270" spans="28:32" x14ac:dyDescent="0.2">
      <c r="AB65270" s="1"/>
      <c r="AF65270"/>
    </row>
    <row r="65271" spans="28:32" x14ac:dyDescent="0.2">
      <c r="AB65271" s="1"/>
      <c r="AF65271"/>
    </row>
    <row r="65272" spans="28:32" x14ac:dyDescent="0.2">
      <c r="AB65272" s="1"/>
      <c r="AF65272"/>
    </row>
    <row r="65273" spans="28:32" x14ac:dyDescent="0.2">
      <c r="AB65273" s="1"/>
      <c r="AF65273"/>
    </row>
    <row r="65274" spans="28:32" x14ac:dyDescent="0.2">
      <c r="AB65274" s="1"/>
      <c r="AF65274"/>
    </row>
    <row r="65275" spans="28:32" x14ac:dyDescent="0.2">
      <c r="AB65275" s="1"/>
      <c r="AF65275"/>
    </row>
    <row r="65276" spans="28:32" x14ac:dyDescent="0.2">
      <c r="AB65276" s="1"/>
      <c r="AF65276"/>
    </row>
    <row r="65277" spans="28:32" x14ac:dyDescent="0.2">
      <c r="AB65277" s="1"/>
      <c r="AF65277"/>
    </row>
    <row r="65278" spans="28:32" x14ac:dyDescent="0.2">
      <c r="AB65278" s="1"/>
      <c r="AF65278"/>
    </row>
    <row r="65279" spans="28:32" x14ac:dyDescent="0.2">
      <c r="AB65279" s="1"/>
      <c r="AF65279"/>
    </row>
    <row r="65280" spans="28:32" x14ac:dyDescent="0.2">
      <c r="AB65280" s="1"/>
      <c r="AF65280"/>
    </row>
    <row r="65281" spans="28:32" x14ac:dyDescent="0.2">
      <c r="AB65281" s="1"/>
      <c r="AF65281"/>
    </row>
    <row r="65282" spans="28:32" x14ac:dyDescent="0.2">
      <c r="AB65282" s="1"/>
      <c r="AF65282"/>
    </row>
    <row r="65283" spans="28:32" x14ac:dyDescent="0.2">
      <c r="AB65283" s="1"/>
      <c r="AF65283"/>
    </row>
    <row r="65284" spans="28:32" x14ac:dyDescent="0.2">
      <c r="AB65284" s="1"/>
      <c r="AF65284"/>
    </row>
    <row r="65285" spans="28:32" x14ac:dyDescent="0.2">
      <c r="AB65285" s="1"/>
      <c r="AF65285"/>
    </row>
    <row r="65286" spans="28:32" x14ac:dyDescent="0.2">
      <c r="AB65286" s="1"/>
      <c r="AF65286"/>
    </row>
    <row r="65287" spans="28:32" x14ac:dyDescent="0.2">
      <c r="AB65287" s="1"/>
      <c r="AF65287"/>
    </row>
    <row r="65288" spans="28:32" x14ac:dyDescent="0.2">
      <c r="AB65288" s="1"/>
      <c r="AF65288"/>
    </row>
    <row r="65289" spans="28:32" x14ac:dyDescent="0.2">
      <c r="AB65289" s="1"/>
      <c r="AF65289"/>
    </row>
    <row r="65290" spans="28:32" x14ac:dyDescent="0.2">
      <c r="AB65290" s="1"/>
      <c r="AF65290"/>
    </row>
    <row r="65291" spans="28:32" x14ac:dyDescent="0.2">
      <c r="AB65291" s="1"/>
      <c r="AF65291"/>
    </row>
    <row r="65292" spans="28:32" x14ac:dyDescent="0.2">
      <c r="AB65292" s="1"/>
      <c r="AF65292"/>
    </row>
    <row r="65293" spans="28:32" x14ac:dyDescent="0.2">
      <c r="AB65293" s="1"/>
      <c r="AF65293"/>
    </row>
    <row r="65294" spans="28:32" x14ac:dyDescent="0.2">
      <c r="AB65294" s="1"/>
      <c r="AF65294"/>
    </row>
    <row r="65295" spans="28:32" x14ac:dyDescent="0.2">
      <c r="AB65295" s="1"/>
      <c r="AF65295"/>
    </row>
    <row r="65296" spans="28:32" x14ac:dyDescent="0.2">
      <c r="AB65296" s="1"/>
      <c r="AF65296"/>
    </row>
    <row r="65297" spans="28:32" x14ac:dyDescent="0.2">
      <c r="AB65297" s="1"/>
      <c r="AF65297"/>
    </row>
    <row r="65298" spans="28:32" x14ac:dyDescent="0.2">
      <c r="AB65298" s="1"/>
      <c r="AF65298"/>
    </row>
    <row r="65299" spans="28:32" x14ac:dyDescent="0.2">
      <c r="AB65299" s="1"/>
      <c r="AF65299"/>
    </row>
    <row r="65300" spans="28:32" x14ac:dyDescent="0.2">
      <c r="AB65300" s="1"/>
      <c r="AF65300"/>
    </row>
    <row r="65301" spans="28:32" x14ac:dyDescent="0.2">
      <c r="AB65301" s="1"/>
      <c r="AF65301"/>
    </row>
    <row r="65302" spans="28:32" x14ac:dyDescent="0.2">
      <c r="AB65302" s="1"/>
      <c r="AF65302"/>
    </row>
    <row r="65303" spans="28:32" x14ac:dyDescent="0.2">
      <c r="AB65303" s="1"/>
      <c r="AF65303"/>
    </row>
    <row r="65304" spans="28:32" x14ac:dyDescent="0.2">
      <c r="AB65304" s="1"/>
      <c r="AF65304"/>
    </row>
    <row r="65305" spans="28:32" x14ac:dyDescent="0.2">
      <c r="AB65305" s="1"/>
      <c r="AF65305"/>
    </row>
    <row r="65306" spans="28:32" x14ac:dyDescent="0.2">
      <c r="AB65306" s="1"/>
      <c r="AF65306"/>
    </row>
    <row r="65307" spans="28:32" x14ac:dyDescent="0.2">
      <c r="AB65307" s="1"/>
      <c r="AF65307"/>
    </row>
    <row r="65308" spans="28:32" x14ac:dyDescent="0.2">
      <c r="AB65308" s="1"/>
      <c r="AF65308"/>
    </row>
    <row r="65309" spans="28:32" x14ac:dyDescent="0.2">
      <c r="AB65309" s="1"/>
      <c r="AF65309"/>
    </row>
    <row r="65310" spans="28:32" x14ac:dyDescent="0.2">
      <c r="AB65310" s="1"/>
      <c r="AF65310"/>
    </row>
    <row r="65311" spans="28:32" x14ac:dyDescent="0.2">
      <c r="AB65311" s="1"/>
      <c r="AF65311"/>
    </row>
    <row r="65312" spans="28:32" x14ac:dyDescent="0.2">
      <c r="AB65312" s="1"/>
      <c r="AF65312"/>
    </row>
    <row r="65313" spans="28:32" x14ac:dyDescent="0.2">
      <c r="AB65313" s="1"/>
      <c r="AF65313"/>
    </row>
    <row r="65314" spans="28:32" x14ac:dyDescent="0.2">
      <c r="AB65314" s="1"/>
      <c r="AF65314"/>
    </row>
    <row r="65315" spans="28:32" x14ac:dyDescent="0.2">
      <c r="AB65315" s="1"/>
      <c r="AF65315"/>
    </row>
    <row r="65316" spans="28:32" x14ac:dyDescent="0.2">
      <c r="AB65316" s="1"/>
      <c r="AF65316"/>
    </row>
    <row r="65317" spans="28:32" x14ac:dyDescent="0.2">
      <c r="AB65317" s="1"/>
      <c r="AF65317"/>
    </row>
    <row r="65318" spans="28:32" x14ac:dyDescent="0.2">
      <c r="AB65318" s="1"/>
      <c r="AF65318"/>
    </row>
    <row r="65319" spans="28:32" x14ac:dyDescent="0.2">
      <c r="AB65319" s="1"/>
      <c r="AF65319"/>
    </row>
    <row r="65320" spans="28:32" x14ac:dyDescent="0.2">
      <c r="AB65320" s="1"/>
      <c r="AF65320"/>
    </row>
    <row r="65321" spans="28:32" x14ac:dyDescent="0.2">
      <c r="AB65321" s="1"/>
      <c r="AF65321"/>
    </row>
    <row r="65322" spans="28:32" x14ac:dyDescent="0.2">
      <c r="AB65322" s="1"/>
      <c r="AF65322"/>
    </row>
    <row r="65323" spans="28:32" x14ac:dyDescent="0.2">
      <c r="AB65323" s="1"/>
      <c r="AF65323"/>
    </row>
    <row r="65324" spans="28:32" x14ac:dyDescent="0.2">
      <c r="AB65324" s="1"/>
      <c r="AF65324"/>
    </row>
    <row r="65325" spans="28:32" x14ac:dyDescent="0.2">
      <c r="AB65325" s="1"/>
      <c r="AF65325"/>
    </row>
    <row r="65326" spans="28:32" x14ac:dyDescent="0.2">
      <c r="AB65326" s="1"/>
      <c r="AF65326"/>
    </row>
    <row r="65327" spans="28:32" x14ac:dyDescent="0.2">
      <c r="AB65327" s="1"/>
      <c r="AF65327"/>
    </row>
    <row r="65328" spans="28:32" x14ac:dyDescent="0.2">
      <c r="AB65328" s="1"/>
      <c r="AF65328"/>
    </row>
    <row r="65329" spans="28:32" x14ac:dyDescent="0.2">
      <c r="AB65329" s="1"/>
      <c r="AF65329"/>
    </row>
    <row r="65330" spans="28:32" x14ac:dyDescent="0.2">
      <c r="AB65330" s="1"/>
      <c r="AF65330"/>
    </row>
    <row r="65331" spans="28:32" x14ac:dyDescent="0.2">
      <c r="AB65331" s="1"/>
      <c r="AF65331"/>
    </row>
    <row r="65332" spans="28:32" x14ac:dyDescent="0.2">
      <c r="AB65332" s="1"/>
      <c r="AF65332"/>
    </row>
    <row r="65333" spans="28:32" x14ac:dyDescent="0.2">
      <c r="AB65333" s="1"/>
      <c r="AF65333"/>
    </row>
    <row r="65334" spans="28:32" x14ac:dyDescent="0.2">
      <c r="AB65334" s="1"/>
      <c r="AF65334"/>
    </row>
    <row r="65335" spans="28:32" x14ac:dyDescent="0.2">
      <c r="AB65335" s="1"/>
      <c r="AF65335"/>
    </row>
    <row r="65336" spans="28:32" x14ac:dyDescent="0.2">
      <c r="AB65336" s="1"/>
      <c r="AF65336"/>
    </row>
    <row r="65337" spans="28:32" x14ac:dyDescent="0.2">
      <c r="AB65337" s="1"/>
      <c r="AF65337"/>
    </row>
    <row r="65338" spans="28:32" x14ac:dyDescent="0.2">
      <c r="AB65338" s="1"/>
      <c r="AF65338"/>
    </row>
    <row r="65339" spans="28:32" x14ac:dyDescent="0.2">
      <c r="AB65339" s="1"/>
      <c r="AF65339"/>
    </row>
    <row r="65340" spans="28:32" x14ac:dyDescent="0.2">
      <c r="AB65340" s="1"/>
      <c r="AF65340"/>
    </row>
    <row r="65341" spans="28:32" x14ac:dyDescent="0.2">
      <c r="AB65341" s="1"/>
      <c r="AF65341"/>
    </row>
    <row r="65342" spans="28:32" x14ac:dyDescent="0.2">
      <c r="AB65342" s="1"/>
      <c r="AF65342"/>
    </row>
    <row r="65343" spans="28:32" x14ac:dyDescent="0.2">
      <c r="AB65343" s="1"/>
      <c r="AF65343"/>
    </row>
    <row r="65344" spans="28:32" x14ac:dyDescent="0.2">
      <c r="AB65344" s="1"/>
      <c r="AF65344"/>
    </row>
    <row r="65345" spans="28:32" x14ac:dyDescent="0.2">
      <c r="AB65345" s="1"/>
      <c r="AF65345"/>
    </row>
    <row r="65346" spans="28:32" x14ac:dyDescent="0.2">
      <c r="AB65346" s="1"/>
      <c r="AF65346"/>
    </row>
    <row r="65347" spans="28:32" x14ac:dyDescent="0.2">
      <c r="AB65347" s="1"/>
      <c r="AF65347"/>
    </row>
    <row r="65348" spans="28:32" x14ac:dyDescent="0.2">
      <c r="AB65348" s="1"/>
      <c r="AF65348"/>
    </row>
    <row r="65349" spans="28:32" x14ac:dyDescent="0.2">
      <c r="AB65349" s="1"/>
      <c r="AF65349"/>
    </row>
    <row r="65350" spans="28:32" x14ac:dyDescent="0.2">
      <c r="AB65350" s="1"/>
      <c r="AF65350"/>
    </row>
    <row r="65351" spans="28:32" x14ac:dyDescent="0.2">
      <c r="AB65351" s="1"/>
      <c r="AF65351"/>
    </row>
    <row r="65352" spans="28:32" x14ac:dyDescent="0.2">
      <c r="AB65352" s="1"/>
      <c r="AF65352"/>
    </row>
    <row r="65353" spans="28:32" x14ac:dyDescent="0.2">
      <c r="AB65353" s="1"/>
      <c r="AF65353"/>
    </row>
    <row r="65354" spans="28:32" x14ac:dyDescent="0.2">
      <c r="AB65354" s="1"/>
      <c r="AF65354"/>
    </row>
    <row r="65355" spans="28:32" x14ac:dyDescent="0.2">
      <c r="AB65355" s="1"/>
      <c r="AF65355"/>
    </row>
    <row r="65356" spans="28:32" x14ac:dyDescent="0.2">
      <c r="AB65356" s="1"/>
      <c r="AF65356"/>
    </row>
    <row r="65357" spans="28:32" x14ac:dyDescent="0.2">
      <c r="AB65357" s="1"/>
      <c r="AF65357"/>
    </row>
    <row r="65358" spans="28:32" x14ac:dyDescent="0.2">
      <c r="AB65358" s="1"/>
      <c r="AF65358"/>
    </row>
    <row r="65359" spans="28:32" x14ac:dyDescent="0.2">
      <c r="AB65359" s="1"/>
      <c r="AF65359"/>
    </row>
    <row r="65360" spans="28:32" x14ac:dyDescent="0.2">
      <c r="AB65360" s="1"/>
      <c r="AF65360"/>
    </row>
    <row r="65361" spans="28:32" x14ac:dyDescent="0.2">
      <c r="AB65361" s="1"/>
      <c r="AF65361"/>
    </row>
    <row r="65362" spans="28:32" x14ac:dyDescent="0.2">
      <c r="AB65362" s="1"/>
      <c r="AF65362"/>
    </row>
    <row r="65363" spans="28:32" x14ac:dyDescent="0.2">
      <c r="AB65363" s="1"/>
      <c r="AF65363"/>
    </row>
    <row r="65364" spans="28:32" x14ac:dyDescent="0.2">
      <c r="AB65364" s="1"/>
      <c r="AF65364"/>
    </row>
    <row r="65365" spans="28:32" x14ac:dyDescent="0.2">
      <c r="AB65365" s="1"/>
      <c r="AF65365"/>
    </row>
    <row r="65366" spans="28:32" x14ac:dyDescent="0.2">
      <c r="AB65366" s="1"/>
      <c r="AF65366"/>
    </row>
    <row r="65367" spans="28:32" x14ac:dyDescent="0.2">
      <c r="AB65367" s="1"/>
      <c r="AF65367"/>
    </row>
    <row r="65368" spans="28:32" x14ac:dyDescent="0.2">
      <c r="AB65368" s="1"/>
      <c r="AF65368"/>
    </row>
    <row r="65369" spans="28:32" x14ac:dyDescent="0.2">
      <c r="AB65369" s="1"/>
      <c r="AF65369"/>
    </row>
    <row r="65370" spans="28:32" x14ac:dyDescent="0.2">
      <c r="AB65370" s="1"/>
      <c r="AF65370"/>
    </row>
    <row r="65371" spans="28:32" x14ac:dyDescent="0.2">
      <c r="AB65371" s="1"/>
      <c r="AF65371"/>
    </row>
    <row r="65372" spans="28:32" x14ac:dyDescent="0.2">
      <c r="AB65372" s="1"/>
      <c r="AF65372"/>
    </row>
    <row r="65373" spans="28:32" x14ac:dyDescent="0.2">
      <c r="AB65373" s="1"/>
      <c r="AF65373"/>
    </row>
    <row r="65374" spans="28:32" x14ac:dyDescent="0.2">
      <c r="AB65374" s="1"/>
      <c r="AF65374"/>
    </row>
    <row r="65375" spans="28:32" x14ac:dyDescent="0.2">
      <c r="AB65375" s="1"/>
      <c r="AF65375"/>
    </row>
    <row r="65376" spans="28:32" x14ac:dyDescent="0.2">
      <c r="AB65376" s="1"/>
      <c r="AF65376"/>
    </row>
    <row r="65377" spans="28:32" x14ac:dyDescent="0.2">
      <c r="AB65377" s="1"/>
      <c r="AF65377"/>
    </row>
    <row r="65378" spans="28:32" x14ac:dyDescent="0.2">
      <c r="AB65378" s="1"/>
      <c r="AF65378"/>
    </row>
    <row r="65379" spans="28:32" x14ac:dyDescent="0.2">
      <c r="AB65379" s="1"/>
      <c r="AF65379"/>
    </row>
    <row r="65380" spans="28:32" x14ac:dyDescent="0.2">
      <c r="AB65380" s="1"/>
      <c r="AF65380"/>
    </row>
    <row r="65381" spans="28:32" x14ac:dyDescent="0.2">
      <c r="AB65381" s="1"/>
      <c r="AF65381"/>
    </row>
    <row r="65382" spans="28:32" x14ac:dyDescent="0.2">
      <c r="AB65382" s="1"/>
      <c r="AF65382"/>
    </row>
    <row r="65383" spans="28:32" x14ac:dyDescent="0.2">
      <c r="AB65383" s="1"/>
      <c r="AF65383"/>
    </row>
    <row r="65384" spans="28:32" x14ac:dyDescent="0.2">
      <c r="AB65384" s="1"/>
      <c r="AF65384"/>
    </row>
    <row r="65385" spans="28:32" x14ac:dyDescent="0.2">
      <c r="AB65385" s="1"/>
      <c r="AF65385"/>
    </row>
    <row r="65386" spans="28:32" x14ac:dyDescent="0.2">
      <c r="AB65386" s="1"/>
      <c r="AF65386"/>
    </row>
    <row r="65387" spans="28:32" x14ac:dyDescent="0.2">
      <c r="AB65387" s="1"/>
      <c r="AF65387"/>
    </row>
    <row r="65388" spans="28:32" x14ac:dyDescent="0.2">
      <c r="AB65388" s="1"/>
      <c r="AF65388"/>
    </row>
    <row r="65389" spans="28:32" x14ac:dyDescent="0.2">
      <c r="AB65389" s="1"/>
      <c r="AF65389"/>
    </row>
    <row r="65390" spans="28:32" x14ac:dyDescent="0.2">
      <c r="AB65390" s="1"/>
      <c r="AF65390"/>
    </row>
    <row r="65391" spans="28:32" x14ac:dyDescent="0.2">
      <c r="AB65391" s="1"/>
      <c r="AF65391"/>
    </row>
    <row r="65392" spans="28:32" x14ac:dyDescent="0.2">
      <c r="AB65392" s="1"/>
      <c r="AF65392"/>
    </row>
    <row r="65393" spans="28:32" x14ac:dyDescent="0.2">
      <c r="AB65393" s="1"/>
      <c r="AF65393"/>
    </row>
    <row r="65394" spans="28:32" x14ac:dyDescent="0.2">
      <c r="AB65394" s="1"/>
      <c r="AF65394"/>
    </row>
    <row r="65395" spans="28:32" x14ac:dyDescent="0.2">
      <c r="AB65395" s="1"/>
      <c r="AF65395"/>
    </row>
    <row r="65396" spans="28:32" x14ac:dyDescent="0.2">
      <c r="AB65396" s="1"/>
      <c r="AF65396"/>
    </row>
    <row r="65397" spans="28:32" x14ac:dyDescent="0.2">
      <c r="AB65397" s="1"/>
      <c r="AF65397"/>
    </row>
    <row r="65398" spans="28:32" x14ac:dyDescent="0.2">
      <c r="AB65398" s="1"/>
      <c r="AF65398"/>
    </row>
    <row r="65399" spans="28:32" x14ac:dyDescent="0.2">
      <c r="AB65399" s="1"/>
      <c r="AF65399"/>
    </row>
    <row r="65400" spans="28:32" x14ac:dyDescent="0.2">
      <c r="AB65400" s="1"/>
      <c r="AF65400"/>
    </row>
    <row r="65401" spans="28:32" x14ac:dyDescent="0.2">
      <c r="AB65401" s="1"/>
      <c r="AF65401"/>
    </row>
    <row r="65402" spans="28:32" x14ac:dyDescent="0.2">
      <c r="AB65402" s="1"/>
      <c r="AF65402"/>
    </row>
    <row r="65403" spans="28:32" x14ac:dyDescent="0.2">
      <c r="AB65403" s="1"/>
      <c r="AF65403"/>
    </row>
    <row r="65404" spans="28:32" x14ac:dyDescent="0.2">
      <c r="AB65404" s="1"/>
      <c r="AF65404"/>
    </row>
    <row r="65405" spans="28:32" x14ac:dyDescent="0.2">
      <c r="AB65405" s="1"/>
      <c r="AF65405"/>
    </row>
    <row r="65406" spans="28:32" x14ac:dyDescent="0.2">
      <c r="AB65406" s="1"/>
      <c r="AF65406"/>
    </row>
    <row r="65407" spans="28:32" x14ac:dyDescent="0.2">
      <c r="AB65407" s="1"/>
      <c r="AF65407"/>
    </row>
    <row r="65408" spans="28:32" x14ac:dyDescent="0.2">
      <c r="AB65408" s="1"/>
      <c r="AF65408"/>
    </row>
    <row r="65409" spans="28:32" x14ac:dyDescent="0.2">
      <c r="AB65409" s="1"/>
      <c r="AF65409"/>
    </row>
    <row r="65410" spans="28:32" x14ac:dyDescent="0.2">
      <c r="AB65410" s="1"/>
      <c r="AF65410"/>
    </row>
    <row r="65411" spans="28:32" x14ac:dyDescent="0.2">
      <c r="AB65411" s="1"/>
      <c r="AF65411"/>
    </row>
    <row r="65412" spans="28:32" x14ac:dyDescent="0.2">
      <c r="AB65412" s="1"/>
      <c r="AF65412"/>
    </row>
    <row r="65413" spans="28:32" x14ac:dyDescent="0.2">
      <c r="AB65413" s="1"/>
      <c r="AF65413"/>
    </row>
    <row r="65414" spans="28:32" x14ac:dyDescent="0.2">
      <c r="AB65414" s="1"/>
      <c r="AF65414"/>
    </row>
    <row r="65415" spans="28:32" x14ac:dyDescent="0.2">
      <c r="AB65415" s="1"/>
      <c r="AF65415"/>
    </row>
    <row r="65416" spans="28:32" x14ac:dyDescent="0.2">
      <c r="AB65416" s="1"/>
      <c r="AF65416"/>
    </row>
    <row r="65417" spans="28:32" x14ac:dyDescent="0.2">
      <c r="AB65417" s="1"/>
      <c r="AF65417"/>
    </row>
    <row r="65418" spans="28:32" x14ac:dyDescent="0.2">
      <c r="AB65418" s="1"/>
      <c r="AF65418"/>
    </row>
    <row r="65419" spans="28:32" x14ac:dyDescent="0.2">
      <c r="AB65419" s="1"/>
      <c r="AF65419"/>
    </row>
    <row r="65420" spans="28:32" x14ac:dyDescent="0.2">
      <c r="AB65420" s="1"/>
      <c r="AF65420"/>
    </row>
    <row r="65421" spans="28:32" x14ac:dyDescent="0.2">
      <c r="AB65421" s="1"/>
      <c r="AF65421"/>
    </row>
    <row r="65422" spans="28:32" x14ac:dyDescent="0.2">
      <c r="AB65422" s="1"/>
      <c r="AF65422"/>
    </row>
    <row r="65423" spans="28:32" x14ac:dyDescent="0.2">
      <c r="AB65423" s="1"/>
      <c r="AF65423"/>
    </row>
    <row r="65424" spans="28:32" x14ac:dyDescent="0.2">
      <c r="AB65424" s="1"/>
      <c r="AF65424"/>
    </row>
    <row r="65425" spans="28:32" x14ac:dyDescent="0.2">
      <c r="AB65425" s="1"/>
      <c r="AF65425"/>
    </row>
    <row r="65426" spans="28:32" x14ac:dyDescent="0.2">
      <c r="AB65426" s="1"/>
      <c r="AF65426"/>
    </row>
    <row r="65427" spans="28:32" x14ac:dyDescent="0.2">
      <c r="AB65427" s="1"/>
      <c r="AF65427"/>
    </row>
    <row r="65428" spans="28:32" x14ac:dyDescent="0.2">
      <c r="AB65428" s="1"/>
      <c r="AF65428"/>
    </row>
    <row r="65429" spans="28:32" x14ac:dyDescent="0.2">
      <c r="AB65429" s="1"/>
      <c r="AF65429"/>
    </row>
    <row r="65430" spans="28:32" x14ac:dyDescent="0.2">
      <c r="AB65430" s="1"/>
      <c r="AF65430"/>
    </row>
    <row r="65431" spans="28:32" x14ac:dyDescent="0.2">
      <c r="AB65431" s="1"/>
      <c r="AF65431"/>
    </row>
    <row r="65432" spans="28:32" x14ac:dyDescent="0.2">
      <c r="AB65432" s="1"/>
      <c r="AF65432"/>
    </row>
    <row r="65433" spans="28:32" x14ac:dyDescent="0.2">
      <c r="AB65433" s="1"/>
      <c r="AF65433"/>
    </row>
    <row r="65434" spans="28:32" x14ac:dyDescent="0.2">
      <c r="AB65434" s="1"/>
      <c r="AF65434"/>
    </row>
    <row r="65435" spans="28:32" x14ac:dyDescent="0.2">
      <c r="AB65435" s="1"/>
      <c r="AF65435"/>
    </row>
    <row r="65436" spans="28:32" x14ac:dyDescent="0.2">
      <c r="AB65436" s="1"/>
      <c r="AF65436"/>
    </row>
    <row r="65437" spans="28:32" x14ac:dyDescent="0.2">
      <c r="AB65437" s="1"/>
      <c r="AF65437"/>
    </row>
    <row r="65438" spans="28:32" x14ac:dyDescent="0.2">
      <c r="AB65438" s="1"/>
      <c r="AF65438"/>
    </row>
    <row r="65439" spans="28:32" x14ac:dyDescent="0.2">
      <c r="AB65439" s="1"/>
      <c r="AF65439"/>
    </row>
    <row r="65440" spans="28:32" x14ac:dyDescent="0.2">
      <c r="AB65440" s="1"/>
      <c r="AF65440"/>
    </row>
    <row r="65441" spans="28:32" x14ac:dyDescent="0.2">
      <c r="AB65441" s="1"/>
      <c r="AF65441"/>
    </row>
    <row r="65442" spans="28:32" x14ac:dyDescent="0.2">
      <c r="AB65442" s="1"/>
      <c r="AF65442"/>
    </row>
    <row r="65443" spans="28:32" x14ac:dyDescent="0.2">
      <c r="AB65443" s="1"/>
      <c r="AF65443"/>
    </row>
    <row r="65444" spans="28:32" x14ac:dyDescent="0.2">
      <c r="AB65444" s="1"/>
      <c r="AF65444"/>
    </row>
    <row r="65445" spans="28:32" x14ac:dyDescent="0.2">
      <c r="AB65445" s="1"/>
      <c r="AF65445"/>
    </row>
    <row r="65446" spans="28:32" x14ac:dyDescent="0.2">
      <c r="AB65446" s="1"/>
      <c r="AF65446"/>
    </row>
    <row r="65447" spans="28:32" x14ac:dyDescent="0.2">
      <c r="AB65447" s="1"/>
      <c r="AF65447"/>
    </row>
    <row r="65448" spans="28:32" x14ac:dyDescent="0.2">
      <c r="AB65448" s="1"/>
      <c r="AF65448"/>
    </row>
    <row r="65449" spans="28:32" x14ac:dyDescent="0.2">
      <c r="AB65449" s="1"/>
      <c r="AF65449"/>
    </row>
    <row r="65450" spans="28:32" x14ac:dyDescent="0.2">
      <c r="AB65450" s="1"/>
      <c r="AF65450"/>
    </row>
    <row r="65451" spans="28:32" x14ac:dyDescent="0.2">
      <c r="AB65451" s="1"/>
      <c r="AF65451"/>
    </row>
    <row r="65452" spans="28:32" x14ac:dyDescent="0.2">
      <c r="AB65452" s="1"/>
      <c r="AF65452"/>
    </row>
    <row r="65453" spans="28:32" x14ac:dyDescent="0.2">
      <c r="AB65453" s="1"/>
      <c r="AF65453"/>
    </row>
    <row r="65454" spans="28:32" x14ac:dyDescent="0.2">
      <c r="AB65454" s="1"/>
      <c r="AF65454"/>
    </row>
    <row r="65455" spans="28:32" x14ac:dyDescent="0.2">
      <c r="AB65455" s="1"/>
      <c r="AF65455"/>
    </row>
    <row r="65456" spans="28:32" x14ac:dyDescent="0.2">
      <c r="AB65456" s="1"/>
      <c r="AF65456"/>
    </row>
    <row r="65457" spans="28:32" x14ac:dyDescent="0.2">
      <c r="AB65457" s="1"/>
      <c r="AF65457"/>
    </row>
    <row r="65458" spans="28:32" x14ac:dyDescent="0.2">
      <c r="AB65458" s="1"/>
      <c r="AF65458"/>
    </row>
    <row r="65459" spans="28:32" x14ac:dyDescent="0.2">
      <c r="AB65459" s="1"/>
      <c r="AF65459"/>
    </row>
    <row r="65460" spans="28:32" x14ac:dyDescent="0.2">
      <c r="AB65460" s="1"/>
      <c r="AF65460"/>
    </row>
    <row r="65461" spans="28:32" x14ac:dyDescent="0.2">
      <c r="AB65461" s="1"/>
      <c r="AF65461"/>
    </row>
    <row r="65462" spans="28:32" x14ac:dyDescent="0.2">
      <c r="AB65462" s="1"/>
      <c r="AF65462"/>
    </row>
    <row r="65463" spans="28:32" x14ac:dyDescent="0.2">
      <c r="AB65463" s="1"/>
      <c r="AF65463"/>
    </row>
    <row r="65464" spans="28:32" x14ac:dyDescent="0.2">
      <c r="AB65464" s="1"/>
      <c r="AF65464"/>
    </row>
    <row r="65465" spans="28:32" x14ac:dyDescent="0.2">
      <c r="AB65465" s="1"/>
      <c r="AF65465"/>
    </row>
    <row r="65466" spans="28:32" x14ac:dyDescent="0.2">
      <c r="AB65466" s="1"/>
      <c r="AF65466"/>
    </row>
    <row r="65467" spans="28:32" x14ac:dyDescent="0.2">
      <c r="AB65467" s="1"/>
      <c r="AF65467"/>
    </row>
    <row r="65468" spans="28:32" x14ac:dyDescent="0.2">
      <c r="AB65468" s="1"/>
      <c r="AF65468"/>
    </row>
    <row r="65469" spans="28:32" x14ac:dyDescent="0.2">
      <c r="AB65469" s="1"/>
      <c r="AF65469"/>
    </row>
    <row r="65470" spans="28:32" x14ac:dyDescent="0.2">
      <c r="AB65470" s="1"/>
      <c r="AF65470"/>
    </row>
    <row r="65471" spans="28:32" x14ac:dyDescent="0.2">
      <c r="AB65471" s="1"/>
      <c r="AF65471"/>
    </row>
    <row r="65472" spans="28:32" x14ac:dyDescent="0.2">
      <c r="AB65472" s="1"/>
      <c r="AF65472"/>
    </row>
    <row r="65473" spans="28:32" x14ac:dyDescent="0.2">
      <c r="AB65473" s="1"/>
      <c r="AF65473"/>
    </row>
    <row r="65474" spans="28:32" x14ac:dyDescent="0.2">
      <c r="AB65474" s="1"/>
      <c r="AF65474"/>
    </row>
    <row r="65475" spans="28:32" x14ac:dyDescent="0.2">
      <c r="AB65475" s="1"/>
      <c r="AF65475"/>
    </row>
    <row r="65476" spans="28:32" x14ac:dyDescent="0.2">
      <c r="AB65476" s="1"/>
      <c r="AF65476"/>
    </row>
    <row r="65477" spans="28:32" x14ac:dyDescent="0.2">
      <c r="AB65477" s="1"/>
      <c r="AF65477"/>
    </row>
    <row r="65478" spans="28:32" x14ac:dyDescent="0.2">
      <c r="AB65478" s="1"/>
      <c r="AF65478"/>
    </row>
    <row r="65479" spans="28:32" x14ac:dyDescent="0.2">
      <c r="AB65479" s="1"/>
      <c r="AF65479"/>
    </row>
    <row r="65480" spans="28:32" x14ac:dyDescent="0.2">
      <c r="AB65480" s="1"/>
      <c r="AF65480"/>
    </row>
    <row r="65481" spans="28:32" x14ac:dyDescent="0.2">
      <c r="AB65481" s="1"/>
      <c r="AF65481"/>
    </row>
    <row r="65482" spans="28:32" x14ac:dyDescent="0.2">
      <c r="AB65482" s="1"/>
      <c r="AF65482"/>
    </row>
    <row r="65483" spans="28:32" x14ac:dyDescent="0.2">
      <c r="AB65483" s="1"/>
      <c r="AF65483"/>
    </row>
    <row r="65484" spans="28:32" x14ac:dyDescent="0.2">
      <c r="AB65484" s="1"/>
      <c r="AF65484"/>
    </row>
    <row r="65485" spans="28:32" x14ac:dyDescent="0.2">
      <c r="AB65485" s="1"/>
      <c r="AF65485"/>
    </row>
    <row r="65486" spans="28:32" x14ac:dyDescent="0.2">
      <c r="AB65486" s="1"/>
      <c r="AF65486"/>
    </row>
    <row r="65487" spans="28:32" x14ac:dyDescent="0.2">
      <c r="AB65487" s="1"/>
      <c r="AF65487"/>
    </row>
    <row r="65488" spans="28:32" x14ac:dyDescent="0.2">
      <c r="AB65488" s="1"/>
      <c r="AF65488"/>
    </row>
    <row r="65489" spans="28:32" x14ac:dyDescent="0.2">
      <c r="AB65489" s="1"/>
      <c r="AF65489"/>
    </row>
    <row r="65490" spans="28:32" x14ac:dyDescent="0.2">
      <c r="AB65490" s="1"/>
      <c r="AF65490"/>
    </row>
    <row r="65491" spans="28:32" x14ac:dyDescent="0.2">
      <c r="AB65491" s="1"/>
      <c r="AF65491"/>
    </row>
    <row r="65492" spans="28:32" x14ac:dyDescent="0.2">
      <c r="AB65492" s="1"/>
      <c r="AF65492"/>
    </row>
    <row r="65493" spans="28:32" x14ac:dyDescent="0.2">
      <c r="AB65493" s="1"/>
      <c r="AF65493"/>
    </row>
    <row r="65494" spans="28:32" x14ac:dyDescent="0.2">
      <c r="AB65494" s="1"/>
      <c r="AF65494"/>
    </row>
    <row r="65495" spans="28:32" x14ac:dyDescent="0.2">
      <c r="AB65495" s="1"/>
      <c r="AF65495"/>
    </row>
    <row r="65496" spans="28:32" x14ac:dyDescent="0.2">
      <c r="AB65496" s="1"/>
      <c r="AF65496"/>
    </row>
    <row r="65497" spans="28:32" x14ac:dyDescent="0.2">
      <c r="AB65497" s="1"/>
      <c r="AF65497"/>
    </row>
    <row r="65498" spans="28:32" x14ac:dyDescent="0.2">
      <c r="AB65498" s="1"/>
      <c r="AF65498"/>
    </row>
    <row r="65499" spans="28:32" x14ac:dyDescent="0.2">
      <c r="AB65499" s="1"/>
      <c r="AF65499"/>
    </row>
    <row r="65500" spans="28:32" x14ac:dyDescent="0.2">
      <c r="AB65500" s="1"/>
      <c r="AF65500"/>
    </row>
    <row r="65501" spans="28:32" x14ac:dyDescent="0.2">
      <c r="AB65501" s="1"/>
      <c r="AF65501"/>
    </row>
    <row r="65502" spans="28:32" x14ac:dyDescent="0.2">
      <c r="AB65502" s="1"/>
      <c r="AF65502"/>
    </row>
    <row r="65503" spans="28:32" x14ac:dyDescent="0.2">
      <c r="AB65503" s="1"/>
      <c r="AF65503"/>
    </row>
    <row r="65504" spans="28:32" x14ac:dyDescent="0.2">
      <c r="AB65504" s="1"/>
      <c r="AF65504"/>
    </row>
    <row r="65505" spans="28:32" x14ac:dyDescent="0.2">
      <c r="AB65505" s="1"/>
      <c r="AF65505"/>
    </row>
    <row r="65506" spans="28:32" x14ac:dyDescent="0.2">
      <c r="AB65506" s="1"/>
      <c r="AF65506"/>
    </row>
    <row r="65507" spans="28:32" x14ac:dyDescent="0.2">
      <c r="AB65507" s="1"/>
      <c r="AF65507"/>
    </row>
    <row r="65508" spans="28:32" x14ac:dyDescent="0.2">
      <c r="AB65508" s="1"/>
      <c r="AF65508"/>
    </row>
    <row r="65509" spans="28:32" x14ac:dyDescent="0.2">
      <c r="AB65509" s="1"/>
      <c r="AF65509"/>
    </row>
    <row r="65510" spans="28:32" x14ac:dyDescent="0.2">
      <c r="AB65510" s="1"/>
      <c r="AF65510"/>
    </row>
    <row r="65511" spans="28:32" x14ac:dyDescent="0.2">
      <c r="AB65511" s="1"/>
      <c r="AF65511"/>
    </row>
    <row r="65512" spans="28:32" x14ac:dyDescent="0.2">
      <c r="AB65512" s="1"/>
      <c r="AF65512"/>
    </row>
    <row r="65513" spans="28:32" x14ac:dyDescent="0.2">
      <c r="AB65513" s="1"/>
      <c r="AF65513"/>
    </row>
    <row r="65514" spans="28:32" x14ac:dyDescent="0.2">
      <c r="AB65514" s="1"/>
      <c r="AF65514"/>
    </row>
    <row r="65515" spans="28:32" x14ac:dyDescent="0.2">
      <c r="AB65515" s="1"/>
      <c r="AF65515"/>
    </row>
    <row r="65516" spans="28:32" x14ac:dyDescent="0.2">
      <c r="AB65516" s="1"/>
      <c r="AF65516"/>
    </row>
    <row r="65517" spans="28:32" x14ac:dyDescent="0.2">
      <c r="AB65517" s="1"/>
      <c r="AF65517"/>
    </row>
    <row r="65518" spans="28:32" x14ac:dyDescent="0.2">
      <c r="AB65518" s="1"/>
      <c r="AF65518"/>
    </row>
    <row r="65519" spans="28:32" x14ac:dyDescent="0.2">
      <c r="AB65519" s="1"/>
      <c r="AF65519"/>
    </row>
    <row r="65520" spans="28:32" x14ac:dyDescent="0.2">
      <c r="AB65520" s="1"/>
      <c r="AF65520"/>
    </row>
    <row r="65521" spans="28:32" x14ac:dyDescent="0.2">
      <c r="AB65521" s="1"/>
      <c r="AF65521"/>
    </row>
    <row r="65522" spans="28:32" x14ac:dyDescent="0.2">
      <c r="AB65522" s="1"/>
      <c r="AF65522"/>
    </row>
    <row r="65523" spans="28:32" x14ac:dyDescent="0.2">
      <c r="AB65523" s="1"/>
      <c r="AF65523"/>
    </row>
    <row r="65524" spans="28:32" x14ac:dyDescent="0.2">
      <c r="AB65524" s="1"/>
      <c r="AF65524"/>
    </row>
    <row r="65525" spans="28:32" x14ac:dyDescent="0.2">
      <c r="AB65525" s="1"/>
      <c r="AF65525"/>
    </row>
    <row r="65526" spans="28:32" x14ac:dyDescent="0.2">
      <c r="AB65526" s="1"/>
      <c r="AF65526"/>
    </row>
    <row r="65527" spans="28:32" x14ac:dyDescent="0.2">
      <c r="AB65527" s="1"/>
      <c r="AF65527"/>
    </row>
    <row r="65528" spans="28:32" x14ac:dyDescent="0.2">
      <c r="AB65528" s="1"/>
      <c r="AF65528"/>
    </row>
    <row r="65529" spans="28:32" x14ac:dyDescent="0.2">
      <c r="AB65529" s="1"/>
      <c r="AF65529"/>
    </row>
    <row r="65530" spans="28:32" x14ac:dyDescent="0.2">
      <c r="AB65530" s="1"/>
      <c r="AF65530"/>
    </row>
    <row r="65531" spans="28:32" x14ac:dyDescent="0.2">
      <c r="AB65531" s="1"/>
      <c r="AF65531"/>
    </row>
    <row r="65532" spans="28:32" x14ac:dyDescent="0.2">
      <c r="AB65532" s="1"/>
      <c r="AF65532"/>
    </row>
    <row r="65533" spans="28:32" x14ac:dyDescent="0.2">
      <c r="AB65533" s="1"/>
      <c r="AF65533"/>
    </row>
    <row r="65534" spans="28:32" x14ac:dyDescent="0.2">
      <c r="AB65534" s="1"/>
      <c r="AF65534"/>
    </row>
    <row r="65535" spans="28:32" x14ac:dyDescent="0.2">
      <c r="AB65535" s="1"/>
      <c r="AF65535"/>
    </row>
    <row r="65536" spans="28:32" x14ac:dyDescent="0.2">
      <c r="AB65536" s="1"/>
      <c r="AF65536"/>
    </row>
  </sheetData>
  <mergeCells count="129">
    <mergeCell ref="AK17:AK18"/>
    <mergeCell ref="AJ17:AJ18"/>
    <mergeCell ref="AJ9:AP10"/>
    <mergeCell ref="AN11:AO11"/>
    <mergeCell ref="AN12:AO12"/>
    <mergeCell ref="AN7:AO7"/>
    <mergeCell ref="AN13:AO13"/>
    <mergeCell ref="AN14:AO14"/>
    <mergeCell ref="AH1:AH145"/>
    <mergeCell ref="AJ6:AK6"/>
    <mergeCell ref="AJ7:AK7"/>
    <mergeCell ref="AJ16:AL16"/>
    <mergeCell ref="AJ11:AK11"/>
    <mergeCell ref="AJ12:AK12"/>
    <mergeCell ref="AL17:AL18"/>
    <mergeCell ref="AN6:AO6"/>
    <mergeCell ref="AN1:AP1"/>
    <mergeCell ref="AN4:AP4"/>
    <mergeCell ref="AN5:AO5"/>
    <mergeCell ref="AJ1:AL1"/>
    <mergeCell ref="AJ2:AK2"/>
    <mergeCell ref="AJ3:AK3"/>
    <mergeCell ref="AJ4:AK4"/>
    <mergeCell ref="AJ5:AL5"/>
    <mergeCell ref="AB1:AF1"/>
    <mergeCell ref="AB2:AF2"/>
    <mergeCell ref="AB8:AF8"/>
    <mergeCell ref="AB10:AF10"/>
    <mergeCell ref="AB3:AC3"/>
    <mergeCell ref="AB6:AC7"/>
    <mergeCell ref="AB9:AC9"/>
    <mergeCell ref="AE4:AF4"/>
    <mergeCell ref="AE5:AF5"/>
    <mergeCell ref="AE9:AF9"/>
    <mergeCell ref="AB4:AC4"/>
    <mergeCell ref="AB5:AC5"/>
    <mergeCell ref="L17:O17"/>
    <mergeCell ref="P17:Q17"/>
    <mergeCell ref="N18:N19"/>
    <mergeCell ref="O18:O19"/>
    <mergeCell ref="M18:M19"/>
    <mergeCell ref="L18:L19"/>
    <mergeCell ref="E18:E19"/>
    <mergeCell ref="D18:D19"/>
    <mergeCell ref="A18:A19"/>
    <mergeCell ref="B18:B19"/>
    <mergeCell ref="T1:X1"/>
    <mergeCell ref="T2:X2"/>
    <mergeCell ref="T4:X4"/>
    <mergeCell ref="T5:X5"/>
    <mergeCell ref="T3:X3"/>
    <mergeCell ref="L10:M10"/>
    <mergeCell ref="L1:N1"/>
    <mergeCell ref="P1:Q1"/>
    <mergeCell ref="L8:N8"/>
    <mergeCell ref="L9:M9"/>
    <mergeCell ref="L4:M4"/>
    <mergeCell ref="L6:N6"/>
    <mergeCell ref="L7:M7"/>
    <mergeCell ref="L5:M5"/>
    <mergeCell ref="AB17:AE17"/>
    <mergeCell ref="AB12:AC12"/>
    <mergeCell ref="AB11:AC11"/>
    <mergeCell ref="W18:W19"/>
    <mergeCell ref="AE18:AE19"/>
    <mergeCell ref="AB18:AB19"/>
    <mergeCell ref="AC18:AC19"/>
    <mergeCell ref="AD18:AD19"/>
    <mergeCell ref="X18:X19"/>
    <mergeCell ref="Y18:Y19"/>
    <mergeCell ref="Z18:Z19"/>
    <mergeCell ref="T17:Z17"/>
    <mergeCell ref="E11:H11"/>
    <mergeCell ref="E13:H13"/>
    <mergeCell ref="R17:R19"/>
    <mergeCell ref="K17:K19"/>
    <mergeCell ref="F58:G58"/>
    <mergeCell ref="F64:G64"/>
    <mergeCell ref="F61:G61"/>
    <mergeCell ref="V18:V19"/>
    <mergeCell ref="T18:T19"/>
    <mergeCell ref="U18:U19"/>
    <mergeCell ref="L11:M11"/>
    <mergeCell ref="F57:G57"/>
    <mergeCell ref="Q18:Q19"/>
    <mergeCell ref="A17:I17"/>
    <mergeCell ref="A55:A56"/>
    <mergeCell ref="E55:E56"/>
    <mergeCell ref="D55:D56"/>
    <mergeCell ref="C55:C56"/>
    <mergeCell ref="B55:B56"/>
    <mergeCell ref="F55:G56"/>
    <mergeCell ref="G18:I18"/>
    <mergeCell ref="F18:F19"/>
    <mergeCell ref="A53:G54"/>
    <mergeCell ref="P18:P19"/>
    <mergeCell ref="F59:G59"/>
    <mergeCell ref="F68:G68"/>
    <mergeCell ref="F63:G63"/>
    <mergeCell ref="F65:G65"/>
    <mergeCell ref="F66:G66"/>
    <mergeCell ref="F67:G67"/>
    <mergeCell ref="F60:G60"/>
    <mergeCell ref="F62:G62"/>
    <mergeCell ref="C18:C19"/>
    <mergeCell ref="E1:I1"/>
    <mergeCell ref="E12:H12"/>
    <mergeCell ref="A14:B14"/>
    <mergeCell ref="A15:B15"/>
    <mergeCell ref="E2:H2"/>
    <mergeCell ref="E3:H3"/>
    <mergeCell ref="E5:H5"/>
    <mergeCell ref="E7:H7"/>
    <mergeCell ref="E8:H8"/>
    <mergeCell ref="E9:H9"/>
    <mergeCell ref="A1:C1"/>
    <mergeCell ref="A2:B2"/>
    <mergeCell ref="A3:B3"/>
    <mergeCell ref="A4:B4"/>
    <mergeCell ref="A5:C5"/>
    <mergeCell ref="A9:C9"/>
    <mergeCell ref="E4:H4"/>
    <mergeCell ref="E6:H6"/>
    <mergeCell ref="A8:B8"/>
    <mergeCell ref="A12:B12"/>
    <mergeCell ref="A10:B10"/>
    <mergeCell ref="A11:B11"/>
    <mergeCell ref="A6:B6"/>
    <mergeCell ref="A7:B7"/>
  </mergeCells>
  <phoneticPr fontId="3" type="noConversion"/>
  <conditionalFormatting sqref="A20:I37 A41:A43 A44:I51">
    <cfRule type="expression" dxfId="18" priority="15" stopIfTrue="1">
      <formula>IF($C$2=$A20,"true","False")</formula>
    </cfRule>
  </conditionalFormatting>
  <conditionalFormatting sqref="B70 A57:F68 E70">
    <cfRule type="expression" dxfId="17" priority="16" stopIfTrue="1">
      <formula>IF($C$4=$A57,"True","False")</formula>
    </cfRule>
  </conditionalFormatting>
  <conditionalFormatting sqref="K20:R145">
    <cfRule type="expression" dxfId="16" priority="17" stopIfTrue="1">
      <formula>IF($C$6=$K20,"True","False")</formula>
    </cfRule>
  </conditionalFormatting>
  <conditionalFormatting sqref="T20:V39 X20:Z39">
    <cfRule type="expression" dxfId="15" priority="18" stopIfTrue="1">
      <formula>IF($C$12=$V20,"True","False")</formula>
    </cfRule>
  </conditionalFormatting>
  <conditionalFormatting sqref="A38:I38">
    <cfRule type="expression" dxfId="14" priority="11" stopIfTrue="1">
      <formula>IF($C$2=$A38,"true","False")</formula>
    </cfRule>
  </conditionalFormatting>
  <conditionalFormatting sqref="A39:I40">
    <cfRule type="expression" dxfId="13" priority="4" stopIfTrue="1">
      <formula>IF($C$2=$A39,"true","False")</formula>
    </cfRule>
  </conditionalFormatting>
  <conditionalFormatting sqref="B41:I41">
    <cfRule type="expression" dxfId="12" priority="3" stopIfTrue="1">
      <formula>IF($C$2=$A41,"true","False")</formula>
    </cfRule>
  </conditionalFormatting>
  <conditionalFormatting sqref="B42:I42">
    <cfRule type="expression" dxfId="11" priority="2" stopIfTrue="1">
      <formula>IF($C$2=$A42,"true","False")</formula>
    </cfRule>
  </conditionalFormatting>
  <conditionalFormatting sqref="B43:I43">
    <cfRule type="expression" dxfId="10" priority="1" stopIfTrue="1">
      <formula>IF($C$2=$A43,"true","False")</formula>
    </cfRule>
  </conditionalFormatting>
  <pageMargins left="0.75" right="0.75" top="1" bottom="1" header="0.5" footer="0.5"/>
  <pageSetup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BL137"/>
  <sheetViews>
    <sheetView topLeftCell="W1" workbookViewId="0">
      <pane ySplit="11" topLeftCell="A12" activePane="bottomLeft" state="frozen"/>
      <selection activeCell="F13" sqref="F13:H16"/>
      <selection pane="bottomLeft" activeCell="F13" sqref="F13:H16"/>
    </sheetView>
  </sheetViews>
  <sheetFormatPr defaultRowHeight="12.75" outlineLevelCol="2" x14ac:dyDescent="0.2"/>
  <cols>
    <col min="1" max="1" width="9.140625" outlineLevel="1"/>
    <col min="2" max="3" width="10.7109375" customWidth="1" outlineLevel="1"/>
    <col min="4" max="4" width="9.140625" outlineLevel="1"/>
    <col min="5" max="6" width="9.7109375" customWidth="1" outlineLevel="1"/>
    <col min="7" max="7" width="14.140625" customWidth="1" outlineLevel="1"/>
    <col min="8" max="9" width="11.28515625" customWidth="1" outlineLevel="1"/>
    <col min="10" max="22" width="9.140625" outlineLevel="1"/>
    <col min="23" max="23" width="4.7109375" customWidth="1"/>
    <col min="24" max="25" width="9.140625" outlineLevel="1"/>
    <col min="26" max="28" width="9.7109375" customWidth="1" outlineLevel="2"/>
    <col min="29" max="29" width="9.140625" outlineLevel="1"/>
    <col min="30" max="32" width="9.7109375" customWidth="1" outlineLevel="2"/>
    <col min="33" max="33" width="2.7109375" style="164" customWidth="1" outlineLevel="1"/>
    <col min="34" max="34" width="15.140625" style="164" customWidth="1" outlineLevel="1"/>
    <col min="35" max="37" width="9.7109375" style="164" customWidth="1" outlineLevel="1"/>
    <col min="38" max="38" width="2.7109375" style="164" customWidth="1" outlineLevel="1"/>
    <col min="39" max="40" width="9.140625" outlineLevel="1"/>
    <col min="41" max="43" width="9.140625" outlineLevel="2"/>
    <col min="44" max="45" width="9.140625" outlineLevel="1"/>
    <col min="46" max="48" width="9.140625" outlineLevel="2"/>
    <col min="49" max="63" width="9.140625" outlineLevel="1"/>
    <col min="64" max="64" width="4.7109375" customWidth="1"/>
  </cols>
  <sheetData>
    <row r="1" spans="1:64" ht="28.5" thickBot="1" x14ac:dyDescent="0.45">
      <c r="A1" s="585" t="s">
        <v>20</v>
      </c>
      <c r="B1" s="585"/>
      <c r="C1" s="585"/>
      <c r="D1" s="585"/>
      <c r="E1" s="585"/>
      <c r="F1" s="585"/>
      <c r="G1" s="585"/>
      <c r="H1" s="585"/>
      <c r="I1" s="585"/>
      <c r="J1" s="585"/>
      <c r="K1" s="585"/>
      <c r="L1" s="585"/>
      <c r="M1" s="585"/>
      <c r="N1" s="585"/>
      <c r="O1" s="585"/>
      <c r="P1" s="585"/>
      <c r="Q1" s="585"/>
      <c r="R1" s="585"/>
      <c r="S1" s="585"/>
      <c r="T1" s="585"/>
      <c r="U1" s="585"/>
      <c r="V1" s="585"/>
      <c r="W1" s="581" t="str">
        <f>A1</f>
        <v>EFV I Series 1800</v>
      </c>
      <c r="X1" s="585" t="s">
        <v>137</v>
      </c>
      <c r="Y1" s="585"/>
      <c r="Z1" s="585"/>
      <c r="AA1" s="585"/>
      <c r="AB1" s="585"/>
      <c r="AC1" s="585"/>
      <c r="AD1" s="585"/>
      <c r="AE1" s="585"/>
      <c r="AF1" s="585"/>
      <c r="AG1" s="585"/>
      <c r="AH1" s="585"/>
      <c r="AI1" s="585"/>
      <c r="AJ1" s="585"/>
      <c r="AK1" s="585"/>
      <c r="AL1" s="585"/>
      <c r="AM1" s="585"/>
      <c r="AN1" s="585"/>
      <c r="AO1" s="585"/>
      <c r="AP1" s="585"/>
      <c r="AQ1" s="585"/>
      <c r="AR1" s="585"/>
      <c r="AS1" s="585"/>
      <c r="AT1" s="585"/>
      <c r="AU1" s="585"/>
      <c r="AV1" s="585"/>
      <c r="AW1" s="585"/>
      <c r="AX1" s="585"/>
      <c r="AY1" s="585"/>
      <c r="AZ1" s="585"/>
      <c r="BA1" s="585"/>
      <c r="BB1" s="585"/>
      <c r="BC1" s="585"/>
      <c r="BD1" s="585"/>
      <c r="BE1" s="585"/>
      <c r="BF1" s="585"/>
      <c r="BG1" s="585"/>
      <c r="BH1" s="585"/>
      <c r="BI1" s="585"/>
      <c r="BJ1" s="585"/>
      <c r="BK1" s="585"/>
      <c r="BL1" s="581" t="str">
        <f>X1</f>
        <v>CEFV 3900 &amp; 5500 Shift</v>
      </c>
    </row>
    <row r="2" spans="1:64" ht="36" customHeight="1" thickTop="1" thickBot="1" x14ac:dyDescent="0.3">
      <c r="B2" s="575" t="s">
        <v>125</v>
      </c>
      <c r="C2" s="576"/>
      <c r="D2" s="558" t="s">
        <v>150</v>
      </c>
      <c r="E2" s="559"/>
      <c r="F2" s="559"/>
      <c r="N2" s="560" t="s">
        <v>42</v>
      </c>
      <c r="O2" s="561"/>
      <c r="Q2" s="545" t="s">
        <v>173</v>
      </c>
      <c r="R2" s="546"/>
      <c r="S2" s="546"/>
      <c r="T2" s="546"/>
      <c r="U2" s="546"/>
      <c r="V2" s="547"/>
      <c r="W2" s="581"/>
      <c r="Z2" s="101"/>
      <c r="AD2" s="101"/>
      <c r="AW2" s="545" t="s">
        <v>174</v>
      </c>
      <c r="AX2" s="546"/>
      <c r="AY2" s="546"/>
      <c r="AZ2" s="546"/>
      <c r="BA2" s="546"/>
      <c r="BB2" s="546"/>
      <c r="BC2" s="546"/>
      <c r="BD2" s="546"/>
      <c r="BE2" s="546"/>
      <c r="BF2" s="546"/>
      <c r="BG2" s="546"/>
      <c r="BH2" s="546"/>
      <c r="BI2" s="546"/>
      <c r="BJ2" s="546"/>
      <c r="BK2" s="547"/>
      <c r="BL2" s="581"/>
    </row>
    <row r="3" spans="1:64" ht="13.5" thickBot="1" x14ac:dyDescent="0.25">
      <c r="B3" s="573" t="s">
        <v>124</v>
      </c>
      <c r="C3" s="574"/>
      <c r="D3" s="554" t="s">
        <v>130</v>
      </c>
      <c r="E3" s="555"/>
      <c r="F3" s="556"/>
      <c r="H3" s="557" t="s">
        <v>134</v>
      </c>
      <c r="I3" s="557"/>
      <c r="J3" s="557"/>
      <c r="N3" s="42" t="s">
        <v>31</v>
      </c>
      <c r="O3" s="33" t="s">
        <v>43</v>
      </c>
      <c r="Q3" s="548"/>
      <c r="R3" s="549"/>
      <c r="S3" s="549"/>
      <c r="T3" s="549"/>
      <c r="U3" s="549"/>
      <c r="V3" s="550"/>
      <c r="W3" s="581"/>
      <c r="Y3" s="554" t="s">
        <v>130</v>
      </c>
      <c r="Z3" s="555"/>
      <c r="AA3" s="555"/>
      <c r="AB3" s="556"/>
      <c r="AC3" s="554" t="s">
        <v>130</v>
      </c>
      <c r="AD3" s="555"/>
      <c r="AE3" s="555"/>
      <c r="AF3" s="556"/>
      <c r="AG3" s="163"/>
      <c r="AH3" s="163"/>
      <c r="AI3" s="163"/>
      <c r="AJ3" s="163"/>
      <c r="AK3" s="163"/>
      <c r="AL3" s="163"/>
      <c r="AM3" s="557" t="s">
        <v>134</v>
      </c>
      <c r="AN3" s="557"/>
      <c r="AO3" s="557"/>
      <c r="AR3" s="557" t="s">
        <v>134</v>
      </c>
      <c r="AS3" s="557"/>
      <c r="AT3" s="557"/>
      <c r="AW3" s="548"/>
      <c r="AX3" s="549"/>
      <c r="AY3" s="549"/>
      <c r="AZ3" s="549"/>
      <c r="BA3" s="549"/>
      <c r="BB3" s="549"/>
      <c r="BC3" s="549"/>
      <c r="BD3" s="549"/>
      <c r="BE3" s="549"/>
      <c r="BF3" s="549"/>
      <c r="BG3" s="549"/>
      <c r="BH3" s="549"/>
      <c r="BI3" s="549"/>
      <c r="BJ3" s="549"/>
      <c r="BK3" s="550"/>
      <c r="BL3" s="581"/>
    </row>
    <row r="4" spans="1:64" ht="13.5" thickBot="1" x14ac:dyDescent="0.25">
      <c r="B4" s="12" t="s">
        <v>120</v>
      </c>
      <c r="C4" s="38">
        <v>1610</v>
      </c>
      <c r="D4" s="608" t="s">
        <v>126</v>
      </c>
      <c r="E4" s="539"/>
      <c r="F4" s="109">
        <v>1360</v>
      </c>
      <c r="H4" s="538" t="s">
        <v>111</v>
      </c>
      <c r="I4" s="539"/>
      <c r="J4" s="160">
        <v>4.8769999999999998</v>
      </c>
      <c r="N4" s="120">
        <v>9.94</v>
      </c>
      <c r="O4" s="58">
        <v>2539.7080000000001</v>
      </c>
      <c r="Q4" s="548"/>
      <c r="R4" s="549"/>
      <c r="S4" s="549"/>
      <c r="T4" s="549"/>
      <c r="U4" s="549"/>
      <c r="V4" s="550"/>
      <c r="W4" s="581"/>
      <c r="Y4" s="538" t="s">
        <v>126</v>
      </c>
      <c r="Z4" s="539"/>
      <c r="AA4" s="109">
        <v>1360</v>
      </c>
      <c r="AB4" s="175"/>
      <c r="AC4" s="538" t="s">
        <v>126</v>
      </c>
      <c r="AD4" s="539"/>
      <c r="AE4" s="109">
        <v>1360</v>
      </c>
      <c r="AF4" s="256"/>
      <c r="AG4" s="199"/>
      <c r="AH4" s="199"/>
      <c r="AI4" s="199"/>
      <c r="AJ4" s="199"/>
      <c r="AK4" s="199"/>
      <c r="AL4" s="199"/>
      <c r="AM4" s="538" t="s">
        <v>111</v>
      </c>
      <c r="AN4" s="539"/>
      <c r="AO4" s="240">
        <v>2.8299999999999999E-2</v>
      </c>
      <c r="AR4" s="538" t="s">
        <v>111</v>
      </c>
      <c r="AS4" s="539"/>
      <c r="AT4" s="240">
        <v>2.8299999999999999E-2</v>
      </c>
      <c r="AW4" s="548"/>
      <c r="AX4" s="549"/>
      <c r="AY4" s="549"/>
      <c r="AZ4" s="549"/>
      <c r="BA4" s="549"/>
      <c r="BB4" s="549"/>
      <c r="BC4" s="549"/>
      <c r="BD4" s="549"/>
      <c r="BE4" s="549"/>
      <c r="BF4" s="549"/>
      <c r="BG4" s="549"/>
      <c r="BH4" s="549"/>
      <c r="BI4" s="549"/>
      <c r="BJ4" s="549"/>
      <c r="BK4" s="550"/>
      <c r="BL4" s="581"/>
    </row>
    <row r="5" spans="1:64" ht="13.5" thickBot="1" x14ac:dyDescent="0.25">
      <c r="B5" s="12" t="s">
        <v>121</v>
      </c>
      <c r="C5" s="83">
        <v>58.4392</v>
      </c>
      <c r="D5" s="73" t="s">
        <v>28</v>
      </c>
      <c r="E5" s="71"/>
      <c r="F5" s="110">
        <f>60+459.67</f>
        <v>519.67000000000007</v>
      </c>
      <c r="H5" s="604" t="s">
        <v>112</v>
      </c>
      <c r="I5" s="605"/>
      <c r="J5" s="225">
        <v>-44.103000000000002</v>
      </c>
      <c r="N5" s="120">
        <v>31.803999999999995</v>
      </c>
      <c r="O5" s="58">
        <v>3495.9379999999996</v>
      </c>
      <c r="Q5" s="548"/>
      <c r="R5" s="549"/>
      <c r="S5" s="549"/>
      <c r="T5" s="549"/>
      <c r="U5" s="549"/>
      <c r="V5" s="550"/>
      <c r="W5" s="581"/>
      <c r="Y5" s="70" t="s">
        <v>28</v>
      </c>
      <c r="Z5" s="71"/>
      <c r="AA5" s="187">
        <f>60+459.67</f>
        <v>519.67000000000007</v>
      </c>
      <c r="AB5" s="590" t="s">
        <v>142</v>
      </c>
      <c r="AC5" s="70" t="s">
        <v>28</v>
      </c>
      <c r="AD5" s="71"/>
      <c r="AE5" s="110">
        <f>60+459.67</f>
        <v>519.67000000000007</v>
      </c>
      <c r="AF5" s="590" t="s">
        <v>142</v>
      </c>
      <c r="AG5" s="200"/>
      <c r="AH5" s="200"/>
      <c r="AI5" s="200"/>
      <c r="AJ5" s="200"/>
      <c r="AK5" s="200"/>
      <c r="AL5" s="200"/>
      <c r="AM5" s="436" t="s">
        <v>112</v>
      </c>
      <c r="AN5" s="437"/>
      <c r="AO5" s="114">
        <v>18.369</v>
      </c>
      <c r="AR5" s="436" t="s">
        <v>112</v>
      </c>
      <c r="AS5" s="437"/>
      <c r="AT5" s="114">
        <v>18.369</v>
      </c>
      <c r="AW5" s="548"/>
      <c r="AX5" s="549"/>
      <c r="AY5" s="549"/>
      <c r="AZ5" s="549"/>
      <c r="BA5" s="549"/>
      <c r="BB5" s="549"/>
      <c r="BC5" s="549"/>
      <c r="BD5" s="549"/>
      <c r="BE5" s="549"/>
      <c r="BF5" s="549"/>
      <c r="BG5" s="549"/>
      <c r="BH5" s="549"/>
      <c r="BI5" s="549"/>
      <c r="BJ5" s="549"/>
      <c r="BK5" s="550"/>
      <c r="BL5" s="581"/>
    </row>
    <row r="6" spans="1:64" ht="13.5" thickBot="1" x14ac:dyDescent="0.25">
      <c r="B6" s="12" t="s">
        <v>122</v>
      </c>
      <c r="C6" s="114">
        <v>-0.42149999999999999</v>
      </c>
      <c r="D6" s="73" t="s">
        <v>27</v>
      </c>
      <c r="E6" s="71"/>
      <c r="F6" s="110">
        <v>0.6</v>
      </c>
      <c r="H6" s="606" t="s">
        <v>161</v>
      </c>
      <c r="I6" s="607"/>
      <c r="J6" s="226">
        <v>83.423080049267028</v>
      </c>
      <c r="N6" s="120">
        <v>50.756</v>
      </c>
      <c r="O6" s="58">
        <v>4450.9319999999998</v>
      </c>
      <c r="Q6" s="548"/>
      <c r="R6" s="549"/>
      <c r="S6" s="549"/>
      <c r="T6" s="549"/>
      <c r="U6" s="549"/>
      <c r="V6" s="550"/>
      <c r="W6" s="581"/>
      <c r="Y6" s="70" t="s">
        <v>27</v>
      </c>
      <c r="Z6" s="71"/>
      <c r="AA6" s="187">
        <v>0.6</v>
      </c>
      <c r="AB6" s="384"/>
      <c r="AC6" s="70" t="s">
        <v>27</v>
      </c>
      <c r="AD6" s="71"/>
      <c r="AE6" s="110">
        <v>0.6</v>
      </c>
      <c r="AF6" s="384"/>
      <c r="AG6" s="201"/>
      <c r="AH6" s="201"/>
      <c r="AI6" s="201"/>
      <c r="AJ6" s="201"/>
      <c r="AK6" s="201"/>
      <c r="AL6" s="201"/>
      <c r="AM6" s="436" t="s">
        <v>113</v>
      </c>
      <c r="AN6" s="437"/>
      <c r="AO6" s="82">
        <v>-186.52</v>
      </c>
      <c r="AR6" s="436" t="s">
        <v>113</v>
      </c>
      <c r="AS6" s="437"/>
      <c r="AT6" s="82">
        <v>-186.52</v>
      </c>
      <c r="AW6" s="548"/>
      <c r="AX6" s="549"/>
      <c r="AY6" s="549"/>
      <c r="AZ6" s="549"/>
      <c r="BA6" s="549"/>
      <c r="BB6" s="549"/>
      <c r="BC6" s="549"/>
      <c r="BD6" s="549"/>
      <c r="BE6" s="549"/>
      <c r="BF6" s="549"/>
      <c r="BG6" s="549"/>
      <c r="BH6" s="549"/>
      <c r="BI6" s="549"/>
      <c r="BJ6" s="549"/>
      <c r="BK6" s="550"/>
      <c r="BL6" s="581"/>
    </row>
    <row r="7" spans="1:64" ht="13.5" thickBot="1" x14ac:dyDescent="0.25">
      <c r="B7" s="116" t="s">
        <v>123</v>
      </c>
      <c r="C7" s="117">
        <v>2.0100000000000001E-3</v>
      </c>
      <c r="D7" s="73" t="s">
        <v>80</v>
      </c>
      <c r="E7" s="71"/>
      <c r="F7" s="111">
        <v>2.7087540899626275</v>
      </c>
      <c r="N7" s="120">
        <v>71.46599999999998</v>
      </c>
      <c r="O7" s="58">
        <v>5200.0140000000001</v>
      </c>
      <c r="Q7" s="548"/>
      <c r="R7" s="549"/>
      <c r="S7" s="549"/>
      <c r="T7" s="549"/>
      <c r="U7" s="549"/>
      <c r="V7" s="550"/>
      <c r="W7" s="581"/>
      <c r="Y7" s="70" t="s">
        <v>80</v>
      </c>
      <c r="Z7" s="71"/>
      <c r="AA7" s="188">
        <v>17.573884444444445</v>
      </c>
      <c r="AB7" s="189">
        <f>(AI15-Z22)/Z22</f>
        <v>0.25251464406635477</v>
      </c>
      <c r="AC7" s="70" t="s">
        <v>80</v>
      </c>
      <c r="AD7" s="71"/>
      <c r="AE7" s="111">
        <v>17.573884444444445</v>
      </c>
      <c r="AF7" s="189">
        <f>(AI23-AD22)/AD22</f>
        <v>0.31672223715432951</v>
      </c>
      <c r="AG7" s="202"/>
      <c r="AH7" s="202"/>
      <c r="AI7" s="202"/>
      <c r="AJ7" s="202"/>
      <c r="AK7" s="202"/>
      <c r="AL7" s="202"/>
      <c r="AM7" s="434" t="s">
        <v>128</v>
      </c>
      <c r="AN7" s="435"/>
      <c r="AO7" s="7">
        <v>9.3525300747582154</v>
      </c>
      <c r="AR7" s="434" t="s">
        <v>128</v>
      </c>
      <c r="AS7" s="435"/>
      <c r="AT7" s="35">
        <v>18.600527226717624</v>
      </c>
      <c r="AW7" s="548"/>
      <c r="AX7" s="549"/>
      <c r="AY7" s="549"/>
      <c r="AZ7" s="549"/>
      <c r="BA7" s="549"/>
      <c r="BB7" s="549"/>
      <c r="BC7" s="549"/>
      <c r="BD7" s="549"/>
      <c r="BE7" s="549"/>
      <c r="BF7" s="549"/>
      <c r="BG7" s="549"/>
      <c r="BH7" s="549"/>
      <c r="BI7" s="549"/>
      <c r="BJ7" s="549"/>
      <c r="BK7" s="550"/>
      <c r="BL7" s="581"/>
    </row>
    <row r="8" spans="1:64" ht="13.5" thickBot="1" x14ac:dyDescent="0.25">
      <c r="B8" s="119" t="s">
        <v>129</v>
      </c>
      <c r="C8" s="118">
        <v>0.5</v>
      </c>
      <c r="D8" s="115" t="s">
        <v>161</v>
      </c>
      <c r="E8" s="72"/>
      <c r="F8" s="112">
        <v>83.857362600159107</v>
      </c>
      <c r="H8" s="599" t="s">
        <v>162</v>
      </c>
      <c r="I8" s="600"/>
      <c r="J8" s="162">
        <f>(O4-J22)/J22</f>
        <v>0.41094888267614837</v>
      </c>
      <c r="N8" s="121">
        <v>94.82</v>
      </c>
      <c r="O8" s="64">
        <v>6013</v>
      </c>
      <c r="Q8" s="551"/>
      <c r="R8" s="552"/>
      <c r="S8" s="552"/>
      <c r="T8" s="552"/>
      <c r="U8" s="552"/>
      <c r="V8" s="553"/>
      <c r="W8" s="581"/>
      <c r="Y8" s="113" t="s">
        <v>128</v>
      </c>
      <c r="Z8" s="72"/>
      <c r="AA8" s="112">
        <v>9.3525283183951373</v>
      </c>
      <c r="AB8" s="176"/>
      <c r="AC8" s="113" t="s">
        <v>128</v>
      </c>
      <c r="AD8" s="72"/>
      <c r="AE8" s="112">
        <v>18.600524745693374</v>
      </c>
      <c r="AF8" s="257"/>
      <c r="AG8" s="199"/>
      <c r="AH8" s="199"/>
      <c r="AI8" s="199"/>
      <c r="AJ8" s="199"/>
      <c r="AK8" s="199"/>
      <c r="AL8" s="199"/>
      <c r="AM8" s="579" t="s">
        <v>136</v>
      </c>
      <c r="AN8" s="580"/>
      <c r="AO8" s="241">
        <f>(AI15-AO22)/AO22</f>
        <v>0.25251452645804101</v>
      </c>
      <c r="AR8" s="579" t="s">
        <v>136</v>
      </c>
      <c r="AS8" s="580"/>
      <c r="AT8" s="241">
        <f>(AI23-AT22)/AT22</f>
        <v>0.31672214933907911</v>
      </c>
      <c r="AW8" s="548"/>
      <c r="AX8" s="549"/>
      <c r="AY8" s="549"/>
      <c r="AZ8" s="549"/>
      <c r="BA8" s="549"/>
      <c r="BB8" s="549"/>
      <c r="BC8" s="549"/>
      <c r="BD8" s="549"/>
      <c r="BE8" s="549"/>
      <c r="BF8" s="549"/>
      <c r="BG8" s="549"/>
      <c r="BH8" s="549"/>
      <c r="BI8" s="549"/>
      <c r="BJ8" s="549"/>
      <c r="BK8" s="550"/>
      <c r="BL8" s="581"/>
    </row>
    <row r="9" spans="1:64" ht="13.5" thickBot="1" x14ac:dyDescent="0.25">
      <c r="B9" s="74"/>
      <c r="C9" s="106"/>
      <c r="D9" s="107"/>
      <c r="E9" s="108"/>
      <c r="F9" s="106"/>
      <c r="N9" s="253"/>
      <c r="O9" s="253"/>
      <c r="Q9" s="248"/>
      <c r="R9" s="248"/>
      <c r="S9" s="248"/>
      <c r="T9" s="248"/>
      <c r="U9" s="248"/>
      <c r="V9" s="248"/>
      <c r="W9" s="581"/>
      <c r="Y9" s="562"/>
      <c r="Z9" s="563"/>
      <c r="AA9" s="563"/>
      <c r="AB9" s="564"/>
      <c r="AC9" s="562"/>
      <c r="AD9" s="563"/>
      <c r="AE9" s="563"/>
      <c r="AF9" s="564"/>
      <c r="AG9" s="199"/>
      <c r="AH9" s="199"/>
      <c r="AI9" s="199"/>
      <c r="AJ9" s="199"/>
      <c r="AK9" s="199"/>
      <c r="AL9" s="199"/>
      <c r="AW9" s="551"/>
      <c r="AX9" s="552"/>
      <c r="AY9" s="552"/>
      <c r="AZ9" s="552"/>
      <c r="BA9" s="552"/>
      <c r="BB9" s="552"/>
      <c r="BC9" s="552"/>
      <c r="BD9" s="552"/>
      <c r="BE9" s="552"/>
      <c r="BF9" s="552"/>
      <c r="BG9" s="552"/>
      <c r="BH9" s="552"/>
      <c r="BI9" s="552"/>
      <c r="BJ9" s="552"/>
      <c r="BK9" s="553"/>
      <c r="BL9" s="581"/>
    </row>
    <row r="10" spans="1:64" ht="15.75" customHeight="1" thickBot="1" x14ac:dyDescent="0.3">
      <c r="A10" s="397" t="s">
        <v>44</v>
      </c>
      <c r="B10" s="571" t="s">
        <v>117</v>
      </c>
      <c r="C10" s="572"/>
      <c r="D10" s="565" t="s">
        <v>175</v>
      </c>
      <c r="E10" s="566"/>
      <c r="F10" s="567"/>
      <c r="G10" s="147"/>
      <c r="H10" s="568" t="s">
        <v>133</v>
      </c>
      <c r="I10" s="569"/>
      <c r="J10" s="569"/>
      <c r="K10" s="570"/>
      <c r="L10" s="577" t="s">
        <v>135</v>
      </c>
      <c r="W10" s="581"/>
      <c r="X10" s="397" t="s">
        <v>44</v>
      </c>
      <c r="Y10" s="582" t="s">
        <v>176</v>
      </c>
      <c r="Z10" s="583"/>
      <c r="AA10" s="583"/>
      <c r="AB10" s="584"/>
      <c r="AC10" s="591" t="s">
        <v>177</v>
      </c>
      <c r="AD10" s="592"/>
      <c r="AE10" s="592"/>
      <c r="AF10" s="593"/>
      <c r="AG10" s="203"/>
      <c r="AH10" s="594" t="s">
        <v>140</v>
      </c>
      <c r="AI10" s="594"/>
      <c r="AJ10" s="594"/>
      <c r="AK10" s="594"/>
      <c r="AL10" s="203"/>
      <c r="AM10" s="568" t="s">
        <v>148</v>
      </c>
      <c r="AN10" s="569"/>
      <c r="AO10" s="569"/>
      <c r="AP10" s="570"/>
      <c r="AQ10" s="577" t="s">
        <v>135</v>
      </c>
      <c r="AR10" s="568" t="s">
        <v>149</v>
      </c>
      <c r="AS10" s="569"/>
      <c r="AT10" s="569"/>
      <c r="AU10" s="570"/>
      <c r="AV10" s="577" t="s">
        <v>135</v>
      </c>
      <c r="BL10" s="581"/>
    </row>
    <row r="11" spans="1:64" ht="26.25" thickBot="1" x14ac:dyDescent="0.25">
      <c r="A11" s="601"/>
      <c r="B11" s="148" t="s">
        <v>118</v>
      </c>
      <c r="C11" s="149" t="s">
        <v>119</v>
      </c>
      <c r="D11" s="150" t="s">
        <v>30</v>
      </c>
      <c r="E11" s="151" t="s">
        <v>56</v>
      </c>
      <c r="F11" s="152" t="s">
        <v>57</v>
      </c>
      <c r="G11" s="153" t="s">
        <v>127</v>
      </c>
      <c r="H11" s="254" t="s">
        <v>30</v>
      </c>
      <c r="I11" s="167" t="s">
        <v>132</v>
      </c>
      <c r="J11" s="139" t="s">
        <v>56</v>
      </c>
      <c r="K11" s="154" t="s">
        <v>57</v>
      </c>
      <c r="L11" s="578"/>
      <c r="W11" s="581"/>
      <c r="X11" s="601"/>
      <c r="Y11" s="104" t="s">
        <v>30</v>
      </c>
      <c r="Z11" s="130" t="s">
        <v>56</v>
      </c>
      <c r="AA11" s="182" t="s">
        <v>57</v>
      </c>
      <c r="AB11" s="183" t="s">
        <v>141</v>
      </c>
      <c r="AC11" s="150" t="s">
        <v>30</v>
      </c>
      <c r="AD11" s="190" t="s">
        <v>56</v>
      </c>
      <c r="AE11" s="191" t="s">
        <v>57</v>
      </c>
      <c r="AF11" s="255" t="s">
        <v>141</v>
      </c>
      <c r="AG11" s="204"/>
      <c r="AH11" s="602"/>
      <c r="AI11" s="589" t="s">
        <v>143</v>
      </c>
      <c r="AJ11" s="415"/>
      <c r="AK11" s="416"/>
      <c r="AL11" s="204"/>
      <c r="AM11" s="34" t="s">
        <v>131</v>
      </c>
      <c r="AN11" s="167" t="s">
        <v>132</v>
      </c>
      <c r="AO11" s="139" t="s">
        <v>56</v>
      </c>
      <c r="AP11" s="154" t="s">
        <v>57</v>
      </c>
      <c r="AQ11" s="578"/>
      <c r="AR11" s="34" t="s">
        <v>131</v>
      </c>
      <c r="AS11" s="167" t="s">
        <v>132</v>
      </c>
      <c r="AT11" s="224" t="s">
        <v>56</v>
      </c>
      <c r="AU11" s="140" t="s">
        <v>57</v>
      </c>
      <c r="AV11" s="578"/>
      <c r="BL11" s="581"/>
    </row>
    <row r="12" spans="1:64" ht="13.5" thickBot="1" x14ac:dyDescent="0.25">
      <c r="A12" s="95">
        <v>0</v>
      </c>
      <c r="B12" s="141">
        <f t="shared" ref="B12:B43" si="0">(1800/2154)*(C$4+C$5*$A12+C$6*$A12^2+C$7*$A12^3)</f>
        <v>1345.4038997214486</v>
      </c>
      <c r="C12" s="142">
        <f t="shared" ref="C12:C43" si="1">(1+C$8)*B12</f>
        <v>2018.1058495821731</v>
      </c>
      <c r="D12" s="143">
        <f t="shared" ref="D12:D43" si="2">($F$8*0.0361)/(14.59+A12)</f>
        <v>0.20748805962068156</v>
      </c>
      <c r="E12" s="144">
        <f t="shared" ref="E12:E43" si="3">($F$4*$F$7*(14.59+A12)*(D12/($F$6*$F$5))^0.5)</f>
        <v>1386.503233344579</v>
      </c>
      <c r="F12" s="145">
        <f t="shared" ref="F12:F43" si="4">E12*(1+$C$8)</f>
        <v>2079.7548500168687</v>
      </c>
      <c r="G12" s="146">
        <f>B12-E12</f>
        <v>-41.099333623130406</v>
      </c>
      <c r="H12" s="137">
        <f t="shared" ref="H12:H43" si="5">($J$6*0.0361)/(14.59+A12)</f>
        <v>0.2064135154063427</v>
      </c>
      <c r="I12" s="66">
        <f t="shared" ref="I12:I43" si="6">($J$4*A12)+$J$5</f>
        <v>-44.103000000000002</v>
      </c>
      <c r="J12" s="138">
        <f t="shared" ref="J12:J21" si="7">($F$4*$F$7*(14.59+A12)*(H12/($F$6*$F$5))^0.5)+I12</f>
        <v>1338.805344629417</v>
      </c>
      <c r="K12" s="155">
        <f>J12*(1+$C$8)</f>
        <v>2008.2080169441256</v>
      </c>
      <c r="L12" s="158">
        <f t="shared" ref="L12:L43" si="8">J12*(1+$J$8)</f>
        <v>1888.985905125732</v>
      </c>
      <c r="W12" s="581"/>
      <c r="X12" s="95">
        <v>0</v>
      </c>
      <c r="Y12" s="177">
        <f>($AA$8*0.0361)/(14.59+X12)</f>
        <v>2.3140937100347116E-2</v>
      </c>
      <c r="Z12" s="178">
        <f t="shared" ref="Z12:Z43" si="9">($AA$4*$AA$7*(14.59+X12)*(Y12/($AA$6*$AA$5))^0.5)</f>
        <v>3004.0903438156579</v>
      </c>
      <c r="AA12" s="179">
        <f t="shared" ref="AA12:AA43" si="10">Z12*(1+$C$8)</f>
        <v>4506.1355157234866</v>
      </c>
      <c r="AB12" s="184">
        <f t="shared" ref="AB12:AB43" si="11">Z12*(1+$AB$7)</f>
        <v>3762.6671477274422</v>
      </c>
      <c r="AC12" s="143">
        <f>($AE$8*0.0361)/(14.59+X12)</f>
        <v>4.6023231207644337E-2</v>
      </c>
      <c r="AD12" s="192">
        <f t="shared" ref="AD12:AD43" si="12">($AE$4*$AE$7*(14.59+X12)*(AC12/($AE$6*$AE$5))^0.5)</f>
        <v>4236.5376624876517</v>
      </c>
      <c r="AE12" s="193">
        <f t="shared" ref="AE12:AE43" si="13">AD12*(1+$C$8)</f>
        <v>6354.8064937314775</v>
      </c>
      <c r="AF12" s="196">
        <f>AD12*(1+$AF$7)</f>
        <v>5578.343348739314</v>
      </c>
      <c r="AG12" s="205"/>
      <c r="AH12" s="603"/>
      <c r="AI12" s="166">
        <v>10</v>
      </c>
      <c r="AJ12" s="167">
        <v>60</v>
      </c>
      <c r="AK12" s="227">
        <v>108</v>
      </c>
      <c r="AL12" s="205"/>
      <c r="AM12" s="137">
        <f>($AO$7*0.0361)/(14.59+X12)</f>
        <v>2.314094144611183E-2</v>
      </c>
      <c r="AN12" s="66">
        <f>$AO$4*X12^2+$AO$5*X12+$AO$6</f>
        <v>-186.52</v>
      </c>
      <c r="AO12" s="135">
        <f t="shared" ref="AO12:AO43" si="14">($AA$4*$AA$7*(14.59+X12)*(AM12/($AA$6*$AA$5))^0.5)+AN12</f>
        <v>2817.5706258930245</v>
      </c>
      <c r="AP12" s="155">
        <f>AO12*(1+$C$8)</f>
        <v>4226.355938839537</v>
      </c>
      <c r="AQ12" s="158">
        <f>AO12*(1+$AO$8)</f>
        <v>3529.0481382524881</v>
      </c>
      <c r="AR12" s="137">
        <f>($AT$7*0.0361)/(14.59+X12)</f>
        <v>4.6023237346436346E-2</v>
      </c>
      <c r="AS12" s="66">
        <f>$AT$4*X12^2+$AT$5*X12+$AT$6</f>
        <v>-186.52</v>
      </c>
      <c r="AT12" s="135">
        <f t="shared" ref="AT12:AT43" si="15">($AE$4*$AE$7*(14.59+X12)*(AR12/($AE$6*$AE$5))^0.5)+AS12</f>
        <v>4050.0179450321634</v>
      </c>
      <c r="AU12" s="155">
        <f>AT12*(1+$C$8)</f>
        <v>6075.0269175482454</v>
      </c>
      <c r="AV12" s="158">
        <f>AT12*(1+$AO$8)</f>
        <v>5072.7063085685286</v>
      </c>
      <c r="BL12" s="581"/>
    </row>
    <row r="13" spans="1:64" x14ac:dyDescent="0.2">
      <c r="A13" s="105">
        <v>1</v>
      </c>
      <c r="B13" s="126">
        <f t="shared" si="0"/>
        <v>1393.8883370473538</v>
      </c>
      <c r="C13" s="127">
        <f t="shared" si="1"/>
        <v>2090.8325055710307</v>
      </c>
      <c r="D13" s="102">
        <f t="shared" si="2"/>
        <v>0.19417901153725106</v>
      </c>
      <c r="E13" s="131">
        <f t="shared" si="3"/>
        <v>1433.2313471627601</v>
      </c>
      <c r="F13" s="132">
        <f t="shared" si="4"/>
        <v>2149.8470207441401</v>
      </c>
      <c r="G13" s="122">
        <f t="shared" ref="G13:G76" si="16">B13-E13</f>
        <v>-39.343010115406287</v>
      </c>
      <c r="H13" s="124">
        <f t="shared" si="5"/>
        <v>0.19317339254512764</v>
      </c>
      <c r="I13" s="57">
        <f t="shared" si="6"/>
        <v>-39.225999999999999</v>
      </c>
      <c r="J13" s="135">
        <f t="shared" si="7"/>
        <v>1390.2893030366295</v>
      </c>
      <c r="K13" s="156">
        <f t="shared" ref="K13:K76" si="17">J13*(1+$C$8)</f>
        <v>2085.4339545549442</v>
      </c>
      <c r="L13" s="158">
        <f t="shared" si="8"/>
        <v>1961.6271387161335</v>
      </c>
      <c r="W13" s="581"/>
      <c r="X13" s="105">
        <v>1</v>
      </c>
      <c r="Y13" s="102">
        <f t="shared" ref="Y13:Y76" si="18">($AA$8*0.0361)/(14.59+X13)</f>
        <v>2.1656592193333192E-2</v>
      </c>
      <c r="Z13" s="131">
        <f t="shared" si="9"/>
        <v>3105.3345905869382</v>
      </c>
      <c r="AA13" s="180">
        <f t="shared" si="10"/>
        <v>4658.0018858804069</v>
      </c>
      <c r="AB13" s="185">
        <f t="shared" si="11"/>
        <v>3889.4770494359386</v>
      </c>
      <c r="AC13" s="143">
        <f t="shared" ref="AC13:AC76" si="19">($AE$8*0.0361)/(14.59+X13)</f>
        <v>4.3071131707474716E-2</v>
      </c>
      <c r="AD13" s="192">
        <f t="shared" si="12"/>
        <v>4379.3180104354851</v>
      </c>
      <c r="AE13" s="194">
        <f t="shared" si="13"/>
        <v>6568.9770156532277</v>
      </c>
      <c r="AF13" s="197">
        <f t="shared" ref="AF13:AF76" si="20">AD13*(1+$AF$7)</f>
        <v>5766.3454079108587</v>
      </c>
      <c r="AG13" s="205"/>
      <c r="AH13" s="165" t="s">
        <v>138</v>
      </c>
      <c r="AI13" s="168">
        <v>4842.8725599999998</v>
      </c>
      <c r="AJ13" s="66">
        <v>9648.8674193548413</v>
      </c>
      <c r="AK13" s="67">
        <v>13057.050239999999</v>
      </c>
      <c r="AL13" s="205"/>
      <c r="AM13" s="124">
        <f t="shared" ref="AM13:AM76" si="21">($AO$7*0.0361)/(14.59+X13)</f>
        <v>2.1656596260344555E-2</v>
      </c>
      <c r="AN13" s="57">
        <f t="shared" ref="AN13:AN76" si="22">$AO$4*X13^2+$AO$5*X13+$AO$6</f>
        <v>-168.12270000000001</v>
      </c>
      <c r="AO13" s="135">
        <f t="shared" si="14"/>
        <v>2937.2121821709138</v>
      </c>
      <c r="AP13" s="156">
        <f t="shared" ref="AP13:AP76" si="23">AO13*(1+$C$8)</f>
        <v>4405.818273256371</v>
      </c>
      <c r="AQ13" s="158">
        <f t="shared" ref="AQ13:AQ76" si="24">AO13*(1+$AO$8)</f>
        <v>3678.9009254585917</v>
      </c>
      <c r="AR13" s="124">
        <f t="shared" ref="AR13:AR76" si="25">($AT$7*0.0361)/(14.59+X13)</f>
        <v>4.3071137452502004E-2</v>
      </c>
      <c r="AS13" s="57">
        <f t="shared" ref="AS13:AS76" si="26">$AT$4*X13^2+$AT$5*X13+$AT$6</f>
        <v>-168.12270000000001</v>
      </c>
      <c r="AT13" s="135">
        <f t="shared" si="15"/>
        <v>4211.1956025023483</v>
      </c>
      <c r="AU13" s="156">
        <f t="shared" ref="AU13:AU76" si="27">AT13*(1+$C$8)</f>
        <v>6316.7934037535224</v>
      </c>
      <c r="AV13" s="158">
        <f t="shared" ref="AV13:AV76" si="28">AT13*(1+$AO$8)</f>
        <v>5274.5836658904136</v>
      </c>
      <c r="BL13" s="581"/>
    </row>
    <row r="14" spans="1:64" ht="13.5" thickBot="1" x14ac:dyDescent="0.25">
      <c r="A14" s="105">
        <v>2</v>
      </c>
      <c r="B14" s="126">
        <f t="shared" si="0"/>
        <v>1441.6783955431758</v>
      </c>
      <c r="C14" s="127">
        <f t="shared" si="1"/>
        <v>2162.5175933147639</v>
      </c>
      <c r="D14" s="102">
        <f t="shared" si="2"/>
        <v>0.18247442976888148</v>
      </c>
      <c r="E14" s="131">
        <f t="shared" si="3"/>
        <v>1478.4833353490963</v>
      </c>
      <c r="F14" s="132">
        <f t="shared" si="4"/>
        <v>2217.7250030236446</v>
      </c>
      <c r="G14" s="122">
        <f t="shared" si="16"/>
        <v>-36.804939805920412</v>
      </c>
      <c r="H14" s="124">
        <f t="shared" si="5"/>
        <v>0.1815294267497613</v>
      </c>
      <c r="I14" s="57">
        <f t="shared" si="6"/>
        <v>-34.349000000000004</v>
      </c>
      <c r="J14" s="135">
        <f t="shared" si="7"/>
        <v>1440.3009630712834</v>
      </c>
      <c r="K14" s="156">
        <f t="shared" si="17"/>
        <v>2160.4514446069252</v>
      </c>
      <c r="L14" s="158">
        <f t="shared" si="8"/>
        <v>2032.1910345628078</v>
      </c>
      <c r="W14" s="581"/>
      <c r="X14" s="105">
        <v>2</v>
      </c>
      <c r="Y14" s="102">
        <f t="shared" si="18"/>
        <v>2.0351191820015942E-2</v>
      </c>
      <c r="Z14" s="131">
        <f t="shared" si="9"/>
        <v>3203.38056515067</v>
      </c>
      <c r="AA14" s="180">
        <f t="shared" si="10"/>
        <v>4805.070847726005</v>
      </c>
      <c r="AB14" s="185">
        <f t="shared" si="11"/>
        <v>4012.2810683687699</v>
      </c>
      <c r="AC14" s="143">
        <f t="shared" si="19"/>
        <v>4.0474921236861416E-2</v>
      </c>
      <c r="AD14" s="192">
        <f t="shared" si="12"/>
        <v>4517.5879745028642</v>
      </c>
      <c r="AE14" s="194">
        <f t="shared" si="13"/>
        <v>6776.3819617542958</v>
      </c>
      <c r="AF14" s="197">
        <f t="shared" si="20"/>
        <v>5948.4085443289068</v>
      </c>
      <c r="AG14" s="205"/>
      <c r="AH14" s="170">
        <v>2</v>
      </c>
      <c r="AI14" s="171">
        <v>4926.7416800000001</v>
      </c>
      <c r="AJ14" s="172">
        <v>8882.4149494949452</v>
      </c>
      <c r="AK14" s="174">
        <v>13089.751920000002</v>
      </c>
      <c r="AL14" s="205"/>
      <c r="AM14" s="124">
        <f t="shared" si="21"/>
        <v>2.0351195641878938E-2</v>
      </c>
      <c r="AN14" s="57">
        <f t="shared" si="22"/>
        <v>-149.6688</v>
      </c>
      <c r="AO14" s="135">
        <f t="shared" si="14"/>
        <v>3053.7120659409425</v>
      </c>
      <c r="AP14" s="156">
        <f t="shared" si="23"/>
        <v>4580.5680989114135</v>
      </c>
      <c r="AQ14" s="158">
        <f t="shared" si="24"/>
        <v>3824.818722211226</v>
      </c>
      <c r="AR14" s="124">
        <f t="shared" si="25"/>
        <v>4.0474926635594106E-2</v>
      </c>
      <c r="AS14" s="57">
        <f t="shared" si="26"/>
        <v>-149.6688</v>
      </c>
      <c r="AT14" s="135">
        <f t="shared" si="15"/>
        <v>4367.919475791271</v>
      </c>
      <c r="AU14" s="156">
        <f t="shared" si="27"/>
        <v>6551.879213686907</v>
      </c>
      <c r="AV14" s="158">
        <f t="shared" si="28"/>
        <v>5470.8825938275586</v>
      </c>
      <c r="BL14" s="581"/>
    </row>
    <row r="15" spans="1:64" ht="13.5" thickBot="1" x14ac:dyDescent="0.25">
      <c r="A15" s="105">
        <v>3</v>
      </c>
      <c r="B15" s="126">
        <f t="shared" si="0"/>
        <v>1488.7841532033428</v>
      </c>
      <c r="C15" s="127">
        <f t="shared" si="1"/>
        <v>2233.1762298050144</v>
      </c>
      <c r="D15" s="102">
        <f t="shared" si="2"/>
        <v>0.17210067025956474</v>
      </c>
      <c r="E15" s="131">
        <f t="shared" si="3"/>
        <v>1522.3908339582174</v>
      </c>
      <c r="F15" s="132">
        <f t="shared" si="4"/>
        <v>2283.586250937326</v>
      </c>
      <c r="G15" s="122">
        <f t="shared" si="16"/>
        <v>-33.60668075487456</v>
      </c>
      <c r="H15" s="124">
        <f t="shared" si="5"/>
        <v>0.17120939111873451</v>
      </c>
      <c r="I15" s="57">
        <f t="shared" si="6"/>
        <v>-29.472000000000001</v>
      </c>
      <c r="J15" s="135">
        <f t="shared" si="7"/>
        <v>1488.9716194855471</v>
      </c>
      <c r="K15" s="156">
        <f t="shared" si="17"/>
        <v>2233.4574292283205</v>
      </c>
      <c r="L15" s="158">
        <f t="shared" si="8"/>
        <v>2100.8628428496281</v>
      </c>
      <c r="W15" s="581"/>
      <c r="X15" s="105">
        <v>3</v>
      </c>
      <c r="Y15" s="102">
        <f t="shared" si="18"/>
        <v>1.9194216730759776E-2</v>
      </c>
      <c r="Z15" s="131">
        <f t="shared" si="9"/>
        <v>3298.5134789590138</v>
      </c>
      <c r="AA15" s="180">
        <f t="shared" si="10"/>
        <v>4947.7702184385207</v>
      </c>
      <c r="AB15" s="185">
        <f t="shared" si="11"/>
        <v>4131.4364360464233</v>
      </c>
      <c r="AC15" s="143">
        <f t="shared" si="19"/>
        <v>3.8173902405885779E-2</v>
      </c>
      <c r="AD15" s="192">
        <f t="shared" si="12"/>
        <v>4651.7497759683038</v>
      </c>
      <c r="AE15" s="194">
        <f t="shared" si="13"/>
        <v>6977.6246639524561</v>
      </c>
      <c r="AF15" s="197">
        <f t="shared" si="20"/>
        <v>6125.0623716951359</v>
      </c>
      <c r="AG15" s="205"/>
      <c r="AH15" s="208" t="s">
        <v>139</v>
      </c>
      <c r="AI15" s="209">
        <f>AVERAGE(AI13:AI14)</f>
        <v>4884.8071199999995</v>
      </c>
      <c r="AJ15" s="210">
        <f>AVERAGE(AJ13:AJ14)</f>
        <v>9265.6411844248942</v>
      </c>
      <c r="AK15" s="211">
        <f>AVERAGE(AK13:AK14)</f>
        <v>13073.40108</v>
      </c>
      <c r="AL15" s="205"/>
      <c r="AM15" s="124">
        <f t="shared" si="21"/>
        <v>1.9194220335348015E-2</v>
      </c>
      <c r="AN15" s="57">
        <f t="shared" si="22"/>
        <v>-131.1583</v>
      </c>
      <c r="AO15" s="135">
        <f t="shared" si="14"/>
        <v>3167.3554886820539</v>
      </c>
      <c r="AP15" s="156">
        <f t="shared" si="23"/>
        <v>4751.0332330230813</v>
      </c>
      <c r="AQ15" s="158">
        <f t="shared" si="24"/>
        <v>3967.1587600308799</v>
      </c>
      <c r="AR15" s="124">
        <f t="shared" si="25"/>
        <v>3.8173907497697911E-2</v>
      </c>
      <c r="AS15" s="57">
        <f t="shared" si="26"/>
        <v>-131.1583</v>
      </c>
      <c r="AT15" s="135">
        <f t="shared" si="15"/>
        <v>4520.5917862042725</v>
      </c>
      <c r="AU15" s="156">
        <f t="shared" si="27"/>
        <v>6780.8876793064082</v>
      </c>
      <c r="AV15" s="158">
        <f t="shared" si="28"/>
        <v>5662.106880407754</v>
      </c>
      <c r="BL15" s="581"/>
    </row>
    <row r="16" spans="1:64" ht="13.5" thickBot="1" x14ac:dyDescent="0.25">
      <c r="A16" s="105">
        <v>4</v>
      </c>
      <c r="B16" s="126">
        <f t="shared" si="0"/>
        <v>1535.2156880222842</v>
      </c>
      <c r="C16" s="127">
        <f t="shared" si="1"/>
        <v>2302.8235320334261</v>
      </c>
      <c r="D16" s="102">
        <f t="shared" si="2"/>
        <v>0.16284296879320839</v>
      </c>
      <c r="E16" s="131">
        <f t="shared" si="3"/>
        <v>1565.0670048707198</v>
      </c>
      <c r="F16" s="132">
        <f t="shared" si="4"/>
        <v>2347.6005073060796</v>
      </c>
      <c r="G16" s="122">
        <f t="shared" si="16"/>
        <v>-29.851316848435545</v>
      </c>
      <c r="H16" s="124">
        <f t="shared" si="5"/>
        <v>0.16199963366210543</v>
      </c>
      <c r="I16" s="57">
        <f t="shared" si="6"/>
        <v>-24.595000000000002</v>
      </c>
      <c r="J16" s="135">
        <f t="shared" si="7"/>
        <v>1536.4141407569014</v>
      </c>
      <c r="K16" s="156">
        <f t="shared" si="17"/>
        <v>2304.621211135352</v>
      </c>
      <c r="L16" s="158">
        <f t="shared" si="8"/>
        <v>2167.8018152287846</v>
      </c>
      <c r="W16" s="581"/>
      <c r="X16" s="105">
        <v>4</v>
      </c>
      <c r="Y16" s="102">
        <f t="shared" si="18"/>
        <v>1.8161714485963661E-2</v>
      </c>
      <c r="Z16" s="131">
        <f t="shared" si="9"/>
        <v>3390.9785160869965</v>
      </c>
      <c r="AA16" s="180">
        <f t="shared" si="10"/>
        <v>5086.4677741304949</v>
      </c>
      <c r="AB16" s="185">
        <f t="shared" si="11"/>
        <v>4247.25024911336</v>
      </c>
      <c r="AC16" s="143">
        <f t="shared" si="19"/>
        <v>3.6120438048387889E-2</v>
      </c>
      <c r="AD16" s="192">
        <f t="shared" si="12"/>
        <v>4782.1491872451497</v>
      </c>
      <c r="AE16" s="194">
        <f t="shared" si="13"/>
        <v>7173.2237808677246</v>
      </c>
      <c r="AF16" s="197">
        <f t="shared" si="20"/>
        <v>6296.7621762351919</v>
      </c>
      <c r="AG16" s="205"/>
      <c r="AH16" s="237" t="s">
        <v>145</v>
      </c>
      <c r="AI16" s="238">
        <f>VLOOKUP(AI12,$X$12:$AF$137,5)</f>
        <v>4884.8071199999995</v>
      </c>
      <c r="AJ16" s="238">
        <f>VLOOKUP(AJ12,$X$12:$AF$137,5)</f>
        <v>8507.627358710497</v>
      </c>
      <c r="AK16" s="242">
        <f>VLOOKUP(AK12,$X$12:$AF$137,5)</f>
        <v>10906.758026230937</v>
      </c>
      <c r="AL16" s="205"/>
      <c r="AM16" s="124">
        <f t="shared" si="21"/>
        <v>1.8161717896652586E-2</v>
      </c>
      <c r="AN16" s="57">
        <f t="shared" si="22"/>
        <v>-112.59120000000001</v>
      </c>
      <c r="AO16" s="135">
        <f t="shared" si="14"/>
        <v>3278.3876344922974</v>
      </c>
      <c r="AP16" s="156">
        <f t="shared" si="23"/>
        <v>4917.581451738446</v>
      </c>
      <c r="AQ16" s="158">
        <f t="shared" si="24"/>
        <v>4106.2281355620171</v>
      </c>
      <c r="AR16" s="124">
        <f t="shared" si="25"/>
        <v>3.6120442866299424E-2</v>
      </c>
      <c r="AS16" s="57">
        <f t="shared" si="26"/>
        <v>-112.59120000000001</v>
      </c>
      <c r="AT16" s="135">
        <f t="shared" si="15"/>
        <v>4669.558306177757</v>
      </c>
      <c r="AU16" s="156">
        <f t="shared" si="27"/>
        <v>7004.3374592666351</v>
      </c>
      <c r="AV16" s="158">
        <f t="shared" si="28"/>
        <v>5848.6896106304457</v>
      </c>
      <c r="BL16" s="581"/>
    </row>
    <row r="17" spans="1:64" ht="13.5" thickBot="1" x14ac:dyDescent="0.25">
      <c r="A17" s="105">
        <v>5</v>
      </c>
      <c r="B17" s="126">
        <f t="shared" si="0"/>
        <v>1580.9830779944291</v>
      </c>
      <c r="C17" s="127">
        <f t="shared" si="1"/>
        <v>2371.4746169916434</v>
      </c>
      <c r="D17" s="102">
        <f t="shared" si="2"/>
        <v>0.15453041295894557</v>
      </c>
      <c r="E17" s="131">
        <f t="shared" si="3"/>
        <v>1606.6099738735638</v>
      </c>
      <c r="F17" s="132">
        <f t="shared" si="4"/>
        <v>2409.9149608103457</v>
      </c>
      <c r="G17" s="122">
        <f t="shared" si="16"/>
        <v>-25.626895879134736</v>
      </c>
      <c r="H17" s="124">
        <f t="shared" si="5"/>
        <v>0.1537301270943614</v>
      </c>
      <c r="I17" s="57">
        <f t="shared" si="6"/>
        <v>-19.718000000000004</v>
      </c>
      <c r="J17" s="135">
        <f t="shared" si="7"/>
        <v>1582.7263982543766</v>
      </c>
      <c r="K17" s="156">
        <f t="shared" si="17"/>
        <v>2374.089597381565</v>
      </c>
      <c r="L17" s="158">
        <f t="shared" si="8"/>
        <v>2233.1460431990577</v>
      </c>
      <c r="W17" s="581"/>
      <c r="X17" s="105">
        <v>5</v>
      </c>
      <c r="Y17" s="102">
        <f t="shared" si="18"/>
        <v>1.7234623394286087E-2</v>
      </c>
      <c r="Z17" s="131">
        <f t="shared" si="9"/>
        <v>3480.9882824067131</v>
      </c>
      <c r="AA17" s="180">
        <f t="shared" si="10"/>
        <v>5221.4824236100694</v>
      </c>
      <c r="AB17" s="185">
        <f t="shared" si="11"/>
        <v>4359.9887995377958</v>
      </c>
      <c r="AC17" s="143">
        <f t="shared" si="19"/>
        <v>3.4276617831522756E-2</v>
      </c>
      <c r="AD17" s="192">
        <f t="shared" si="12"/>
        <v>4909.0860371272493</v>
      </c>
      <c r="AE17" s="194">
        <f t="shared" si="13"/>
        <v>7363.6290556908734</v>
      </c>
      <c r="AF17" s="197">
        <f t="shared" si="20"/>
        <v>6463.902749189273</v>
      </c>
      <c r="AG17" s="205"/>
      <c r="AH17" s="215" t="s">
        <v>146</v>
      </c>
      <c r="AI17" s="216">
        <f>AI15-AI16</f>
        <v>0</v>
      </c>
      <c r="AJ17" s="216">
        <f>AJ15-AJ16</f>
        <v>758.01382571439717</v>
      </c>
      <c r="AK17" s="243">
        <f>AK15-AK16</f>
        <v>2166.643053769063</v>
      </c>
      <c r="AL17" s="205"/>
      <c r="AM17" s="124">
        <f t="shared" si="21"/>
        <v>1.7234626630871445E-2</v>
      </c>
      <c r="AN17" s="57">
        <f t="shared" si="22"/>
        <v>-93.967500000000015</v>
      </c>
      <c r="AO17" s="135">
        <f t="shared" si="14"/>
        <v>3387.0211092637301</v>
      </c>
      <c r="AP17" s="156">
        <f t="shared" si="23"/>
        <v>5080.5316638955956</v>
      </c>
      <c r="AQ17" s="158">
        <f t="shared" si="24"/>
        <v>4242.2931407728502</v>
      </c>
      <c r="AR17" s="124">
        <f t="shared" si="25"/>
        <v>3.4276622403496999E-2</v>
      </c>
      <c r="AS17" s="57">
        <f t="shared" si="26"/>
        <v>-93.967500000000015</v>
      </c>
      <c r="AT17" s="135">
        <f t="shared" si="15"/>
        <v>4815.1188645255688</v>
      </c>
      <c r="AU17" s="156">
        <f t="shared" si="27"/>
        <v>7222.6782967883537</v>
      </c>
      <c r="AV17" s="158">
        <f t="shared" si="28"/>
        <v>6031.0063244404237</v>
      </c>
      <c r="BL17" s="581"/>
    </row>
    <row r="18" spans="1:64" ht="13.5" thickBot="1" x14ac:dyDescent="0.25">
      <c r="A18" s="105">
        <v>6</v>
      </c>
      <c r="B18" s="126">
        <f t="shared" si="0"/>
        <v>1626.0964011142062</v>
      </c>
      <c r="C18" s="127">
        <f t="shared" si="1"/>
        <v>2439.1446016713094</v>
      </c>
      <c r="D18" s="102">
        <f t="shared" si="2"/>
        <v>0.14702529333976416</v>
      </c>
      <c r="E18" s="131">
        <f t="shared" si="3"/>
        <v>1647.1054873823421</v>
      </c>
      <c r="F18" s="132">
        <f t="shared" si="4"/>
        <v>2470.658231073513</v>
      </c>
      <c r="G18" s="122">
        <f t="shared" si="16"/>
        <v>-21.009086268135889</v>
      </c>
      <c r="H18" s="124">
        <f t="shared" si="5"/>
        <v>0.14626387517137154</v>
      </c>
      <c r="I18" s="57">
        <f t="shared" si="6"/>
        <v>-14.841000000000001</v>
      </c>
      <c r="J18" s="135">
        <f t="shared" si="7"/>
        <v>1627.993916072538</v>
      </c>
      <c r="K18" s="156">
        <f t="shared" si="17"/>
        <v>2441.990874108807</v>
      </c>
      <c r="L18" s="158">
        <f t="shared" si="8"/>
        <v>2297.0161968861148</v>
      </c>
      <c r="W18" s="581"/>
      <c r="X18" s="105">
        <v>6</v>
      </c>
      <c r="Y18" s="102">
        <f t="shared" si="18"/>
        <v>1.6397584861295018E-2</v>
      </c>
      <c r="Z18" s="131">
        <f t="shared" si="9"/>
        <v>3568.7285618189162</v>
      </c>
      <c r="AA18" s="180">
        <f t="shared" si="10"/>
        <v>5353.0928427283743</v>
      </c>
      <c r="AB18" s="185">
        <f t="shared" si="11"/>
        <v>4469.8847843760541</v>
      </c>
      <c r="AC18" s="143">
        <f t="shared" si="19"/>
        <v>3.2611896227272015E-2</v>
      </c>
      <c r="AD18" s="192">
        <f t="shared" si="12"/>
        <v>5032.822328551445</v>
      </c>
      <c r="AE18" s="194">
        <f t="shared" si="13"/>
        <v>7549.2334928271675</v>
      </c>
      <c r="AF18" s="197">
        <f t="shared" si="20"/>
        <v>6626.8290756505203</v>
      </c>
      <c r="AG18" s="205"/>
      <c r="AL18" s="205"/>
      <c r="AM18" s="124">
        <f t="shared" si="21"/>
        <v>1.6397587940688275E-2</v>
      </c>
      <c r="AN18" s="57">
        <f t="shared" si="22"/>
        <v>-75.287200000000013</v>
      </c>
      <c r="AO18" s="135">
        <f t="shared" si="14"/>
        <v>3493.4416969145486</v>
      </c>
      <c r="AP18" s="156">
        <f t="shared" si="23"/>
        <v>5240.1625453718225</v>
      </c>
      <c r="AQ18" s="158">
        <f t="shared" si="24"/>
        <v>4375.5864727197013</v>
      </c>
      <c r="AR18" s="124">
        <f t="shared" si="25"/>
        <v>3.2611900577197976E-2</v>
      </c>
      <c r="AS18" s="57">
        <f t="shared" si="26"/>
        <v>-75.287200000000013</v>
      </c>
      <c r="AT18" s="135">
        <f t="shared" si="15"/>
        <v>4957.5354642020257</v>
      </c>
      <c r="AU18" s="156">
        <f t="shared" si="27"/>
        <v>7436.3031963030389</v>
      </c>
      <c r="AV18" s="158">
        <f t="shared" si="28"/>
        <v>6209.3851843439452</v>
      </c>
      <c r="BL18" s="581"/>
    </row>
    <row r="19" spans="1:64" ht="13.5" thickBot="1" x14ac:dyDescent="0.25">
      <c r="A19" s="105">
        <v>7</v>
      </c>
      <c r="B19" s="126">
        <f t="shared" si="0"/>
        <v>1670.5657353760446</v>
      </c>
      <c r="C19" s="127">
        <f t="shared" si="1"/>
        <v>2505.848603064067</v>
      </c>
      <c r="D19" s="102">
        <f t="shared" si="2"/>
        <v>0.14021541407437443</v>
      </c>
      <c r="E19" s="131">
        <f t="shared" si="3"/>
        <v>1686.6289944679686</v>
      </c>
      <c r="F19" s="132">
        <f t="shared" si="4"/>
        <v>2529.943491701953</v>
      </c>
      <c r="G19" s="122">
        <f t="shared" si="16"/>
        <v>-16.06325909192401</v>
      </c>
      <c r="H19" s="124">
        <f t="shared" si="5"/>
        <v>0.13948926307450393</v>
      </c>
      <c r="I19" s="57">
        <f t="shared" si="6"/>
        <v>-9.9640000000000057</v>
      </c>
      <c r="J19" s="135">
        <f t="shared" si="7"/>
        <v>1672.2919476599552</v>
      </c>
      <c r="K19" s="156">
        <f t="shared" si="17"/>
        <v>2508.4379214899327</v>
      </c>
      <c r="L19" s="158">
        <f t="shared" si="8"/>
        <v>2359.5184550591339</v>
      </c>
      <c r="W19" s="581"/>
      <c r="X19" s="105">
        <v>7</v>
      </c>
      <c r="Y19" s="102">
        <f t="shared" si="18"/>
        <v>1.5638085794074313E-2</v>
      </c>
      <c r="Z19" s="131">
        <f t="shared" si="9"/>
        <v>3654.3628273108543</v>
      </c>
      <c r="AA19" s="180">
        <f t="shared" si="10"/>
        <v>5481.544240966281</v>
      </c>
      <c r="AB19" s="185">
        <f t="shared" si="11"/>
        <v>4577.1429559385724</v>
      </c>
      <c r="AC19" s="143">
        <f t="shared" si="19"/>
        <v>3.1101386906879615E-2</v>
      </c>
      <c r="AD19" s="192">
        <f t="shared" si="12"/>
        <v>5153.5886003458081</v>
      </c>
      <c r="AE19" s="194">
        <f t="shared" si="13"/>
        <v>7730.3829005187126</v>
      </c>
      <c r="AF19" s="197">
        <f t="shared" si="20"/>
        <v>6785.8447112203821</v>
      </c>
      <c r="AG19" s="205"/>
      <c r="AH19" s="602"/>
      <c r="AI19" s="586" t="s">
        <v>144</v>
      </c>
      <c r="AJ19" s="587"/>
      <c r="AK19" s="588"/>
      <c r="AL19" s="205"/>
      <c r="AM19" s="124">
        <f t="shared" si="21"/>
        <v>1.5638088730837035E-2</v>
      </c>
      <c r="AN19" s="57">
        <f t="shared" si="22"/>
        <v>-56.550300000000021</v>
      </c>
      <c r="AO19" s="135">
        <f t="shared" si="14"/>
        <v>3597.8128704473538</v>
      </c>
      <c r="AP19" s="156">
        <f t="shared" si="23"/>
        <v>5396.7193056710312</v>
      </c>
      <c r="AQ19" s="158">
        <f t="shared" si="24"/>
        <v>4506.3128837130125</v>
      </c>
      <c r="AR19" s="124">
        <f t="shared" si="25"/>
        <v>3.1101391055326832E-2</v>
      </c>
      <c r="AS19" s="57">
        <f t="shared" si="26"/>
        <v>-56.550300000000021</v>
      </c>
      <c r="AT19" s="135">
        <f t="shared" si="15"/>
        <v>5097.0386440505699</v>
      </c>
      <c r="AU19" s="156">
        <f t="shared" si="27"/>
        <v>7645.5579660758549</v>
      </c>
      <c r="AV19" s="158">
        <f t="shared" si="28"/>
        <v>6384.1149435913358</v>
      </c>
      <c r="BL19" s="581"/>
    </row>
    <row r="20" spans="1:64" ht="13.5" thickBot="1" x14ac:dyDescent="0.25">
      <c r="A20" s="105">
        <v>8</v>
      </c>
      <c r="B20" s="126">
        <f t="shared" si="0"/>
        <v>1714.4011587743735</v>
      </c>
      <c r="C20" s="127">
        <f t="shared" si="1"/>
        <v>2571.6017381615602</v>
      </c>
      <c r="D20" s="102">
        <f t="shared" si="2"/>
        <v>0.13400844576652252</v>
      </c>
      <c r="E20" s="131">
        <f t="shared" si="3"/>
        <v>1725.2472991994623</v>
      </c>
      <c r="F20" s="132">
        <f t="shared" si="4"/>
        <v>2587.8709487991937</v>
      </c>
      <c r="G20" s="122">
        <f t="shared" si="16"/>
        <v>-10.846140425088834</v>
      </c>
      <c r="H20" s="124">
        <f t="shared" si="5"/>
        <v>0.13331443956522973</v>
      </c>
      <c r="I20" s="57">
        <f t="shared" si="6"/>
        <v>-5.0870000000000033</v>
      </c>
      <c r="J20" s="135">
        <f t="shared" si="7"/>
        <v>1715.6871238778335</v>
      </c>
      <c r="K20" s="156">
        <f t="shared" si="17"/>
        <v>2573.5306858167505</v>
      </c>
      <c r="L20" s="158">
        <f t="shared" si="8"/>
        <v>2420.746830457284</v>
      </c>
      <c r="W20" s="581"/>
      <c r="X20" s="105">
        <v>8</v>
      </c>
      <c r="Y20" s="102">
        <f t="shared" si="18"/>
        <v>1.4945828786811175E-2</v>
      </c>
      <c r="Z20" s="131">
        <f t="shared" si="9"/>
        <v>3738.0358210323043</v>
      </c>
      <c r="AA20" s="180">
        <f t="shared" si="10"/>
        <v>5607.0537315484562</v>
      </c>
      <c r="AB20" s="185">
        <f t="shared" si="11"/>
        <v>4681.944605887561</v>
      </c>
      <c r="AC20" s="143">
        <f t="shared" si="19"/>
        <v>2.9724610151373655E-2</v>
      </c>
      <c r="AD20" s="192">
        <f t="shared" si="12"/>
        <v>5271.5889760548043</v>
      </c>
      <c r="AE20" s="194">
        <f t="shared" si="13"/>
        <v>7907.383464082206</v>
      </c>
      <c r="AF20" s="197">
        <f t="shared" si="20"/>
        <v>6941.2184299089831</v>
      </c>
      <c r="AG20" s="205"/>
      <c r="AH20" s="603"/>
      <c r="AI20" s="217">
        <v>10</v>
      </c>
      <c r="AJ20" s="218">
        <v>60</v>
      </c>
      <c r="AK20" s="219">
        <v>105</v>
      </c>
      <c r="AL20" s="205"/>
      <c r="AM20" s="124">
        <f t="shared" si="21"/>
        <v>1.4945831593571119E-2</v>
      </c>
      <c r="AN20" s="57">
        <f t="shared" si="22"/>
        <v>-37.756799999999998</v>
      </c>
      <c r="AO20" s="135">
        <f t="shared" si="14"/>
        <v>3700.2793720255104</v>
      </c>
      <c r="AP20" s="156">
        <f t="shared" si="23"/>
        <v>5550.4190580382656</v>
      </c>
      <c r="AQ20" s="158">
        <f t="shared" si="24"/>
        <v>4634.6536654149895</v>
      </c>
      <c r="AR20" s="124">
        <f t="shared" si="25"/>
        <v>2.9724614116180003E-2</v>
      </c>
      <c r="AS20" s="57">
        <f t="shared" si="26"/>
        <v>-37.756799999999998</v>
      </c>
      <c r="AT20" s="135">
        <f t="shared" si="15"/>
        <v>5233.8325276292844</v>
      </c>
      <c r="AU20" s="156">
        <f t="shared" si="27"/>
        <v>7850.7487914439262</v>
      </c>
      <c r="AV20" s="158">
        <f t="shared" si="28"/>
        <v>6555.4512699042853</v>
      </c>
      <c r="BL20" s="581"/>
    </row>
    <row r="21" spans="1:64" x14ac:dyDescent="0.2">
      <c r="A21" s="105">
        <v>9</v>
      </c>
      <c r="B21" s="126">
        <f t="shared" si="0"/>
        <v>1757.6127493036213</v>
      </c>
      <c r="C21" s="127">
        <f t="shared" si="1"/>
        <v>2636.419123955432</v>
      </c>
      <c r="D21" s="102">
        <f t="shared" si="2"/>
        <v>0.12832771470393151</v>
      </c>
      <c r="E21" s="131">
        <f t="shared" si="3"/>
        <v>1763.0198869581839</v>
      </c>
      <c r="F21" s="132">
        <f t="shared" si="4"/>
        <v>2644.5298304372759</v>
      </c>
      <c r="G21" s="122">
        <f t="shared" si="16"/>
        <v>-5.4071376545625753</v>
      </c>
      <c r="H21" s="124">
        <f t="shared" si="5"/>
        <v>0.12766312801095972</v>
      </c>
      <c r="I21" s="57">
        <f t="shared" si="6"/>
        <v>-0.21000000000000085</v>
      </c>
      <c r="J21" s="135">
        <f t="shared" si="7"/>
        <v>1758.238775875418</v>
      </c>
      <c r="K21" s="156">
        <f t="shared" si="17"/>
        <v>2637.3581638131272</v>
      </c>
      <c r="L21" s="158">
        <f t="shared" si="8"/>
        <v>2480.7850362992999</v>
      </c>
      <c r="W21" s="581"/>
      <c r="X21" s="105">
        <v>9</v>
      </c>
      <c r="Y21" s="102">
        <f t="shared" si="18"/>
        <v>1.4312262496569073E-2</v>
      </c>
      <c r="Z21" s="131">
        <f t="shared" si="9"/>
        <v>3819.8764279764241</v>
      </c>
      <c r="AA21" s="180">
        <f t="shared" si="10"/>
        <v>5729.8146419646364</v>
      </c>
      <c r="AB21" s="185">
        <f t="shared" si="11"/>
        <v>4784.4511645643497</v>
      </c>
      <c r="AC21" s="143">
        <f t="shared" si="19"/>
        <v>2.8464558852036068E-2</v>
      </c>
      <c r="AD21" s="192">
        <f t="shared" si="12"/>
        <v>5387.0052165661409</v>
      </c>
      <c r="AE21" s="194">
        <f t="shared" si="13"/>
        <v>8080.5078248492118</v>
      </c>
      <c r="AF21" s="197">
        <f t="shared" si="20"/>
        <v>7093.1895603190123</v>
      </c>
      <c r="AG21" s="205"/>
      <c r="AH21" s="165" t="s">
        <v>138</v>
      </c>
      <c r="AI21" s="169">
        <v>7261.9763200000043</v>
      </c>
      <c r="AJ21" s="66">
        <v>14204.868160000009</v>
      </c>
      <c r="AK21" s="67">
        <v>18795.053770491795</v>
      </c>
      <c r="AL21" s="205"/>
      <c r="AM21" s="124">
        <f t="shared" si="21"/>
        <v>1.4312265184348097E-2</v>
      </c>
      <c r="AN21" s="57">
        <f t="shared" si="22"/>
        <v>-18.906700000000001</v>
      </c>
      <c r="AO21" s="135">
        <f t="shared" si="14"/>
        <v>3800.9700866542798</v>
      </c>
      <c r="AP21" s="156">
        <f t="shared" si="23"/>
        <v>5701.4551299814193</v>
      </c>
      <c r="AQ21" s="158">
        <f t="shared" si="24"/>
        <v>4760.7702481669648</v>
      </c>
      <c r="AR21" s="124">
        <f t="shared" si="25"/>
        <v>2.8464562648770932E-2</v>
      </c>
      <c r="AS21" s="57">
        <f t="shared" si="26"/>
        <v>-18.906700000000001</v>
      </c>
      <c r="AT21" s="135">
        <f t="shared" si="15"/>
        <v>5368.098875837999</v>
      </c>
      <c r="AU21" s="156">
        <f t="shared" si="27"/>
        <v>8052.1483137569985</v>
      </c>
      <c r="AV21" s="158">
        <f t="shared" si="28"/>
        <v>6723.6218214501741</v>
      </c>
      <c r="BL21" s="581"/>
    </row>
    <row r="22" spans="1:64" ht="13.5" thickBot="1" x14ac:dyDescent="0.25">
      <c r="A22" s="105">
        <v>10</v>
      </c>
      <c r="B22" s="126">
        <f t="shared" si="0"/>
        <v>1800.2105849582174</v>
      </c>
      <c r="C22" s="127">
        <f t="shared" si="1"/>
        <v>2700.315877437326</v>
      </c>
      <c r="D22" s="102">
        <f t="shared" si="2"/>
        <v>0.12310901951467035</v>
      </c>
      <c r="E22" s="131">
        <f t="shared" si="3"/>
        <v>1800.0000000625155</v>
      </c>
      <c r="F22" s="132">
        <f t="shared" si="4"/>
        <v>2700.0000000937735</v>
      </c>
      <c r="G22" s="122">
        <f t="shared" si="16"/>
        <v>0.21058489570191341</v>
      </c>
      <c r="H22" s="124">
        <f t="shared" si="5"/>
        <v>0.1224714595273908</v>
      </c>
      <c r="I22" s="57">
        <f t="shared" si="6"/>
        <v>4.6669999999999945</v>
      </c>
      <c r="J22" s="135">
        <f>($F$4*$F$7*(14.59+A22)*(H22/($F$6*$F$5))^0.5)+I22</f>
        <v>1800.0000079258243</v>
      </c>
      <c r="K22" s="156">
        <f t="shared" si="17"/>
        <v>2700.0000118887365</v>
      </c>
      <c r="L22" s="158">
        <f t="shared" si="8"/>
        <v>2539.7080000000001</v>
      </c>
      <c r="W22" s="581"/>
      <c r="X22" s="105">
        <v>10</v>
      </c>
      <c r="Y22" s="102">
        <f t="shared" si="18"/>
        <v>1.3730226608136008E-2</v>
      </c>
      <c r="Z22" s="131">
        <f t="shared" si="9"/>
        <v>3900.0000064998967</v>
      </c>
      <c r="AA22" s="180">
        <f t="shared" si="10"/>
        <v>5850.000009749845</v>
      </c>
      <c r="AB22" s="185">
        <f t="shared" si="11"/>
        <v>4884.8071199999995</v>
      </c>
      <c r="AC22" s="143">
        <f t="shared" si="19"/>
        <v>2.7306992408276977E-2</v>
      </c>
      <c r="AD22" s="192">
        <f t="shared" si="12"/>
        <v>5500.0000067417359</v>
      </c>
      <c r="AE22" s="194">
        <f t="shared" si="13"/>
        <v>8250.0000101126043</v>
      </c>
      <c r="AF22" s="197">
        <f t="shared" si="20"/>
        <v>7241.9723132258059</v>
      </c>
      <c r="AG22" s="205"/>
      <c r="AH22" s="170">
        <v>2</v>
      </c>
      <c r="AI22" s="173">
        <v>7221.9683064516075</v>
      </c>
      <c r="AJ22" s="172">
        <v>13575.675691056907</v>
      </c>
      <c r="AK22" s="174">
        <v>17178.144552845533</v>
      </c>
      <c r="AL22" s="205"/>
      <c r="AM22" s="124">
        <f t="shared" si="21"/>
        <v>1.3730229186611289E-2</v>
      </c>
      <c r="AN22" s="57">
        <f t="shared" si="22"/>
        <v>0</v>
      </c>
      <c r="AO22" s="239">
        <f t="shared" si="14"/>
        <v>3900.0003727011781</v>
      </c>
      <c r="AP22" s="156">
        <f t="shared" si="23"/>
        <v>5850.0005590517667</v>
      </c>
      <c r="AQ22" s="158">
        <f t="shared" si="24"/>
        <v>4884.8071199999995</v>
      </c>
      <c r="AR22" s="124">
        <f t="shared" si="25"/>
        <v>2.7306996050610259E-2</v>
      </c>
      <c r="AS22" s="57">
        <f t="shared" si="26"/>
        <v>0</v>
      </c>
      <c r="AT22" s="239">
        <f t="shared" si="15"/>
        <v>5500.0003735494774</v>
      </c>
      <c r="AU22" s="156">
        <f t="shared" si="27"/>
        <v>8250.0005603242171</v>
      </c>
      <c r="AV22" s="158">
        <f t="shared" si="28"/>
        <v>6888.8303633953728</v>
      </c>
      <c r="BL22" s="581"/>
    </row>
    <row r="23" spans="1:64" ht="13.5" thickBot="1" x14ac:dyDescent="0.25">
      <c r="A23" s="105">
        <v>11</v>
      </c>
      <c r="B23" s="126">
        <f t="shared" si="0"/>
        <v>1842.2047437325909</v>
      </c>
      <c r="C23" s="127">
        <f t="shared" si="1"/>
        <v>2763.3071155988864</v>
      </c>
      <c r="D23" s="102">
        <f t="shared" si="2"/>
        <v>0.11829819421124439</v>
      </c>
      <c r="E23" s="131">
        <f t="shared" si="3"/>
        <v>1836.2355182928097</v>
      </c>
      <c r="F23" s="132">
        <f t="shared" si="4"/>
        <v>2754.3532774392147</v>
      </c>
      <c r="G23" s="122">
        <f t="shared" si="16"/>
        <v>5.9692254397812121</v>
      </c>
      <c r="H23" s="124">
        <f t="shared" si="5"/>
        <v>0.11768554864316295</v>
      </c>
      <c r="I23" s="57">
        <f t="shared" si="6"/>
        <v>9.5439999999999969</v>
      </c>
      <c r="J23" s="135">
        <f t="shared" ref="J23:J86" si="29">($F$4*$F$7*(14.59+A23)*(H23/($F$6*$F$5))^0.5)+I23</f>
        <v>1841.0185756679834</v>
      </c>
      <c r="K23" s="156">
        <f t="shared" si="17"/>
        <v>2761.5278635019749</v>
      </c>
      <c r="L23" s="158">
        <f t="shared" si="8"/>
        <v>2597.5831023247756</v>
      </c>
      <c r="W23" s="581"/>
      <c r="X23" s="105">
        <v>11</v>
      </c>
      <c r="Y23" s="102">
        <f t="shared" si="18"/>
        <v>1.3193680042753593E-2</v>
      </c>
      <c r="Z23" s="131">
        <f t="shared" si="9"/>
        <v>3978.5102961269904</v>
      </c>
      <c r="AA23" s="180">
        <f t="shared" si="10"/>
        <v>5967.7654441904851</v>
      </c>
      <c r="AB23" s="185">
        <f t="shared" si="11"/>
        <v>4983.1424074678253</v>
      </c>
      <c r="AC23" s="143">
        <f t="shared" si="19"/>
        <v>2.6239896182865607E-2</v>
      </c>
      <c r="AD23" s="192">
        <f t="shared" si="12"/>
        <v>5610.719645910619</v>
      </c>
      <c r="AE23" s="194">
        <f t="shared" si="13"/>
        <v>8416.079468865928</v>
      </c>
      <c r="AF23" s="197">
        <f t="shared" si="20"/>
        <v>7387.7593242091771</v>
      </c>
      <c r="AG23" s="205"/>
      <c r="AH23" s="208" t="s">
        <v>139</v>
      </c>
      <c r="AI23" s="210">
        <f>AVERAGE(AI21:AI22)</f>
        <v>7241.9723132258059</v>
      </c>
      <c r="AJ23" s="210">
        <f>AVERAGE(AJ21:AJ22)</f>
        <v>13890.271925528457</v>
      </c>
      <c r="AK23" s="211">
        <f>AVERAGE(AK21:AK22)</f>
        <v>17986.599161668666</v>
      </c>
      <c r="AL23" s="205"/>
      <c r="AM23" s="124">
        <f t="shared" si="21"/>
        <v>1.3193682520467823E-2</v>
      </c>
      <c r="AN23" s="57">
        <f t="shared" si="22"/>
        <v>18.963299999999975</v>
      </c>
      <c r="AO23" s="135">
        <f t="shared" si="14"/>
        <v>3997.4739697002115</v>
      </c>
      <c r="AP23" s="156">
        <f t="shared" si="23"/>
        <v>5996.2109545503172</v>
      </c>
      <c r="AQ23" s="158">
        <f t="shared" si="24"/>
        <v>5006.8942161874056</v>
      </c>
      <c r="AR23" s="124">
        <f t="shared" si="25"/>
        <v>2.6239899682864647E-2</v>
      </c>
      <c r="AS23" s="57">
        <f t="shared" si="26"/>
        <v>18.963299999999975</v>
      </c>
      <c r="AT23" s="135">
        <f t="shared" si="15"/>
        <v>5629.6833201025092</v>
      </c>
      <c r="AU23" s="156">
        <f t="shared" si="27"/>
        <v>8444.5249801537648</v>
      </c>
      <c r="AV23" s="158">
        <f t="shared" si="28"/>
        <v>7051.2601377869269</v>
      </c>
      <c r="BL23" s="581"/>
    </row>
    <row r="24" spans="1:64" ht="13.5" thickBot="1" x14ac:dyDescent="0.25">
      <c r="A24" s="105">
        <v>12</v>
      </c>
      <c r="B24" s="126">
        <f t="shared" si="0"/>
        <v>1883.6053036211702</v>
      </c>
      <c r="C24" s="127">
        <f t="shared" si="1"/>
        <v>2825.407955431755</v>
      </c>
      <c r="D24" s="102">
        <f t="shared" si="2"/>
        <v>0.1138492211307162</v>
      </c>
      <c r="E24" s="131">
        <f t="shared" si="3"/>
        <v>1871.7696859002369</v>
      </c>
      <c r="F24" s="132">
        <f t="shared" si="4"/>
        <v>2807.6545288503553</v>
      </c>
      <c r="G24" s="122">
        <f t="shared" si="16"/>
        <v>11.835617720933215</v>
      </c>
      <c r="H24" s="124">
        <f t="shared" si="5"/>
        <v>0.11325961601273185</v>
      </c>
      <c r="I24" s="57">
        <f t="shared" si="6"/>
        <v>14.420999999999999</v>
      </c>
      <c r="J24" s="135">
        <f t="shared" si="29"/>
        <v>1881.3376112305205</v>
      </c>
      <c r="K24" s="156">
        <f t="shared" si="17"/>
        <v>2822.0064168457807</v>
      </c>
      <c r="L24" s="158">
        <f t="shared" si="8"/>
        <v>2654.4712005023171</v>
      </c>
      <c r="W24" s="581"/>
      <c r="X24" s="105">
        <v>12</v>
      </c>
      <c r="Y24" s="102">
        <f t="shared" si="18"/>
        <v>1.2697490496204004E-2</v>
      </c>
      <c r="Z24" s="131">
        <f t="shared" si="9"/>
        <v>4055.5009927353913</v>
      </c>
      <c r="AA24" s="180">
        <f t="shared" si="10"/>
        <v>6083.2514891030869</v>
      </c>
      <c r="AB24" s="185">
        <f t="shared" si="11"/>
        <v>5079.5743824267174</v>
      </c>
      <c r="AC24" s="143">
        <f t="shared" si="19"/>
        <v>2.5253062930407327E-2</v>
      </c>
      <c r="AD24" s="192">
        <f t="shared" si="12"/>
        <v>5719.2962692848532</v>
      </c>
      <c r="AE24" s="194">
        <f t="shared" si="13"/>
        <v>8578.9444039272803</v>
      </c>
      <c r="AF24" s="197">
        <f t="shared" si="20"/>
        <v>7530.7245786411622</v>
      </c>
      <c r="AG24" s="205"/>
      <c r="AH24" s="212" t="s">
        <v>145</v>
      </c>
      <c r="AI24" s="213">
        <f>VLOOKUP(AI20,$X$12:$AF$137,9)</f>
        <v>7241.9723132258059</v>
      </c>
      <c r="AJ24" s="213">
        <f>VLOOKUP(AJ20,$X$12:$AF$137,9)</f>
        <v>12612.985583558479</v>
      </c>
      <c r="AK24" s="214">
        <f>VLOOKUP(AK20,$X$12:$AF$137,9)</f>
        <v>15970.739602223384</v>
      </c>
      <c r="AL24" s="205"/>
      <c r="AM24" s="124">
        <f t="shared" si="21"/>
        <v>1.2697492880736051E-2</v>
      </c>
      <c r="AN24" s="57">
        <f t="shared" si="22"/>
        <v>37.983199999999982</v>
      </c>
      <c r="AO24" s="135">
        <f t="shared" si="14"/>
        <v>4093.4845735378672</v>
      </c>
      <c r="AP24" s="156">
        <f t="shared" si="23"/>
        <v>6140.2268603068005</v>
      </c>
      <c r="AQ24" s="158">
        <f t="shared" si="24"/>
        <v>5127.1488921880782</v>
      </c>
      <c r="AR24" s="124">
        <f t="shared" si="25"/>
        <v>2.5253066298777972E-2</v>
      </c>
      <c r="AS24" s="57">
        <f t="shared" si="26"/>
        <v>37.983199999999982</v>
      </c>
      <c r="AT24" s="135">
        <f t="shared" si="15"/>
        <v>5757.2798507179705</v>
      </c>
      <c r="AU24" s="156">
        <f t="shared" si="27"/>
        <v>8635.9197760769566</v>
      </c>
      <c r="AV24" s="158">
        <f t="shared" si="28"/>
        <v>7211.0766459084398</v>
      </c>
      <c r="BL24" s="581"/>
    </row>
    <row r="25" spans="1:64" ht="13.5" thickBot="1" x14ac:dyDescent="0.25">
      <c r="A25" s="105">
        <v>13</v>
      </c>
      <c r="B25" s="126">
        <f t="shared" si="0"/>
        <v>1924.4223426183848</v>
      </c>
      <c r="C25" s="127">
        <f t="shared" si="1"/>
        <v>2886.633513927577</v>
      </c>
      <c r="D25" s="102">
        <f t="shared" si="2"/>
        <v>0.1097227542539233</v>
      </c>
      <c r="E25" s="131">
        <f t="shared" si="3"/>
        <v>1906.6417165975574</v>
      </c>
      <c r="F25" s="132">
        <f t="shared" si="4"/>
        <v>2859.9625748963363</v>
      </c>
      <c r="G25" s="122">
        <f t="shared" si="16"/>
        <v>17.780626020827413</v>
      </c>
      <c r="H25" s="124">
        <f t="shared" si="5"/>
        <v>0.1091545193830569</v>
      </c>
      <c r="I25" s="57">
        <f t="shared" si="6"/>
        <v>19.297999999999995</v>
      </c>
      <c r="J25" s="135">
        <f t="shared" si="29"/>
        <v>1920.9962266539246</v>
      </c>
      <c r="K25" s="156">
        <f t="shared" si="17"/>
        <v>2881.4943399808872</v>
      </c>
      <c r="L25" s="158">
        <f t="shared" si="8"/>
        <v>2710.4274796224522</v>
      </c>
      <c r="W25" s="581"/>
      <c r="X25" s="105">
        <v>13</v>
      </c>
      <c r="Y25" s="102">
        <f t="shared" si="18"/>
        <v>1.2237269746069751E-2</v>
      </c>
      <c r="Z25" s="131">
        <f t="shared" si="9"/>
        <v>4131.0570593695529</v>
      </c>
      <c r="AA25" s="180">
        <f t="shared" si="10"/>
        <v>6196.5855890543298</v>
      </c>
      <c r="AB25" s="185">
        <f t="shared" si="11"/>
        <v>5174.2094623340581</v>
      </c>
      <c r="AC25" s="143">
        <f t="shared" si="19"/>
        <v>2.4337765252610759E-2</v>
      </c>
      <c r="AD25" s="192">
        <f t="shared" si="12"/>
        <v>5825.8496965424647</v>
      </c>
      <c r="AE25" s="194">
        <f t="shared" si="13"/>
        <v>8738.7745448136975</v>
      </c>
      <c r="AF25" s="197">
        <f t="shared" si="20"/>
        <v>7671.0258457562659</v>
      </c>
      <c r="AG25" s="205"/>
      <c r="AH25" s="215" t="s">
        <v>146</v>
      </c>
      <c r="AI25" s="216">
        <f>AI23-AI24</f>
        <v>0</v>
      </c>
      <c r="AJ25" s="216">
        <f>AJ23-AJ24</f>
        <v>1277.2863419699788</v>
      </c>
      <c r="AK25" s="216">
        <f>AK23-AK24</f>
        <v>2015.8595594452818</v>
      </c>
      <c r="AL25" s="205"/>
      <c r="AM25" s="124">
        <f t="shared" si="21"/>
        <v>1.2237272044174397E-2</v>
      </c>
      <c r="AN25" s="57">
        <f t="shared" si="22"/>
        <v>57.059699999999992</v>
      </c>
      <c r="AO25" s="135">
        <f t="shared" si="14"/>
        <v>4188.1171472665737</v>
      </c>
      <c r="AP25" s="156">
        <f t="shared" si="23"/>
        <v>6282.1757208998606</v>
      </c>
      <c r="AQ25" s="158">
        <f t="shared" si="24"/>
        <v>5245.6775654593948</v>
      </c>
      <c r="AR25" s="124">
        <f t="shared" si="25"/>
        <v>2.4337768498894755E-2</v>
      </c>
      <c r="AS25" s="57">
        <f t="shared" si="26"/>
        <v>57.059699999999992</v>
      </c>
      <c r="AT25" s="135">
        <f t="shared" si="15"/>
        <v>5882.9097850818762</v>
      </c>
      <c r="AU25" s="156">
        <f t="shared" si="27"/>
        <v>8824.3646776228143</v>
      </c>
      <c r="AV25" s="158">
        <f t="shared" si="28"/>
        <v>7368.4299636572023</v>
      </c>
      <c r="BL25" s="581"/>
    </row>
    <row r="26" spans="1:64" ht="13.5" thickBot="1" x14ac:dyDescent="0.25">
      <c r="A26" s="105">
        <v>14</v>
      </c>
      <c r="B26" s="126">
        <f t="shared" si="0"/>
        <v>1964.665938718663</v>
      </c>
      <c r="C26" s="127">
        <f t="shared" si="1"/>
        <v>2946.9989080779947</v>
      </c>
      <c r="D26" s="102">
        <f t="shared" si="2"/>
        <v>0.10588495242622399</v>
      </c>
      <c r="E26" s="131">
        <f t="shared" si="3"/>
        <v>1940.8873006656231</v>
      </c>
      <c r="F26" s="132">
        <f t="shared" si="4"/>
        <v>2911.3309509984347</v>
      </c>
      <c r="G26" s="122">
        <f t="shared" si="16"/>
        <v>23.778638053039913</v>
      </c>
      <c r="H26" s="124">
        <f t="shared" si="5"/>
        <v>0.10533659285689191</v>
      </c>
      <c r="I26" s="57">
        <f t="shared" si="6"/>
        <v>24.17499999999999</v>
      </c>
      <c r="J26" s="135">
        <f t="shared" si="29"/>
        <v>1960.0300196822368</v>
      </c>
      <c r="K26" s="156">
        <f t="shared" si="17"/>
        <v>2940.045029523355</v>
      </c>
      <c r="L26" s="158">
        <f t="shared" si="8"/>
        <v>2765.5021662823615</v>
      </c>
      <c r="W26" s="581"/>
      <c r="X26" s="105">
        <v>14</v>
      </c>
      <c r="Y26" s="102">
        <f t="shared" si="18"/>
        <v>1.1809243522002954E-2</v>
      </c>
      <c r="Z26" s="131">
        <f t="shared" si="9"/>
        <v>4205.2558249714475</v>
      </c>
      <c r="AA26" s="180">
        <f t="shared" si="10"/>
        <v>6307.8837374571713</v>
      </c>
      <c r="AB26" s="185">
        <f t="shared" si="11"/>
        <v>5267.1445028220778</v>
      </c>
      <c r="AC26" s="143">
        <f t="shared" si="19"/>
        <v>2.3486496793267954E-2</v>
      </c>
      <c r="AD26" s="192">
        <f t="shared" si="12"/>
        <v>5930.4889813195168</v>
      </c>
      <c r="AE26" s="194">
        <f t="shared" si="13"/>
        <v>8895.7334719792743</v>
      </c>
      <c r="AF26" s="197">
        <f t="shared" si="20"/>
        <v>7808.8067189021349</v>
      </c>
      <c r="AG26" s="205"/>
      <c r="AH26" s="205"/>
      <c r="AI26" s="205"/>
      <c r="AJ26" s="205"/>
      <c r="AK26" s="205"/>
      <c r="AL26" s="205"/>
      <c r="AM26" s="124">
        <f t="shared" si="21"/>
        <v>1.1809245739726184E-2</v>
      </c>
      <c r="AN26" s="57">
        <f t="shared" si="22"/>
        <v>76.192800000000005</v>
      </c>
      <c r="AO26" s="135">
        <f t="shared" si="14"/>
        <v>4281.449019835567</v>
      </c>
      <c r="AP26" s="156">
        <f t="shared" si="23"/>
        <v>6422.1735297533505</v>
      </c>
      <c r="AQ26" s="158">
        <f t="shared" si="24"/>
        <v>5362.5770916335896</v>
      </c>
      <c r="AR26" s="124">
        <f t="shared" si="25"/>
        <v>2.3486499926005815E-2</v>
      </c>
      <c r="AS26" s="57">
        <f t="shared" si="26"/>
        <v>76.192800000000005</v>
      </c>
      <c r="AT26" s="135">
        <f t="shared" si="15"/>
        <v>6006.6821768375639</v>
      </c>
      <c r="AU26" s="156">
        <f t="shared" si="27"/>
        <v>9010.0232652563463</v>
      </c>
      <c r="AV26" s="158">
        <f t="shared" si="28"/>
        <v>7523.4566823056566</v>
      </c>
      <c r="BL26" s="581"/>
    </row>
    <row r="27" spans="1:64" x14ac:dyDescent="0.2">
      <c r="A27" s="105">
        <v>15</v>
      </c>
      <c r="B27" s="126">
        <f t="shared" si="0"/>
        <v>2004.3461699164343</v>
      </c>
      <c r="C27" s="127">
        <f t="shared" si="1"/>
        <v>3006.5192548746513</v>
      </c>
      <c r="D27" s="102">
        <f t="shared" si="2"/>
        <v>0.10230654916748036</v>
      </c>
      <c r="E27" s="131">
        <f t="shared" si="3"/>
        <v>1974.5390328631383</v>
      </c>
      <c r="F27" s="132">
        <f t="shared" si="4"/>
        <v>2961.8085492947075</v>
      </c>
      <c r="G27" s="122">
        <f t="shared" si="16"/>
        <v>29.807137053295946</v>
      </c>
      <c r="H27" s="124">
        <f t="shared" si="5"/>
        <v>0.1017767215200588</v>
      </c>
      <c r="I27" s="57">
        <f t="shared" si="6"/>
        <v>29.052</v>
      </c>
      <c r="J27" s="135">
        <f t="shared" si="29"/>
        <v>1998.4715005633373</v>
      </c>
      <c r="K27" s="156">
        <f t="shared" si="17"/>
        <v>2997.707250845006</v>
      </c>
      <c r="L27" s="158">
        <f t="shared" si="8"/>
        <v>2819.7411307799666</v>
      </c>
      <c r="W27" s="581"/>
      <c r="X27" s="105">
        <v>15</v>
      </c>
      <c r="Y27" s="102">
        <f t="shared" si="18"/>
        <v>1.1410147762557095E-2</v>
      </c>
      <c r="Z27" s="131">
        <f t="shared" si="9"/>
        <v>4278.1679115183824</v>
      </c>
      <c r="AA27" s="180">
        <f t="shared" si="10"/>
        <v>6417.2518672775732</v>
      </c>
      <c r="AB27" s="185">
        <f t="shared" si="11"/>
        <v>5358.4679589515472</v>
      </c>
      <c r="AC27" s="143">
        <f t="shared" si="19"/>
        <v>2.2692765911440718E-2</v>
      </c>
      <c r="AD27" s="192">
        <f t="shared" si="12"/>
        <v>6033.3137187121702</v>
      </c>
      <c r="AE27" s="194">
        <f t="shared" si="13"/>
        <v>9049.9705780682561</v>
      </c>
      <c r="AF27" s="197">
        <f t="shared" si="20"/>
        <v>7944.1983371565957</v>
      </c>
      <c r="AG27" s="205"/>
      <c r="AH27" s="205"/>
      <c r="AI27" s="597" t="s">
        <v>31</v>
      </c>
      <c r="AJ27" s="595" t="s">
        <v>147</v>
      </c>
      <c r="AK27" s="205"/>
      <c r="AL27" s="205"/>
      <c r="AM27" s="124">
        <f t="shared" si="21"/>
        <v>1.1410149905331924E-2</v>
      </c>
      <c r="AN27" s="57">
        <f t="shared" si="22"/>
        <v>95.382499999999965</v>
      </c>
      <c r="AO27" s="135">
        <f t="shared" si="14"/>
        <v>4373.5508132287841</v>
      </c>
      <c r="AP27" s="156">
        <f t="shared" si="23"/>
        <v>6560.3262198431767</v>
      </c>
      <c r="AQ27" s="158">
        <f t="shared" si="24"/>
        <v>5477.9359257714314</v>
      </c>
      <c r="AR27" s="124">
        <f t="shared" si="25"/>
        <v>2.2692768938307073E-2</v>
      </c>
      <c r="AS27" s="57">
        <f t="shared" si="26"/>
        <v>95.382499999999965</v>
      </c>
      <c r="AT27" s="135">
        <f t="shared" si="15"/>
        <v>6128.6966210878381</v>
      </c>
      <c r="AU27" s="156">
        <f t="shared" si="27"/>
        <v>9193.0449316317572</v>
      </c>
      <c r="AV27" s="158">
        <f t="shared" si="28"/>
        <v>7676.2815461668297</v>
      </c>
      <c r="BL27" s="581"/>
    </row>
    <row r="28" spans="1:64" x14ac:dyDescent="0.2">
      <c r="A28" s="105">
        <v>16</v>
      </c>
      <c r="B28" s="126">
        <f t="shared" si="0"/>
        <v>2043.473114206128</v>
      </c>
      <c r="C28" s="127">
        <f t="shared" si="1"/>
        <v>3065.2096713091919</v>
      </c>
      <c r="D28" s="102">
        <f t="shared" si="2"/>
        <v>9.8962104931864789E-2</v>
      </c>
      <c r="E28" s="131">
        <f t="shared" si="3"/>
        <v>2007.626775751685</v>
      </c>
      <c r="F28" s="132">
        <f t="shared" si="4"/>
        <v>3011.4401636275275</v>
      </c>
      <c r="G28" s="122">
        <f t="shared" si="16"/>
        <v>35.846338454442957</v>
      </c>
      <c r="H28" s="124">
        <f t="shared" si="5"/>
        <v>9.8449597573669168E-2</v>
      </c>
      <c r="I28" s="57">
        <f t="shared" si="6"/>
        <v>33.928999999999995</v>
      </c>
      <c r="J28" s="135">
        <f t="shared" si="29"/>
        <v>2036.3504544319526</v>
      </c>
      <c r="K28" s="156">
        <f t="shared" si="17"/>
        <v>3054.5256816479286</v>
      </c>
      <c r="L28" s="158">
        <f t="shared" si="8"/>
        <v>2873.1863984178308</v>
      </c>
      <c r="W28" s="581"/>
      <c r="X28" s="105">
        <v>16</v>
      </c>
      <c r="Y28" s="102">
        <f t="shared" si="18"/>
        <v>1.103714522046631E-2</v>
      </c>
      <c r="Z28" s="131">
        <f t="shared" si="9"/>
        <v>4349.8580212272245</v>
      </c>
      <c r="AA28" s="180">
        <f t="shared" si="10"/>
        <v>6524.7870318408368</v>
      </c>
      <c r="AB28" s="185">
        <f t="shared" si="11"/>
        <v>5448.2608711965959</v>
      </c>
      <c r="AC28" s="143">
        <f t="shared" si="19"/>
        <v>2.1950929824110194E-2</v>
      </c>
      <c r="AD28" s="192">
        <f t="shared" si="12"/>
        <v>6134.4151554364771</v>
      </c>
      <c r="AE28" s="194">
        <f t="shared" si="13"/>
        <v>9201.6227331547161</v>
      </c>
      <c r="AF28" s="197">
        <f t="shared" si="20"/>
        <v>8077.3208470997415</v>
      </c>
      <c r="AG28" s="205"/>
      <c r="AH28" s="205"/>
      <c r="AI28" s="598"/>
      <c r="AJ28" s="596"/>
      <c r="AK28" s="205"/>
      <c r="AL28" s="205"/>
      <c r="AM28" s="124">
        <f t="shared" si="21"/>
        <v>1.1037147293192925E-2</v>
      </c>
      <c r="AN28" s="57">
        <f t="shared" si="22"/>
        <v>114.62879999999998</v>
      </c>
      <c r="AO28" s="135">
        <f t="shared" si="14"/>
        <v>4464.4872296691683</v>
      </c>
      <c r="AP28" s="156">
        <f t="shared" si="23"/>
        <v>6696.7308445037525</v>
      </c>
      <c r="AQ28" s="158">
        <f t="shared" si="24"/>
        <v>5591.8351083470498</v>
      </c>
      <c r="AR28" s="124">
        <f t="shared" si="25"/>
        <v>2.1950932752027013E-2</v>
      </c>
      <c r="AS28" s="57">
        <f t="shared" si="26"/>
        <v>114.62879999999998</v>
      </c>
      <c r="AT28" s="135">
        <f t="shared" si="15"/>
        <v>6249.0443645548357</v>
      </c>
      <c r="AU28" s="156">
        <f t="shared" si="27"/>
        <v>9373.5665468322532</v>
      </c>
      <c r="AV28" s="158">
        <f t="shared" si="28"/>
        <v>7827.0188430856906</v>
      </c>
      <c r="BL28" s="581"/>
    </row>
    <row r="29" spans="1:64" x14ac:dyDescent="0.2">
      <c r="A29" s="105">
        <v>17</v>
      </c>
      <c r="B29" s="126">
        <f t="shared" si="0"/>
        <v>2082.0568495821726</v>
      </c>
      <c r="C29" s="127">
        <f t="shared" si="1"/>
        <v>3123.0852743732589</v>
      </c>
      <c r="D29" s="102">
        <f t="shared" si="2"/>
        <v>9.5829401388595886E-2</v>
      </c>
      <c r="E29" s="131">
        <f t="shared" si="3"/>
        <v>2040.1779699649035</v>
      </c>
      <c r="F29" s="132">
        <f t="shared" si="4"/>
        <v>3060.2669549473553</v>
      </c>
      <c r="G29" s="122">
        <f t="shared" si="16"/>
        <v>41.878879617269149</v>
      </c>
      <c r="H29" s="124">
        <f t="shared" si="5"/>
        <v>9.5333117751773971E-2</v>
      </c>
      <c r="I29" s="57">
        <f t="shared" si="6"/>
        <v>38.80599999999999</v>
      </c>
      <c r="J29" s="135">
        <f t="shared" si="29"/>
        <v>2073.6942507743779</v>
      </c>
      <c r="K29" s="156">
        <f t="shared" si="17"/>
        <v>3110.5413761615669</v>
      </c>
      <c r="L29" s="158">
        <f t="shared" si="8"/>
        <v>2925.8765861420616</v>
      </c>
      <c r="W29" s="581"/>
      <c r="X29" s="105">
        <v>17</v>
      </c>
      <c r="Y29" s="102">
        <f t="shared" si="18"/>
        <v>1.0687757907377792E-2</v>
      </c>
      <c r="Z29" s="131">
        <f t="shared" si="9"/>
        <v>4420.385608804293</v>
      </c>
      <c r="AA29" s="180">
        <f t="shared" si="10"/>
        <v>6630.57841320644</v>
      </c>
      <c r="AB29" s="185">
        <f t="shared" si="11"/>
        <v>5536.5977074475459</v>
      </c>
      <c r="AC29" s="143">
        <f t="shared" si="19"/>
        <v>2.1256060250697401E-2</v>
      </c>
      <c r="AD29" s="192">
        <f t="shared" si="12"/>
        <v>6233.8771378731099</v>
      </c>
      <c r="AE29" s="194">
        <f t="shared" si="13"/>
        <v>9350.8157068096643</v>
      </c>
      <c r="AF29" s="197">
        <f t="shared" si="20"/>
        <v>8208.2846511255102</v>
      </c>
      <c r="AG29" s="205"/>
      <c r="AH29" s="205"/>
      <c r="AI29" s="220">
        <v>10</v>
      </c>
      <c r="AJ29" s="221">
        <f>AVERAGE(AI17,AI25)</f>
        <v>0</v>
      </c>
      <c r="AK29" s="205"/>
      <c r="AL29" s="205"/>
      <c r="AM29" s="124">
        <f t="shared" si="21"/>
        <v>1.068775991449103E-2</v>
      </c>
      <c r="AN29" s="57">
        <f t="shared" si="22"/>
        <v>133.93170000000001</v>
      </c>
      <c r="AO29" s="135">
        <f t="shared" si="14"/>
        <v>4554.3177238686194</v>
      </c>
      <c r="AP29" s="156">
        <f t="shared" si="23"/>
        <v>6831.4765858029295</v>
      </c>
      <c r="AQ29" s="158">
        <f t="shared" si="24"/>
        <v>5704.3491072507677</v>
      </c>
      <c r="AR29" s="124">
        <f t="shared" si="25"/>
        <v>2.125606308592929E-2</v>
      </c>
      <c r="AS29" s="57">
        <f t="shared" si="26"/>
        <v>133.93170000000001</v>
      </c>
      <c r="AT29" s="135">
        <f t="shared" si="15"/>
        <v>6367.8092536248168</v>
      </c>
      <c r="AU29" s="156">
        <f t="shared" si="27"/>
        <v>9551.7138804372262</v>
      </c>
      <c r="AV29" s="158">
        <f t="shared" si="28"/>
        <v>7975.7735918790195</v>
      </c>
      <c r="BL29" s="581"/>
    </row>
    <row r="30" spans="1:64" x14ac:dyDescent="0.2">
      <c r="A30" s="105">
        <v>18</v>
      </c>
      <c r="B30" s="126">
        <f t="shared" si="0"/>
        <v>2120.1074540389973</v>
      </c>
      <c r="C30" s="127">
        <f t="shared" si="1"/>
        <v>3180.1611810584959</v>
      </c>
      <c r="D30" s="102">
        <f t="shared" si="2"/>
        <v>9.2888947218955006E-2</v>
      </c>
      <c r="E30" s="131">
        <f t="shared" si="3"/>
        <v>2072.2179005947041</v>
      </c>
      <c r="F30" s="132">
        <f t="shared" si="4"/>
        <v>3108.3268508920564</v>
      </c>
      <c r="G30" s="122">
        <f t="shared" si="16"/>
        <v>47.889553444293142</v>
      </c>
      <c r="H30" s="124">
        <f t="shared" si="5"/>
        <v>9.2407891677770471E-2</v>
      </c>
      <c r="I30" s="57">
        <f t="shared" si="6"/>
        <v>43.683</v>
      </c>
      <c r="J30" s="135">
        <f t="shared" si="29"/>
        <v>2110.5281091240095</v>
      </c>
      <c r="K30" s="156">
        <f t="shared" si="17"/>
        <v>3165.7921636860142</v>
      </c>
      <c r="L30" s="158">
        <f t="shared" si="8"/>
        <v>2977.8472774251254</v>
      </c>
      <c r="W30" s="581"/>
      <c r="X30" s="105">
        <v>18</v>
      </c>
      <c r="Y30" s="102">
        <f t="shared" si="18"/>
        <v>1.035981197588415E-2</v>
      </c>
      <c r="Z30" s="131">
        <f t="shared" si="9"/>
        <v>4489.8054586154822</v>
      </c>
      <c r="AA30" s="180">
        <f t="shared" si="10"/>
        <v>6734.7081879232228</v>
      </c>
      <c r="AB30" s="185">
        <f t="shared" si="11"/>
        <v>5623.5470859249472</v>
      </c>
      <c r="AC30" s="143">
        <f t="shared" si="19"/>
        <v>2.0603833793173695E-2</v>
      </c>
      <c r="AD30" s="192">
        <f t="shared" si="12"/>
        <v>6331.7769260252135</v>
      </c>
      <c r="AE30" s="194">
        <f t="shared" si="13"/>
        <v>9497.6653890378202</v>
      </c>
      <c r="AF30" s="197">
        <f t="shared" si="20"/>
        <v>8337.1914791980817</v>
      </c>
      <c r="AG30" s="205"/>
      <c r="AH30" s="205"/>
      <c r="AI30" s="220">
        <v>60</v>
      </c>
      <c r="AJ30" s="221">
        <f>AVERAGE(AJ17,AJ25)</f>
        <v>1017.650083842188</v>
      </c>
      <c r="AK30" s="205"/>
      <c r="AL30" s="205"/>
      <c r="AM30" s="124">
        <f t="shared" si="21"/>
        <v>1.0359813921410603E-2</v>
      </c>
      <c r="AN30" s="57">
        <f t="shared" si="22"/>
        <v>153.29119999999998</v>
      </c>
      <c r="AO30" s="135">
        <f t="shared" si="14"/>
        <v>4643.0970801981757</v>
      </c>
      <c r="AP30" s="156">
        <f t="shared" si="23"/>
        <v>6964.645620297264</v>
      </c>
      <c r="AQ30" s="158">
        <f t="shared" si="24"/>
        <v>5815.5465407031315</v>
      </c>
      <c r="AR30" s="124">
        <f t="shared" si="25"/>
        <v>2.0603836541408599E-2</v>
      </c>
      <c r="AS30" s="57">
        <f t="shared" si="26"/>
        <v>153.29119999999998</v>
      </c>
      <c r="AT30" s="135">
        <f t="shared" si="15"/>
        <v>6485.0685483060843</v>
      </c>
      <c r="AU30" s="156">
        <f t="shared" si="27"/>
        <v>9727.6028224591264</v>
      </c>
      <c r="AV30" s="158">
        <f t="shared" si="28"/>
        <v>8122.6425618295307</v>
      </c>
      <c r="BL30" s="581"/>
    </row>
    <row r="31" spans="1:64" ht="13.5" thickBot="1" x14ac:dyDescent="0.25">
      <c r="A31" s="105">
        <v>19</v>
      </c>
      <c r="B31" s="126">
        <f t="shared" si="0"/>
        <v>2157.6350055710304</v>
      </c>
      <c r="C31" s="127">
        <f t="shared" si="1"/>
        <v>3236.4525083565459</v>
      </c>
      <c r="D31" s="102">
        <f t="shared" si="2"/>
        <v>9.012357219010847E-2</v>
      </c>
      <c r="E31" s="131">
        <f t="shared" si="3"/>
        <v>2103.7699270500402</v>
      </c>
      <c r="F31" s="132">
        <f t="shared" si="4"/>
        <v>3155.6548905750606</v>
      </c>
      <c r="G31" s="122">
        <f t="shared" si="16"/>
        <v>53.86507852099021</v>
      </c>
      <c r="H31" s="124">
        <f t="shared" si="5"/>
        <v>8.9656838040444761E-2</v>
      </c>
      <c r="I31" s="57">
        <f t="shared" si="6"/>
        <v>48.559999999999995</v>
      </c>
      <c r="J31" s="135">
        <f t="shared" si="29"/>
        <v>2146.8753283241463</v>
      </c>
      <c r="K31" s="156">
        <f t="shared" si="17"/>
        <v>3220.3129924862196</v>
      </c>
      <c r="L31" s="158">
        <f t="shared" si="8"/>
        <v>3029.1313457439437</v>
      </c>
      <c r="W31" s="581"/>
      <c r="X31" s="105">
        <v>19</v>
      </c>
      <c r="Y31" s="102">
        <f t="shared" si="18"/>
        <v>1.0051392446980185E-2</v>
      </c>
      <c r="Z31" s="131">
        <f t="shared" si="9"/>
        <v>4558.1681827136053</v>
      </c>
      <c r="AA31" s="180">
        <f t="shared" si="10"/>
        <v>6837.252274070408</v>
      </c>
      <c r="AB31" s="185">
        <f t="shared" si="11"/>
        <v>5709.172398966115</v>
      </c>
      <c r="AC31" s="143">
        <f t="shared" si="19"/>
        <v>1.9990441896979183E-2</v>
      </c>
      <c r="AD31" s="192">
        <f t="shared" si="12"/>
        <v>6428.1858958646781</v>
      </c>
      <c r="AE31" s="194">
        <f t="shared" si="13"/>
        <v>9642.2788437970175</v>
      </c>
      <c r="AF31" s="197">
        <f t="shared" si="20"/>
        <v>8464.135313646846</v>
      </c>
      <c r="AG31" s="205"/>
      <c r="AH31" s="205"/>
      <c r="AI31" s="222">
        <v>106.5</v>
      </c>
      <c r="AJ31" s="223">
        <f>AVERAGE(AK17,AK25)</f>
        <v>2091.2513066071724</v>
      </c>
      <c r="AK31" s="205"/>
      <c r="AL31" s="205"/>
      <c r="AM31" s="124">
        <f t="shared" si="21"/>
        <v>1.0051394334586829E-2</v>
      </c>
      <c r="AN31" s="57">
        <f t="shared" si="22"/>
        <v>172.70729999999995</v>
      </c>
      <c r="AO31" s="135">
        <f t="shared" si="14"/>
        <v>4730.8759107154065</v>
      </c>
      <c r="AP31" s="156">
        <f t="shared" si="23"/>
        <v>7096.3138660731092</v>
      </c>
      <c r="AQ31" s="158">
        <f t="shared" si="24"/>
        <v>5925.4908010414611</v>
      </c>
      <c r="AR31" s="124">
        <f t="shared" si="25"/>
        <v>1.999044456339703E-2</v>
      </c>
      <c r="AS31" s="57">
        <f t="shared" si="26"/>
        <v>172.70729999999995</v>
      </c>
      <c r="AT31" s="135">
        <f t="shared" si="15"/>
        <v>6600.8936245752866</v>
      </c>
      <c r="AU31" s="156">
        <f t="shared" si="27"/>
        <v>9901.3404368629308</v>
      </c>
      <c r="AV31" s="158">
        <f t="shared" si="28"/>
        <v>8267.715152384817</v>
      </c>
      <c r="BL31" s="581"/>
    </row>
    <row r="32" spans="1:64" x14ac:dyDescent="0.2">
      <c r="A32" s="105">
        <v>20</v>
      </c>
      <c r="B32" s="126">
        <f t="shared" si="0"/>
        <v>2194.6495821727021</v>
      </c>
      <c r="C32" s="127">
        <f t="shared" si="1"/>
        <v>3291.9743732590532</v>
      </c>
      <c r="D32" s="102">
        <f t="shared" si="2"/>
        <v>8.7518091641102733E-2</v>
      </c>
      <c r="E32" s="131">
        <f t="shared" si="3"/>
        <v>2134.8556823296371</v>
      </c>
      <c r="F32" s="132">
        <f t="shared" si="4"/>
        <v>3202.2835234944559</v>
      </c>
      <c r="G32" s="122">
        <f t="shared" si="16"/>
        <v>59.793899843064992</v>
      </c>
      <c r="H32" s="124">
        <f t="shared" si="5"/>
        <v>8.7064850817535108E-2</v>
      </c>
      <c r="I32" s="57">
        <f t="shared" si="6"/>
        <v>53.436999999999991</v>
      </c>
      <c r="J32" s="135">
        <f t="shared" si="29"/>
        <v>2182.7574852840498</v>
      </c>
      <c r="K32" s="156">
        <f t="shared" si="17"/>
        <v>3274.1362279260748</v>
      </c>
      <c r="L32" s="158">
        <f t="shared" si="8"/>
        <v>3079.7592350145296</v>
      </c>
      <c r="W32" s="581"/>
      <c r="X32" s="105">
        <v>20</v>
      </c>
      <c r="Y32" s="102">
        <f t="shared" si="18"/>
        <v>9.7608057905193522E-3</v>
      </c>
      <c r="Z32" s="131">
        <f t="shared" si="9"/>
        <v>4625.5206525959775</v>
      </c>
      <c r="AA32" s="180">
        <f t="shared" si="10"/>
        <v>6938.2809788939667</v>
      </c>
      <c r="AB32" s="185">
        <f t="shared" si="11"/>
        <v>5793.5323538078237</v>
      </c>
      <c r="AC32" s="143">
        <f t="shared" si="19"/>
        <v>1.9412516430168569E-2</v>
      </c>
      <c r="AD32" s="192">
        <f t="shared" si="12"/>
        <v>6523.1701482210219</v>
      </c>
      <c r="AE32" s="194">
        <f t="shared" si="13"/>
        <v>9784.7552223315324</v>
      </c>
      <c r="AF32" s="197">
        <f t="shared" si="20"/>
        <v>8589.2031909039233</v>
      </c>
      <c r="AG32" s="205"/>
      <c r="AH32" s="205"/>
      <c r="AK32" s="205"/>
      <c r="AL32" s="205"/>
      <c r="AM32" s="124">
        <f t="shared" si="21"/>
        <v>9.7608076235551188E-3</v>
      </c>
      <c r="AN32" s="57">
        <f t="shared" si="22"/>
        <v>192.17999999999998</v>
      </c>
      <c r="AO32" s="135">
        <f t="shared" si="14"/>
        <v>4817.7010869220258</v>
      </c>
      <c r="AP32" s="156">
        <f t="shared" si="23"/>
        <v>7226.5516303830391</v>
      </c>
      <c r="AQ32" s="158">
        <f t="shared" si="24"/>
        <v>6034.2405955025306</v>
      </c>
      <c r="AR32" s="124">
        <f t="shared" si="25"/>
        <v>1.9412519019500037E-2</v>
      </c>
      <c r="AS32" s="57">
        <f t="shared" si="26"/>
        <v>192.17999999999998</v>
      </c>
      <c r="AT32" s="135">
        <f t="shared" si="15"/>
        <v>6715.3505832663495</v>
      </c>
      <c r="AU32" s="156">
        <f t="shared" si="27"/>
        <v>10073.025874899524</v>
      </c>
      <c r="AV32" s="158">
        <f t="shared" si="28"/>
        <v>8411.0741557995825</v>
      </c>
      <c r="BL32" s="581"/>
    </row>
    <row r="33" spans="1:64" x14ac:dyDescent="0.2">
      <c r="A33" s="105">
        <v>21</v>
      </c>
      <c r="B33" s="126">
        <f t="shared" si="0"/>
        <v>2231.1612618384402</v>
      </c>
      <c r="C33" s="127">
        <f t="shared" si="1"/>
        <v>3346.74189275766</v>
      </c>
      <c r="D33" s="102">
        <f t="shared" si="2"/>
        <v>8.505902753205237E-2</v>
      </c>
      <c r="E33" s="131">
        <f t="shared" si="3"/>
        <v>2165.49524654065</v>
      </c>
      <c r="F33" s="132">
        <f t="shared" si="4"/>
        <v>3248.2428698109752</v>
      </c>
      <c r="G33" s="122">
        <f t="shared" si="16"/>
        <v>65.666015297790182</v>
      </c>
      <c r="H33" s="124">
        <f t="shared" si="5"/>
        <v>8.461852176955717E-2</v>
      </c>
      <c r="I33" s="57">
        <f t="shared" si="6"/>
        <v>58.314</v>
      </c>
      <c r="J33" s="135">
        <f t="shared" si="29"/>
        <v>2218.1946080477069</v>
      </c>
      <c r="K33" s="156">
        <f t="shared" si="17"/>
        <v>3327.2919120715605</v>
      </c>
      <c r="L33" s="158">
        <f t="shared" si="8"/>
        <v>3129.7592037831691</v>
      </c>
      <c r="W33" s="581"/>
      <c r="X33" s="105">
        <v>21</v>
      </c>
      <c r="Y33" s="102">
        <f t="shared" si="18"/>
        <v>9.4865488141068956E-3</v>
      </c>
      <c r="Z33" s="131">
        <f t="shared" si="9"/>
        <v>4691.9063751615076</v>
      </c>
      <c r="AA33" s="180">
        <f t="shared" si="10"/>
        <v>7037.8595627422619</v>
      </c>
      <c r="AB33" s="185">
        <f t="shared" si="11"/>
        <v>5876.6814434780772</v>
      </c>
      <c r="AC33" s="143">
        <f t="shared" si="19"/>
        <v>1.886706780892191E-2</v>
      </c>
      <c r="AD33" s="192">
        <f t="shared" si="12"/>
        <v>6616.7910389772878</v>
      </c>
      <c r="AE33" s="194">
        <f t="shared" si="13"/>
        <v>9925.1865584659317</v>
      </c>
      <c r="AF33" s="197">
        <f t="shared" si="20"/>
        <v>8712.4758996248947</v>
      </c>
      <c r="AG33" s="205"/>
      <c r="AH33" s="205"/>
      <c r="AK33" s="205"/>
      <c r="AL33" s="205"/>
      <c r="AM33" s="124">
        <f t="shared" si="21"/>
        <v>9.4865505956384256E-3</v>
      </c>
      <c r="AN33" s="57">
        <f t="shared" si="22"/>
        <v>211.70930000000001</v>
      </c>
      <c r="AO33" s="135">
        <f t="shared" si="14"/>
        <v>4903.6161157210263</v>
      </c>
      <c r="AP33" s="156">
        <f t="shared" si="23"/>
        <v>7355.4241735815394</v>
      </c>
      <c r="AQ33" s="158">
        <f t="shared" si="24"/>
        <v>6141.8504171143395</v>
      </c>
      <c r="AR33" s="124">
        <f t="shared" si="25"/>
        <v>1.8867070325498909E-2</v>
      </c>
      <c r="AS33" s="57">
        <f t="shared" si="26"/>
        <v>211.70930000000001</v>
      </c>
      <c r="AT33" s="135">
        <f t="shared" si="15"/>
        <v>6828.5007802664104</v>
      </c>
      <c r="AU33" s="156">
        <f t="shared" si="27"/>
        <v>10242.751170399615</v>
      </c>
      <c r="AV33" s="158">
        <f t="shared" si="28"/>
        <v>8552.7964212137467</v>
      </c>
      <c r="BL33" s="581"/>
    </row>
    <row r="34" spans="1:64" x14ac:dyDescent="0.2">
      <c r="A34" s="105">
        <v>22</v>
      </c>
      <c r="B34" s="126">
        <f t="shared" si="0"/>
        <v>2267.1801225626746</v>
      </c>
      <c r="C34" s="127">
        <f t="shared" si="1"/>
        <v>3400.7701838440116</v>
      </c>
      <c r="D34" s="102">
        <f t="shared" si="2"/>
        <v>8.2734375235467172E-2</v>
      </c>
      <c r="E34" s="131">
        <f t="shared" si="3"/>
        <v>2195.7072986181834</v>
      </c>
      <c r="F34" s="132">
        <f t="shared" si="4"/>
        <v>3293.5609479272753</v>
      </c>
      <c r="G34" s="122">
        <f t="shared" si="16"/>
        <v>71.472823944491211</v>
      </c>
      <c r="H34" s="124">
        <f t="shared" si="5"/>
        <v>8.230590843887782E-2</v>
      </c>
      <c r="I34" s="57">
        <f t="shared" si="6"/>
        <v>63.190999999999995</v>
      </c>
      <c r="J34" s="135">
        <f t="shared" si="29"/>
        <v>2253.2053271199766</v>
      </c>
      <c r="K34" s="156">
        <f t="shared" si="17"/>
        <v>3379.8079906799649</v>
      </c>
      <c r="L34" s="158">
        <f t="shared" si="8"/>
        <v>3179.1575387398766</v>
      </c>
      <c r="W34" s="581"/>
      <c r="X34" s="105">
        <v>22</v>
      </c>
      <c r="Y34" s="102">
        <f t="shared" si="18"/>
        <v>9.2272826535683087E-3</v>
      </c>
      <c r="Z34" s="131">
        <f t="shared" si="9"/>
        <v>4757.3658214363195</v>
      </c>
      <c r="AA34" s="180">
        <f t="shared" si="10"/>
        <v>7136.0487321544788</v>
      </c>
      <c r="AB34" s="185">
        <f t="shared" si="11"/>
        <v>5958.6703585297537</v>
      </c>
      <c r="AC34" s="143">
        <f t="shared" si="19"/>
        <v>1.835143326918641E-2</v>
      </c>
      <c r="AD34" s="192">
        <f t="shared" si="12"/>
        <v>6709.1056426574778</v>
      </c>
      <c r="AE34" s="194">
        <f t="shared" si="13"/>
        <v>10063.658463986216</v>
      </c>
      <c r="AF34" s="197">
        <f t="shared" si="20"/>
        <v>8834.0285911046885</v>
      </c>
      <c r="AG34" s="205"/>
      <c r="AH34" s="205"/>
      <c r="AK34" s="205"/>
      <c r="AL34" s="205"/>
      <c r="AM34" s="124">
        <f t="shared" si="21"/>
        <v>9.2272843864108101E-3</v>
      </c>
      <c r="AN34" s="57">
        <f t="shared" si="22"/>
        <v>231.29519999999999</v>
      </c>
      <c r="AO34" s="135">
        <f t="shared" si="14"/>
        <v>4988.6614681423325</v>
      </c>
      <c r="AP34" s="156">
        <f t="shared" si="23"/>
        <v>7482.9922022134988</v>
      </c>
      <c r="AQ34" s="158">
        <f t="shared" si="24"/>
        <v>6248.3709564297696</v>
      </c>
      <c r="AR34" s="124">
        <f t="shared" si="25"/>
        <v>1.8351435716985685E-2</v>
      </c>
      <c r="AS34" s="57">
        <f t="shared" si="26"/>
        <v>231.29519999999999</v>
      </c>
      <c r="AT34" s="135">
        <f t="shared" si="15"/>
        <v>6940.4012901032747</v>
      </c>
      <c r="AU34" s="156">
        <f t="shared" si="27"/>
        <v>10410.601935154911</v>
      </c>
      <c r="AV34" s="158">
        <f t="shared" si="28"/>
        <v>8692.953435302481</v>
      </c>
      <c r="BL34" s="581"/>
    </row>
    <row r="35" spans="1:64" x14ac:dyDescent="0.2">
      <c r="A35" s="105">
        <v>23</v>
      </c>
      <c r="B35" s="126">
        <f t="shared" si="0"/>
        <v>2302.7162423398327</v>
      </c>
      <c r="C35" s="127">
        <f t="shared" si="1"/>
        <v>3454.0743635097488</v>
      </c>
      <c r="D35" s="102">
        <f t="shared" si="2"/>
        <v>8.0533407551629257E-2</v>
      </c>
      <c r="E35" s="131">
        <f t="shared" si="3"/>
        <v>2225.5092495022714</v>
      </c>
      <c r="F35" s="132">
        <f t="shared" si="4"/>
        <v>3338.2638742534073</v>
      </c>
      <c r="G35" s="122">
        <f t="shared" si="16"/>
        <v>77.206992837561302</v>
      </c>
      <c r="H35" s="124">
        <f t="shared" si="5"/>
        <v>8.0116339180062238E-2</v>
      </c>
      <c r="I35" s="57">
        <f t="shared" si="6"/>
        <v>68.067999999999984</v>
      </c>
      <c r="J35" s="135">
        <f t="shared" si="29"/>
        <v>2287.8070082982722</v>
      </c>
      <c r="K35" s="156">
        <f t="shared" si="17"/>
        <v>3431.7105124474083</v>
      </c>
      <c r="L35" s="158">
        <f t="shared" si="8"/>
        <v>3227.9787421371093</v>
      </c>
      <c r="W35" s="581"/>
      <c r="X35" s="105">
        <v>23</v>
      </c>
      <c r="Y35" s="102">
        <f t="shared" si="18"/>
        <v>8.981810914979101E-3</v>
      </c>
      <c r="Z35" s="131">
        <f t="shared" si="9"/>
        <v>4821.9367151238866</v>
      </c>
      <c r="AA35" s="180">
        <f t="shared" si="10"/>
        <v>7232.9050726858295</v>
      </c>
      <c r="AB35" s="185">
        <f t="shared" si="11"/>
        <v>6039.5463484538832</v>
      </c>
      <c r="AC35" s="143">
        <f t="shared" si="19"/>
        <v>1.7863233395039393E-2</v>
      </c>
      <c r="AD35" s="192">
        <f t="shared" si="12"/>
        <v>6800.1671593562087</v>
      </c>
      <c r="AE35" s="194">
        <f t="shared" si="13"/>
        <v>10200.250739034313</v>
      </c>
      <c r="AF35" s="197">
        <f t="shared" si="20"/>
        <v>8953.9313150909093</v>
      </c>
      <c r="AG35" s="205"/>
      <c r="AH35" s="205"/>
      <c r="AK35" s="205"/>
      <c r="AL35" s="205"/>
      <c r="AM35" s="124">
        <f t="shared" si="21"/>
        <v>8.9818126017231058E-3</v>
      </c>
      <c r="AN35" s="57">
        <f t="shared" si="22"/>
        <v>250.93769999999998</v>
      </c>
      <c r="AO35" s="135">
        <f t="shared" si="14"/>
        <v>5072.8748678929633</v>
      </c>
      <c r="AP35" s="156">
        <f t="shared" si="23"/>
        <v>7609.3123018394454</v>
      </c>
      <c r="AQ35" s="158">
        <f t="shared" si="24"/>
        <v>6353.8494629398529</v>
      </c>
      <c r="AR35" s="124">
        <f t="shared" si="25"/>
        <v>1.7863235777720303E-2</v>
      </c>
      <c r="AS35" s="57">
        <f t="shared" si="26"/>
        <v>250.93769999999998</v>
      </c>
      <c r="AT35" s="135">
        <f t="shared" si="15"/>
        <v>7051.1053128751091</v>
      </c>
      <c r="AU35" s="156">
        <f t="shared" si="27"/>
        <v>10576.657969312664</v>
      </c>
      <c r="AV35" s="158">
        <f t="shared" si="28"/>
        <v>8831.6118319615452</v>
      </c>
      <c r="BL35" s="581"/>
    </row>
    <row r="36" spans="1:64" x14ac:dyDescent="0.2">
      <c r="A36" s="105">
        <v>24</v>
      </c>
      <c r="B36" s="126">
        <f t="shared" si="0"/>
        <v>2337.7796991643449</v>
      </c>
      <c r="C36" s="127">
        <f t="shared" si="1"/>
        <v>3506.6695487465176</v>
      </c>
      <c r="D36" s="102">
        <f t="shared" si="2"/>
        <v>7.8446509195795378E-2</v>
      </c>
      <c r="E36" s="131">
        <f t="shared" si="3"/>
        <v>2254.9173594691169</v>
      </c>
      <c r="F36" s="132">
        <f t="shared" si="4"/>
        <v>3382.3760392036756</v>
      </c>
      <c r="G36" s="122">
        <f t="shared" si="16"/>
        <v>82.862339695228002</v>
      </c>
      <c r="H36" s="124">
        <f t="shared" si="5"/>
        <v>7.804024850423788E-2</v>
      </c>
      <c r="I36" s="57">
        <f t="shared" si="6"/>
        <v>72.944999999999993</v>
      </c>
      <c r="J36" s="135">
        <f t="shared" si="29"/>
        <v>2322.0158696995809</v>
      </c>
      <c r="K36" s="156">
        <f t="shared" si="17"/>
        <v>3483.0238045493716</v>
      </c>
      <c r="L36" s="158">
        <f t="shared" si="8"/>
        <v>3276.2456969089089</v>
      </c>
      <c r="W36" s="581"/>
      <c r="X36" s="105">
        <v>24</v>
      </c>
      <c r="Y36" s="102">
        <f t="shared" si="18"/>
        <v>8.7490612151869505E-3</v>
      </c>
      <c r="Z36" s="131">
        <f t="shared" si="9"/>
        <v>4885.6542868226989</v>
      </c>
      <c r="AA36" s="180">
        <f t="shared" si="10"/>
        <v>7328.4814302340483</v>
      </c>
      <c r="AB36" s="185">
        <f t="shared" si="11"/>
        <v>6119.3535400909932</v>
      </c>
      <c r="AC36" s="143">
        <f t="shared" si="19"/>
        <v>1.7400335406051588E-2</v>
      </c>
      <c r="AD36" s="192">
        <f t="shared" si="12"/>
        <v>6890.0252732508143</v>
      </c>
      <c r="AE36" s="194">
        <f t="shared" si="13"/>
        <v>10335.037909876221</v>
      </c>
      <c r="AF36" s="197">
        <f t="shared" si="20"/>
        <v>9072.2494918446828</v>
      </c>
      <c r="AG36" s="205"/>
      <c r="AH36" s="205"/>
      <c r="AK36" s="205"/>
      <c r="AL36" s="205"/>
      <c r="AM36" s="124">
        <f t="shared" si="21"/>
        <v>8.7490628582215998E-3</v>
      </c>
      <c r="AN36" s="57">
        <f t="shared" si="22"/>
        <v>270.63679999999999</v>
      </c>
      <c r="AO36" s="135">
        <f t="shared" si="14"/>
        <v>5156.2915455747125</v>
      </c>
      <c r="AP36" s="156">
        <f t="shared" si="23"/>
        <v>7734.4373183620683</v>
      </c>
      <c r="AQ36" s="158">
        <f t="shared" si="24"/>
        <v>6458.3300634851121</v>
      </c>
      <c r="AR36" s="124">
        <f t="shared" si="25"/>
        <v>1.7400337726989019E-2</v>
      </c>
      <c r="AS36" s="57">
        <f t="shared" si="26"/>
        <v>270.63679999999999</v>
      </c>
      <c r="AT36" s="135">
        <f t="shared" si="15"/>
        <v>7160.6625327625607</v>
      </c>
      <c r="AU36" s="156">
        <f t="shared" si="27"/>
        <v>10740.993799143842</v>
      </c>
      <c r="AV36" s="158">
        <f t="shared" si="28"/>
        <v>8968.8338413489364</v>
      </c>
      <c r="BL36" s="581"/>
    </row>
    <row r="37" spans="1:64" x14ac:dyDescent="0.2">
      <c r="A37" s="105">
        <v>25</v>
      </c>
      <c r="B37" s="126">
        <f t="shared" si="0"/>
        <v>2372.3805710306406</v>
      </c>
      <c r="C37" s="127">
        <f t="shared" si="1"/>
        <v>3558.5708565459609</v>
      </c>
      <c r="D37" s="102">
        <f t="shared" si="2"/>
        <v>7.646503636943025E-2</v>
      </c>
      <c r="E37" s="131">
        <f t="shared" si="3"/>
        <v>2283.9468418617325</v>
      </c>
      <c r="F37" s="132">
        <f t="shared" si="4"/>
        <v>3425.9202627925988</v>
      </c>
      <c r="G37" s="122">
        <f t="shared" si="16"/>
        <v>88.43372916890803</v>
      </c>
      <c r="H37" s="124">
        <f t="shared" si="5"/>
        <v>7.606903737758372E-2</v>
      </c>
      <c r="I37" s="57">
        <f t="shared" si="6"/>
        <v>77.822000000000003</v>
      </c>
      <c r="J37" s="135">
        <f t="shared" si="29"/>
        <v>2355.8470852221662</v>
      </c>
      <c r="K37" s="156">
        <f t="shared" si="17"/>
        <v>3533.7706278332494</v>
      </c>
      <c r="L37" s="158">
        <f t="shared" si="8"/>
        <v>3323.9798126500768</v>
      </c>
      <c r="W37" s="581"/>
      <c r="X37" s="105">
        <v>25</v>
      </c>
      <c r="Y37" s="102">
        <f t="shared" si="18"/>
        <v>8.5280695199309014E-3</v>
      </c>
      <c r="Z37" s="131">
        <f t="shared" si="9"/>
        <v>4948.5514987760089</v>
      </c>
      <c r="AA37" s="180">
        <f t="shared" si="10"/>
        <v>7422.8272481640133</v>
      </c>
      <c r="AB37" s="185">
        <f t="shared" si="11"/>
        <v>6198.1332191334595</v>
      </c>
      <c r="AC37" s="143">
        <f t="shared" si="19"/>
        <v>1.6960822008576175E-2</v>
      </c>
      <c r="AD37" s="192">
        <f t="shared" si="12"/>
        <v>6978.7264695561216</v>
      </c>
      <c r="AE37" s="194">
        <f t="shared" si="13"/>
        <v>10468.089704334183</v>
      </c>
      <c r="AF37" s="197">
        <f t="shared" si="20"/>
        <v>9189.0443294820725</v>
      </c>
      <c r="AG37" s="205"/>
      <c r="AH37" s="205"/>
      <c r="AI37" s="205"/>
      <c r="AJ37" s="205"/>
      <c r="AK37" s="205"/>
      <c r="AL37" s="205"/>
      <c r="AM37" s="124">
        <f t="shared" si="21"/>
        <v>8.5280711214642986E-3</v>
      </c>
      <c r="AN37" s="57">
        <f t="shared" si="22"/>
        <v>290.39250000000004</v>
      </c>
      <c r="AO37" s="135">
        <f t="shared" si="14"/>
        <v>5238.9444634339307</v>
      </c>
      <c r="AP37" s="156">
        <f t="shared" si="23"/>
        <v>7858.416695150896</v>
      </c>
      <c r="AQ37" s="158">
        <f t="shared" si="24"/>
        <v>6561.8540437579259</v>
      </c>
      <c r="AR37" s="124">
        <f t="shared" si="25"/>
        <v>1.6960824270889272E-2</v>
      </c>
      <c r="AS37" s="57">
        <f t="shared" si="26"/>
        <v>290.39250000000004</v>
      </c>
      <c r="AT37" s="135">
        <f t="shared" si="15"/>
        <v>7269.1194349835559</v>
      </c>
      <c r="AU37" s="156">
        <f t="shared" si="27"/>
        <v>10903.679152475333</v>
      </c>
      <c r="AV37" s="158">
        <f t="shared" si="28"/>
        <v>9104.6776868753714</v>
      </c>
      <c r="BL37" s="581"/>
    </row>
    <row r="38" spans="1:64" x14ac:dyDescent="0.2">
      <c r="A38" s="105">
        <v>26</v>
      </c>
      <c r="B38" s="126">
        <f t="shared" si="0"/>
        <v>2406.5289359331477</v>
      </c>
      <c r="C38" s="127">
        <f t="shared" si="1"/>
        <v>3609.7934038997219</v>
      </c>
      <c r="D38" s="102">
        <f t="shared" si="2"/>
        <v>7.4581197089572393E-2</v>
      </c>
      <c r="E38" s="131">
        <f t="shared" si="3"/>
        <v>2312.6119550986482</v>
      </c>
      <c r="F38" s="132">
        <f t="shared" si="4"/>
        <v>3468.9179326479725</v>
      </c>
      <c r="G38" s="122">
        <f t="shared" si="16"/>
        <v>93.916980834499554</v>
      </c>
      <c r="H38" s="124">
        <f t="shared" si="5"/>
        <v>7.4194954170449356E-2</v>
      </c>
      <c r="I38" s="57">
        <f t="shared" si="6"/>
        <v>82.698999999999984</v>
      </c>
      <c r="J38" s="135">
        <f t="shared" si="29"/>
        <v>2389.3148763157101</v>
      </c>
      <c r="K38" s="156">
        <f t="shared" si="17"/>
        <v>3583.9723144735653</v>
      </c>
      <c r="L38" s="158">
        <f t="shared" si="8"/>
        <v>3371.201155099151</v>
      </c>
      <c r="W38" s="581"/>
      <c r="X38" s="105">
        <v>26</v>
      </c>
      <c r="Y38" s="102">
        <f t="shared" si="18"/>
        <v>8.3179667970944664E-3</v>
      </c>
      <c r="Z38" s="131">
        <f t="shared" si="9"/>
        <v>5010.6592442240126</v>
      </c>
      <c r="AA38" s="180">
        <f t="shared" si="10"/>
        <v>7515.9888663360189</v>
      </c>
      <c r="AB38" s="185">
        <f t="shared" si="11"/>
        <v>6275.9240798170295</v>
      </c>
      <c r="AC38" s="143">
        <f t="shared" si="19"/>
        <v>1.6542964851429681E-2</v>
      </c>
      <c r="AD38" s="192">
        <f t="shared" si="12"/>
        <v>7066.3143156621263</v>
      </c>
      <c r="AE38" s="194">
        <f t="shared" si="13"/>
        <v>10599.471473493189</v>
      </c>
      <c r="AF38" s="197">
        <f t="shared" si="20"/>
        <v>9304.3731941542992</v>
      </c>
      <c r="AG38" s="205"/>
      <c r="AH38" s="205"/>
      <c r="AI38" s="205"/>
      <c r="AJ38" s="205"/>
      <c r="AK38" s="205"/>
      <c r="AL38" s="205"/>
      <c r="AM38" s="124">
        <f t="shared" si="21"/>
        <v>8.3179683591715087E-3</v>
      </c>
      <c r="AN38" s="57">
        <f t="shared" si="22"/>
        <v>310.20479999999998</v>
      </c>
      <c r="AO38" s="135">
        <f t="shared" si="14"/>
        <v>5320.8645147137122</v>
      </c>
      <c r="AP38" s="156">
        <f t="shared" si="23"/>
        <v>7981.2967720705683</v>
      </c>
      <c r="AQ38" s="158">
        <f t="shared" si="24"/>
        <v>6664.4600979940396</v>
      </c>
      <c r="AR38" s="124">
        <f t="shared" si="25"/>
        <v>1.6542967058007053E-2</v>
      </c>
      <c r="AS38" s="57">
        <f t="shared" si="26"/>
        <v>310.20479999999998</v>
      </c>
      <c r="AT38" s="135">
        <f t="shared" si="15"/>
        <v>7376.5195869309991</v>
      </c>
      <c r="AU38" s="156">
        <f t="shared" si="27"/>
        <v>11064.7793803965</v>
      </c>
      <c r="AV38" s="158">
        <f t="shared" si="28"/>
        <v>9239.1979373333452</v>
      </c>
      <c r="BL38" s="581"/>
    </row>
    <row r="39" spans="1:64" x14ac:dyDescent="0.2">
      <c r="A39" s="105">
        <v>27</v>
      </c>
      <c r="B39" s="126">
        <f t="shared" si="0"/>
        <v>2440.2348718662952</v>
      </c>
      <c r="C39" s="127">
        <f t="shared" si="1"/>
        <v>3660.3523077994428</v>
      </c>
      <c r="D39" s="102">
        <f t="shared" si="2"/>
        <v>7.278794878253772E-2</v>
      </c>
      <c r="E39" s="131">
        <f t="shared" si="3"/>
        <v>2340.9260845400904</v>
      </c>
      <c r="F39" s="132">
        <f t="shared" si="4"/>
        <v>3511.3891268101356</v>
      </c>
      <c r="G39" s="122">
        <f t="shared" si="16"/>
        <v>99.308787326204765</v>
      </c>
      <c r="H39" s="124">
        <f t="shared" si="5"/>
        <v>7.2410992781402728E-2</v>
      </c>
      <c r="I39" s="57">
        <f t="shared" si="6"/>
        <v>87.575999999999993</v>
      </c>
      <c r="J39" s="135">
        <f t="shared" si="29"/>
        <v>2422.4325936352325</v>
      </c>
      <c r="K39" s="156">
        <f t="shared" si="17"/>
        <v>3633.6488904528487</v>
      </c>
      <c r="L39" s="158">
        <f t="shared" si="8"/>
        <v>3417.9285613479155</v>
      </c>
      <c r="W39" s="581"/>
      <c r="X39" s="105">
        <v>27</v>
      </c>
      <c r="Y39" s="102">
        <f t="shared" si="18"/>
        <v>8.1179675954331423E-3</v>
      </c>
      <c r="Z39" s="131">
        <f t="shared" si="9"/>
        <v>5072.0065247805842</v>
      </c>
      <c r="AA39" s="180">
        <f t="shared" si="10"/>
        <v>7608.0097871708767</v>
      </c>
      <c r="AB39" s="185">
        <f t="shared" si="11"/>
        <v>6352.7624470877827</v>
      </c>
      <c r="AC39" s="143">
        <f t="shared" si="19"/>
        <v>1.614520181100098E-2</v>
      </c>
      <c r="AD39" s="192">
        <f t="shared" si="12"/>
        <v>7152.8297112806877</v>
      </c>
      <c r="AE39" s="194">
        <f t="shared" si="13"/>
        <v>10729.244566921032</v>
      </c>
      <c r="AF39" s="197">
        <f t="shared" si="20"/>
        <v>9418.2899394214637</v>
      </c>
      <c r="AG39" s="205"/>
      <c r="AH39" s="205"/>
      <c r="AI39" s="205"/>
      <c r="AJ39" s="205"/>
      <c r="AK39" s="205"/>
      <c r="AL39" s="205"/>
      <c r="AM39" s="124">
        <f t="shared" si="21"/>
        <v>8.1179691199512287E-3</v>
      </c>
      <c r="AN39" s="57">
        <f t="shared" si="22"/>
        <v>330.07370000000003</v>
      </c>
      <c r="AO39" s="135">
        <f t="shared" si="14"/>
        <v>5402.0807010306571</v>
      </c>
      <c r="AP39" s="156">
        <f t="shared" si="23"/>
        <v>8103.1210515459861</v>
      </c>
      <c r="AQ39" s="158">
        <f t="shared" si="24"/>
        <v>6766.1845511395359</v>
      </c>
      <c r="AR39" s="124">
        <f t="shared" si="25"/>
        <v>1.6145203964522872E-2</v>
      </c>
      <c r="AS39" s="57">
        <f t="shared" si="26"/>
        <v>330.07370000000003</v>
      </c>
      <c r="AT39" s="135">
        <f t="shared" si="15"/>
        <v>7482.9038883194717</v>
      </c>
      <c r="AU39" s="156">
        <f t="shared" si="27"/>
        <v>11224.355832479207</v>
      </c>
      <c r="AV39" s="158">
        <f t="shared" si="28"/>
        <v>9372.4458202094975</v>
      </c>
      <c r="BL39" s="581"/>
    </row>
    <row r="40" spans="1:64" x14ac:dyDescent="0.2">
      <c r="A40" s="105">
        <v>28</v>
      </c>
      <c r="B40" s="126">
        <f t="shared" si="0"/>
        <v>2473.5084568245125</v>
      </c>
      <c r="C40" s="127">
        <f t="shared" si="1"/>
        <v>3710.2626852367684</v>
      </c>
      <c r="D40" s="102">
        <f t="shared" si="2"/>
        <v>7.1078910304431642E-2</v>
      </c>
      <c r="E40" s="131">
        <f t="shared" si="3"/>
        <v>2368.9018155455933</v>
      </c>
      <c r="F40" s="132">
        <f t="shared" si="4"/>
        <v>3553.35272331839</v>
      </c>
      <c r="G40" s="122">
        <f t="shared" si="16"/>
        <v>104.60664127891914</v>
      </c>
      <c r="H40" s="124">
        <f t="shared" si="5"/>
        <v>7.0710805113372618E-2</v>
      </c>
      <c r="I40" s="57">
        <f t="shared" si="6"/>
        <v>92.452999999999975</v>
      </c>
      <c r="J40" s="135">
        <f t="shared" si="29"/>
        <v>2455.2127899092816</v>
      </c>
      <c r="K40" s="156">
        <f t="shared" si="17"/>
        <v>3682.8191848639226</v>
      </c>
      <c r="L40" s="158">
        <f t="shared" si="8"/>
        <v>3464.17974265469</v>
      </c>
      <c r="W40" s="581"/>
      <c r="X40" s="105">
        <v>28</v>
      </c>
      <c r="Y40" s="102">
        <f t="shared" si="18"/>
        <v>7.9273602323095653E-3</v>
      </c>
      <c r="Z40" s="131">
        <f t="shared" si="9"/>
        <v>5132.6206087247574</v>
      </c>
      <c r="AA40" s="180">
        <f t="shared" si="10"/>
        <v>7698.9309130871361</v>
      </c>
      <c r="AB40" s="185">
        <f t="shared" si="11"/>
        <v>6428.6824748645267</v>
      </c>
      <c r="AC40" s="143">
        <f t="shared" si="19"/>
        <v>1.5766117476391894E-2</v>
      </c>
      <c r="AD40" s="192">
        <f t="shared" si="12"/>
        <v>7238.3111116770915</v>
      </c>
      <c r="AE40" s="194">
        <f t="shared" si="13"/>
        <v>10857.466667515637</v>
      </c>
      <c r="AF40" s="197">
        <f t="shared" si="20"/>
        <v>9530.8452001865007</v>
      </c>
      <c r="AG40" s="205"/>
      <c r="AH40" s="205"/>
      <c r="AI40" s="205"/>
      <c r="AJ40" s="205"/>
      <c r="AK40" s="205"/>
      <c r="AL40" s="205"/>
      <c r="AM40" s="124">
        <f t="shared" si="21"/>
        <v>7.9273617210324394E-3</v>
      </c>
      <c r="AN40" s="57">
        <f t="shared" si="22"/>
        <v>349.99919999999997</v>
      </c>
      <c r="AO40" s="135">
        <f t="shared" si="14"/>
        <v>5482.6202906663566</v>
      </c>
      <c r="AP40" s="156">
        <f t="shared" si="23"/>
        <v>8223.9304359995349</v>
      </c>
      <c r="AQ40" s="158">
        <f t="shared" si="24"/>
        <v>6867.0615571132194</v>
      </c>
      <c r="AR40" s="124">
        <f t="shared" si="25"/>
        <v>1.5766119579349758E-2</v>
      </c>
      <c r="AS40" s="57">
        <f t="shared" si="26"/>
        <v>349.99919999999997</v>
      </c>
      <c r="AT40" s="135">
        <f t="shared" si="15"/>
        <v>7588.3107944168278</v>
      </c>
      <c r="AU40" s="156">
        <f t="shared" si="27"/>
        <v>11382.466191625241</v>
      </c>
      <c r="AV40" s="158">
        <f t="shared" si="28"/>
        <v>9504.4695012854336</v>
      </c>
      <c r="BL40" s="581"/>
    </row>
    <row r="41" spans="1:64" x14ac:dyDescent="0.2">
      <c r="A41" s="105">
        <v>29</v>
      </c>
      <c r="B41" s="126">
        <f t="shared" si="0"/>
        <v>2506.3597688022282</v>
      </c>
      <c r="C41" s="127">
        <f t="shared" si="1"/>
        <v>3759.5396532033424</v>
      </c>
      <c r="D41" s="102">
        <f t="shared" si="2"/>
        <v>6.9448286071707818E-2</v>
      </c>
      <c r="E41" s="131">
        <f t="shared" si="3"/>
        <v>2396.5509988544404</v>
      </c>
      <c r="F41" s="132">
        <f t="shared" si="4"/>
        <v>3594.8264982816609</v>
      </c>
      <c r="G41" s="122">
        <f t="shared" si="16"/>
        <v>109.80876994778782</v>
      </c>
      <c r="H41" s="124">
        <f t="shared" si="5"/>
        <v>6.9088625597121811E-2</v>
      </c>
      <c r="I41" s="57">
        <f t="shared" si="6"/>
        <v>97.329999999999984</v>
      </c>
      <c r="J41" s="135">
        <f t="shared" si="29"/>
        <v>2487.6672851508602</v>
      </c>
      <c r="K41" s="156">
        <f t="shared" si="17"/>
        <v>3731.5009277262902</v>
      </c>
      <c r="L41" s="158">
        <f t="shared" si="8"/>
        <v>3509.9713764536136</v>
      </c>
      <c r="W41" s="581"/>
      <c r="X41" s="105">
        <v>29</v>
      </c>
      <c r="Y41" s="102">
        <f t="shared" si="18"/>
        <v>7.7454983320501131E-3</v>
      </c>
      <c r="Z41" s="131">
        <f t="shared" si="9"/>
        <v>5192.5271726583551</v>
      </c>
      <c r="AA41" s="180">
        <f t="shared" si="10"/>
        <v>7788.7907589875322</v>
      </c>
      <c r="AB41" s="185">
        <f t="shared" si="11"/>
        <v>6503.7163234670552</v>
      </c>
      <c r="AC41" s="143">
        <f t="shared" si="19"/>
        <v>1.5404426320704996E-2</v>
      </c>
      <c r="AD41" s="192">
        <f t="shared" si="12"/>
        <v>7322.7947274436374</v>
      </c>
      <c r="AE41" s="194">
        <f t="shared" si="13"/>
        <v>10984.192091165456</v>
      </c>
      <c r="AF41" s="197">
        <f t="shared" si="20"/>
        <v>9642.0866557415138</v>
      </c>
      <c r="AG41" s="205"/>
      <c r="AH41" s="205"/>
      <c r="AI41" s="205"/>
      <c r="AJ41" s="205"/>
      <c r="AK41" s="205"/>
      <c r="AL41" s="205"/>
      <c r="AM41" s="124">
        <f t="shared" si="21"/>
        <v>7.7454997866201322E-3</v>
      </c>
      <c r="AN41" s="57">
        <f t="shared" si="22"/>
        <v>369.98130000000003</v>
      </c>
      <c r="AO41" s="135">
        <f t="shared" si="14"/>
        <v>5562.5089602250473</v>
      </c>
      <c r="AP41" s="156">
        <f t="shared" si="23"/>
        <v>8343.7634403375705</v>
      </c>
      <c r="AQ41" s="158">
        <f t="shared" si="24"/>
        <v>6967.1232762348855</v>
      </c>
      <c r="AR41" s="124">
        <f t="shared" si="25"/>
        <v>1.5404428375418817E-2</v>
      </c>
      <c r="AS41" s="57">
        <f t="shared" si="26"/>
        <v>369.98130000000003</v>
      </c>
      <c r="AT41" s="135">
        <f t="shared" si="15"/>
        <v>7692.7765158177817</v>
      </c>
      <c r="AU41" s="156">
        <f t="shared" si="27"/>
        <v>11539.164773726672</v>
      </c>
      <c r="AV41" s="158">
        <f t="shared" si="28"/>
        <v>9635.3143348570484</v>
      </c>
      <c r="BL41" s="581"/>
    </row>
    <row r="42" spans="1:64" x14ac:dyDescent="0.2">
      <c r="A42" s="105">
        <v>30</v>
      </c>
      <c r="B42" s="126">
        <f t="shared" si="0"/>
        <v>2538.7988857938722</v>
      </c>
      <c r="C42" s="127">
        <f t="shared" si="1"/>
        <v>3808.198328690808</v>
      </c>
      <c r="D42" s="102">
        <f t="shared" si="2"/>
        <v>6.7890800400667042E-2</v>
      </c>
      <c r="E42" s="131">
        <f t="shared" si="3"/>
        <v>2423.8848092525404</v>
      </c>
      <c r="F42" s="132">
        <f t="shared" si="4"/>
        <v>3635.8272138788107</v>
      </c>
      <c r="G42" s="122">
        <f t="shared" si="16"/>
        <v>114.91407654133172</v>
      </c>
      <c r="H42" s="124">
        <f t="shared" si="5"/>
        <v>6.7539205870790306E-2</v>
      </c>
      <c r="I42" s="57">
        <f t="shared" si="6"/>
        <v>102.20699999999999</v>
      </c>
      <c r="J42" s="135">
        <f t="shared" si="29"/>
        <v>2519.8072251721883</v>
      </c>
      <c r="K42" s="156">
        <f t="shared" si="17"/>
        <v>3779.7108377582827</v>
      </c>
      <c r="L42" s="158">
        <f t="shared" si="8"/>
        <v>3555.3191889159853</v>
      </c>
      <c r="W42" s="581"/>
      <c r="X42" s="105">
        <v>30</v>
      </c>
      <c r="Y42" s="102">
        <f t="shared" si="18"/>
        <v>7.5717935028944703E-3</v>
      </c>
      <c r="Z42" s="131">
        <f t="shared" si="9"/>
        <v>5251.7504286175517</v>
      </c>
      <c r="AA42" s="180">
        <f t="shared" si="10"/>
        <v>7877.6256429263276</v>
      </c>
      <c r="AB42" s="185">
        <f t="shared" si="11"/>
        <v>6577.8943188252388</v>
      </c>
      <c r="AC42" s="143">
        <f t="shared" si="19"/>
        <v>1.505895813679145E-2</v>
      </c>
      <c r="AD42" s="192">
        <f t="shared" si="12"/>
        <v>7406.3147037595299</v>
      </c>
      <c r="AE42" s="194">
        <f t="shared" si="13"/>
        <v>11109.472055639295</v>
      </c>
      <c r="AF42" s="197">
        <f t="shared" si="20"/>
        <v>9752.0592658032529</v>
      </c>
      <c r="AG42" s="205"/>
      <c r="AH42" s="205"/>
      <c r="AI42" s="205"/>
      <c r="AJ42" s="205"/>
      <c r="AK42" s="205"/>
      <c r="AL42" s="205"/>
      <c r="AM42" s="124">
        <f t="shared" si="21"/>
        <v>7.5717949248434975E-3</v>
      </c>
      <c r="AN42" s="57">
        <f t="shared" si="22"/>
        <v>390.02</v>
      </c>
      <c r="AO42" s="135">
        <f t="shared" si="14"/>
        <v>5641.7709217451738</v>
      </c>
      <c r="AP42" s="156">
        <f t="shared" si="23"/>
        <v>8462.6563826177608</v>
      </c>
      <c r="AQ42" s="158">
        <f t="shared" si="24"/>
        <v>7066.4000344344022</v>
      </c>
      <c r="AR42" s="124">
        <f t="shared" si="25"/>
        <v>1.5058960145425123E-2</v>
      </c>
      <c r="AS42" s="57">
        <f t="shared" si="26"/>
        <v>390.02</v>
      </c>
      <c r="AT42" s="135">
        <f t="shared" si="15"/>
        <v>7796.3351977038146</v>
      </c>
      <c r="AU42" s="156">
        <f t="shared" si="27"/>
        <v>11694.502796555722</v>
      </c>
      <c r="AV42" s="158">
        <f t="shared" si="28"/>
        <v>9765.0230882601518</v>
      </c>
      <c r="BL42" s="581"/>
    </row>
    <row r="43" spans="1:64" x14ac:dyDescent="0.2">
      <c r="A43" s="105">
        <v>31</v>
      </c>
      <c r="B43" s="126">
        <f t="shared" si="0"/>
        <v>2570.8358857938724</v>
      </c>
      <c r="C43" s="127">
        <f t="shared" si="1"/>
        <v>3856.2538286908084</v>
      </c>
      <c r="D43" s="102">
        <f t="shared" si="2"/>
        <v>6.6401640488390951E-2</v>
      </c>
      <c r="E43" s="131">
        <f t="shared" si="3"/>
        <v>2450.9137983495525</v>
      </c>
      <c r="F43" s="132">
        <f t="shared" si="4"/>
        <v>3676.3706975243285</v>
      </c>
      <c r="G43" s="122">
        <f t="shared" si="16"/>
        <v>119.92208744431991</v>
      </c>
      <c r="H43" s="124">
        <f t="shared" si="5"/>
        <v>6.605775805612063E-2</v>
      </c>
      <c r="I43" s="57">
        <f t="shared" si="6"/>
        <v>107.08399999999997</v>
      </c>
      <c r="J43" s="135">
        <f t="shared" si="29"/>
        <v>2551.6431342249925</v>
      </c>
      <c r="K43" s="156">
        <f t="shared" si="17"/>
        <v>3827.4647013374888</v>
      </c>
      <c r="L43" s="158">
        <f t="shared" si="8"/>
        <v>3600.2380292230187</v>
      </c>
      <c r="W43" s="581"/>
      <c r="X43" s="105">
        <v>31</v>
      </c>
      <c r="Y43" s="102">
        <f t="shared" si="18"/>
        <v>7.4057089777158237E-3</v>
      </c>
      <c r="Z43" s="131">
        <f t="shared" si="9"/>
        <v>5310.313238423314</v>
      </c>
      <c r="AA43" s="180">
        <f t="shared" si="10"/>
        <v>7965.469857634971</v>
      </c>
      <c r="AB43" s="185">
        <f t="shared" si="11"/>
        <v>6651.2450957046294</v>
      </c>
      <c r="AC43" s="143">
        <f t="shared" si="19"/>
        <v>1.4728645389768168E-2</v>
      </c>
      <c r="AD43" s="192">
        <f t="shared" si="12"/>
        <v>7488.9032816543231</v>
      </c>
      <c r="AE43" s="194">
        <f t="shared" si="13"/>
        <v>11233.354922481485</v>
      </c>
      <c r="AF43" s="197">
        <f t="shared" si="20"/>
        <v>9860.80548285228</v>
      </c>
      <c r="AG43" s="205"/>
      <c r="AH43" s="205"/>
      <c r="AI43" s="205"/>
      <c r="AJ43" s="205"/>
      <c r="AK43" s="205"/>
      <c r="AL43" s="205"/>
      <c r="AM43" s="124">
        <f t="shared" si="21"/>
        <v>7.4057103684749192E-3</v>
      </c>
      <c r="AN43" s="57">
        <f t="shared" si="22"/>
        <v>410.11529999999993</v>
      </c>
      <c r="AO43" s="135">
        <f t="shared" si="14"/>
        <v>5720.4290370498547</v>
      </c>
      <c r="AP43" s="156">
        <f t="shared" si="23"/>
        <v>8580.6435555747812</v>
      </c>
      <c r="AQ43" s="158">
        <f t="shared" si="24"/>
        <v>7164.920466477327</v>
      </c>
      <c r="AR43" s="124">
        <f t="shared" si="25"/>
        <v>1.4728647354343195E-2</v>
      </c>
      <c r="AS43" s="57">
        <f t="shared" si="26"/>
        <v>410.11529999999993</v>
      </c>
      <c r="AT43" s="135">
        <f t="shared" si="15"/>
        <v>7899.0190811066313</v>
      </c>
      <c r="AU43" s="156">
        <f t="shared" si="27"/>
        <v>11848.528621659947</v>
      </c>
      <c r="AV43" s="158">
        <f t="shared" si="28"/>
        <v>9893.6361438553031</v>
      </c>
      <c r="BL43" s="581"/>
    </row>
    <row r="44" spans="1:64" x14ac:dyDescent="0.2">
      <c r="A44" s="105">
        <v>32</v>
      </c>
      <c r="B44" s="126">
        <f t="shared" ref="B44:B75" si="30">(1800/2154)*(C$4+C$5*$A44+C$6*$A44^2+C$7*$A44^3)</f>
        <v>2602.4808467966573</v>
      </c>
      <c r="C44" s="127">
        <f t="shared" ref="C44:C75" si="31">(1+C$8)*B44</f>
        <v>3903.7212701949857</v>
      </c>
      <c r="D44" s="102">
        <f t="shared" ref="D44:D75" si="32">($F$8*0.0361)/(14.59+A44)</f>
        <v>6.4976406736762041E-2</v>
      </c>
      <c r="E44" s="131">
        <f t="shared" ref="E44:E75" si="33">($F$4*$F$7*(14.59+A44)*(D44/($F$6*$F$5))^0.5)</f>
        <v>2477.6479421732297</v>
      </c>
      <c r="F44" s="132">
        <f t="shared" ref="F44:F75" si="34">E44*(1+$C$8)</f>
        <v>3716.4719132598448</v>
      </c>
      <c r="G44" s="122">
        <f t="shared" si="16"/>
        <v>124.83290462342757</v>
      </c>
      <c r="H44" s="124">
        <f t="shared" ref="H44:H75" si="35">($J$6*0.0361)/(14.59+A44)</f>
        <v>6.4639905339741136E-2</v>
      </c>
      <c r="I44" s="57">
        <f t="shared" ref="I44:I75" si="36">($J$4*A44)+$J$5</f>
        <v>111.96099999999998</v>
      </c>
      <c r="J44" s="135">
        <f t="shared" si="29"/>
        <v>2583.1849624714464</v>
      </c>
      <c r="K44" s="156">
        <f t="shared" si="17"/>
        <v>3874.7774437071694</v>
      </c>
      <c r="L44" s="158">
        <f t="shared" ref="L44:L75" si="37">J44*(1+$J$8)</f>
        <v>3644.7419365449159</v>
      </c>
      <c r="W44" s="581"/>
      <c r="X44" s="105">
        <v>32</v>
      </c>
      <c r="Y44" s="102">
        <f t="shared" si="18"/>
        <v>7.2467540737081865E-3</v>
      </c>
      <c r="Z44" s="131">
        <f t="shared" ref="Z44:Z75" si="38">($AA$4*$AA$7*(14.59+X44)*(Y44/($AA$6*$AA$5))^0.5)</f>
        <v>5368.2372168024749</v>
      </c>
      <c r="AA44" s="180">
        <f t="shared" ref="AA44:AA75" si="39">Z44*(1+$C$8)</f>
        <v>8052.3558252037128</v>
      </c>
      <c r="AB44" s="185">
        <f t="shared" ref="AB44:AB75" si="40">Z44*(1+$AB$7)</f>
        <v>6723.7957268671107</v>
      </c>
      <c r="AC44" s="143">
        <f t="shared" si="19"/>
        <v>1.441251219831575E-2</v>
      </c>
      <c r="AD44" s="192">
        <f t="shared" ref="AD44:AD75" si="41">($AE$4*$AE$7*(14.59+X44)*(AC44/($AE$6*$AE$5))^0.5)</f>
        <v>7570.5909434350742</v>
      </c>
      <c r="AE44" s="194">
        <f t="shared" ref="AE44:AE75" si="42">AD44*(1+$C$8)</f>
        <v>11355.88641515261</v>
      </c>
      <c r="AF44" s="197">
        <f t="shared" si="20"/>
        <v>9968.3654436201359</v>
      </c>
      <c r="AG44" s="205"/>
      <c r="AH44" s="205"/>
      <c r="AI44" s="205"/>
      <c r="AJ44" s="205"/>
      <c r="AK44" s="205"/>
      <c r="AL44" s="205"/>
      <c r="AM44" s="124">
        <f t="shared" si="21"/>
        <v>7.2467554346162602E-3</v>
      </c>
      <c r="AN44" s="57">
        <f t="shared" si="22"/>
        <v>430.2672</v>
      </c>
      <c r="AO44" s="135">
        <f t="shared" ref="AO44:AO75" si="43">($AA$4*$AA$7*(14.59+X44)*(AM44/($AA$6*$AA$5))^0.5)+AN44</f>
        <v>5798.5049208679475</v>
      </c>
      <c r="AP44" s="156">
        <f t="shared" si="23"/>
        <v>8697.7573813019208</v>
      </c>
      <c r="AQ44" s="158">
        <f t="shared" si="24"/>
        <v>7262.7116451255379</v>
      </c>
      <c r="AR44" s="124">
        <f t="shared" si="25"/>
        <v>1.4412514120723465E-2</v>
      </c>
      <c r="AS44" s="57">
        <f t="shared" si="26"/>
        <v>430.2672</v>
      </c>
      <c r="AT44" s="135">
        <f t="shared" ref="AT44:AT75" si="44">($AE$4*$AE$7*(14.59+X44)*(AR44/($AE$6*$AE$5))^0.5)+AS44</f>
        <v>8000.858648335322</v>
      </c>
      <c r="AU44" s="156">
        <f t="shared" si="27"/>
        <v>12001.287972502983</v>
      </c>
      <c r="AV44" s="158">
        <f t="shared" si="28"/>
        <v>10021.191681177439</v>
      </c>
      <c r="BL44" s="581"/>
    </row>
    <row r="45" spans="1:64" x14ac:dyDescent="0.2">
      <c r="A45" s="105">
        <v>33</v>
      </c>
      <c r="B45" s="126">
        <f t="shared" si="30"/>
        <v>2633.7438467966572</v>
      </c>
      <c r="C45" s="127">
        <f t="shared" si="31"/>
        <v>3950.615770194986</v>
      </c>
      <c r="D45" s="102">
        <f t="shared" si="32"/>
        <v>6.3611069339477702E-2</v>
      </c>
      <c r="E45" s="131">
        <f t="shared" si="33"/>
        <v>2504.0966841897798</v>
      </c>
      <c r="F45" s="132">
        <f t="shared" si="34"/>
        <v>3756.1450262846697</v>
      </c>
      <c r="G45" s="122">
        <f t="shared" si="16"/>
        <v>129.64716260687737</v>
      </c>
      <c r="H45" s="124">
        <f t="shared" si="35"/>
        <v>6.3281638785008185E-2</v>
      </c>
      <c r="I45" s="57">
        <f t="shared" si="36"/>
        <v>116.83799999999999</v>
      </c>
      <c r="J45" s="135">
        <f t="shared" si="29"/>
        <v>2614.4421288929893</v>
      </c>
      <c r="K45" s="156">
        <f t="shared" si="17"/>
        <v>3921.6631933394838</v>
      </c>
      <c r="L45" s="158">
        <f t="shared" si="37"/>
        <v>3688.8442005830143</v>
      </c>
      <c r="W45" s="581"/>
      <c r="X45" s="105">
        <v>33</v>
      </c>
      <c r="Y45" s="102">
        <f t="shared" si="18"/>
        <v>7.0944793505792062E-3</v>
      </c>
      <c r="Z45" s="131">
        <f t="shared" si="38"/>
        <v>5425.5428245985177</v>
      </c>
      <c r="AA45" s="180">
        <f t="shared" si="39"/>
        <v>8138.3142368977769</v>
      </c>
      <c r="AB45" s="185">
        <f t="shared" si="40"/>
        <v>6795.5718398187773</v>
      </c>
      <c r="AC45" s="143">
        <f t="shared" si="19"/>
        <v>1.4109664705180307E-2</v>
      </c>
      <c r="AD45" s="192">
        <f t="shared" si="41"/>
        <v>7651.4065441374523</v>
      </c>
      <c r="AE45" s="194">
        <f t="shared" si="42"/>
        <v>11477.109816206179</v>
      </c>
      <c r="AF45" s="197">
        <f t="shared" si="20"/>
        <v>10074.777142173944</v>
      </c>
      <c r="AG45" s="205"/>
      <c r="AH45" s="205"/>
      <c r="AI45" s="205"/>
      <c r="AJ45" s="205"/>
      <c r="AK45" s="205"/>
      <c r="AL45" s="205"/>
      <c r="AM45" s="124">
        <f t="shared" si="21"/>
        <v>7.0944806828907667E-3</v>
      </c>
      <c r="AN45" s="57">
        <f t="shared" si="22"/>
        <v>450.47570000000007</v>
      </c>
      <c r="AO45" s="135">
        <f t="shared" si="43"/>
        <v>5876.019034044858</v>
      </c>
      <c r="AP45" s="156">
        <f t="shared" si="23"/>
        <v>8814.0285510672875</v>
      </c>
      <c r="AQ45" s="158">
        <f t="shared" si="24"/>
        <v>7359.7991978851314</v>
      </c>
      <c r="AR45" s="124">
        <f t="shared" si="25"/>
        <v>1.4109666587192819E-2</v>
      </c>
      <c r="AS45" s="57">
        <f t="shared" si="26"/>
        <v>450.47570000000007</v>
      </c>
      <c r="AT45" s="135">
        <f t="shared" si="44"/>
        <v>8101.88275442748</v>
      </c>
      <c r="AU45" s="156">
        <f t="shared" si="27"/>
        <v>12152.82413164122</v>
      </c>
      <c r="AV45" s="158">
        <f t="shared" si="28"/>
        <v>10147.725841580304</v>
      </c>
      <c r="BL45" s="581"/>
    </row>
    <row r="46" spans="1:64" x14ac:dyDescent="0.2">
      <c r="A46" s="105">
        <v>34</v>
      </c>
      <c r="B46" s="126">
        <f t="shared" si="30"/>
        <v>2664.6349637883013</v>
      </c>
      <c r="C46" s="127">
        <f t="shared" si="31"/>
        <v>3996.952445682452</v>
      </c>
      <c r="D46" s="102">
        <f t="shared" si="32"/>
        <v>6.2301930229795098E-2</v>
      </c>
      <c r="E46" s="131">
        <f t="shared" si="33"/>
        <v>2530.2689742763037</v>
      </c>
      <c r="F46" s="132">
        <f t="shared" si="34"/>
        <v>3795.4034614144557</v>
      </c>
      <c r="G46" s="122">
        <f t="shared" si="16"/>
        <v>134.36598951199767</v>
      </c>
      <c r="H46" s="124">
        <f t="shared" si="35"/>
        <v>6.1979279476817035E-2</v>
      </c>
      <c r="I46" s="57">
        <f t="shared" si="36"/>
        <v>121.71499999999997</v>
      </c>
      <c r="J46" s="135">
        <f t="shared" si="29"/>
        <v>2645.4235601617202</v>
      </c>
      <c r="K46" s="156">
        <f t="shared" si="17"/>
        <v>3968.1353402425802</v>
      </c>
      <c r="L46" s="158">
        <f t="shared" si="37"/>
        <v>3732.5574164153381</v>
      </c>
      <c r="W46" s="581"/>
      <c r="X46" s="105">
        <v>34</v>
      </c>
      <c r="Y46" s="102">
        <f t="shared" si="18"/>
        <v>6.948472366619972E-3</v>
      </c>
      <c r="Z46" s="131">
        <f t="shared" si="38"/>
        <v>5482.249453211859</v>
      </c>
      <c r="AA46" s="180">
        <f t="shared" si="39"/>
        <v>8223.3741798177889</v>
      </c>
      <c r="AB46" s="185">
        <f t="shared" si="40"/>
        <v>6866.5977225726201</v>
      </c>
      <c r="AC46" s="143">
        <f t="shared" si="19"/>
        <v>1.3819282636746878E-2</v>
      </c>
      <c r="AD46" s="192">
        <f t="shared" si="41"/>
        <v>7731.3774306081914</v>
      </c>
      <c r="AE46" s="194">
        <f t="shared" si="42"/>
        <v>11597.066145912288</v>
      </c>
      <c r="AF46" s="197">
        <f t="shared" si="20"/>
        <v>10180.076586714909</v>
      </c>
      <c r="AG46" s="205"/>
      <c r="AH46" s="205"/>
      <c r="AI46" s="205"/>
      <c r="AJ46" s="205"/>
      <c r="AK46" s="205"/>
      <c r="AL46" s="205"/>
      <c r="AM46" s="124">
        <f t="shared" si="21"/>
        <v>6.9484736715120718E-3</v>
      </c>
      <c r="AN46" s="57">
        <f t="shared" si="22"/>
        <v>470.74080000000004</v>
      </c>
      <c r="AO46" s="135">
        <f t="shared" si="43"/>
        <v>5952.9907679828248</v>
      </c>
      <c r="AP46" s="156">
        <f t="shared" si="23"/>
        <v>8929.4861519742371</v>
      </c>
      <c r="AQ46" s="158">
        <f t="shared" si="24"/>
        <v>7456.2074127690976</v>
      </c>
      <c r="AR46" s="124">
        <f t="shared" si="25"/>
        <v>1.3819284480026882E-2</v>
      </c>
      <c r="AS46" s="57">
        <f t="shared" si="26"/>
        <v>470.74080000000004</v>
      </c>
      <c r="AT46" s="135">
        <f t="shared" si="44"/>
        <v>8202.1187462316611</v>
      </c>
      <c r="AU46" s="156">
        <f t="shared" si="27"/>
        <v>12303.178119347493</v>
      </c>
      <c r="AV46" s="158">
        <f t="shared" si="28"/>
        <v>10273.27287738897</v>
      </c>
      <c r="BL46" s="581"/>
    </row>
    <row r="47" spans="1:64" x14ac:dyDescent="0.2">
      <c r="A47" s="105">
        <v>35</v>
      </c>
      <c r="B47" s="126">
        <f t="shared" si="30"/>
        <v>2695.164275766017</v>
      </c>
      <c r="C47" s="127">
        <f t="shared" si="31"/>
        <v>4042.7464136490253</v>
      </c>
      <c r="D47" s="102">
        <f t="shared" si="32"/>
        <v>6.1045589632299731E-2</v>
      </c>
      <c r="E47" s="131">
        <f t="shared" si="33"/>
        <v>2556.1733041013213</v>
      </c>
      <c r="F47" s="132">
        <f t="shared" si="34"/>
        <v>3834.2599561519819</v>
      </c>
      <c r="G47" s="122">
        <f t="shared" si="16"/>
        <v>138.99097166469573</v>
      </c>
      <c r="H47" s="124">
        <f t="shared" si="35"/>
        <v>6.0729445246592857E-2</v>
      </c>
      <c r="I47" s="57">
        <f t="shared" si="36"/>
        <v>126.59199999999998</v>
      </c>
      <c r="J47" s="135">
        <f t="shared" si="29"/>
        <v>2676.1377259291844</v>
      </c>
      <c r="K47" s="156">
        <f t="shared" si="17"/>
        <v>4014.2065888937768</v>
      </c>
      <c r="L47" s="158">
        <f t="shared" si="37"/>
        <v>3775.8935342872715</v>
      </c>
      <c r="W47" s="581"/>
      <c r="X47" s="105">
        <v>35</v>
      </c>
      <c r="Y47" s="102">
        <f t="shared" si="18"/>
        <v>6.808353948256996E-3</v>
      </c>
      <c r="Z47" s="131">
        <f t="shared" si="38"/>
        <v>5538.3755012576567</v>
      </c>
      <c r="AA47" s="180">
        <f t="shared" si="39"/>
        <v>8307.5632518864841</v>
      </c>
      <c r="AB47" s="185">
        <f t="shared" si="40"/>
        <v>6936.8964196635534</v>
      </c>
      <c r="AC47" s="143">
        <f t="shared" si="19"/>
        <v>1.3540611883838089E-2</v>
      </c>
      <c r="AD47" s="192">
        <f t="shared" si="41"/>
        <v>7810.5295496122408</v>
      </c>
      <c r="AE47" s="194">
        <f t="shared" si="42"/>
        <v>11715.794324418361</v>
      </c>
      <c r="AF47" s="197">
        <f t="shared" si="20"/>
        <v>10284.297941925426</v>
      </c>
      <c r="AG47" s="205"/>
      <c r="AH47" s="205"/>
      <c r="AI47" s="205"/>
      <c r="AJ47" s="205"/>
      <c r="AK47" s="205"/>
      <c r="AL47" s="205"/>
      <c r="AM47" s="124">
        <f t="shared" si="21"/>
        <v>6.8083552268354821E-3</v>
      </c>
      <c r="AN47" s="57">
        <f t="shared" si="22"/>
        <v>491.0625</v>
      </c>
      <c r="AO47" s="135">
        <f t="shared" si="43"/>
        <v>6029.4385212987336</v>
      </c>
      <c r="AP47" s="156">
        <f t="shared" si="23"/>
        <v>9044.1577819481008</v>
      </c>
      <c r="AQ47" s="158">
        <f t="shared" si="24"/>
        <v>7551.9593343123543</v>
      </c>
      <c r="AR47" s="124">
        <f t="shared" si="25"/>
        <v>1.3540613689947696E-2</v>
      </c>
      <c r="AS47" s="57">
        <f t="shared" si="26"/>
        <v>491.0625</v>
      </c>
      <c r="AT47" s="135">
        <f t="shared" si="44"/>
        <v>8301.5925705145492</v>
      </c>
      <c r="AU47" s="156">
        <f t="shared" si="27"/>
        <v>12452.388855771824</v>
      </c>
      <c r="AV47" s="158">
        <f t="shared" si="28"/>
        <v>10397.865287305622</v>
      </c>
      <c r="BL47" s="581"/>
    </row>
    <row r="48" spans="1:64" x14ac:dyDescent="0.2">
      <c r="A48" s="105">
        <v>36</v>
      </c>
      <c r="B48" s="126">
        <f t="shared" si="30"/>
        <v>2725.3418607242343</v>
      </c>
      <c r="C48" s="127">
        <f t="shared" si="31"/>
        <v>4088.0127910863512</v>
      </c>
      <c r="D48" s="102">
        <f t="shared" si="32"/>
        <v>5.9838916581651386E-2</v>
      </c>
      <c r="E48" s="131">
        <f t="shared" si="33"/>
        <v>2581.8177393098986</v>
      </c>
      <c r="F48" s="132">
        <f t="shared" si="34"/>
        <v>3872.7266089648479</v>
      </c>
      <c r="G48" s="122">
        <f t="shared" si="16"/>
        <v>143.5241214143357</v>
      </c>
      <c r="H48" s="124">
        <f t="shared" si="35"/>
        <v>5.9529021343714954E-2</v>
      </c>
      <c r="I48" s="57">
        <f t="shared" si="36"/>
        <v>131.46899999999999</v>
      </c>
      <c r="J48" s="135">
        <f t="shared" si="29"/>
        <v>2706.5926709280593</v>
      </c>
      <c r="K48" s="156">
        <f t="shared" si="17"/>
        <v>4059.889006392089</v>
      </c>
      <c r="L48" s="158">
        <f t="shared" si="37"/>
        <v>3818.8639049053977</v>
      </c>
      <c r="W48" s="581"/>
      <c r="X48" s="105">
        <v>36</v>
      </c>
      <c r="Y48" s="102">
        <f t="shared" si="18"/>
        <v>6.6737749020372491E-3</v>
      </c>
      <c r="Z48" s="131">
        <f t="shared" si="38"/>
        <v>5593.9384443002482</v>
      </c>
      <c r="AA48" s="180">
        <f t="shared" si="39"/>
        <v>8390.9076664503718</v>
      </c>
      <c r="AB48" s="185">
        <f t="shared" si="40"/>
        <v>7006.4898194918242</v>
      </c>
      <c r="AC48" s="143">
        <f t="shared" si="19"/>
        <v>1.3272957962433897E-2</v>
      </c>
      <c r="AD48" s="192">
        <f t="shared" si="41"/>
        <v>7888.8875461762209</v>
      </c>
      <c r="AE48" s="194">
        <f t="shared" si="42"/>
        <v>11833.331319264331</v>
      </c>
      <c r="AF48" s="197">
        <f t="shared" si="20"/>
        <v>10387.473658460081</v>
      </c>
      <c r="AG48" s="205"/>
      <c r="AH48" s="205"/>
      <c r="AI48" s="205"/>
      <c r="AJ48" s="205"/>
      <c r="AK48" s="205"/>
      <c r="AL48" s="205"/>
      <c r="AM48" s="124">
        <f t="shared" si="21"/>
        <v>6.673776155342391E-3</v>
      </c>
      <c r="AN48" s="57">
        <f t="shared" si="22"/>
        <v>511.44079999999997</v>
      </c>
      <c r="AO48" s="135">
        <f t="shared" si="43"/>
        <v>6105.3797695585608</v>
      </c>
      <c r="AP48" s="156">
        <f t="shared" si="23"/>
        <v>9158.0696543378417</v>
      </c>
      <c r="AQ48" s="158">
        <f t="shared" si="24"/>
        <v>7647.0768509151449</v>
      </c>
      <c r="AR48" s="124">
        <f t="shared" si="25"/>
        <v>1.3272959732842583E-2</v>
      </c>
      <c r="AS48" s="57">
        <f t="shared" si="26"/>
        <v>511.44079999999997</v>
      </c>
      <c r="AT48" s="135">
        <f t="shared" si="44"/>
        <v>8400.3288723044061</v>
      </c>
      <c r="AU48" s="156">
        <f t="shared" si="27"/>
        <v>12600.493308456609</v>
      </c>
      <c r="AV48" s="158">
        <f t="shared" si="28"/>
        <v>10521.533939586163</v>
      </c>
      <c r="BL48" s="581"/>
    </row>
    <row r="49" spans="1:64" x14ac:dyDescent="0.2">
      <c r="A49" s="105">
        <v>37</v>
      </c>
      <c r="B49" s="126">
        <f t="shared" si="30"/>
        <v>2755.1777966573818</v>
      </c>
      <c r="C49" s="127">
        <f t="shared" si="31"/>
        <v>4132.7666949860723</v>
      </c>
      <c r="D49" s="102">
        <f t="shared" si="32"/>
        <v>5.8679022870047365E-2</v>
      </c>
      <c r="E49" s="131">
        <f t="shared" si="33"/>
        <v>2607.2099488591789</v>
      </c>
      <c r="F49" s="132">
        <f t="shared" si="34"/>
        <v>3910.8149232887681</v>
      </c>
      <c r="G49" s="122">
        <f t="shared" si="16"/>
        <v>147.96784779820291</v>
      </c>
      <c r="H49" s="124">
        <f t="shared" si="35"/>
        <v>5.8375134517901522E-2</v>
      </c>
      <c r="I49" s="57">
        <f t="shared" si="36"/>
        <v>136.34599999999998</v>
      </c>
      <c r="J49" s="135">
        <f t="shared" si="29"/>
        <v>2736.7960442316198</v>
      </c>
      <c r="K49" s="156">
        <f t="shared" si="17"/>
        <v>4105.1940663474297</v>
      </c>
      <c r="L49" s="158">
        <f t="shared" si="37"/>
        <v>3861.4793207211069</v>
      </c>
      <c r="W49" s="581"/>
      <c r="X49" s="105">
        <v>37</v>
      </c>
      <c r="Y49" s="102">
        <f t="shared" si="18"/>
        <v>6.5444131090146235E-3</v>
      </c>
      <c r="Z49" s="131">
        <f t="shared" si="38"/>
        <v>5648.9548984134708</v>
      </c>
      <c r="AA49" s="180">
        <f t="shared" si="39"/>
        <v>8473.4323476202062</v>
      </c>
      <c r="AB49" s="185">
        <f t="shared" si="40"/>
        <v>7075.3987339332398</v>
      </c>
      <c r="AC49" s="143">
        <f t="shared" si="19"/>
        <v>1.3015680234920154E-2</v>
      </c>
      <c r="AD49" s="192">
        <f t="shared" si="41"/>
        <v>7966.474853224765</v>
      </c>
      <c r="AE49" s="194">
        <f t="shared" si="42"/>
        <v>11949.712279837147</v>
      </c>
      <c r="AF49" s="197">
        <f t="shared" si="20"/>
        <v>10489.63459097182</v>
      </c>
      <c r="AG49" s="205"/>
      <c r="AH49" s="205"/>
      <c r="AI49" s="205"/>
      <c r="AJ49" s="205"/>
      <c r="AK49" s="205"/>
      <c r="AL49" s="205"/>
      <c r="AM49" s="124">
        <f t="shared" si="21"/>
        <v>6.5444143380261983E-3</v>
      </c>
      <c r="AN49" s="57">
        <f t="shared" si="22"/>
        <v>531.87570000000005</v>
      </c>
      <c r="AO49" s="135">
        <f t="shared" si="43"/>
        <v>6180.8311288377063</v>
      </c>
      <c r="AP49" s="156">
        <f t="shared" si="23"/>
        <v>9271.2466932565585</v>
      </c>
      <c r="AQ49" s="158">
        <f t="shared" si="24"/>
        <v>7741.5807744532794</v>
      </c>
      <c r="AR49" s="124">
        <f t="shared" si="25"/>
        <v>1.3015681971011946E-2</v>
      </c>
      <c r="AS49" s="57">
        <f t="shared" si="26"/>
        <v>531.87570000000005</v>
      </c>
      <c r="AT49" s="135">
        <f t="shared" si="44"/>
        <v>8498.3510845274286</v>
      </c>
      <c r="AU49" s="156">
        <f t="shared" si="27"/>
        <v>12747.526626791143</v>
      </c>
      <c r="AV49" s="158">
        <f t="shared" si="28"/>
        <v>10644.308184311052</v>
      </c>
      <c r="BL49" s="581"/>
    </row>
    <row r="50" spans="1:64" x14ac:dyDescent="0.2">
      <c r="A50" s="105">
        <v>38</v>
      </c>
      <c r="B50" s="126">
        <f t="shared" si="30"/>
        <v>2784.6821615598888</v>
      </c>
      <c r="C50" s="127">
        <f t="shared" si="31"/>
        <v>4177.0232423398329</v>
      </c>
      <c r="D50" s="102">
        <f t="shared" si="32"/>
        <v>5.7563239967023082E-2</v>
      </c>
      <c r="E50" s="131">
        <f t="shared" si="33"/>
        <v>2632.357231806749</v>
      </c>
      <c r="F50" s="132">
        <f t="shared" si="34"/>
        <v>3948.5358477101236</v>
      </c>
      <c r="G50" s="122">
        <f t="shared" si="16"/>
        <v>152.32492975313971</v>
      </c>
      <c r="H50" s="124">
        <f t="shared" si="35"/>
        <v>5.7265130058538498E-2</v>
      </c>
      <c r="I50" s="57">
        <f t="shared" si="36"/>
        <v>141.22299999999998</v>
      </c>
      <c r="J50" s="135">
        <f t="shared" si="29"/>
        <v>2766.7551259726506</v>
      </c>
      <c r="K50" s="156">
        <f t="shared" si="17"/>
        <v>4150.1326889589764</v>
      </c>
      <c r="L50" s="158">
        <f t="shared" si="37"/>
        <v>3903.7500536296179</v>
      </c>
      <c r="W50" s="581"/>
      <c r="X50" s="105">
        <v>38</v>
      </c>
      <c r="Y50" s="102">
        <f t="shared" si="18"/>
        <v>6.4199709506382284E-3</v>
      </c>
      <c r="Z50" s="131">
        <f t="shared" si="38"/>
        <v>5703.4406782221231</v>
      </c>
      <c r="AA50" s="180">
        <f t="shared" si="39"/>
        <v>8555.1610173331846</v>
      </c>
      <c r="AB50" s="185">
        <f t="shared" si="40"/>
        <v>7143.6429710369521</v>
      </c>
      <c r="AC50" s="143">
        <f t="shared" si="19"/>
        <v>1.2768186790635688E-2</v>
      </c>
      <c r="AD50" s="192">
        <f t="shared" si="41"/>
        <v>8043.3137734338588</v>
      </c>
      <c r="AE50" s="194">
        <f t="shared" si="42"/>
        <v>12064.970660150788</v>
      </c>
      <c r="AF50" s="197">
        <f t="shared" si="20"/>
        <v>10590.810105890063</v>
      </c>
      <c r="AG50" s="205"/>
      <c r="AH50" s="205"/>
      <c r="AI50" s="205"/>
      <c r="AJ50" s="205"/>
      <c r="AK50" s="205"/>
      <c r="AL50" s="205"/>
      <c r="AM50" s="124">
        <f t="shared" si="21"/>
        <v>6.4199721562801211E-3</v>
      </c>
      <c r="AN50" s="57">
        <f t="shared" si="22"/>
        <v>552.36719999999991</v>
      </c>
      <c r="AO50" s="135">
        <f t="shared" si="43"/>
        <v>6255.8084137624501</v>
      </c>
      <c r="AP50" s="156">
        <f t="shared" si="23"/>
        <v>9383.7126206436751</v>
      </c>
      <c r="AQ50" s="158">
        <f t="shared" si="24"/>
        <v>7835.4909129759044</v>
      </c>
      <c r="AR50" s="124">
        <f t="shared" si="25"/>
        <v>1.2768188493715653E-2</v>
      </c>
      <c r="AS50" s="57">
        <f t="shared" si="26"/>
        <v>552.36719999999991</v>
      </c>
      <c r="AT50" s="135">
        <f t="shared" si="44"/>
        <v>8595.6815098610859</v>
      </c>
      <c r="AU50" s="156">
        <f t="shared" si="27"/>
        <v>12893.522264791629</v>
      </c>
      <c r="AV50" s="158">
        <f t="shared" si="28"/>
        <v>10766.215955907797</v>
      </c>
      <c r="BL50" s="581"/>
    </row>
    <row r="51" spans="1:64" x14ac:dyDescent="0.2">
      <c r="A51" s="105">
        <v>39</v>
      </c>
      <c r="B51" s="126">
        <f t="shared" si="30"/>
        <v>2813.8650334261838</v>
      </c>
      <c r="C51" s="127">
        <f t="shared" si="31"/>
        <v>4220.7975501392757</v>
      </c>
      <c r="D51" s="102">
        <f t="shared" si="32"/>
        <v>5.6489098523339124E-2</v>
      </c>
      <c r="E51" s="131">
        <f t="shared" si="33"/>
        <v>2657.2665418170418</v>
      </c>
      <c r="F51" s="132">
        <f t="shared" si="34"/>
        <v>3985.8998127255627</v>
      </c>
      <c r="G51" s="122">
        <f t="shared" si="16"/>
        <v>156.598491609142</v>
      </c>
      <c r="H51" s="124">
        <f t="shared" si="35"/>
        <v>5.6196551404712441E-2</v>
      </c>
      <c r="I51" s="57">
        <f t="shared" si="36"/>
        <v>146.1</v>
      </c>
      <c r="J51" s="135">
        <f t="shared" si="29"/>
        <v>2796.4768517863072</v>
      </c>
      <c r="K51" s="156">
        <f t="shared" si="17"/>
        <v>4194.715277679461</v>
      </c>
      <c r="L51" s="158">
        <f t="shared" si="37"/>
        <v>3945.6858894576035</v>
      </c>
      <c r="W51" s="581"/>
      <c r="X51" s="105">
        <v>39</v>
      </c>
      <c r="Y51" s="102">
        <f t="shared" si="18"/>
        <v>6.3001730228412845E-3</v>
      </c>
      <c r="Z51" s="131">
        <f t="shared" si="38"/>
        <v>5757.4108499991635</v>
      </c>
      <c r="AA51" s="180">
        <f t="shared" si="39"/>
        <v>8636.1162749987452</v>
      </c>
      <c r="AB51" s="185">
        <f t="shared" si="40"/>
        <v>7211.2414015304712</v>
      </c>
      <c r="AC51" s="143">
        <f t="shared" si="19"/>
        <v>1.252992989959938E-2</v>
      </c>
      <c r="AD51" s="192">
        <f t="shared" si="41"/>
        <v>8119.4255541115162</v>
      </c>
      <c r="AE51" s="194">
        <f t="shared" si="42"/>
        <v>12179.138331167274</v>
      </c>
      <c r="AF51" s="197">
        <f t="shared" si="20"/>
        <v>10691.028180017747</v>
      </c>
      <c r="AG51" s="205"/>
      <c r="AH51" s="205"/>
      <c r="AI51" s="205"/>
      <c r="AJ51" s="205"/>
      <c r="AK51" s="205"/>
      <c r="AL51" s="205"/>
      <c r="AM51" s="124">
        <f t="shared" si="21"/>
        <v>6.3001742059856612E-3</v>
      </c>
      <c r="AN51" s="57">
        <f t="shared" si="22"/>
        <v>572.9153</v>
      </c>
      <c r="AO51" s="135">
        <f t="shared" si="43"/>
        <v>6330.3266906071703</v>
      </c>
      <c r="AP51" s="156">
        <f t="shared" si="23"/>
        <v>9495.490035910756</v>
      </c>
      <c r="AQ51" s="158">
        <f t="shared" si="24"/>
        <v>7928.826137210538</v>
      </c>
      <c r="AR51" s="124">
        <f t="shared" si="25"/>
        <v>1.2529931570899537E-2</v>
      </c>
      <c r="AS51" s="57">
        <f t="shared" si="26"/>
        <v>572.9153</v>
      </c>
      <c r="AT51" s="135">
        <f t="shared" si="44"/>
        <v>8692.3413956148161</v>
      </c>
      <c r="AU51" s="156">
        <f t="shared" si="27"/>
        <v>13038.512093422225</v>
      </c>
      <c r="AV51" s="158">
        <f t="shared" si="28"/>
        <v>10887.283866940119</v>
      </c>
      <c r="BL51" s="581"/>
    </row>
    <row r="52" spans="1:64" x14ac:dyDescent="0.2">
      <c r="A52" s="105">
        <v>40</v>
      </c>
      <c r="B52" s="126">
        <f t="shared" si="30"/>
        <v>2842.7364902506965</v>
      </c>
      <c r="C52" s="127">
        <f t="shared" si="31"/>
        <v>4264.104735376045</v>
      </c>
      <c r="D52" s="102">
        <f t="shared" si="32"/>
        <v>5.5454310127601096E-2</v>
      </c>
      <c r="E52" s="131">
        <f t="shared" si="33"/>
        <v>2681.9445096189647</v>
      </c>
      <c r="F52" s="132">
        <f t="shared" si="34"/>
        <v>4022.9167644284471</v>
      </c>
      <c r="G52" s="122">
        <f t="shared" si="16"/>
        <v>160.7919806317318</v>
      </c>
      <c r="H52" s="124">
        <f t="shared" si="35"/>
        <v>5.5167121996309576E-2</v>
      </c>
      <c r="I52" s="57">
        <f t="shared" si="36"/>
        <v>150.97699999999998</v>
      </c>
      <c r="J52" s="135">
        <f t="shared" si="29"/>
        <v>2825.9678352095207</v>
      </c>
      <c r="K52" s="156">
        <f t="shared" si="17"/>
        <v>4238.9517528142806</v>
      </c>
      <c r="L52" s="158">
        <f t="shared" si="37"/>
        <v>3987.2961595676074</v>
      </c>
      <c r="W52" s="581"/>
      <c r="X52" s="105">
        <v>40</v>
      </c>
      <c r="Y52" s="102">
        <f t="shared" si="18"/>
        <v>6.1847641013750582E-3</v>
      </c>
      <c r="Z52" s="131">
        <f t="shared" si="38"/>
        <v>5810.8797803239204</v>
      </c>
      <c r="AA52" s="180">
        <f t="shared" si="39"/>
        <v>8716.3196704858801</v>
      </c>
      <c r="AB52" s="185">
        <f t="shared" si="40"/>
        <v>7278.2120197647928</v>
      </c>
      <c r="AC52" s="143">
        <f t="shared" si="19"/>
        <v>1.2300401965919231E-2</v>
      </c>
      <c r="AD52" s="192">
        <f t="shared" si="41"/>
        <v>8194.8304558183136</v>
      </c>
      <c r="AE52" s="194">
        <f t="shared" si="42"/>
        <v>12292.245683727469</v>
      </c>
      <c r="AF52" s="197">
        <f t="shared" si="20"/>
        <v>10790.315490885523</v>
      </c>
      <c r="AG52" s="205"/>
      <c r="AH52" s="205"/>
      <c r="AI52" s="205"/>
      <c r="AJ52" s="205"/>
      <c r="AK52" s="205"/>
      <c r="AL52" s="205"/>
      <c r="AM52" s="124">
        <f t="shared" si="21"/>
        <v>6.1847652628461546E-3</v>
      </c>
      <c r="AN52" s="57">
        <f t="shared" si="22"/>
        <v>593.52</v>
      </c>
      <c r="AO52" s="135">
        <f t="shared" si="43"/>
        <v>6404.4003259525398</v>
      </c>
      <c r="AP52" s="156">
        <f t="shared" si="23"/>
        <v>9606.6004889288088</v>
      </c>
      <c r="AQ52" s="158">
        <f t="shared" si="24"/>
        <v>8021.6044415081697</v>
      </c>
      <c r="AR52" s="124">
        <f t="shared" si="25"/>
        <v>1.2300403606603888E-2</v>
      </c>
      <c r="AS52" s="57">
        <f t="shared" si="26"/>
        <v>593.52</v>
      </c>
      <c r="AT52" s="135">
        <f t="shared" si="44"/>
        <v>8788.3510023505405</v>
      </c>
      <c r="AU52" s="156">
        <f t="shared" si="27"/>
        <v>13182.526503525811</v>
      </c>
      <c r="AV52" s="158">
        <f t="shared" si="28"/>
        <v>11007.537294056137</v>
      </c>
      <c r="BL52" s="581"/>
    </row>
    <row r="53" spans="1:64" x14ac:dyDescent="0.2">
      <c r="A53" s="105">
        <v>41</v>
      </c>
      <c r="B53" s="126">
        <f t="shared" si="30"/>
        <v>2871.3066100278556</v>
      </c>
      <c r="C53" s="127">
        <f t="shared" si="31"/>
        <v>4306.9599150417835</v>
      </c>
      <c r="D53" s="102">
        <f t="shared" si="32"/>
        <v>5.4456751031943584E-2</v>
      </c>
      <c r="E53" s="131">
        <f t="shared" si="33"/>
        <v>2706.3974636202856</v>
      </c>
      <c r="F53" s="132">
        <f t="shared" si="34"/>
        <v>4059.5961954304285</v>
      </c>
      <c r="G53" s="122">
        <f t="shared" si="16"/>
        <v>164.90914640757001</v>
      </c>
      <c r="H53" s="124">
        <f t="shared" si="35"/>
        <v>5.4174729083981646E-2</v>
      </c>
      <c r="I53" s="57">
        <f t="shared" si="36"/>
        <v>155.85399999999998</v>
      </c>
      <c r="J53" s="135">
        <f t="shared" si="29"/>
        <v>2855.2343882419309</v>
      </c>
      <c r="K53" s="156">
        <f t="shared" si="17"/>
        <v>4282.8515823628968</v>
      </c>
      <c r="L53" s="158">
        <f t="shared" si="37"/>
        <v>4028.5897698684689</v>
      </c>
      <c r="W53" s="581"/>
      <c r="X53" s="105">
        <v>41</v>
      </c>
      <c r="Y53" s="102">
        <f t="shared" si="18"/>
        <v>6.0735073267505742E-3</v>
      </c>
      <c r="Z53" s="131">
        <f t="shared" si="38"/>
        <v>5863.8611807465777</v>
      </c>
      <c r="AA53" s="180">
        <f t="shared" si="39"/>
        <v>8795.7917711198661</v>
      </c>
      <c r="AB53" s="185">
        <f t="shared" si="40"/>
        <v>7344.5719996573152</v>
      </c>
      <c r="AC53" s="143">
        <f t="shared" si="19"/>
        <v>1.2079131917962418E-2</v>
      </c>
      <c r="AD53" s="192">
        <f t="shared" si="41"/>
        <v>8269.5478153557851</v>
      </c>
      <c r="AE53" s="194">
        <f t="shared" si="42"/>
        <v>12404.321723033678</v>
      </c>
      <c r="AF53" s="197">
        <f t="shared" si="20"/>
        <v>10888.697499689968</v>
      </c>
      <c r="AG53" s="205"/>
      <c r="AH53" s="205"/>
      <c r="AI53" s="205"/>
      <c r="AJ53" s="205"/>
      <c r="AK53" s="205"/>
      <c r="AL53" s="205"/>
      <c r="AM53" s="124">
        <f t="shared" si="21"/>
        <v>6.073508467328145E-3</v>
      </c>
      <c r="AN53" s="57">
        <f t="shared" si="22"/>
        <v>614.18130000000008</v>
      </c>
      <c r="AO53" s="135">
        <f t="shared" si="43"/>
        <v>6478.0430313500319</v>
      </c>
      <c r="AP53" s="156">
        <f t="shared" si="23"/>
        <v>9717.0645470250474</v>
      </c>
      <c r="AQ53" s="158">
        <f t="shared" si="24"/>
        <v>8113.8429997861986</v>
      </c>
      <c r="AR53" s="124">
        <f t="shared" si="25"/>
        <v>1.207913352913305E-2</v>
      </c>
      <c r="AS53" s="57">
        <f t="shared" si="26"/>
        <v>614.18130000000008</v>
      </c>
      <c r="AT53" s="135">
        <f t="shared" si="44"/>
        <v>8883.7296668710878</v>
      </c>
      <c r="AU53" s="156">
        <f t="shared" si="27"/>
        <v>13325.594500306632</v>
      </c>
      <c r="AV53" s="158">
        <f t="shared" si="28"/>
        <v>11127.000456882291</v>
      </c>
      <c r="BL53" s="581"/>
    </row>
    <row r="54" spans="1:64" x14ac:dyDescent="0.2">
      <c r="A54" s="105">
        <v>42</v>
      </c>
      <c r="B54" s="126">
        <f t="shared" si="30"/>
        <v>2899.5854707520889</v>
      </c>
      <c r="C54" s="127">
        <f t="shared" si="31"/>
        <v>4349.3782061281336</v>
      </c>
      <c r="D54" s="102">
        <f t="shared" si="32"/>
        <v>5.3494447603211585E-2</v>
      </c>
      <c r="E54" s="131">
        <f t="shared" si="33"/>
        <v>2730.6314488603775</v>
      </c>
      <c r="F54" s="132">
        <f t="shared" si="34"/>
        <v>4095.9471732905663</v>
      </c>
      <c r="G54" s="122">
        <f t="shared" si="16"/>
        <v>168.95402189171136</v>
      </c>
      <c r="H54" s="124">
        <f t="shared" si="35"/>
        <v>5.321740925567308E-2</v>
      </c>
      <c r="I54" s="57">
        <f t="shared" si="36"/>
        <v>160.73099999999999</v>
      </c>
      <c r="J54" s="135">
        <f t="shared" si="29"/>
        <v>2884.2825402494936</v>
      </c>
      <c r="K54" s="156">
        <f t="shared" si="17"/>
        <v>4326.4238103742409</v>
      </c>
      <c r="L54" s="158">
        <f t="shared" si="37"/>
        <v>4069.5752274873462</v>
      </c>
      <c r="W54" s="581"/>
      <c r="X54" s="105">
        <v>42</v>
      </c>
      <c r="Y54" s="102">
        <f t="shared" si="18"/>
        <v>5.9661825816233333E-3</v>
      </c>
      <c r="Z54" s="131">
        <f t="shared" si="38"/>
        <v>5916.3681488524626</v>
      </c>
      <c r="AA54" s="180">
        <f t="shared" si="39"/>
        <v>8874.5522232786934</v>
      </c>
      <c r="AB54" s="185">
        <f t="shared" si="40"/>
        <v>7410.3377461254604</v>
      </c>
      <c r="AC54" s="143">
        <f t="shared" si="19"/>
        <v>1.1865681981260484E-2</v>
      </c>
      <c r="AD54" s="192">
        <f t="shared" si="41"/>
        <v>8343.5961036775934</v>
      </c>
      <c r="AE54" s="194">
        <f t="shared" si="42"/>
        <v>12515.394155516391</v>
      </c>
      <c r="AF54" s="197">
        <f t="shared" si="20"/>
        <v>10986.198527546507</v>
      </c>
      <c r="AG54" s="205"/>
      <c r="AH54" s="205"/>
      <c r="AI54" s="205"/>
      <c r="AJ54" s="205"/>
      <c r="AK54" s="205"/>
      <c r="AL54" s="205"/>
      <c r="AM54" s="124">
        <f t="shared" si="21"/>
        <v>5.9661837020457955E-3</v>
      </c>
      <c r="AN54" s="57">
        <f t="shared" si="22"/>
        <v>634.89920000000006</v>
      </c>
      <c r="AO54" s="135">
        <f t="shared" si="43"/>
        <v>6551.2679043862026</v>
      </c>
      <c r="AP54" s="156">
        <f t="shared" si="23"/>
        <v>9826.9018565793049</v>
      </c>
      <c r="AQ54" s="158">
        <f t="shared" si="24"/>
        <v>8205.5582169620484</v>
      </c>
      <c r="AR54" s="124">
        <f t="shared" si="25"/>
        <v>1.1865683563960174E-2</v>
      </c>
      <c r="AS54" s="57">
        <f t="shared" si="26"/>
        <v>634.89920000000006</v>
      </c>
      <c r="AT54" s="135">
        <f t="shared" si="44"/>
        <v>8978.4958601313465</v>
      </c>
      <c r="AU54" s="156">
        <f t="shared" si="27"/>
        <v>13467.743790197019</v>
      </c>
      <c r="AV54" s="158">
        <f t="shared" si="28"/>
        <v>11245.696490557895</v>
      </c>
      <c r="BL54" s="581"/>
    </row>
    <row r="55" spans="1:64" x14ac:dyDescent="0.2">
      <c r="A55" s="105">
        <v>43</v>
      </c>
      <c r="B55" s="126">
        <f t="shared" si="30"/>
        <v>2927.5831504178268</v>
      </c>
      <c r="C55" s="127">
        <f t="shared" si="31"/>
        <v>4391.3747256267397</v>
      </c>
      <c r="D55" s="102">
        <f t="shared" si="32"/>
        <v>5.256556328990699E-2</v>
      </c>
      <c r="E55" s="131">
        <f t="shared" si="33"/>
        <v>2754.6522444621446</v>
      </c>
      <c r="F55" s="132">
        <f t="shared" si="34"/>
        <v>4131.9783666932171</v>
      </c>
      <c r="G55" s="122">
        <f t="shared" si="16"/>
        <v>172.93090595568219</v>
      </c>
      <c r="H55" s="124">
        <f t="shared" si="35"/>
        <v>5.2293335471063372E-2</v>
      </c>
      <c r="I55" s="57">
        <f t="shared" si="36"/>
        <v>165.60799999999998</v>
      </c>
      <c r="J55" s="135">
        <f t="shared" si="29"/>
        <v>2913.1180553711579</v>
      </c>
      <c r="K55" s="156">
        <f t="shared" si="17"/>
        <v>4369.6770830567366</v>
      </c>
      <c r="L55" s="158">
        <f t="shared" si="37"/>
        <v>4110.2606653296498</v>
      </c>
      <c r="W55" s="581"/>
      <c r="X55" s="105">
        <v>43</v>
      </c>
      <c r="Y55" s="102">
        <f t="shared" si="18"/>
        <v>5.8625850372298043E-3</v>
      </c>
      <c r="Z55" s="131">
        <f t="shared" si="38"/>
        <v>5968.4132060745569</v>
      </c>
      <c r="AA55" s="180">
        <f t="shared" si="39"/>
        <v>8952.6198091118349</v>
      </c>
      <c r="AB55" s="185">
        <f t="shared" si="40"/>
        <v>7475.524942447405</v>
      </c>
      <c r="AC55" s="143">
        <f t="shared" si="19"/>
        <v>1.1659644787628595E-2</v>
      </c>
      <c r="AD55" s="192">
        <f t="shared" si="41"/>
        <v>8416.9929792148559</v>
      </c>
      <c r="AE55" s="194">
        <f t="shared" si="42"/>
        <v>12625.489468822285</v>
      </c>
      <c r="AF55" s="197">
        <f t="shared" si="20"/>
        <v>11082.84182570407</v>
      </c>
      <c r="AG55" s="205"/>
      <c r="AH55" s="205"/>
      <c r="AI55" s="205"/>
      <c r="AJ55" s="205"/>
      <c r="AK55" s="205"/>
      <c r="AL55" s="205"/>
      <c r="AM55" s="124">
        <f t="shared" si="21"/>
        <v>5.8625861381971104E-3</v>
      </c>
      <c r="AN55" s="57">
        <f t="shared" si="22"/>
        <v>655.67369999999994</v>
      </c>
      <c r="AO55" s="135">
        <f t="shared" si="43"/>
        <v>6624.0874664952134</v>
      </c>
      <c r="AP55" s="156">
        <f t="shared" si="23"/>
        <v>9936.1311997428202</v>
      </c>
      <c r="AQ55" s="158">
        <f t="shared" si="24"/>
        <v>8296.7657763138977</v>
      </c>
      <c r="AR55" s="124">
        <f t="shared" si="25"/>
        <v>1.1659646342846089E-2</v>
      </c>
      <c r="AS55" s="57">
        <f t="shared" si="26"/>
        <v>655.67369999999994</v>
      </c>
      <c r="AT55" s="135">
        <f t="shared" si="44"/>
        <v>9072.6672405636164</v>
      </c>
      <c r="AU55" s="156">
        <f t="shared" si="27"/>
        <v>13609.000860845425</v>
      </c>
      <c r="AV55" s="158">
        <f t="shared" si="28"/>
        <v>11363.64751252592</v>
      </c>
      <c r="BL55" s="581"/>
    </row>
    <row r="56" spans="1:64" x14ac:dyDescent="0.2">
      <c r="A56" s="105">
        <v>44</v>
      </c>
      <c r="B56" s="126">
        <f t="shared" si="30"/>
        <v>2955.3097270194994</v>
      </c>
      <c r="C56" s="127">
        <f t="shared" si="31"/>
        <v>4432.9645905292491</v>
      </c>
      <c r="D56" s="102">
        <f t="shared" si="32"/>
        <v>5.1668386923805147E-2</v>
      </c>
      <c r="E56" s="131">
        <f t="shared" si="33"/>
        <v>2778.4653797258916</v>
      </c>
      <c r="F56" s="132">
        <f t="shared" si="34"/>
        <v>4167.6980695888378</v>
      </c>
      <c r="G56" s="122">
        <f t="shared" si="16"/>
        <v>176.84434729360783</v>
      </c>
      <c r="H56" s="124">
        <f t="shared" si="35"/>
        <v>5.1400805423767529E-2</v>
      </c>
      <c r="I56" s="57">
        <f t="shared" si="36"/>
        <v>170.48499999999999</v>
      </c>
      <c r="J56" s="135">
        <f t="shared" si="29"/>
        <v>2941.7464485710034</v>
      </c>
      <c r="K56" s="156">
        <f t="shared" si="17"/>
        <v>4412.6196728565046</v>
      </c>
      <c r="L56" s="158">
        <f t="shared" si="37"/>
        <v>4150.6538647277848</v>
      </c>
      <c r="W56" s="581"/>
      <c r="X56" s="105">
        <v>44</v>
      </c>
      <c r="Y56" s="102">
        <f t="shared" si="18"/>
        <v>5.7625238486783484E-3</v>
      </c>
      <c r="Z56" s="131">
        <f t="shared" si="38"/>
        <v>6020.0083325635396</v>
      </c>
      <c r="AA56" s="180">
        <f t="shared" si="39"/>
        <v>9030.0124988453099</v>
      </c>
      <c r="AB56" s="185">
        <f t="shared" si="40"/>
        <v>7540.1485939373124</v>
      </c>
      <c r="AC56" s="143">
        <f t="shared" si="19"/>
        <v>1.1460640780329934E-2</v>
      </c>
      <c r="AD56" s="192">
        <f t="shared" si="41"/>
        <v>8489.7553370518563</v>
      </c>
      <c r="AE56" s="194">
        <f t="shared" si="42"/>
        <v>12734.633005577783</v>
      </c>
      <c r="AF56" s="197">
        <f t="shared" si="20"/>
        <v>11178.649640295829</v>
      </c>
      <c r="AG56" s="205"/>
      <c r="AH56" s="205"/>
      <c r="AI56" s="205"/>
      <c r="AJ56" s="205"/>
      <c r="AK56" s="205"/>
      <c r="AL56" s="205"/>
      <c r="AM56" s="124">
        <f t="shared" si="21"/>
        <v>5.7625249308546093E-3</v>
      </c>
      <c r="AN56" s="57">
        <f t="shared" si="22"/>
        <v>676.50480000000005</v>
      </c>
      <c r="AO56" s="135">
        <f t="shared" si="43"/>
        <v>6696.513697828862</v>
      </c>
      <c r="AP56" s="156">
        <f t="shared" si="23"/>
        <v>10044.770546743293</v>
      </c>
      <c r="AQ56" s="158">
        <f t="shared" si="24"/>
        <v>8387.4806831559017</v>
      </c>
      <c r="AR56" s="124">
        <f t="shared" si="25"/>
        <v>1.1460642309003349E-2</v>
      </c>
      <c r="AS56" s="57">
        <f t="shared" si="26"/>
        <v>676.50480000000005</v>
      </c>
      <c r="AT56" s="135">
        <f t="shared" si="44"/>
        <v>9166.2607032533069</v>
      </c>
      <c r="AU56" s="156">
        <f t="shared" si="27"/>
        <v>13749.391054879961</v>
      </c>
      <c r="AV56" s="158">
        <f t="shared" si="28"/>
        <v>11480.874684126265</v>
      </c>
      <c r="BL56" s="581"/>
    </row>
    <row r="57" spans="1:64" x14ac:dyDescent="0.2">
      <c r="A57" s="105">
        <v>45</v>
      </c>
      <c r="B57" s="126">
        <f t="shared" si="30"/>
        <v>2982.7752785515327</v>
      </c>
      <c r="C57" s="127">
        <f t="shared" si="31"/>
        <v>4474.1629178272988</v>
      </c>
      <c r="D57" s="102">
        <f t="shared" si="32"/>
        <v>5.0801322199458696E-2</v>
      </c>
      <c r="E57" s="131">
        <f t="shared" si="33"/>
        <v>2802.0761489920915</v>
      </c>
      <c r="F57" s="132">
        <f t="shared" si="34"/>
        <v>4203.1142234881372</v>
      </c>
      <c r="G57" s="122">
        <f t="shared" si="16"/>
        <v>180.69912955944119</v>
      </c>
      <c r="H57" s="124">
        <f t="shared" si="35"/>
        <v>5.0538231075323709E-2</v>
      </c>
      <c r="I57" s="57">
        <f t="shared" si="36"/>
        <v>175.36199999999999</v>
      </c>
      <c r="J57" s="135">
        <f t="shared" si="29"/>
        <v>2970.1730004624796</v>
      </c>
      <c r="K57" s="156">
        <f t="shared" si="17"/>
        <v>4455.259500693719</v>
      </c>
      <c r="L57" s="158">
        <f t="shared" si="37"/>
        <v>4190.7622763573991</v>
      </c>
      <c r="W57" s="581"/>
      <c r="X57" s="105">
        <v>45</v>
      </c>
      <c r="Y57" s="102">
        <f t="shared" si="18"/>
        <v>5.6658209816087338E-3</v>
      </c>
      <c r="Z57" s="131">
        <f t="shared" si="38"/>
        <v>6071.1649993904566</v>
      </c>
      <c r="AA57" s="180">
        <f t="shared" si="39"/>
        <v>9106.7474990856845</v>
      </c>
      <c r="AB57" s="185">
        <f t="shared" si="40"/>
        <v>7604.2230682796489</v>
      </c>
      <c r="AC57" s="143">
        <f t="shared" si="19"/>
        <v>1.1268315880508991E-2</v>
      </c>
      <c r="AD57" s="192">
        <f t="shared" si="41"/>
        <v>8561.8993543400611</v>
      </c>
      <c r="AE57" s="194">
        <f t="shared" si="42"/>
        <v>12842.849031510092</v>
      </c>
      <c r="AF57" s="197">
        <f t="shared" si="20"/>
        <v>11273.643272136855</v>
      </c>
      <c r="AG57" s="205"/>
      <c r="AH57" s="205"/>
      <c r="AI57" s="205"/>
      <c r="AJ57" s="205"/>
      <c r="AK57" s="205"/>
      <c r="AL57" s="205"/>
      <c r="AM57" s="124">
        <f t="shared" si="21"/>
        <v>5.6658220456246283E-3</v>
      </c>
      <c r="AN57" s="57">
        <f t="shared" si="22"/>
        <v>697.39250000000004</v>
      </c>
      <c r="AO57" s="135">
        <f t="shared" si="43"/>
        <v>6768.5580694592763</v>
      </c>
      <c r="AP57" s="156">
        <f t="shared" si="23"/>
        <v>10152.837104188915</v>
      </c>
      <c r="AQ57" s="158">
        <f t="shared" si="24"/>
        <v>8477.7173051725385</v>
      </c>
      <c r="AR57" s="124">
        <f t="shared" si="25"/>
        <v>1.126831738352922E-2</v>
      </c>
      <c r="AS57" s="57">
        <f t="shared" si="26"/>
        <v>697.39250000000004</v>
      </c>
      <c r="AT57" s="135">
        <f t="shared" si="44"/>
        <v>9259.2924253529618</v>
      </c>
      <c r="AU57" s="156">
        <f t="shared" si="27"/>
        <v>13888.938638029442</v>
      </c>
      <c r="AV57" s="158">
        <f t="shared" si="28"/>
        <v>11597.398267477491</v>
      </c>
      <c r="BL57" s="581"/>
    </row>
    <row r="58" spans="1:64" x14ac:dyDescent="0.2">
      <c r="A58" s="105">
        <v>46</v>
      </c>
      <c r="B58" s="126">
        <f t="shared" si="30"/>
        <v>3009.9898830083566</v>
      </c>
      <c r="C58" s="127">
        <f t="shared" si="31"/>
        <v>4514.9848245125349</v>
      </c>
      <c r="D58" s="102">
        <f t="shared" si="32"/>
        <v>4.9962878195506578E-2</v>
      </c>
      <c r="E58" s="131">
        <f t="shared" si="33"/>
        <v>2825.4896253862548</v>
      </c>
      <c r="F58" s="132">
        <f t="shared" si="34"/>
        <v>4238.234438079382</v>
      </c>
      <c r="G58" s="122">
        <f t="shared" si="16"/>
        <v>184.5002576221018</v>
      </c>
      <c r="H58" s="124">
        <f t="shared" si="35"/>
        <v>4.9704129225590685E-2</v>
      </c>
      <c r="I58" s="57">
        <f t="shared" si="36"/>
        <v>180.23899999999998</v>
      </c>
      <c r="J58" s="135">
        <f t="shared" si="29"/>
        <v>2998.4027710176315</v>
      </c>
      <c r="K58" s="156">
        <f t="shared" si="17"/>
        <v>4497.6041565264477</v>
      </c>
      <c r="L58" s="158">
        <f t="shared" si="37"/>
        <v>4230.5930395803944</v>
      </c>
      <c r="W58" s="581"/>
      <c r="X58" s="105">
        <v>46</v>
      </c>
      <c r="Y58" s="102">
        <f t="shared" si="18"/>
        <v>5.5723101550431498E-3</v>
      </c>
      <c r="Z58" s="131">
        <f t="shared" si="38"/>
        <v>6121.8941983272616</v>
      </c>
      <c r="AA58" s="180">
        <f t="shared" si="39"/>
        <v>9182.8412974908933</v>
      </c>
      <c r="AB58" s="185">
        <f t="shared" si="40"/>
        <v>7667.7621328297528</v>
      </c>
      <c r="AC58" s="143">
        <f t="shared" si="19"/>
        <v>1.1082339384709206E-2</v>
      </c>
      <c r="AD58" s="192">
        <f t="shared" si="41"/>
        <v>8633.440532296323</v>
      </c>
      <c r="AE58" s="194">
        <f t="shared" si="42"/>
        <v>12950.160798444485</v>
      </c>
      <c r="AF58" s="197">
        <f t="shared" si="20"/>
        <v>11367.84313202408</v>
      </c>
      <c r="AG58" s="205"/>
      <c r="AH58" s="205"/>
      <c r="AI58" s="205"/>
      <c r="AJ58" s="205"/>
      <c r="AK58" s="205"/>
      <c r="AL58" s="205"/>
      <c r="AM58" s="124">
        <f t="shared" si="21"/>
        <v>5.572311201498128E-3</v>
      </c>
      <c r="AN58" s="57">
        <f t="shared" si="22"/>
        <v>718.33679999999993</v>
      </c>
      <c r="AO58" s="135">
        <f t="shared" si="43"/>
        <v>6840.231573159439</v>
      </c>
      <c r="AP58" s="156">
        <f t="shared" si="23"/>
        <v>10260.347359739158</v>
      </c>
      <c r="AQ58" s="158">
        <f t="shared" si="24"/>
        <v>8567.4894097191354</v>
      </c>
      <c r="AR58" s="124">
        <f t="shared" si="25"/>
        <v>1.1082340862923028E-2</v>
      </c>
      <c r="AS58" s="57">
        <f t="shared" si="26"/>
        <v>718.33679999999993</v>
      </c>
      <c r="AT58" s="135">
        <f t="shared" si="44"/>
        <v>9351.7779080804703</v>
      </c>
      <c r="AU58" s="156">
        <f t="shared" si="27"/>
        <v>14027.666862120706</v>
      </c>
      <c r="AV58" s="158">
        <f t="shared" si="28"/>
        <v>11713.237678080181</v>
      </c>
      <c r="BL58" s="581"/>
    </row>
    <row r="59" spans="1:64" x14ac:dyDescent="0.2">
      <c r="A59" s="105">
        <v>47</v>
      </c>
      <c r="B59" s="126">
        <f t="shared" si="30"/>
        <v>3036.9636183844018</v>
      </c>
      <c r="C59" s="127">
        <f t="shared" si="31"/>
        <v>4555.4454275766029</v>
      </c>
      <c r="D59" s="102">
        <f t="shared" si="32"/>
        <v>4.9151660819382104E-2</v>
      </c>
      <c r="E59" s="131">
        <f t="shared" si="33"/>
        <v>2848.7106735469583</v>
      </c>
      <c r="F59" s="132">
        <f t="shared" si="34"/>
        <v>4273.0660103204373</v>
      </c>
      <c r="G59" s="122">
        <f t="shared" si="16"/>
        <v>188.25294483744347</v>
      </c>
      <c r="H59" s="124">
        <f t="shared" si="35"/>
        <v>4.8897113001762291E-2</v>
      </c>
      <c r="I59" s="57">
        <f t="shared" si="36"/>
        <v>185.11599999999999</v>
      </c>
      <c r="J59" s="135">
        <f t="shared" si="29"/>
        <v>3026.4406122621308</v>
      </c>
      <c r="K59" s="156">
        <f t="shared" si="17"/>
        <v>4539.660918393196</v>
      </c>
      <c r="L59" s="158">
        <f t="shared" si="37"/>
        <v>4270.1530003569724</v>
      </c>
      <c r="W59" s="581"/>
      <c r="X59" s="105">
        <v>47</v>
      </c>
      <c r="Y59" s="102">
        <f t="shared" si="18"/>
        <v>5.4818358872229973E-3</v>
      </c>
      <c r="Z59" s="131">
        <f t="shared" si="38"/>
        <v>6172.2064694242254</v>
      </c>
      <c r="AA59" s="180">
        <f t="shared" si="39"/>
        <v>9258.309704136338</v>
      </c>
      <c r="AB59" s="185">
        <f t="shared" si="40"/>
        <v>7730.7789891549364</v>
      </c>
      <c r="AC59" s="143">
        <f t="shared" si="19"/>
        <v>1.0902402067211086E-2</v>
      </c>
      <c r="AD59" s="192">
        <f t="shared" si="41"/>
        <v>8704.3937350940923</v>
      </c>
      <c r="AE59" s="194">
        <f t="shared" si="42"/>
        <v>13056.590602641139</v>
      </c>
      <c r="AF59" s="197">
        <f t="shared" si="20"/>
        <v>11461.268791945224</v>
      </c>
      <c r="AG59" s="205"/>
      <c r="AH59" s="205"/>
      <c r="AI59" s="205"/>
      <c r="AJ59" s="205"/>
      <c r="AK59" s="205"/>
      <c r="AL59" s="205"/>
      <c r="AM59" s="124">
        <f t="shared" si="21"/>
        <v>5.4818369166873123E-3</v>
      </c>
      <c r="AN59" s="57">
        <f t="shared" si="22"/>
        <v>739.33769999999993</v>
      </c>
      <c r="AO59" s="135">
        <f t="shared" si="43"/>
        <v>6911.5447489806129</v>
      </c>
      <c r="AP59" s="156">
        <f t="shared" si="23"/>
        <v>10367.317123470919</v>
      </c>
      <c r="AQ59" s="158">
        <f t="shared" si="24"/>
        <v>8656.8101983630131</v>
      </c>
      <c r="AR59" s="124">
        <f t="shared" si="25"/>
        <v>1.0902403521424034E-2</v>
      </c>
      <c r="AS59" s="57">
        <f t="shared" si="26"/>
        <v>739.33769999999993</v>
      </c>
      <c r="AT59" s="135">
        <f t="shared" si="44"/>
        <v>9443.7320156102742</v>
      </c>
      <c r="AU59" s="156">
        <f t="shared" si="27"/>
        <v>14165.598023415412</v>
      </c>
      <c r="AV59" s="158">
        <f t="shared" si="28"/>
        <v>11828.411533528744</v>
      </c>
      <c r="BL59" s="581"/>
    </row>
    <row r="60" spans="1:64" x14ac:dyDescent="0.2">
      <c r="A60" s="105">
        <v>48</v>
      </c>
      <c r="B60" s="126">
        <f t="shared" si="30"/>
        <v>3063.7065626740946</v>
      </c>
      <c r="C60" s="127">
        <f t="shared" si="31"/>
        <v>4595.5598440111416</v>
      </c>
      <c r="D60" s="102">
        <f t="shared" si="32"/>
        <v>4.8366365072148004E-2</v>
      </c>
      <c r="E60" s="131">
        <f t="shared" si="33"/>
        <v>2871.7439614275113</v>
      </c>
      <c r="F60" s="132">
        <f t="shared" si="34"/>
        <v>4307.6159421412667</v>
      </c>
      <c r="G60" s="122">
        <f t="shared" si="16"/>
        <v>191.96260124658329</v>
      </c>
      <c r="H60" s="124">
        <f t="shared" si="35"/>
        <v>4.8115884163261541E-2</v>
      </c>
      <c r="I60" s="57">
        <f t="shared" si="36"/>
        <v>189.99299999999999</v>
      </c>
      <c r="J60" s="135">
        <f t="shared" si="29"/>
        <v>3054.2911800463407</v>
      </c>
      <c r="K60" s="156">
        <f t="shared" si="17"/>
        <v>4581.4367700695111</v>
      </c>
      <c r="L60" s="158">
        <f t="shared" si="37"/>
        <v>4309.4487278539991</v>
      </c>
      <c r="W60" s="581"/>
      <c r="X60" s="105">
        <v>48</v>
      </c>
      <c r="Y60" s="102">
        <f t="shared" si="18"/>
        <v>5.3942526329136351E-3</v>
      </c>
      <c r="Z60" s="131">
        <f t="shared" si="38"/>
        <v>6222.1119265801981</v>
      </c>
      <c r="AA60" s="180">
        <f t="shared" si="39"/>
        <v>9333.1678898702976</v>
      </c>
      <c r="AB60" s="185">
        <f t="shared" si="40"/>
        <v>7793.2863050616179</v>
      </c>
      <c r="AC60" s="143">
        <f t="shared" si="19"/>
        <v>1.0728214464283924E-2</v>
      </c>
      <c r="AD60" s="192">
        <f t="shared" si="41"/>
        <v>8774.7732259240511</v>
      </c>
      <c r="AE60" s="194">
        <f t="shared" si="42"/>
        <v>13162.159838886077</v>
      </c>
      <c r="AF60" s="197">
        <f t="shared" si="20"/>
        <v>11553.939032560629</v>
      </c>
      <c r="AG60" s="205"/>
      <c r="AH60" s="205"/>
      <c r="AI60" s="205"/>
      <c r="AJ60" s="205"/>
      <c r="AK60" s="205"/>
      <c r="AL60" s="205"/>
      <c r="AM60" s="124">
        <f t="shared" si="21"/>
        <v>5.3942536459302059E-3</v>
      </c>
      <c r="AN60" s="57">
        <f t="shared" si="22"/>
        <v>760.39520000000005</v>
      </c>
      <c r="AO60" s="135">
        <f t="shared" si="43"/>
        <v>6982.507710822596</v>
      </c>
      <c r="AP60" s="156">
        <f t="shared" si="23"/>
        <v>10473.761566233894</v>
      </c>
      <c r="AQ60" s="158">
        <f t="shared" si="24"/>
        <v>8745.692338910585</v>
      </c>
      <c r="AR60" s="124">
        <f t="shared" si="25"/>
        <v>1.0728215895262922E-2</v>
      </c>
      <c r="AS60" s="57">
        <f t="shared" si="26"/>
        <v>760.39520000000005</v>
      </c>
      <c r="AT60" s="135">
        <f t="shared" si="44"/>
        <v>9535.1690111340049</v>
      </c>
      <c r="AU60" s="156">
        <f t="shared" si="27"/>
        <v>14302.753516701006</v>
      </c>
      <c r="AV60" s="158">
        <f t="shared" si="28"/>
        <v>11942.937698677895</v>
      </c>
      <c r="BL60" s="581"/>
    </row>
    <row r="61" spans="1:64" x14ac:dyDescent="0.2">
      <c r="A61" s="105">
        <v>49</v>
      </c>
      <c r="B61" s="126">
        <f t="shared" si="30"/>
        <v>3090.2287938718669</v>
      </c>
      <c r="C61" s="127">
        <f t="shared" si="31"/>
        <v>4635.3431908078001</v>
      </c>
      <c r="D61" s="102">
        <f t="shared" si="32"/>
        <v>4.7605768043178863E-2</v>
      </c>
      <c r="E61" s="131">
        <f t="shared" si="33"/>
        <v>2894.5939712523386</v>
      </c>
      <c r="F61" s="132">
        <f t="shared" si="34"/>
        <v>4341.8909568785075</v>
      </c>
      <c r="G61" s="122">
        <f t="shared" si="16"/>
        <v>195.63482261952822</v>
      </c>
      <c r="H61" s="124">
        <f t="shared" si="35"/>
        <v>4.7359226132702305E-2</v>
      </c>
      <c r="I61" s="57">
        <f t="shared" si="36"/>
        <v>194.86999999999998</v>
      </c>
      <c r="J61" s="135">
        <f t="shared" si="29"/>
        <v>3081.9589449732944</v>
      </c>
      <c r="K61" s="156">
        <f t="shared" si="17"/>
        <v>4622.9384174599418</v>
      </c>
      <c r="L61" s="158">
        <f t="shared" si="37"/>
        <v>4348.4865298638315</v>
      </c>
      <c r="W61" s="581"/>
      <c r="X61" s="105">
        <v>49</v>
      </c>
      <c r="Y61" s="102">
        <f t="shared" si="18"/>
        <v>5.3094240021082624E-3</v>
      </c>
      <c r="Z61" s="131">
        <f t="shared" si="38"/>
        <v>6271.6202812814499</v>
      </c>
      <c r="AA61" s="180">
        <f t="shared" si="39"/>
        <v>9407.430421922174</v>
      </c>
      <c r="AB61" s="185">
        <f t="shared" si="40"/>
        <v>7855.2962443285678</v>
      </c>
      <c r="AC61" s="143">
        <f t="shared" si="19"/>
        <v>1.0559505320326007E-2</v>
      </c>
      <c r="AD61" s="192">
        <f t="shared" si="41"/>
        <v>8844.5927004719579</v>
      </c>
      <c r="AE61" s="194">
        <f t="shared" si="42"/>
        <v>13266.889050707938</v>
      </c>
      <c r="AF61" s="197">
        <f t="shared" si="20"/>
        <v>11645.871887284289</v>
      </c>
      <c r="AG61" s="205"/>
      <c r="AH61" s="205"/>
      <c r="AI61" s="205"/>
      <c r="AJ61" s="205"/>
      <c r="AK61" s="205"/>
      <c r="AL61" s="205"/>
      <c r="AM61" s="124">
        <f t="shared" si="21"/>
        <v>5.3094249991943948E-3</v>
      </c>
      <c r="AN61" s="57">
        <f t="shared" si="22"/>
        <v>781.50930000000005</v>
      </c>
      <c r="AO61" s="135">
        <f t="shared" si="43"/>
        <v>7053.1301701725715</v>
      </c>
      <c r="AP61" s="156">
        <f t="shared" si="23"/>
        <v>10579.695255258857</v>
      </c>
      <c r="AQ61" s="158">
        <f t="shared" si="24"/>
        <v>8834.1479951406218</v>
      </c>
      <c r="AR61" s="124">
        <f t="shared" si="25"/>
        <v>1.0559506728801796E-2</v>
      </c>
      <c r="AS61" s="57">
        <f t="shared" si="26"/>
        <v>781.50930000000005</v>
      </c>
      <c r="AT61" s="135">
        <f t="shared" si="44"/>
        <v>9626.1025903383324</v>
      </c>
      <c r="AU61" s="156">
        <f t="shared" si="27"/>
        <v>14439.153885507498</v>
      </c>
      <c r="AV61" s="158">
        <f t="shared" si="28"/>
        <v>12056.833327574139</v>
      </c>
      <c r="BL61" s="581"/>
    </row>
    <row r="62" spans="1:64" x14ac:dyDescent="0.2">
      <c r="A62" s="105">
        <v>50</v>
      </c>
      <c r="B62" s="126">
        <f t="shared" si="30"/>
        <v>3116.540389972145</v>
      </c>
      <c r="C62" s="127">
        <f t="shared" si="31"/>
        <v>4674.8105849582171</v>
      </c>
      <c r="D62" s="102">
        <f t="shared" si="32"/>
        <v>4.6868722555592872E-2</v>
      </c>
      <c r="E62" s="131">
        <f t="shared" si="33"/>
        <v>2917.2650097009341</v>
      </c>
      <c r="F62" s="132">
        <f t="shared" si="34"/>
        <v>4375.8975145514014</v>
      </c>
      <c r="G62" s="122">
        <f t="shared" si="16"/>
        <v>199.27538027121091</v>
      </c>
      <c r="H62" s="124">
        <f t="shared" si="35"/>
        <v>4.6625997674230368E-2</v>
      </c>
      <c r="I62" s="57">
        <f t="shared" si="36"/>
        <v>199.74699999999999</v>
      </c>
      <c r="J62" s="135">
        <f t="shared" si="29"/>
        <v>3109.448202556242</v>
      </c>
      <c r="K62" s="156">
        <f t="shared" si="17"/>
        <v>4664.1723038343625</v>
      </c>
      <c r="L62" s="158">
        <f t="shared" si="37"/>
        <v>4387.2724671360875</v>
      </c>
      <c r="W62" s="581"/>
      <c r="X62" s="105">
        <v>50</v>
      </c>
      <c r="Y62" s="102">
        <f t="shared" si="18"/>
        <v>5.2272220513092495E-3</v>
      </c>
      <c r="Z62" s="131">
        <f t="shared" si="38"/>
        <v>6320.740864666901</v>
      </c>
      <c r="AA62" s="180">
        <f t="shared" si="39"/>
        <v>9481.1112970003524</v>
      </c>
      <c r="AB62" s="185">
        <f t="shared" si="40"/>
        <v>7916.8204943439268</v>
      </c>
      <c r="AC62" s="143">
        <f t="shared" si="19"/>
        <v>1.0396020178348519E-2</v>
      </c>
      <c r="AD62" s="192">
        <f t="shared" si="41"/>
        <v>8913.8653180362853</v>
      </c>
      <c r="AE62" s="194">
        <f t="shared" si="42"/>
        <v>13370.797977054428</v>
      </c>
      <c r="AF62" s="197">
        <f t="shared" si="20"/>
        <v>11737.084683257126</v>
      </c>
      <c r="AG62" s="205"/>
      <c r="AH62" s="205"/>
      <c r="AI62" s="205"/>
      <c r="AJ62" s="205"/>
      <c r="AK62" s="205"/>
      <c r="AL62" s="205"/>
      <c r="AM62" s="124">
        <f t="shared" si="21"/>
        <v>5.2272230329582225E-3</v>
      </c>
      <c r="AN62" s="57">
        <f t="shared" si="22"/>
        <v>802.68000000000006</v>
      </c>
      <c r="AO62" s="135">
        <f t="shared" si="43"/>
        <v>7123.4214581703363</v>
      </c>
      <c r="AP62" s="156">
        <f t="shared" si="23"/>
        <v>10685.132187255505</v>
      </c>
      <c r="AQ62" s="158">
        <f t="shared" si="24"/>
        <v>8922.1888544412668</v>
      </c>
      <c r="AR62" s="124">
        <f t="shared" si="25"/>
        <v>1.0396021565017901E-2</v>
      </c>
      <c r="AS62" s="57">
        <f t="shared" si="26"/>
        <v>802.68000000000006</v>
      </c>
      <c r="AT62" s="135">
        <f t="shared" si="44"/>
        <v>9716.5459125226134</v>
      </c>
      <c r="AU62" s="156">
        <f t="shared" si="27"/>
        <v>14574.818868783921</v>
      </c>
      <c r="AV62" s="158">
        <f t="shared" si="28"/>
        <v>12170.114902431076</v>
      </c>
      <c r="BL62" s="581"/>
    </row>
    <row r="63" spans="1:64" x14ac:dyDescent="0.2">
      <c r="A63" s="105">
        <v>51</v>
      </c>
      <c r="B63" s="126">
        <f t="shared" si="30"/>
        <v>3142.6514289693591</v>
      </c>
      <c r="C63" s="127">
        <f t="shared" si="31"/>
        <v>4713.9771434540389</v>
      </c>
      <c r="D63" s="102">
        <f t="shared" si="32"/>
        <v>4.6154151392982831E-2</v>
      </c>
      <c r="E63" s="131">
        <f t="shared" si="33"/>
        <v>2939.7612173849084</v>
      </c>
      <c r="F63" s="132">
        <f t="shared" si="34"/>
        <v>4409.6418260773626</v>
      </c>
      <c r="G63" s="122">
        <f t="shared" si="16"/>
        <v>202.89021158445075</v>
      </c>
      <c r="H63" s="124">
        <f t="shared" si="35"/>
        <v>4.5915127150153071E-2</v>
      </c>
      <c r="I63" s="57">
        <f t="shared" si="36"/>
        <v>204.62399999999997</v>
      </c>
      <c r="J63" s="135">
        <f t="shared" si="29"/>
        <v>3136.7630826711261</v>
      </c>
      <c r="K63" s="156">
        <f t="shared" si="17"/>
        <v>4705.1446240066889</v>
      </c>
      <c r="L63" s="158">
        <f t="shared" si="37"/>
        <v>4425.8123667146165</v>
      </c>
      <c r="W63" s="581"/>
      <c r="X63" s="105">
        <v>51</v>
      </c>
      <c r="Y63" s="102">
        <f t="shared" si="18"/>
        <v>5.1475266396411711E-3</v>
      </c>
      <c r="Z63" s="131">
        <f t="shared" si="38"/>
        <v>6369.4826480617212</v>
      </c>
      <c r="AA63" s="180">
        <f t="shared" si="39"/>
        <v>9554.2239720925827</v>
      </c>
      <c r="AB63" s="185">
        <f t="shared" si="40"/>
        <v>7977.8702918238496</v>
      </c>
      <c r="AC63" s="143">
        <f t="shared" si="19"/>
        <v>1.0237520099398243E-2</v>
      </c>
      <c r="AD63" s="192">
        <f t="shared" si="41"/>
        <v>8982.6037304858546</v>
      </c>
      <c r="AE63" s="194">
        <f t="shared" si="42"/>
        <v>13473.905595728782</v>
      </c>
      <c r="AF63" s="197">
        <f t="shared" si="20"/>
        <v>11827.594079476159</v>
      </c>
      <c r="AG63" s="205"/>
      <c r="AH63" s="205"/>
      <c r="AI63" s="205"/>
      <c r="AJ63" s="205"/>
      <c r="AK63" s="205"/>
      <c r="AL63" s="205"/>
      <c r="AM63" s="124">
        <f t="shared" si="21"/>
        <v>5.1475276063237011E-3</v>
      </c>
      <c r="AN63" s="57">
        <f t="shared" si="22"/>
        <v>823.90729999999996</v>
      </c>
      <c r="AO63" s="135">
        <f t="shared" si="43"/>
        <v>7193.3905461418999</v>
      </c>
      <c r="AP63" s="156">
        <f t="shared" si="23"/>
        <v>10790.085819212851</v>
      </c>
      <c r="AQ63" s="158">
        <f t="shared" si="24"/>
        <v>9009.8261535286711</v>
      </c>
      <c r="AR63" s="124">
        <f t="shared" si="25"/>
        <v>1.0237521464926151E-2</v>
      </c>
      <c r="AS63" s="57">
        <f t="shared" si="26"/>
        <v>823.90729999999996</v>
      </c>
      <c r="AT63" s="135">
        <f t="shared" si="44"/>
        <v>9806.5116295565076</v>
      </c>
      <c r="AU63" s="156">
        <f t="shared" si="27"/>
        <v>14709.767444334761</v>
      </c>
      <c r="AV63" s="158">
        <f t="shared" si="28"/>
        <v>12282.798269899242</v>
      </c>
      <c r="BL63" s="581"/>
    </row>
    <row r="64" spans="1:64" x14ac:dyDescent="0.2">
      <c r="A64" s="105">
        <v>52</v>
      </c>
      <c r="B64" s="126">
        <f t="shared" si="30"/>
        <v>3168.5719888579397</v>
      </c>
      <c r="C64" s="127">
        <f t="shared" si="31"/>
        <v>4752.8579832869091</v>
      </c>
      <c r="D64" s="102">
        <f t="shared" si="32"/>
        <v>4.5461042046339446E-2</v>
      </c>
      <c r="E64" s="131">
        <f t="shared" si="33"/>
        <v>2962.0865776771966</v>
      </c>
      <c r="F64" s="132">
        <f t="shared" si="34"/>
        <v>4443.1298665157947</v>
      </c>
      <c r="G64" s="122">
        <f t="shared" si="16"/>
        <v>206.48541118074309</v>
      </c>
      <c r="H64" s="124">
        <f t="shared" si="35"/>
        <v>4.5225607295067423E-2</v>
      </c>
      <c r="I64" s="57">
        <f t="shared" si="36"/>
        <v>209.50099999999998</v>
      </c>
      <c r="J64" s="135">
        <f t="shared" si="29"/>
        <v>3163.9075583628983</v>
      </c>
      <c r="K64" s="156">
        <f t="shared" si="17"/>
        <v>4745.8613375443474</v>
      </c>
      <c r="L64" s="158">
        <f t="shared" si="37"/>
        <v>4464.1118343627522</v>
      </c>
      <c r="W64" s="581"/>
      <c r="X64" s="105">
        <v>52</v>
      </c>
      <c r="Y64" s="102">
        <f t="shared" si="18"/>
        <v>5.0702248429803937E-3</v>
      </c>
      <c r="Z64" s="131">
        <f t="shared" si="38"/>
        <v>6417.8542621072838</v>
      </c>
      <c r="AA64" s="180">
        <f t="shared" si="39"/>
        <v>9626.7813931609253</v>
      </c>
      <c r="AB64" s="185">
        <f t="shared" si="40"/>
        <v>8038.4564467730424</v>
      </c>
      <c r="AC64" s="143">
        <f t="shared" si="19"/>
        <v>1.0083780497364931E-2</v>
      </c>
      <c r="AD64" s="192">
        <f t="shared" si="41"/>
        <v>9050.8201092379841</v>
      </c>
      <c r="AE64" s="194">
        <f t="shared" si="42"/>
        <v>13576.230163856977</v>
      </c>
      <c r="AF64" s="197">
        <f t="shared" si="20"/>
        <v>11917.416102317231</v>
      </c>
      <c r="AG64" s="205"/>
      <c r="AH64" s="205"/>
      <c r="AI64" s="205"/>
      <c r="AJ64" s="205"/>
      <c r="AK64" s="205"/>
      <c r="AL64" s="205"/>
      <c r="AM64" s="124">
        <f t="shared" si="21"/>
        <v>5.0702257951459918E-3</v>
      </c>
      <c r="AN64" s="57">
        <f t="shared" si="22"/>
        <v>845.19119999999998</v>
      </c>
      <c r="AO64" s="135">
        <f t="shared" si="43"/>
        <v>7263.0460647294503</v>
      </c>
      <c r="AP64" s="156">
        <f t="shared" si="23"/>
        <v>10894.569097094176</v>
      </c>
      <c r="AQ64" s="158">
        <f t="shared" si="24"/>
        <v>9097.0707024075455</v>
      </c>
      <c r="AR64" s="124">
        <f t="shared" si="25"/>
        <v>1.0083781842386338E-2</v>
      </c>
      <c r="AS64" s="57">
        <f t="shared" si="26"/>
        <v>845.19119999999998</v>
      </c>
      <c r="AT64" s="135">
        <f t="shared" si="44"/>
        <v>9896.0119128581428</v>
      </c>
      <c r="AU64" s="156">
        <f t="shared" si="27"/>
        <v>14844.017869287214</v>
      </c>
      <c r="AV64" s="158">
        <f t="shared" si="28"/>
        <v>12394.898674856649</v>
      </c>
      <c r="BL64" s="581"/>
    </row>
    <row r="65" spans="1:64" x14ac:dyDescent="0.2">
      <c r="A65" s="105">
        <v>53</v>
      </c>
      <c r="B65" s="126">
        <f t="shared" si="30"/>
        <v>3194.3121476323113</v>
      </c>
      <c r="C65" s="127">
        <f t="shared" si="31"/>
        <v>4791.4682214484674</v>
      </c>
      <c r="D65" s="102">
        <f t="shared" si="32"/>
        <v>4.4788441927293143E-2</v>
      </c>
      <c r="E65" s="131">
        <f t="shared" si="33"/>
        <v>2984.2449249467472</v>
      </c>
      <c r="F65" s="132">
        <f t="shared" si="34"/>
        <v>4476.3673874201213</v>
      </c>
      <c r="G65" s="122">
        <f t="shared" si="16"/>
        <v>210.06722268556405</v>
      </c>
      <c r="H65" s="124">
        <f t="shared" si="35"/>
        <v>4.4556490453891692E-2</v>
      </c>
      <c r="I65" s="57">
        <f t="shared" si="36"/>
        <v>214.37799999999999</v>
      </c>
      <c r="J65" s="135">
        <f t="shared" si="29"/>
        <v>3190.8854540588568</v>
      </c>
      <c r="K65" s="156">
        <f t="shared" si="17"/>
        <v>4786.3281810882854</v>
      </c>
      <c r="L65" s="158">
        <f t="shared" si="37"/>
        <v>4502.1762661519188</v>
      </c>
      <c r="W65" s="581"/>
      <c r="X65" s="105">
        <v>53</v>
      </c>
      <c r="Y65" s="102">
        <f t="shared" si="18"/>
        <v>4.9952104200926828E-3</v>
      </c>
      <c r="Z65" s="131">
        <f t="shared" si="38"/>
        <v>6465.8640146029911</v>
      </c>
      <c r="AA65" s="180">
        <f t="shared" si="39"/>
        <v>9698.7960219044871</v>
      </c>
      <c r="AB65" s="185">
        <f t="shared" si="40"/>
        <v>8098.5893648319179</v>
      </c>
      <c r="AC65" s="143">
        <f t="shared" si="19"/>
        <v>9.934590077223417E-3</v>
      </c>
      <c r="AD65" s="192">
        <f t="shared" si="41"/>
        <v>9118.5261704200275</v>
      </c>
      <c r="AE65" s="194">
        <f t="shared" si="42"/>
        <v>13677.789255630041</v>
      </c>
      <c r="AF65" s="197">
        <f t="shared" si="20"/>
        <v>12006.566178665758</v>
      </c>
      <c r="AG65" s="205"/>
      <c r="AH65" s="205"/>
      <c r="AI65" s="205"/>
      <c r="AJ65" s="205"/>
      <c r="AK65" s="205"/>
      <c r="AL65" s="205"/>
      <c r="AM65" s="124">
        <f t="shared" si="21"/>
        <v>4.9952113581709064E-3</v>
      </c>
      <c r="AN65" s="57">
        <f t="shared" si="22"/>
        <v>866.5317</v>
      </c>
      <c r="AO65" s="135">
        <f t="shared" si="43"/>
        <v>7332.3963217331639</v>
      </c>
      <c r="AP65" s="156">
        <f t="shared" si="23"/>
        <v>10998.594482599747</v>
      </c>
      <c r="AQ65" s="158">
        <f t="shared" si="24"/>
        <v>9183.9329067182953</v>
      </c>
      <c r="AR65" s="124">
        <f t="shared" si="25"/>
        <v>9.9345914023451134E-3</v>
      </c>
      <c r="AS65" s="57">
        <f t="shared" si="26"/>
        <v>866.5317</v>
      </c>
      <c r="AT65" s="135">
        <f t="shared" si="44"/>
        <v>9985.0584785556621</v>
      </c>
      <c r="AU65" s="156">
        <f t="shared" si="27"/>
        <v>14977.587717833492</v>
      </c>
      <c r="AV65" s="158">
        <f t="shared" si="28"/>
        <v>12506.430791923993</v>
      </c>
      <c r="BL65" s="581"/>
    </row>
    <row r="66" spans="1:64" x14ac:dyDescent="0.2">
      <c r="A66" s="105">
        <v>54</v>
      </c>
      <c r="B66" s="126">
        <f t="shared" si="30"/>
        <v>3219.8819832869085</v>
      </c>
      <c r="C66" s="127">
        <f t="shared" si="31"/>
        <v>4829.8229749303628</v>
      </c>
      <c r="D66" s="102">
        <f t="shared" si="32"/>
        <v>4.4135454000083743E-2</v>
      </c>
      <c r="E66" s="131">
        <f t="shared" si="33"/>
        <v>3006.2399522468968</v>
      </c>
      <c r="F66" s="132">
        <f t="shared" si="34"/>
        <v>4509.3599283703452</v>
      </c>
      <c r="G66" s="122">
        <f t="shared" si="16"/>
        <v>213.64203104001172</v>
      </c>
      <c r="H66" s="124">
        <f t="shared" si="35"/>
        <v>4.3906884236456327E-2</v>
      </c>
      <c r="I66" s="57">
        <f t="shared" si="36"/>
        <v>219.255</v>
      </c>
      <c r="J66" s="135">
        <f t="shared" si="29"/>
        <v>3217.7004532370884</v>
      </c>
      <c r="K66" s="156">
        <f t="shared" si="17"/>
        <v>4826.5506798556326</v>
      </c>
      <c r="L66" s="158">
        <f t="shared" si="37"/>
        <v>4540.0108592814067</v>
      </c>
      <c r="W66" s="581"/>
      <c r="X66" s="105">
        <v>54</v>
      </c>
      <c r="Y66" s="102">
        <f t="shared" si="18"/>
        <v>4.9223833254711247E-3</v>
      </c>
      <c r="Z66" s="131">
        <f t="shared" si="38"/>
        <v>6513.5199071644183</v>
      </c>
      <c r="AA66" s="180">
        <f t="shared" si="39"/>
        <v>9770.2798607466284</v>
      </c>
      <c r="AB66" s="185">
        <f t="shared" si="40"/>
        <v>8158.2790681411579</v>
      </c>
      <c r="AC66" s="143">
        <f t="shared" si="19"/>
        <v>9.7897498661544072E-3</v>
      </c>
      <c r="AD66" s="192">
        <f t="shared" si="41"/>
        <v>9185.7331983616441</v>
      </c>
      <c r="AE66" s="194">
        <f t="shared" si="42"/>
        <v>13778.599797542465</v>
      </c>
      <c r="AF66" s="197">
        <f t="shared" si="20"/>
        <v>12095.059166849538</v>
      </c>
      <c r="AG66" s="205"/>
      <c r="AH66" s="205"/>
      <c r="AI66" s="205"/>
      <c r="AJ66" s="205"/>
      <c r="AK66" s="205"/>
      <c r="AL66" s="205"/>
      <c r="AM66" s="124">
        <f t="shared" si="21"/>
        <v>4.922384249872745E-3</v>
      </c>
      <c r="AN66" s="57">
        <f t="shared" si="22"/>
        <v>887.92879999999991</v>
      </c>
      <c r="AO66" s="135">
        <f t="shared" si="43"/>
        <v>7401.4493187693743</v>
      </c>
      <c r="AP66" s="156">
        <f t="shared" si="23"/>
        <v>11102.173978154062</v>
      </c>
      <c r="AQ66" s="158">
        <f t="shared" si="24"/>
        <v>9270.4227886016142</v>
      </c>
      <c r="AR66" s="124">
        <f t="shared" si="25"/>
        <v>9.7897511719566444E-3</v>
      </c>
      <c r="AS66" s="57">
        <f t="shared" si="26"/>
        <v>887.92879999999991</v>
      </c>
      <c r="AT66" s="135">
        <f t="shared" si="44"/>
        <v>10073.662610979469</v>
      </c>
      <c r="AU66" s="156">
        <f t="shared" si="27"/>
        <v>15110.493916469204</v>
      </c>
      <c r="AV66" s="158">
        <f t="shared" si="28"/>
        <v>12617.408754889024</v>
      </c>
      <c r="BL66" s="581"/>
    </row>
    <row r="67" spans="1:64" x14ac:dyDescent="0.2">
      <c r="A67" s="105">
        <v>55</v>
      </c>
      <c r="B67" s="126">
        <f t="shared" si="30"/>
        <v>3245.2915738161564</v>
      </c>
      <c r="C67" s="127">
        <f t="shared" si="31"/>
        <v>4867.9373607242342</v>
      </c>
      <c r="D67" s="102">
        <f t="shared" si="32"/>
        <v>4.350123279013858E-2</v>
      </c>
      <c r="E67" s="131">
        <f t="shared" si="33"/>
        <v>3028.0752185010915</v>
      </c>
      <c r="F67" s="132">
        <f t="shared" si="34"/>
        <v>4542.1128277516373</v>
      </c>
      <c r="G67" s="122">
        <f t="shared" si="16"/>
        <v>217.2163553150649</v>
      </c>
      <c r="H67" s="124">
        <f t="shared" si="35"/>
        <v>4.3275947546752978E-2</v>
      </c>
      <c r="I67" s="57">
        <f t="shared" si="36"/>
        <v>224.13200000000001</v>
      </c>
      <c r="J67" s="135">
        <f t="shared" si="29"/>
        <v>3244.3561055935565</v>
      </c>
      <c r="K67" s="156">
        <f t="shared" si="17"/>
        <v>4866.5341583903346</v>
      </c>
      <c r="L67" s="158">
        <f t="shared" si="37"/>
        <v>4577.6206221907687</v>
      </c>
      <c r="W67" s="581"/>
      <c r="X67" s="105">
        <v>55</v>
      </c>
      <c r="Y67" s="102">
        <f t="shared" si="18"/>
        <v>4.8516492641768128E-3</v>
      </c>
      <c r="Z67" s="131">
        <f t="shared" si="38"/>
        <v>6560.8296507923787</v>
      </c>
      <c r="AA67" s="180">
        <f t="shared" si="39"/>
        <v>9841.2444761885672</v>
      </c>
      <c r="AB67" s="185">
        <f t="shared" si="40"/>
        <v>8217.5352148422025</v>
      </c>
      <c r="AC67" s="143">
        <f t="shared" si="19"/>
        <v>9.649072328201334E-3</v>
      </c>
      <c r="AD67" s="192">
        <f t="shared" si="41"/>
        <v>9252.4520675511485</v>
      </c>
      <c r="AE67" s="194">
        <f t="shared" si="42"/>
        <v>13878.678101326723</v>
      </c>
      <c r="AF67" s="197">
        <f t="shared" si="20"/>
        <v>12182.90938554915</v>
      </c>
      <c r="AG67" s="205"/>
      <c r="AH67" s="205"/>
      <c r="AI67" s="205"/>
      <c r="AJ67" s="205"/>
      <c r="AK67" s="205"/>
      <c r="AL67" s="205"/>
      <c r="AM67" s="124">
        <f t="shared" si="21"/>
        <v>4.8516501752948931E-3</v>
      </c>
      <c r="AN67" s="57">
        <f t="shared" si="22"/>
        <v>909.38249999999994</v>
      </c>
      <c r="AO67" s="135">
        <f t="shared" si="43"/>
        <v>7470.2127668396133</v>
      </c>
      <c r="AP67" s="156">
        <f t="shared" si="23"/>
        <v>11205.31915025942</v>
      </c>
      <c r="AQ67" s="158">
        <f t="shared" si="24"/>
        <v>9356.5500061989314</v>
      </c>
      <c r="AR67" s="124">
        <f t="shared" si="25"/>
        <v>9.6490736152393484E-3</v>
      </c>
      <c r="AS67" s="57">
        <f t="shared" si="26"/>
        <v>909.38249999999994</v>
      </c>
      <c r="AT67" s="135">
        <f t="shared" si="44"/>
        <v>10161.835184618609</v>
      </c>
      <c r="AU67" s="156">
        <f t="shared" si="27"/>
        <v>15242.752776927913</v>
      </c>
      <c r="AV67" s="158">
        <f t="shared" si="28"/>
        <v>12727.846184207237</v>
      </c>
      <c r="BL67" s="581"/>
    </row>
    <row r="68" spans="1:64" x14ac:dyDescent="0.2">
      <c r="A68" s="105">
        <v>56</v>
      </c>
      <c r="B68" s="126">
        <f t="shared" si="30"/>
        <v>3270.5509972144846</v>
      </c>
      <c r="C68" s="127">
        <f t="shared" si="31"/>
        <v>4905.8264958217269</v>
      </c>
      <c r="D68" s="102">
        <f t="shared" si="32"/>
        <v>4.2884980731913075E-2</v>
      </c>
      <c r="E68" s="131">
        <f t="shared" si="33"/>
        <v>3049.7541552255393</v>
      </c>
      <c r="F68" s="132">
        <f t="shared" si="34"/>
        <v>4574.6312328383092</v>
      </c>
      <c r="G68" s="122">
        <f t="shared" si="16"/>
        <v>220.79684198894529</v>
      </c>
      <c r="H68" s="124">
        <f t="shared" si="35"/>
        <v>4.2662886949688901E-2</v>
      </c>
      <c r="I68" s="57">
        <f t="shared" si="36"/>
        <v>229.00899999999996</v>
      </c>
      <c r="J68" s="135">
        <f t="shared" si="29"/>
        <v>3270.8558337473255</v>
      </c>
      <c r="K68" s="156">
        <f t="shared" si="17"/>
        <v>4906.283750620988</v>
      </c>
      <c r="L68" s="158">
        <f t="shared" si="37"/>
        <v>4615.0103840205511</v>
      </c>
      <c r="W68" s="581"/>
      <c r="X68" s="105">
        <v>56</v>
      </c>
      <c r="Y68" s="102">
        <f t="shared" si="18"/>
        <v>4.782919284517133E-3</v>
      </c>
      <c r="Z68" s="131">
        <f t="shared" si="38"/>
        <v>6607.8006804386669</v>
      </c>
      <c r="AA68" s="180">
        <f t="shared" si="39"/>
        <v>9911.7010206579998</v>
      </c>
      <c r="AB68" s="185">
        <f t="shared" si="40"/>
        <v>8276.3671173210532</v>
      </c>
      <c r="AC68" s="143">
        <f t="shared" si="19"/>
        <v>9.5123805541794983E-3</v>
      </c>
      <c r="AD68" s="192">
        <f t="shared" si="41"/>
        <v>9318.6932631769669</v>
      </c>
      <c r="AE68" s="194">
        <f t="shared" si="42"/>
        <v>13978.03989476545</v>
      </c>
      <c r="AF68" s="197">
        <f t="shared" si="20"/>
        <v>12270.130640845355</v>
      </c>
      <c r="AG68" s="205"/>
      <c r="AH68" s="205"/>
      <c r="AI68" s="205"/>
      <c r="AJ68" s="205"/>
      <c r="AK68" s="205"/>
      <c r="AL68" s="205"/>
      <c r="AM68" s="124">
        <f t="shared" si="21"/>
        <v>4.7829201827280293E-3</v>
      </c>
      <c r="AN68" s="57">
        <f t="shared" si="22"/>
        <v>930.89280000000008</v>
      </c>
      <c r="AO68" s="135">
        <f t="shared" si="43"/>
        <v>7538.6941008963768</v>
      </c>
      <c r="AP68" s="156">
        <f t="shared" si="23"/>
        <v>11308.041151344565</v>
      </c>
      <c r="AQ68" s="158">
        <f t="shared" si="24"/>
        <v>9442.323871896253</v>
      </c>
      <c r="AR68" s="124">
        <f t="shared" si="25"/>
        <v>9.5123818229849305E-3</v>
      </c>
      <c r="AS68" s="57">
        <f t="shared" si="26"/>
        <v>930.89280000000008</v>
      </c>
      <c r="AT68" s="135">
        <f t="shared" si="44"/>
        <v>10249.586684662207</v>
      </c>
      <c r="AU68" s="156">
        <f t="shared" si="27"/>
        <v>15374.380026993309</v>
      </c>
      <c r="AV68" s="158">
        <f t="shared" si="28"/>
        <v>12837.756212730326</v>
      </c>
      <c r="BL68" s="581"/>
    </row>
    <row r="69" spans="1:64" x14ac:dyDescent="0.2">
      <c r="A69" s="105">
        <v>57</v>
      </c>
      <c r="B69" s="126">
        <f t="shared" si="30"/>
        <v>3295.670331476324</v>
      </c>
      <c r="C69" s="127">
        <f t="shared" si="31"/>
        <v>4943.5054972144862</v>
      </c>
      <c r="D69" s="102">
        <f t="shared" si="32"/>
        <v>4.2285944822820838E-2</v>
      </c>
      <c r="E69" s="131">
        <f t="shared" si="33"/>
        <v>3071.2800728247576</v>
      </c>
      <c r="F69" s="132">
        <f t="shared" si="34"/>
        <v>4606.9201092371368</v>
      </c>
      <c r="G69" s="122">
        <f t="shared" si="16"/>
        <v>224.39025865156646</v>
      </c>
      <c r="H69" s="124">
        <f t="shared" si="35"/>
        <v>4.2066953342345857E-2</v>
      </c>
      <c r="I69" s="57">
        <f t="shared" si="36"/>
        <v>233.88599999999997</v>
      </c>
      <c r="J69" s="135">
        <f t="shared" si="29"/>
        <v>3297.2029395197846</v>
      </c>
      <c r="K69" s="156">
        <f t="shared" si="17"/>
        <v>4945.8044092796772</v>
      </c>
      <c r="L69" s="158">
        <f t="shared" si="37"/>
        <v>4652.1848034719524</v>
      </c>
      <c r="W69" s="581"/>
      <c r="X69" s="105">
        <v>57</v>
      </c>
      <c r="Y69" s="102">
        <f t="shared" si="18"/>
        <v>4.7161094048619144E-3</v>
      </c>
      <c r="Z69" s="131">
        <f t="shared" si="38"/>
        <v>6654.4401686464198</v>
      </c>
      <c r="AA69" s="180">
        <f t="shared" si="39"/>
        <v>9981.6602529696302</v>
      </c>
      <c r="AB69" s="185">
        <f t="shared" si="40"/>
        <v>8334.7837592930246</v>
      </c>
      <c r="AC69" s="143">
        <f t="shared" si="19"/>
        <v>9.3795075194794079E-3</v>
      </c>
      <c r="AD69" s="192">
        <f t="shared" si="41"/>
        <v>9384.4669003640302</v>
      </c>
      <c r="AE69" s="194">
        <f t="shared" si="42"/>
        <v>14076.700350546045</v>
      </c>
      <c r="AF69" s="197">
        <f t="shared" si="20"/>
        <v>12356.736251548082</v>
      </c>
      <c r="AG69" s="205"/>
      <c r="AH69" s="205"/>
      <c r="AI69" s="205"/>
      <c r="AJ69" s="205"/>
      <c r="AK69" s="205"/>
      <c r="AL69" s="205"/>
      <c r="AM69" s="124">
        <f t="shared" si="21"/>
        <v>4.7161102905262133E-3</v>
      </c>
      <c r="AN69" s="57">
        <f t="shared" si="22"/>
        <v>952.45969999999988</v>
      </c>
      <c r="AO69" s="135">
        <f t="shared" si="43"/>
        <v>7606.9004934834738</v>
      </c>
      <c r="AP69" s="156">
        <f t="shared" si="23"/>
        <v>11410.350740225211</v>
      </c>
      <c r="AQ69" s="158">
        <f t="shared" si="24"/>
        <v>9527.7533694088925</v>
      </c>
      <c r="AR69" s="124">
        <f t="shared" si="25"/>
        <v>9.3795087705616179E-3</v>
      </c>
      <c r="AS69" s="57">
        <f t="shared" si="26"/>
        <v>952.45969999999988</v>
      </c>
      <c r="AT69" s="135">
        <f t="shared" si="44"/>
        <v>10336.927226235866</v>
      </c>
      <c r="AU69" s="156">
        <f t="shared" si="27"/>
        <v>15505.3908393538</v>
      </c>
      <c r="AV69" s="158">
        <f t="shared" si="28"/>
        <v>12947.151509800047</v>
      </c>
      <c r="BL69" s="581"/>
    </row>
    <row r="70" spans="1:64" x14ac:dyDescent="0.2">
      <c r="A70" s="105">
        <v>58</v>
      </c>
      <c r="B70" s="126">
        <f t="shared" si="30"/>
        <v>3320.6596545960997</v>
      </c>
      <c r="C70" s="127">
        <f t="shared" si="31"/>
        <v>4980.9894818941493</v>
      </c>
      <c r="D70" s="102">
        <f t="shared" si="32"/>
        <v>4.1703413553736655E-2</v>
      </c>
      <c r="E70" s="131">
        <f t="shared" si="33"/>
        <v>3092.6561664927221</v>
      </c>
      <c r="F70" s="132">
        <f t="shared" si="34"/>
        <v>4638.9842497390837</v>
      </c>
      <c r="G70" s="122">
        <f t="shared" si="16"/>
        <v>228.00348810337755</v>
      </c>
      <c r="H70" s="124">
        <f t="shared" si="35"/>
        <v>4.1487438900379384E-2</v>
      </c>
      <c r="I70" s="57">
        <f t="shared" si="36"/>
        <v>238.76299999999998</v>
      </c>
      <c r="J70" s="135">
        <f t="shared" si="29"/>
        <v>3323.4006098204941</v>
      </c>
      <c r="K70" s="156">
        <f t="shared" si="17"/>
        <v>4985.1009147307414</v>
      </c>
      <c r="L70" s="158">
        <f t="shared" si="37"/>
        <v>4689.1483771114563</v>
      </c>
      <c r="W70" s="581"/>
      <c r="X70" s="105">
        <v>58</v>
      </c>
      <c r="Y70" s="102">
        <f t="shared" si="18"/>
        <v>4.6511402713054753E-3</v>
      </c>
      <c r="Z70" s="131">
        <f t="shared" si="38"/>
        <v>6700.7550383359239</v>
      </c>
      <c r="AA70" s="180">
        <f t="shared" si="39"/>
        <v>10051.132557503886</v>
      </c>
      <c r="AB70" s="185">
        <f t="shared" si="40"/>
        <v>8392.7938118171533</v>
      </c>
      <c r="AC70" s="143">
        <f t="shared" si="19"/>
        <v>9.2502954032171215E-3</v>
      </c>
      <c r="AD70" s="192">
        <f t="shared" si="41"/>
        <v>9449.7827422050468</v>
      </c>
      <c r="AE70" s="194">
        <f t="shared" si="42"/>
        <v>14174.67411330757</v>
      </c>
      <c r="AF70" s="197">
        <f t="shared" si="20"/>
        <v>12442.739072938602</v>
      </c>
      <c r="AG70" s="205"/>
      <c r="AH70" s="205"/>
      <c r="AI70" s="205"/>
      <c r="AJ70" s="205"/>
      <c r="AK70" s="205"/>
      <c r="AL70" s="205"/>
      <c r="AM70" s="124">
        <f t="shared" si="21"/>
        <v>4.6511411447688602E-3</v>
      </c>
      <c r="AN70" s="57">
        <f t="shared" si="22"/>
        <v>974.08320000000003</v>
      </c>
      <c r="AO70" s="135">
        <f t="shared" si="43"/>
        <v>7674.8388675218393</v>
      </c>
      <c r="AP70" s="156">
        <f t="shared" si="23"/>
        <v>11512.25830128276</v>
      </c>
      <c r="AQ70" s="158">
        <f t="shared" si="24"/>
        <v>9612.8471697958848</v>
      </c>
      <c r="AR70" s="124">
        <f t="shared" si="25"/>
        <v>9.2502966370644202E-3</v>
      </c>
      <c r="AS70" s="57">
        <f t="shared" si="26"/>
        <v>974.08320000000003</v>
      </c>
      <c r="AT70" s="135">
        <f t="shared" si="44"/>
        <v>10423.866572432948</v>
      </c>
      <c r="AU70" s="156">
        <f t="shared" si="27"/>
        <v>15635.799858649421</v>
      </c>
      <c r="AV70" s="158">
        <f t="shared" si="28"/>
        <v>13056.044303832658</v>
      </c>
      <c r="BL70" s="581"/>
    </row>
    <row r="71" spans="1:64" x14ac:dyDescent="0.2">
      <c r="A71" s="105">
        <v>59</v>
      </c>
      <c r="B71" s="126">
        <f t="shared" si="30"/>
        <v>3345.5290445682454</v>
      </c>
      <c r="C71" s="127">
        <f t="shared" si="31"/>
        <v>5018.2935668523678</v>
      </c>
      <c r="D71" s="102">
        <f t="shared" si="32"/>
        <v>4.1136714089764152E-2</v>
      </c>
      <c r="E71" s="131">
        <f t="shared" si="33"/>
        <v>3113.8855217493897</v>
      </c>
      <c r="F71" s="132">
        <f t="shared" si="34"/>
        <v>4670.8282826240847</v>
      </c>
      <c r="G71" s="122">
        <f t="shared" si="16"/>
        <v>231.64352281885567</v>
      </c>
      <c r="H71" s="124">
        <f t="shared" si="35"/>
        <v>4.0923674273386869E-2</v>
      </c>
      <c r="I71" s="57">
        <f t="shared" si="36"/>
        <v>243.64</v>
      </c>
      <c r="J71" s="135">
        <f t="shared" si="29"/>
        <v>3349.4519221693586</v>
      </c>
      <c r="K71" s="156">
        <f t="shared" si="17"/>
        <v>5024.1778832540376</v>
      </c>
      <c r="L71" s="158">
        <f t="shared" si="37"/>
        <v>4725.905447162334</v>
      </c>
      <c r="W71" s="581"/>
      <c r="X71" s="105">
        <v>59</v>
      </c>
      <c r="Y71" s="102">
        <f t="shared" si="18"/>
        <v>4.5879368432404461E-3</v>
      </c>
      <c r="Z71" s="131">
        <f t="shared" si="38"/>
        <v>6746.7519748004324</v>
      </c>
      <c r="AA71" s="180">
        <f t="shared" si="39"/>
        <v>10120.127962200648</v>
      </c>
      <c r="AB71" s="185">
        <f t="shared" si="40"/>
        <v>8450.4056483211407</v>
      </c>
      <c r="AC71" s="143">
        <f t="shared" si="19"/>
        <v>9.1245949628961931E-3</v>
      </c>
      <c r="AD71" s="192">
        <f t="shared" si="41"/>
        <v>9514.6502166776809</v>
      </c>
      <c r="AE71" s="194">
        <f t="shared" si="42"/>
        <v>14271.975325016521</v>
      </c>
      <c r="AF71" s="197">
        <f t="shared" si="20"/>
        <v>12528.151519044761</v>
      </c>
      <c r="AG71" s="205"/>
      <c r="AH71" s="205"/>
      <c r="AI71" s="205"/>
      <c r="AJ71" s="205"/>
      <c r="AK71" s="205"/>
      <c r="AL71" s="205"/>
      <c r="AM71" s="124">
        <f t="shared" si="21"/>
        <v>4.5879377048345096E-3</v>
      </c>
      <c r="AN71" s="57">
        <f t="shared" si="22"/>
        <v>995.76330000000007</v>
      </c>
      <c r="AO71" s="135">
        <f t="shared" si="43"/>
        <v>7742.5159083053568</v>
      </c>
      <c r="AP71" s="156">
        <f t="shared" si="23"/>
        <v>11613.773862458034</v>
      </c>
      <c r="AQ71" s="158">
        <f t="shared" si="24"/>
        <v>9697.6136464849333</v>
      </c>
      <c r="AR71" s="124">
        <f t="shared" si="25"/>
        <v>9.1245961799769834E-3</v>
      </c>
      <c r="AS71" s="57">
        <f t="shared" si="26"/>
        <v>995.76330000000007</v>
      </c>
      <c r="AT71" s="135">
        <f t="shared" si="44"/>
        <v>10510.414151231744</v>
      </c>
      <c r="AU71" s="156">
        <f t="shared" si="27"/>
        <v>15765.621226847616</v>
      </c>
      <c r="AV71" s="158">
        <f t="shared" si="28"/>
        <v>13164.446403507922</v>
      </c>
      <c r="BL71" s="581"/>
    </row>
    <row r="72" spans="1:64" x14ac:dyDescent="0.2">
      <c r="A72" s="105">
        <v>60</v>
      </c>
      <c r="B72" s="126">
        <f t="shared" si="30"/>
        <v>3370.2885793871869</v>
      </c>
      <c r="C72" s="127">
        <f t="shared" si="31"/>
        <v>5055.4328690807806</v>
      </c>
      <c r="D72" s="102">
        <f t="shared" si="32"/>
        <v>4.0585209677781793E-2</v>
      </c>
      <c r="E72" s="131">
        <f t="shared" si="33"/>
        <v>3134.9711196397766</v>
      </c>
      <c r="F72" s="132">
        <f t="shared" si="34"/>
        <v>4702.4566794596649</v>
      </c>
      <c r="G72" s="122">
        <f t="shared" si="16"/>
        <v>235.31745974741034</v>
      </c>
      <c r="H72" s="124">
        <f t="shared" si="35"/>
        <v>4.0375026005879333E-2</v>
      </c>
      <c r="I72" s="57">
        <f t="shared" si="36"/>
        <v>248.517</v>
      </c>
      <c r="J72" s="135">
        <f t="shared" si="29"/>
        <v>3375.359849882218</v>
      </c>
      <c r="K72" s="156">
        <f t="shared" si="17"/>
        <v>5063.0397748233272</v>
      </c>
      <c r="L72" s="158">
        <f t="shared" si="37"/>
        <v>4762.4602088212478</v>
      </c>
      <c r="W72" s="581"/>
      <c r="X72" s="105">
        <v>60</v>
      </c>
      <c r="Y72" s="102">
        <f t="shared" si="18"/>
        <v>4.5264281042239497E-3</v>
      </c>
      <c r="Z72" s="131">
        <f t="shared" si="38"/>
        <v>6792.4374369708257</v>
      </c>
      <c r="AA72" s="180">
        <f t="shared" si="39"/>
        <v>10188.65615545624</v>
      </c>
      <c r="AB72" s="185">
        <f t="shared" si="40"/>
        <v>8507.627358710497</v>
      </c>
      <c r="AC72" s="143">
        <f t="shared" si="19"/>
        <v>9.0022649593716423E-3</v>
      </c>
      <c r="AD72" s="192">
        <f t="shared" si="41"/>
        <v>9579.0784325305995</v>
      </c>
      <c r="AE72" s="194">
        <f t="shared" si="42"/>
        <v>14368.617648795898</v>
      </c>
      <c r="AF72" s="197">
        <f t="shared" si="20"/>
        <v>12612.985583558479</v>
      </c>
      <c r="AG72" s="205"/>
      <c r="AH72" s="205"/>
      <c r="AI72" s="205"/>
      <c r="AJ72" s="205"/>
      <c r="AK72" s="205"/>
      <c r="AL72" s="205"/>
      <c r="AM72" s="124">
        <f t="shared" si="21"/>
        <v>4.5264289542669475E-3</v>
      </c>
      <c r="AN72" s="57">
        <f t="shared" si="22"/>
        <v>1017.5</v>
      </c>
      <c r="AO72" s="135">
        <f t="shared" si="43"/>
        <v>7809.938074765515</v>
      </c>
      <c r="AP72" s="156">
        <f t="shared" si="23"/>
        <v>11714.907112148272</v>
      </c>
      <c r="AQ72" s="158">
        <f t="shared" si="24"/>
        <v>9782.0608893815534</v>
      </c>
      <c r="AR72" s="124">
        <f t="shared" si="25"/>
        <v>9.00226616013549E-3</v>
      </c>
      <c r="AS72" s="57">
        <f t="shared" si="26"/>
        <v>1017.5</v>
      </c>
      <c r="AT72" s="135">
        <f t="shared" si="44"/>
        <v>10596.57907138153</v>
      </c>
      <c r="AU72" s="156">
        <f t="shared" si="27"/>
        <v>15894.868607072294</v>
      </c>
      <c r="AV72" s="158">
        <f t="shared" si="28"/>
        <v>13272.369217666625</v>
      </c>
      <c r="BL72" s="581"/>
    </row>
    <row r="73" spans="1:64" x14ac:dyDescent="0.2">
      <c r="A73" s="105">
        <v>61</v>
      </c>
      <c r="B73" s="126">
        <f t="shared" si="30"/>
        <v>3394.948337047354</v>
      </c>
      <c r="C73" s="127">
        <f t="shared" si="31"/>
        <v>5092.4225055710313</v>
      </c>
      <c r="D73" s="102">
        <f t="shared" si="32"/>
        <v>4.004829725976642E-2</v>
      </c>
      <c r="E73" s="131">
        <f t="shared" si="33"/>
        <v>3155.9158416203818</v>
      </c>
      <c r="F73" s="132">
        <f t="shared" si="34"/>
        <v>4733.8737624305722</v>
      </c>
      <c r="G73" s="122">
        <f t="shared" si="16"/>
        <v>239.03249542697222</v>
      </c>
      <c r="H73" s="124">
        <f t="shared" si="35"/>
        <v>3.9840894162965206E-2</v>
      </c>
      <c r="I73" s="57">
        <f t="shared" si="36"/>
        <v>253.39400000000001</v>
      </c>
      <c r="J73" s="135">
        <f t="shared" si="29"/>
        <v>3401.1272669446098</v>
      </c>
      <c r="K73" s="156">
        <f t="shared" si="17"/>
        <v>5101.6909004169147</v>
      </c>
      <c r="L73" s="158">
        <f t="shared" si="37"/>
        <v>4798.8167171348796</v>
      </c>
      <c r="W73" s="581"/>
      <c r="X73" s="105">
        <v>61</v>
      </c>
      <c r="Y73" s="102">
        <f t="shared" si="18"/>
        <v>4.4665467957939464E-3</v>
      </c>
      <c r="Z73" s="131">
        <f t="shared" si="38"/>
        <v>6837.817668002861</v>
      </c>
      <c r="AA73" s="180">
        <f t="shared" si="39"/>
        <v>10256.726502004291</v>
      </c>
      <c r="AB73" s="185">
        <f t="shared" si="40"/>
        <v>8564.4667626292357</v>
      </c>
      <c r="AC73" s="143">
        <f t="shared" si="19"/>
        <v>8.8831716274577425E-3</v>
      </c>
      <c r="AD73" s="192">
        <f t="shared" si="41"/>
        <v>9643.0761942142271</v>
      </c>
      <c r="AE73" s="194">
        <f t="shared" si="42"/>
        <v>14464.614291321341</v>
      </c>
      <c r="AF73" s="197">
        <f t="shared" si="20"/>
        <v>12697.252859495415</v>
      </c>
      <c r="AG73" s="205"/>
      <c r="AH73" s="205"/>
      <c r="AI73" s="205"/>
      <c r="AJ73" s="205"/>
      <c r="AK73" s="205"/>
      <c r="AL73" s="205"/>
      <c r="AM73" s="124">
        <f t="shared" si="21"/>
        <v>4.4665476345915013E-3</v>
      </c>
      <c r="AN73" s="57">
        <f t="shared" si="22"/>
        <v>1039.2933</v>
      </c>
      <c r="AO73" s="135">
        <f t="shared" si="43"/>
        <v>7877.1116100586514</v>
      </c>
      <c r="AP73" s="156">
        <f t="shared" si="23"/>
        <v>11815.667415087977</v>
      </c>
      <c r="AQ73" s="158">
        <f t="shared" si="24"/>
        <v>9866.1967181297496</v>
      </c>
      <c r="AR73" s="124">
        <f t="shared" si="25"/>
        <v>8.88317281233637E-3</v>
      </c>
      <c r="AS73" s="57">
        <f t="shared" si="26"/>
        <v>1039.2933</v>
      </c>
      <c r="AT73" s="135">
        <f t="shared" si="44"/>
        <v>10682.370137333317</v>
      </c>
      <c r="AU73" s="156">
        <f t="shared" si="27"/>
        <v>16023.555205999975</v>
      </c>
      <c r="AV73" s="158">
        <f t="shared" si="28"/>
        <v>13379.823774011558</v>
      </c>
      <c r="BL73" s="581"/>
    </row>
    <row r="74" spans="1:64" x14ac:dyDescent="0.2">
      <c r="A74" s="105">
        <v>62</v>
      </c>
      <c r="B74" s="126">
        <f t="shared" si="30"/>
        <v>3419.5183955431758</v>
      </c>
      <c r="C74" s="127">
        <f t="shared" si="31"/>
        <v>5129.2775933147641</v>
      </c>
      <c r="D74" s="102">
        <f t="shared" si="32"/>
        <v>3.9525405273087136E-2</v>
      </c>
      <c r="E74" s="131">
        <f t="shared" si="33"/>
        <v>3176.7224741556342</v>
      </c>
      <c r="F74" s="132">
        <f t="shared" si="34"/>
        <v>4765.0837112334511</v>
      </c>
      <c r="G74" s="122">
        <f t="shared" si="16"/>
        <v>242.79592138754151</v>
      </c>
      <c r="H74" s="124">
        <f t="shared" si="35"/>
        <v>3.9320710142036031E-2</v>
      </c>
      <c r="I74" s="57">
        <f t="shared" si="36"/>
        <v>258.27099999999996</v>
      </c>
      <c r="J74" s="135">
        <f t="shared" si="29"/>
        <v>3426.7569525962899</v>
      </c>
      <c r="K74" s="156">
        <f t="shared" si="17"/>
        <v>5140.1354288944349</v>
      </c>
      <c r="L74" s="158">
        <f t="shared" si="37"/>
        <v>4834.9788934684584</v>
      </c>
      <c r="W74" s="581"/>
      <c r="X74" s="105">
        <v>62</v>
      </c>
      <c r="Y74" s="102">
        <f t="shared" si="18"/>
        <v>4.4082291721381957E-3</v>
      </c>
      <c r="Z74" s="131">
        <f t="shared" si="38"/>
        <v>6882.8987052361408</v>
      </c>
      <c r="AA74" s="180">
        <f t="shared" si="39"/>
        <v>10324.348057854211</v>
      </c>
      <c r="AB74" s="185">
        <f t="shared" si="40"/>
        <v>8620.9314219336193</v>
      </c>
      <c r="AC74" s="143">
        <f t="shared" si="19"/>
        <v>8.7671881880079759E-3</v>
      </c>
      <c r="AD74" s="192">
        <f t="shared" si="41"/>
        <v>9706.6520159254414</v>
      </c>
      <c r="AE74" s="194">
        <f t="shared" si="42"/>
        <v>14559.978023888161</v>
      </c>
      <c r="AF74" s="197">
        <f t="shared" si="20"/>
        <v>12780.964557687928</v>
      </c>
      <c r="AG74" s="205"/>
      <c r="AH74" s="205"/>
      <c r="AI74" s="205"/>
      <c r="AJ74" s="205"/>
      <c r="AK74" s="205"/>
      <c r="AL74" s="205"/>
      <c r="AM74" s="124">
        <f t="shared" si="21"/>
        <v>4.4082299999839607E-3</v>
      </c>
      <c r="AN74" s="57">
        <f t="shared" si="22"/>
        <v>1061.1432</v>
      </c>
      <c r="AO74" s="135">
        <f t="shared" si="43"/>
        <v>7944.0425515249408</v>
      </c>
      <c r="AP74" s="156">
        <f t="shared" si="23"/>
        <v>11916.063827287411</v>
      </c>
      <c r="AQ74" s="158">
        <f t="shared" si="24"/>
        <v>9950.0286945857897</v>
      </c>
      <c r="AR74" s="124">
        <f t="shared" si="25"/>
        <v>8.7671893574161937E-3</v>
      </c>
      <c r="AS74" s="57">
        <f t="shared" si="26"/>
        <v>1061.1432</v>
      </c>
      <c r="AT74" s="135">
        <f t="shared" si="44"/>
        <v>10767.795863284551</v>
      </c>
      <c r="AU74" s="156">
        <f t="shared" si="27"/>
        <v>16151.693794926827</v>
      </c>
      <c r="AV74" s="158">
        <f t="shared" si="28"/>
        <v>13486.820736698703</v>
      </c>
      <c r="BL74" s="581"/>
    </row>
    <row r="75" spans="1:64" x14ac:dyDescent="0.2">
      <c r="A75" s="105">
        <v>63</v>
      </c>
      <c r="B75" s="126">
        <f t="shared" si="30"/>
        <v>3444.0088328690808</v>
      </c>
      <c r="C75" s="127">
        <f t="shared" si="31"/>
        <v>5166.0132493036217</v>
      </c>
      <c r="D75" s="102">
        <f t="shared" si="32"/>
        <v>3.9015991620901455E-2</v>
      </c>
      <c r="E75" s="131">
        <f t="shared" si="33"/>
        <v>3197.3937130451268</v>
      </c>
      <c r="F75" s="132">
        <f t="shared" si="34"/>
        <v>4796.0905695676902</v>
      </c>
      <c r="G75" s="122">
        <f t="shared" si="16"/>
        <v>246.61511982395405</v>
      </c>
      <c r="H75" s="124">
        <f t="shared" si="35"/>
        <v>3.8813934653673665E-2</v>
      </c>
      <c r="I75" s="57">
        <f t="shared" si="36"/>
        <v>263.14799999999997</v>
      </c>
      <c r="J75" s="135">
        <f t="shared" si="29"/>
        <v>3452.2515956472553</v>
      </c>
      <c r="K75" s="156">
        <f t="shared" si="17"/>
        <v>5178.3773934708825</v>
      </c>
      <c r="L75" s="158">
        <f t="shared" si="37"/>
        <v>4870.9505315954457</v>
      </c>
      <c r="W75" s="581"/>
      <c r="X75" s="105">
        <v>63</v>
      </c>
      <c r="Y75" s="102">
        <f t="shared" si="18"/>
        <v>4.3514147737345587E-3</v>
      </c>
      <c r="Z75" s="131">
        <f t="shared" si="38"/>
        <v>6927.6863895697979</v>
      </c>
      <c r="AA75" s="180">
        <f t="shared" si="39"/>
        <v>10391.529584354697</v>
      </c>
      <c r="AB75" s="185">
        <f t="shared" si="40"/>
        <v>8677.0286524353469</v>
      </c>
      <c r="AC75" s="143">
        <f t="shared" si="19"/>
        <v>8.6541943977256203E-3</v>
      </c>
      <c r="AD75" s="192">
        <f t="shared" si="41"/>
        <v>9769.8141348296758</v>
      </c>
      <c r="AE75" s="194">
        <f t="shared" si="42"/>
        <v>14654.721202244513</v>
      </c>
      <c r="AF75" s="197">
        <f t="shared" si="20"/>
        <v>12864.13152419492</v>
      </c>
      <c r="AG75" s="205"/>
      <c r="AH75" s="205"/>
      <c r="AI75" s="205"/>
      <c r="AJ75" s="205"/>
      <c r="AK75" s="205"/>
      <c r="AL75" s="205"/>
      <c r="AM75" s="124">
        <f t="shared" si="21"/>
        <v>4.3514155909108333E-3</v>
      </c>
      <c r="AN75" s="57">
        <f t="shared" si="22"/>
        <v>1083.0497</v>
      </c>
      <c r="AO75" s="135">
        <f t="shared" si="43"/>
        <v>8010.7367400640596</v>
      </c>
      <c r="AP75" s="156">
        <f t="shared" si="23"/>
        <v>12016.10511009609</v>
      </c>
      <c r="AQ75" s="158">
        <f t="shared" si="24"/>
        <v>10033.564134561368</v>
      </c>
      <c r="AR75" s="124">
        <f t="shared" si="25"/>
        <v>8.6541955520622015E-3</v>
      </c>
      <c r="AS75" s="57">
        <f t="shared" si="26"/>
        <v>1083.0497</v>
      </c>
      <c r="AT75" s="135">
        <f t="shared" si="44"/>
        <v>10852.864486401211</v>
      </c>
      <c r="AU75" s="156">
        <f t="shared" si="27"/>
        <v>16279.296729601818</v>
      </c>
      <c r="AV75" s="158">
        <f t="shared" si="28"/>
        <v>13593.370422898104</v>
      </c>
      <c r="BL75" s="581"/>
    </row>
    <row r="76" spans="1:64" x14ac:dyDescent="0.2">
      <c r="A76" s="105">
        <v>64</v>
      </c>
      <c r="B76" s="126">
        <f t="shared" ref="B76:B107" si="45">(1800/2154)*(C$4+C$5*$A76+C$6*$A76^2+C$7*$A76^3)</f>
        <v>3468.4297270194993</v>
      </c>
      <c r="C76" s="127">
        <f t="shared" ref="C76:C107" si="46">(1+C$8)*B76</f>
        <v>5202.6445905292494</v>
      </c>
      <c r="D76" s="102">
        <f t="shared" ref="D76:D112" si="47">($F$8*0.0361)/(14.59+A76)</f>
        <v>3.8519541797502783E-2</v>
      </c>
      <c r="E76" s="131">
        <f t="shared" ref="E76:E107" si="48">($F$4*$F$7*(14.59+A76)*(D76/($F$6*$F$5))^0.5)</f>
        <v>3217.9321675006618</v>
      </c>
      <c r="F76" s="132">
        <f t="shared" ref="F76:F107" si="49">E76*(1+$C$8)</f>
        <v>4826.8982512509929</v>
      </c>
      <c r="G76" s="122">
        <f t="shared" si="16"/>
        <v>250.49755951883753</v>
      </c>
      <c r="H76" s="124">
        <f t="shared" ref="H76:H112" si="50">($J$6*0.0361)/(14.59+A76)</f>
        <v>3.8320055856706191E-2</v>
      </c>
      <c r="I76" s="57">
        <f t="shared" ref="I76:I112" si="51">($J$4*A76)+$J$5</f>
        <v>268.02499999999998</v>
      </c>
      <c r="J76" s="135">
        <f t="shared" si="29"/>
        <v>3477.6137985442119</v>
      </c>
      <c r="K76" s="156">
        <f t="shared" si="17"/>
        <v>5216.4206978163184</v>
      </c>
      <c r="L76" s="158">
        <f t="shared" ref="L76:L112" si="52">J76*(1+$J$8)</f>
        <v>4906.7353034351127</v>
      </c>
      <c r="W76" s="581"/>
      <c r="X76" s="105">
        <v>64</v>
      </c>
      <c r="Y76" s="102">
        <f t="shared" si="18"/>
        <v>4.2960462182728646E-3</v>
      </c>
      <c r="Z76" s="131">
        <f t="shared" ref="Z76:Z86" si="53">($AA$4*$AA$7*(14.59+X76)*(Y76/($AA$6*$AA$5))^0.5)</f>
        <v>6972.1863742960777</v>
      </c>
      <c r="AA76" s="180">
        <f t="shared" ref="AA76:AA86" si="54">Z76*(1+$C$8)</f>
        <v>10458.279561444117</v>
      </c>
      <c r="AB76" s="185">
        <f t="shared" ref="AB76:AB107" si="55">Z76*(1+$AB$7)</f>
        <v>8732.7655349657398</v>
      </c>
      <c r="AC76" s="143">
        <f t="shared" si="19"/>
        <v>8.5440761333443298E-3</v>
      </c>
      <c r="AD76" s="192">
        <f t="shared" ref="AD76:AD86" si="56">($AE$4*$AE$7*(14.59+X76)*(AC76/($AE$6*$AE$5))^0.5)</f>
        <v>9832.5705235185578</v>
      </c>
      <c r="AE76" s="194">
        <f t="shared" ref="AE76:AE86" si="57">AD76*(1+$C$8)</f>
        <v>14748.855785277836</v>
      </c>
      <c r="AF76" s="197">
        <f t="shared" si="20"/>
        <v>12946.764256705072</v>
      </c>
      <c r="AG76" s="205"/>
      <c r="AH76" s="205"/>
      <c r="AI76" s="205"/>
      <c r="AJ76" s="205"/>
      <c r="AK76" s="205"/>
      <c r="AL76" s="205"/>
      <c r="AM76" s="124">
        <f t="shared" si="21"/>
        <v>4.296047025051172E-3</v>
      </c>
      <c r="AN76" s="57">
        <f t="shared" si="22"/>
        <v>1105.0128</v>
      </c>
      <c r="AO76" s="135">
        <f t="shared" ref="AO76:AO107" si="58">($AA$4*$AA$7*(14.59+X76)*(AM76/($AA$6*$AA$5))^0.5)+AN76</f>
        <v>8077.199828968789</v>
      </c>
      <c r="AP76" s="156">
        <f t="shared" si="23"/>
        <v>12115.799743453183</v>
      </c>
      <c r="AQ76" s="158">
        <f t="shared" si="24"/>
        <v>10116.810118887814</v>
      </c>
      <c r="AR76" s="124">
        <f t="shared" si="25"/>
        <v>8.5440772729928269E-3</v>
      </c>
      <c r="AS76" s="57">
        <f t="shared" si="26"/>
        <v>1105.0128</v>
      </c>
      <c r="AT76" s="135">
        <f t="shared" ref="AT76:AT107" si="59">($AE$4*$AE$7*(14.59+X76)*(AR76/($AE$6*$AE$5))^0.5)+AS76</f>
        <v>10937.583979275461</v>
      </c>
      <c r="AU76" s="156">
        <f t="shared" si="27"/>
        <v>16406.375968913191</v>
      </c>
      <c r="AV76" s="158">
        <f t="shared" si="28"/>
        <v>13699.48281839726</v>
      </c>
      <c r="BL76" s="581"/>
    </row>
    <row r="77" spans="1:64" x14ac:dyDescent="0.2">
      <c r="A77" s="105">
        <v>65</v>
      </c>
      <c r="B77" s="126">
        <f t="shared" si="45"/>
        <v>3492.7911559888585</v>
      </c>
      <c r="C77" s="127">
        <f t="shared" si="46"/>
        <v>5239.1867339832879</v>
      </c>
      <c r="D77" s="102">
        <f t="shared" si="47"/>
        <v>3.803556715499113E-2</v>
      </c>
      <c r="E77" s="131">
        <f t="shared" si="48"/>
        <v>3238.3403639905609</v>
      </c>
      <c r="F77" s="132">
        <f t="shared" si="49"/>
        <v>4857.5105459858414</v>
      </c>
      <c r="G77" s="122">
        <f t="shared" ref="G77:G112" si="60">B77-E77</f>
        <v>254.45079199829752</v>
      </c>
      <c r="H77" s="124">
        <f t="shared" si="50"/>
        <v>3.7838587633855253E-2</v>
      </c>
      <c r="I77" s="57">
        <f t="shared" si="51"/>
        <v>272.90199999999999</v>
      </c>
      <c r="J77" s="135">
        <f t="shared" si="29"/>
        <v>3502.8460812049225</v>
      </c>
      <c r="K77" s="156">
        <f t="shared" ref="K77:K112" si="61">J77*(1+$C$8)</f>
        <v>5254.2691218073833</v>
      </c>
      <c r="L77" s="158">
        <f t="shared" si="52"/>
        <v>4942.3367644626105</v>
      </c>
      <c r="W77" s="581"/>
      <c r="X77" s="105">
        <v>65</v>
      </c>
      <c r="Y77" s="102">
        <f t="shared" ref="Y77:Y86" si="62">($AA$8*0.0361)/(14.59+X77)</f>
        <v>4.2420690073384148E-3</v>
      </c>
      <c r="Z77" s="131">
        <f t="shared" si="53"/>
        <v>7016.4041334296844</v>
      </c>
      <c r="AA77" s="180">
        <f t="shared" si="54"/>
        <v>10524.606200144526</v>
      </c>
      <c r="AB77" s="185">
        <f t="shared" si="55"/>
        <v>8788.148925808382</v>
      </c>
      <c r="AC77" s="143">
        <f t="shared" ref="AC77:AC86" si="63">($AE$8*0.0361)/(14.59+X77)</f>
        <v>8.436725007155808E-3</v>
      </c>
      <c r="AD77" s="192">
        <f t="shared" si="56"/>
        <v>9894.928901756406</v>
      </c>
      <c r="AE77" s="194">
        <f t="shared" si="57"/>
        <v>14842.393352634608</v>
      </c>
      <c r="AF77" s="197">
        <f t="shared" ref="AF77:AF137" si="64">AD77*(1+$AF$7)</f>
        <v>13028.872920003727</v>
      </c>
      <c r="AG77" s="205"/>
      <c r="AH77" s="205"/>
      <c r="AI77" s="205"/>
      <c r="AJ77" s="205"/>
      <c r="AK77" s="205"/>
      <c r="AL77" s="205"/>
      <c r="AM77" s="124">
        <f t="shared" ref="AM77:AM137" si="65">($AO$7*0.0361)/(14.59+X77)</f>
        <v>4.2420698039800425E-3</v>
      </c>
      <c r="AN77" s="57">
        <f t="shared" ref="AN77:AN137" si="66">$AO$4*X77^2+$AO$5*X77+$AO$6</f>
        <v>1127.0324999999998</v>
      </c>
      <c r="AO77" s="135">
        <f t="shared" si="58"/>
        <v>8143.4372922543444</v>
      </c>
      <c r="AP77" s="156">
        <f t="shared" ref="AP77:AP137" si="67">AO77*(1+$C$8)</f>
        <v>12215.155938381517</v>
      </c>
      <c r="AQ77" s="158">
        <f t="shared" ref="AQ77:AQ137" si="68">AO77*(1+$AO$8)</f>
        <v>10199.773503848703</v>
      </c>
      <c r="AR77" s="124">
        <f t="shared" ref="AR77:AR137" si="69">($AT$7*0.0361)/(14.59+X77)</f>
        <v>8.4367261324853147E-3</v>
      </c>
      <c r="AS77" s="57">
        <f t="shared" ref="AS77:AS137" si="70">$AT$4*X77^2+$AT$5*X77+$AT$6</f>
        <v>1127.0324999999998</v>
      </c>
      <c r="AT77" s="135">
        <f t="shared" si="59"/>
        <v>11021.962061672135</v>
      </c>
      <c r="AU77" s="156">
        <f t="shared" ref="AU77:AU137" si="71">AT77*(1+$C$8)</f>
        <v>16532.943092508202</v>
      </c>
      <c r="AV77" s="158">
        <f t="shared" ref="AV77:AV137" si="72">AT77*(1+$AO$8)</f>
        <v>13805.167592313768</v>
      </c>
      <c r="BL77" s="581"/>
    </row>
    <row r="78" spans="1:64" x14ac:dyDescent="0.2">
      <c r="A78" s="105">
        <v>66</v>
      </c>
      <c r="B78" s="126">
        <f t="shared" si="45"/>
        <v>3517.1031977715879</v>
      </c>
      <c r="C78" s="127">
        <f t="shared" si="46"/>
        <v>5275.6547966573817</v>
      </c>
      <c r="D78" s="102">
        <f t="shared" si="47"/>
        <v>3.7563603298991735E-2</v>
      </c>
      <c r="E78" s="131">
        <f t="shared" si="48"/>
        <v>3258.6207498672698</v>
      </c>
      <c r="F78" s="132">
        <f t="shared" si="49"/>
        <v>4887.9311248009044</v>
      </c>
      <c r="G78" s="122">
        <f t="shared" si="60"/>
        <v>258.48244790431818</v>
      </c>
      <c r="H78" s="124">
        <f t="shared" si="50"/>
        <v>3.7369067995762992E-2</v>
      </c>
      <c r="I78" s="57">
        <f t="shared" si="51"/>
        <v>277.779</v>
      </c>
      <c r="J78" s="135">
        <f t="shared" si="29"/>
        <v>3527.9508846364024</v>
      </c>
      <c r="K78" s="156">
        <f t="shared" si="61"/>
        <v>5291.9263269546036</v>
      </c>
      <c r="L78" s="158">
        <f t="shared" si="52"/>
        <v>4977.7583588140615</v>
      </c>
      <c r="W78" s="581"/>
      <c r="X78" s="105">
        <v>66</v>
      </c>
      <c r="Y78" s="102">
        <f t="shared" si="62"/>
        <v>4.1894313474880804E-3</v>
      </c>
      <c r="Z78" s="131">
        <f t="shared" si="53"/>
        <v>7060.3449695675945</v>
      </c>
      <c r="AA78" s="180">
        <f t="shared" si="54"/>
        <v>10590.517454351391</v>
      </c>
      <c r="AB78" s="185">
        <f t="shared" si="55"/>
        <v>8843.1854665436349</v>
      </c>
      <c r="AC78" s="143">
        <f t="shared" si="63"/>
        <v>8.3320380111618162E-3</v>
      </c>
      <c r="AD78" s="192">
        <f t="shared" si="56"/>
        <v>9956.8967475646004</v>
      </c>
      <c r="AE78" s="194">
        <f t="shared" si="57"/>
        <v>14935.345121346902</v>
      </c>
      <c r="AF78" s="197">
        <f t="shared" si="64"/>
        <v>13110.467360567927</v>
      </c>
      <c r="AG78" s="205"/>
      <c r="AH78" s="205"/>
      <c r="AI78" s="205"/>
      <c r="AJ78" s="205"/>
      <c r="AK78" s="205"/>
      <c r="AL78" s="205"/>
      <c r="AM78" s="124">
        <f t="shared" si="65"/>
        <v>4.189432134244591E-3</v>
      </c>
      <c r="AN78" s="57">
        <f t="shared" si="66"/>
        <v>1149.1088</v>
      </c>
      <c r="AO78" s="135">
        <f t="shared" si="58"/>
        <v>8209.4544325181996</v>
      </c>
      <c r="AP78" s="156">
        <f t="shared" si="67"/>
        <v>12314.181648777299</v>
      </c>
      <c r="AQ78" s="158">
        <f t="shared" si="68"/>
        <v>10282.4609310244</v>
      </c>
      <c r="AR78" s="124">
        <f t="shared" si="69"/>
        <v>8.3320391225276871E-3</v>
      </c>
      <c r="AS78" s="57">
        <f t="shared" si="70"/>
        <v>1149.1088</v>
      </c>
      <c r="AT78" s="135">
        <f t="shared" si="59"/>
        <v>11106.00621161311</v>
      </c>
      <c r="AU78" s="156">
        <f t="shared" si="71"/>
        <v>16659.009317419666</v>
      </c>
      <c r="AV78" s="158">
        <f t="shared" si="72"/>
        <v>13910.434110978658</v>
      </c>
      <c r="BL78" s="581"/>
    </row>
    <row r="79" spans="1:64" x14ac:dyDescent="0.2">
      <c r="A79" s="105">
        <v>67</v>
      </c>
      <c r="B79" s="126">
        <f t="shared" si="45"/>
        <v>3541.3759303621177</v>
      </c>
      <c r="C79" s="127">
        <f t="shared" si="46"/>
        <v>5312.0638955431768</v>
      </c>
      <c r="D79" s="102">
        <f t="shared" si="47"/>
        <v>3.7103208602350092E-2</v>
      </c>
      <c r="E79" s="131">
        <f t="shared" si="48"/>
        <v>3278.7756967930177</v>
      </c>
      <c r="F79" s="132">
        <f t="shared" si="49"/>
        <v>4918.1635451895263</v>
      </c>
      <c r="G79" s="122">
        <f t="shared" si="60"/>
        <v>262.60023356910006</v>
      </c>
      <c r="H79" s="124">
        <f t="shared" si="50"/>
        <v>3.6911057602384355E-2</v>
      </c>
      <c r="I79" s="57">
        <f t="shared" si="51"/>
        <v>282.65599999999995</v>
      </c>
      <c r="J79" s="135">
        <f t="shared" si="29"/>
        <v>3552.930574351697</v>
      </c>
      <c r="K79" s="156">
        <f t="shared" si="61"/>
        <v>5329.395861527546</v>
      </c>
      <c r="L79" s="158">
        <f t="shared" si="52"/>
        <v>5013.0034241074536</v>
      </c>
      <c r="W79" s="581"/>
      <c r="X79" s="105">
        <v>67</v>
      </c>
      <c r="Y79" s="102">
        <f t="shared" si="62"/>
        <v>4.1380839844841824E-3</v>
      </c>
      <c r="Z79" s="131">
        <f t="shared" si="53"/>
        <v>7104.0140213113109</v>
      </c>
      <c r="AA79" s="180">
        <f t="shared" si="54"/>
        <v>10656.021031966966</v>
      </c>
      <c r="AB79" s="185">
        <f t="shared" si="55"/>
        <v>8897.8815933451297</v>
      </c>
      <c r="AC79" s="143">
        <f t="shared" si="63"/>
        <v>8.2299171873946655E-3</v>
      </c>
      <c r="AD79" s="192">
        <f t="shared" si="56"/>
        <v>10018.481307688844</v>
      </c>
      <c r="AE79" s="194">
        <f t="shared" si="57"/>
        <v>15027.721961533265</v>
      </c>
      <c r="AF79" s="197">
        <f t="shared" si="64"/>
        <v>13191.557120348887</v>
      </c>
      <c r="AG79" s="205"/>
      <c r="AH79" s="205"/>
      <c r="AI79" s="205"/>
      <c r="AJ79" s="205"/>
      <c r="AK79" s="205"/>
      <c r="AL79" s="205"/>
      <c r="AM79" s="124">
        <f t="shared" si="65"/>
        <v>4.1380847615978865E-3</v>
      </c>
      <c r="AN79" s="57">
        <f t="shared" si="66"/>
        <v>1171.2417</v>
      </c>
      <c r="AO79" s="135">
        <f t="shared" si="58"/>
        <v>8275.2563883623443</v>
      </c>
      <c r="AP79" s="156">
        <f t="shared" si="67"/>
        <v>12412.884582543516</v>
      </c>
      <c r="AQ79" s="158">
        <f t="shared" si="68"/>
        <v>10364.878836588541</v>
      </c>
      <c r="AR79" s="124">
        <f t="shared" si="69"/>
        <v>8.2299182851391876E-3</v>
      </c>
      <c r="AS79" s="57">
        <f t="shared" si="70"/>
        <v>1171.2417</v>
      </c>
      <c r="AT79" s="135">
        <f t="shared" si="59"/>
        <v>11189.723675844572</v>
      </c>
      <c r="AU79" s="156">
        <f t="shared" si="71"/>
        <v>16784.585513766859</v>
      </c>
      <c r="AV79" s="158">
        <f t="shared" si="72"/>
        <v>14015.291451046794</v>
      </c>
      <c r="BL79" s="581"/>
    </row>
    <row r="80" spans="1:64" x14ac:dyDescent="0.2">
      <c r="A80" s="105">
        <v>68</v>
      </c>
      <c r="B80" s="126">
        <f t="shared" si="45"/>
        <v>3565.6194317548752</v>
      </c>
      <c r="C80" s="127">
        <f t="shared" si="46"/>
        <v>5348.4291476323124</v>
      </c>
      <c r="D80" s="102">
        <f t="shared" si="47"/>
        <v>3.6653962826804019E-2</v>
      </c>
      <c r="E80" s="131">
        <f t="shared" si="48"/>
        <v>3298.8075039770874</v>
      </c>
      <c r="F80" s="132">
        <f t="shared" si="49"/>
        <v>4948.2112559656307</v>
      </c>
      <c r="G80" s="122">
        <f t="shared" si="60"/>
        <v>266.81192777778779</v>
      </c>
      <c r="H80" s="124">
        <f t="shared" si="50"/>
        <v>3.646413839179731E-2</v>
      </c>
      <c r="I80" s="57">
        <f t="shared" si="51"/>
        <v>287.53299999999996</v>
      </c>
      <c r="J80" s="135">
        <f t="shared" si="29"/>
        <v>3577.7874435987628</v>
      </c>
      <c r="K80" s="156">
        <f t="shared" si="61"/>
        <v>5366.681165398144</v>
      </c>
      <c r="L80" s="158">
        <f t="shared" si="52"/>
        <v>5048.0751959984282</v>
      </c>
      <c r="W80" s="581"/>
      <c r="X80" s="105">
        <v>68</v>
      </c>
      <c r="Y80" s="102">
        <f t="shared" si="62"/>
        <v>4.087980049570946E-3</v>
      </c>
      <c r="Z80" s="131">
        <f t="shared" si="53"/>
        <v>7147.416270280959</v>
      </c>
      <c r="AA80" s="180">
        <f t="shared" si="54"/>
        <v>10721.124405421438</v>
      </c>
      <c r="AB80" s="185">
        <f t="shared" si="55"/>
        <v>8952.2435457650281</v>
      </c>
      <c r="AC80" s="143">
        <f t="shared" si="63"/>
        <v>8.1302693221882889E-3</v>
      </c>
      <c r="AD80" s="192">
        <f t="shared" si="56"/>
        <v>10079.689607490853</v>
      </c>
      <c r="AE80" s="194">
        <f t="shared" si="57"/>
        <v>15119.53441123628</v>
      </c>
      <c r="AF80" s="197">
        <f t="shared" si="64"/>
        <v>13272.1514497966</v>
      </c>
      <c r="AG80" s="205"/>
      <c r="AH80" s="205"/>
      <c r="AI80" s="205"/>
      <c r="AJ80" s="205"/>
      <c r="AK80" s="205"/>
      <c r="AL80" s="205"/>
      <c r="AM80" s="124">
        <f t="shared" si="65"/>
        <v>4.0879808172753548E-3</v>
      </c>
      <c r="AN80" s="57">
        <f t="shared" si="66"/>
        <v>1193.4312</v>
      </c>
      <c r="AO80" s="135">
        <f t="shared" si="58"/>
        <v>8340.8481414073649</v>
      </c>
      <c r="AP80" s="156">
        <f t="shared" si="67"/>
        <v>12511.272212111047</v>
      </c>
      <c r="AQ80" s="158">
        <f t="shared" si="68"/>
        <v>10447.033460093278</v>
      </c>
      <c r="AR80" s="124">
        <f t="shared" si="69"/>
        <v>8.1302704066413163E-3</v>
      </c>
      <c r="AS80" s="57">
        <f t="shared" si="70"/>
        <v>1193.4312</v>
      </c>
      <c r="AT80" s="135">
        <f t="shared" si="59"/>
        <v>11273.121479728703</v>
      </c>
      <c r="AU80" s="156">
        <f t="shared" si="71"/>
        <v>16909.682219593054</v>
      </c>
      <c r="AV80" s="158">
        <f t="shared" si="72"/>
        <v>14119.748411886367</v>
      </c>
      <c r="BL80" s="581"/>
    </row>
    <row r="81" spans="1:64" x14ac:dyDescent="0.2">
      <c r="A81" s="105">
        <v>69</v>
      </c>
      <c r="B81" s="126">
        <f t="shared" si="45"/>
        <v>3589.8437799442904</v>
      </c>
      <c r="C81" s="127">
        <f t="shared" si="46"/>
        <v>5384.7656699164354</v>
      </c>
      <c r="D81" s="102">
        <f t="shared" si="47"/>
        <v>3.6215465843590665E-2</v>
      </c>
      <c r="E81" s="131">
        <f t="shared" si="48"/>
        <v>3318.7184012372231</v>
      </c>
      <c r="F81" s="132">
        <f t="shared" si="49"/>
        <v>4978.0776018558345</v>
      </c>
      <c r="G81" s="122">
        <f t="shared" si="60"/>
        <v>271.12537870706728</v>
      </c>
      <c r="H81" s="124">
        <f t="shared" si="50"/>
        <v>3.6027912307435572E-2</v>
      </c>
      <c r="I81" s="57">
        <f t="shared" si="51"/>
        <v>292.40999999999997</v>
      </c>
      <c r="J81" s="135">
        <f t="shared" si="29"/>
        <v>3602.5237164139294</v>
      </c>
      <c r="K81" s="156">
        <f t="shared" si="61"/>
        <v>5403.7855746208943</v>
      </c>
      <c r="L81" s="158">
        <f t="shared" si="52"/>
        <v>5082.9768124885595</v>
      </c>
      <c r="W81" s="581"/>
      <c r="X81" s="105">
        <v>69</v>
      </c>
      <c r="Y81" s="102">
        <f t="shared" si="62"/>
        <v>4.0390749167850751E-3</v>
      </c>
      <c r="Z81" s="131">
        <f t="shared" si="53"/>
        <v>7190.5565477483206</v>
      </c>
      <c r="AA81" s="180">
        <f t="shared" si="54"/>
        <v>10785.83482162248</v>
      </c>
      <c r="AB81" s="185">
        <f t="shared" si="55"/>
        <v>9006.2773750419856</v>
      </c>
      <c r="AC81" s="143">
        <f t="shared" si="63"/>
        <v>8.0330056623941961E-3</v>
      </c>
      <c r="AD81" s="192">
        <f t="shared" si="56"/>
        <v>10140.528460302616</v>
      </c>
      <c r="AE81" s="194">
        <f t="shared" si="57"/>
        <v>15210.792690453924</v>
      </c>
      <c r="AF81" s="197">
        <f t="shared" si="64"/>
        <v>13352.259320176809</v>
      </c>
      <c r="AG81" s="205"/>
      <c r="AH81" s="205"/>
      <c r="AI81" s="205"/>
      <c r="AJ81" s="205"/>
      <c r="AK81" s="205"/>
      <c r="AL81" s="205"/>
      <c r="AM81" s="124">
        <f t="shared" si="65"/>
        <v>4.0390756753053182E-3</v>
      </c>
      <c r="AN81" s="57">
        <f t="shared" si="66"/>
        <v>1215.6773000000001</v>
      </c>
      <c r="AO81" s="135">
        <f t="shared" si="58"/>
        <v>8406.2345229255043</v>
      </c>
      <c r="AP81" s="156">
        <f t="shared" si="67"/>
        <v>12609.351784388256</v>
      </c>
      <c r="AQ81" s="158">
        <f t="shared" si="68"/>
        <v>10528.930852777276</v>
      </c>
      <c r="AR81" s="124">
        <f t="shared" si="69"/>
        <v>8.0330067338737435E-3</v>
      </c>
      <c r="AS81" s="57">
        <f t="shared" si="70"/>
        <v>1215.6773000000001</v>
      </c>
      <c r="AT81" s="135">
        <f t="shared" si="59"/>
        <v>11356.20643659795</v>
      </c>
      <c r="AU81" s="156">
        <f t="shared" si="71"/>
        <v>17034.309654896926</v>
      </c>
      <c r="AV81" s="158">
        <f t="shared" si="72"/>
        <v>14223.813527295239</v>
      </c>
      <c r="BL81" s="581"/>
    </row>
    <row r="82" spans="1:64" x14ac:dyDescent="0.2">
      <c r="A82" s="105">
        <v>70</v>
      </c>
      <c r="B82" s="126">
        <f t="shared" si="45"/>
        <v>3614.0590529247916</v>
      </c>
      <c r="C82" s="127">
        <f t="shared" si="46"/>
        <v>5421.0885793871876</v>
      </c>
      <c r="D82" s="102">
        <f t="shared" si="47"/>
        <v>3.5787336444801324E-2</v>
      </c>
      <c r="E82" s="131">
        <f t="shared" si="48"/>
        <v>3338.510551896693</v>
      </c>
      <c r="F82" s="132">
        <f t="shared" si="49"/>
        <v>5007.7658278450399</v>
      </c>
      <c r="G82" s="122">
        <f t="shared" si="60"/>
        <v>275.5485010280986</v>
      </c>
      <c r="H82" s="124">
        <f t="shared" si="50"/>
        <v>3.560200011559924E-2</v>
      </c>
      <c r="I82" s="57">
        <f t="shared" si="51"/>
        <v>297.28699999999998</v>
      </c>
      <c r="J82" s="135">
        <f t="shared" si="29"/>
        <v>3627.1415505114587</v>
      </c>
      <c r="K82" s="156">
        <f t="shared" si="61"/>
        <v>5440.7123257671883</v>
      </c>
      <c r="L82" s="158">
        <f t="shared" si="52"/>
        <v>5117.7113180023753</v>
      </c>
      <c r="W82" s="581"/>
      <c r="X82" s="105">
        <v>70</v>
      </c>
      <c r="Y82" s="102">
        <f t="shared" si="62"/>
        <v>3.9913260703873321E-3</v>
      </c>
      <c r="Z82" s="131">
        <f t="shared" si="53"/>
        <v>7233.4395409138187</v>
      </c>
      <c r="AA82" s="180">
        <f t="shared" si="54"/>
        <v>10850.159311370728</v>
      </c>
      <c r="AB82" s="185">
        <f t="shared" si="55"/>
        <v>9059.9889519631688</v>
      </c>
      <c r="AC82" s="143">
        <f t="shared" si="63"/>
        <v>7.9380416517263359E-3</v>
      </c>
      <c r="AD82" s="192">
        <f t="shared" si="56"/>
        <v>10201.00447627858</v>
      </c>
      <c r="AE82" s="194">
        <f t="shared" si="57"/>
        <v>15301.50671441787</v>
      </c>
      <c r="AF82" s="197">
        <f t="shared" si="64"/>
        <v>13431.889435226862</v>
      </c>
      <c r="AG82" s="205"/>
      <c r="AH82" s="205"/>
      <c r="AI82" s="205"/>
      <c r="AJ82" s="205"/>
      <c r="AK82" s="205"/>
      <c r="AL82" s="205"/>
      <c r="AM82" s="124">
        <f t="shared" si="65"/>
        <v>3.9913268199405555E-3</v>
      </c>
      <c r="AN82" s="57">
        <f t="shared" si="66"/>
        <v>1237.98</v>
      </c>
      <c r="AO82" s="135">
        <f t="shared" si="58"/>
        <v>8471.4202201176195</v>
      </c>
      <c r="AP82" s="156">
        <f t="shared" si="67"/>
        <v>12707.130330176429</v>
      </c>
      <c r="AQ82" s="158">
        <f t="shared" si="68"/>
        <v>10610.576885427694</v>
      </c>
      <c r="AR82" s="124">
        <f t="shared" si="69"/>
        <v>7.9380427105391442E-3</v>
      </c>
      <c r="AS82" s="57">
        <f t="shared" si="70"/>
        <v>1237.98</v>
      </c>
      <c r="AT82" s="135">
        <f t="shared" si="59"/>
        <v>11438.985156607199</v>
      </c>
      <c r="AU82" s="156">
        <f t="shared" si="71"/>
        <v>17158.477734910797</v>
      </c>
      <c r="AV82" s="158">
        <f t="shared" si="72"/>
        <v>14327.495076588428</v>
      </c>
      <c r="BL82" s="581"/>
    </row>
    <row r="83" spans="1:64" x14ac:dyDescent="0.2">
      <c r="A83" s="105">
        <v>71</v>
      </c>
      <c r="B83" s="126">
        <f t="shared" si="45"/>
        <v>3638.2753286908082</v>
      </c>
      <c r="C83" s="127">
        <f t="shared" si="46"/>
        <v>5457.4129930362124</v>
      </c>
      <c r="D83" s="102">
        <f t="shared" si="47"/>
        <v>3.53692112380622E-2</v>
      </c>
      <c r="E83" s="131">
        <f t="shared" si="48"/>
        <v>3358.1860555276812</v>
      </c>
      <c r="F83" s="132">
        <f t="shared" si="49"/>
        <v>5037.2790832915216</v>
      </c>
      <c r="G83" s="122">
        <f t="shared" si="60"/>
        <v>280.08927316312702</v>
      </c>
      <c r="H83" s="124">
        <f t="shared" si="50"/>
        <v>3.5186040305859791E-2</v>
      </c>
      <c r="I83" s="57">
        <f t="shared" si="51"/>
        <v>302.16399999999999</v>
      </c>
      <c r="J83" s="135">
        <f t="shared" si="29"/>
        <v>3651.6430400198205</v>
      </c>
      <c r="K83" s="156">
        <f t="shared" si="61"/>
        <v>5477.4645600297308</v>
      </c>
      <c r="L83" s="158">
        <f t="shared" si="52"/>
        <v>5152.2816672481003</v>
      </c>
      <c r="W83" s="581"/>
      <c r="X83" s="105">
        <v>71</v>
      </c>
      <c r="Y83" s="102">
        <f t="shared" si="62"/>
        <v>3.9446929815873865E-3</v>
      </c>
      <c r="Z83" s="131">
        <f t="shared" si="53"/>
        <v>7276.0697988505299</v>
      </c>
      <c r="AA83" s="180">
        <f t="shared" si="54"/>
        <v>10914.104698275794</v>
      </c>
      <c r="AB83" s="185">
        <f t="shared" si="55"/>
        <v>9113.3839743092249</v>
      </c>
      <c r="AC83" s="143">
        <f t="shared" si="63"/>
        <v>7.8452966855886291E-3</v>
      </c>
      <c r="AD83" s="192">
        <f t="shared" si="56"/>
        <v>10261.124070778205</v>
      </c>
      <c r="AE83" s="194">
        <f t="shared" si="57"/>
        <v>15391.686106167308</v>
      </c>
      <c r="AF83" s="197">
        <f t="shared" si="64"/>
        <v>13511.050242193218</v>
      </c>
      <c r="AG83" s="205"/>
      <c r="AH83" s="205"/>
      <c r="AI83" s="205"/>
      <c r="AJ83" s="205"/>
      <c r="AK83" s="205"/>
      <c r="AL83" s="205"/>
      <c r="AM83" s="124">
        <f t="shared" si="65"/>
        <v>3.9446937223831238E-3</v>
      </c>
      <c r="AN83" s="57">
        <f t="shared" si="66"/>
        <v>1260.3393000000001</v>
      </c>
      <c r="AO83" s="135">
        <f t="shared" si="58"/>
        <v>8536.4097820572169</v>
      </c>
      <c r="AP83" s="156">
        <f t="shared" si="67"/>
        <v>12804.614673085825</v>
      </c>
      <c r="AQ83" s="158">
        <f t="shared" si="68"/>
        <v>10691.977255825184</v>
      </c>
      <c r="AR83" s="124">
        <f t="shared" si="69"/>
        <v>7.8452977320306837E-3</v>
      </c>
      <c r="AS83" s="57">
        <f t="shared" si="70"/>
        <v>1260.3393000000001</v>
      </c>
      <c r="AT83" s="135">
        <f t="shared" si="59"/>
        <v>11521.464055116341</v>
      </c>
      <c r="AU83" s="156">
        <f t="shared" si="71"/>
        <v>17282.196082674513</v>
      </c>
      <c r="AV83" s="158">
        <f t="shared" si="72"/>
        <v>14430.801095097386</v>
      </c>
      <c r="BL83" s="581"/>
    </row>
    <row r="84" spans="1:64" x14ac:dyDescent="0.2">
      <c r="A84" s="105">
        <v>72</v>
      </c>
      <c r="B84" s="126">
        <f t="shared" si="45"/>
        <v>3662.5026852367691</v>
      </c>
      <c r="C84" s="127">
        <f t="shared" si="46"/>
        <v>5493.7540278551533</v>
      </c>
      <c r="D84" s="102">
        <f t="shared" si="47"/>
        <v>3.4960743617805101E-2</v>
      </c>
      <c r="E84" s="131">
        <f t="shared" si="48"/>
        <v>3377.7469505508511</v>
      </c>
      <c r="F84" s="132">
        <f t="shared" si="49"/>
        <v>5066.6204258262769</v>
      </c>
      <c r="G84" s="122">
        <f t="shared" si="60"/>
        <v>284.75573468591801</v>
      </c>
      <c r="H84" s="124">
        <f t="shared" si="50"/>
        <v>3.4779688067658389E-2</v>
      </c>
      <c r="I84" s="57">
        <f t="shared" si="51"/>
        <v>307.041</v>
      </c>
      <c r="J84" s="135">
        <f t="shared" si="29"/>
        <v>3676.0302180745152</v>
      </c>
      <c r="K84" s="156">
        <f t="shared" si="61"/>
        <v>5514.0453271117731</v>
      </c>
      <c r="L84" s="158">
        <f t="shared" si="52"/>
        <v>5186.6907288759958</v>
      </c>
      <c r="W84" s="581"/>
      <c r="X84" s="105">
        <v>72</v>
      </c>
      <c r="Y84" s="102">
        <f t="shared" si="62"/>
        <v>3.8991369938106528E-3</v>
      </c>
      <c r="Z84" s="131">
        <f t="shared" si="53"/>
        <v>7318.4517381365622</v>
      </c>
      <c r="AA84" s="180">
        <f t="shared" si="54"/>
        <v>10977.677607204843</v>
      </c>
      <c r="AB84" s="185">
        <f t="shared" si="55"/>
        <v>9166.4679739089115</v>
      </c>
      <c r="AC84" s="143">
        <f t="shared" si="63"/>
        <v>7.7546938828909895E-3</v>
      </c>
      <c r="AD84" s="192">
        <f t="shared" si="56"/>
        <v>10320.893472309081</v>
      </c>
      <c r="AE84" s="194">
        <f t="shared" si="57"/>
        <v>15481.340208463622</v>
      </c>
      <c r="AF84" s="197">
        <f t="shared" si="64"/>
        <v>13589.749942290327</v>
      </c>
      <c r="AG84" s="205"/>
      <c r="AH84" s="205"/>
      <c r="AI84" s="205"/>
      <c r="AJ84" s="205"/>
      <c r="AK84" s="205"/>
      <c r="AL84" s="205"/>
      <c r="AM84" s="124">
        <f t="shared" si="65"/>
        <v>3.8991377260511788E-3</v>
      </c>
      <c r="AN84" s="57">
        <f t="shared" si="66"/>
        <v>1282.7552000000001</v>
      </c>
      <c r="AO84" s="135">
        <f t="shared" si="58"/>
        <v>8601.207625322817</v>
      </c>
      <c r="AP84" s="156">
        <f t="shared" si="67"/>
        <v>12901.811437984226</v>
      </c>
      <c r="AQ84" s="158">
        <f t="shared" si="68"/>
        <v>10773.137495798501</v>
      </c>
      <c r="AR84" s="124">
        <f t="shared" si="69"/>
        <v>7.7546949172480227E-3</v>
      </c>
      <c r="AS84" s="57">
        <f t="shared" si="70"/>
        <v>1282.7552000000001</v>
      </c>
      <c r="AT84" s="135">
        <f t="shared" si="59"/>
        <v>11603.649360633375</v>
      </c>
      <c r="AU84" s="156">
        <f t="shared" si="71"/>
        <v>17405.474040950063</v>
      </c>
      <c r="AV84" s="158">
        <f t="shared" si="72"/>
        <v>14533.739384118862</v>
      </c>
      <c r="BL84" s="581"/>
    </row>
    <row r="85" spans="1:64" x14ac:dyDescent="0.2">
      <c r="A85" s="105">
        <v>73</v>
      </c>
      <c r="B85" s="126">
        <f t="shared" si="45"/>
        <v>3686.7512005571034</v>
      </c>
      <c r="C85" s="127">
        <f t="shared" si="46"/>
        <v>5530.1268008356546</v>
      </c>
      <c r="D85" s="102">
        <f t="shared" si="47"/>
        <v>3.4561602807007007E-2</v>
      </c>
      <c r="E85" s="131">
        <f t="shared" si="48"/>
        <v>3397.1952167001805</v>
      </c>
      <c r="F85" s="132">
        <f t="shared" si="49"/>
        <v>5095.7928250502709</v>
      </c>
      <c r="G85" s="122">
        <f t="shared" si="60"/>
        <v>289.55598385692292</v>
      </c>
      <c r="H85" s="124">
        <f t="shared" si="50"/>
        <v>3.4382614337008101E-2</v>
      </c>
      <c r="I85" s="57">
        <f t="shared" si="51"/>
        <v>311.91799999999995</v>
      </c>
      <c r="J85" s="135">
        <f t="shared" si="29"/>
        <v>3700.3050592765171</v>
      </c>
      <c r="K85" s="156">
        <f t="shared" si="61"/>
        <v>5550.4575889147754</v>
      </c>
      <c r="L85" s="158">
        <f t="shared" si="52"/>
        <v>5220.9412889471014</v>
      </c>
      <c r="W85" s="581"/>
      <c r="X85" s="105">
        <v>73</v>
      </c>
      <c r="Y85" s="102">
        <f t="shared" si="62"/>
        <v>3.8546212158244598E-3</v>
      </c>
      <c r="Z85" s="131">
        <f t="shared" si="53"/>
        <v>7360.5896481955397</v>
      </c>
      <c r="AA85" s="180">
        <f t="shared" si="54"/>
        <v>11040.88447229331</v>
      </c>
      <c r="AB85" s="185">
        <f t="shared" si="55"/>
        <v>9219.2463233281323</v>
      </c>
      <c r="AC85" s="143">
        <f t="shared" si="63"/>
        <v>7.6661598734961848E-3</v>
      </c>
      <c r="AD85" s="192">
        <f t="shared" si="56"/>
        <v>10380.318730058361</v>
      </c>
      <c r="AE85" s="194">
        <f t="shared" si="57"/>
        <v>15570.478095087543</v>
      </c>
      <c r="AF85" s="197">
        <f t="shared" si="64"/>
        <v>13667.996500617433</v>
      </c>
      <c r="AG85" s="205"/>
      <c r="AH85" s="205"/>
      <c r="AI85" s="205"/>
      <c r="AJ85" s="205"/>
      <c r="AK85" s="205"/>
      <c r="AL85" s="205"/>
      <c r="AM85" s="124">
        <f t="shared" si="65"/>
        <v>3.8546219397051214E-3</v>
      </c>
      <c r="AN85" s="57">
        <f t="shared" si="66"/>
        <v>1305.2276999999999</v>
      </c>
      <c r="AO85" s="135">
        <f t="shared" si="58"/>
        <v>8665.81803933845</v>
      </c>
      <c r="AP85" s="156">
        <f t="shared" si="67"/>
        <v>12998.727059007675</v>
      </c>
      <c r="AQ85" s="158">
        <f t="shared" si="68"/>
        <v>10854.062977913549</v>
      </c>
      <c r="AR85" s="124">
        <f t="shared" si="69"/>
        <v>7.6661608960441399E-3</v>
      </c>
      <c r="AS85" s="57">
        <f t="shared" si="70"/>
        <v>1305.2276999999999</v>
      </c>
      <c r="AT85" s="135">
        <f t="shared" si="59"/>
        <v>11685.547122345863</v>
      </c>
      <c r="AU85" s="156">
        <f t="shared" si="71"/>
        <v>17528.320683518796</v>
      </c>
      <c r="AV85" s="158">
        <f t="shared" si="72"/>
        <v>14636.317520348153</v>
      </c>
      <c r="BL85" s="581"/>
    </row>
    <row r="86" spans="1:64" x14ac:dyDescent="0.2">
      <c r="A86" s="105">
        <v>74</v>
      </c>
      <c r="B86" s="126">
        <f t="shared" si="45"/>
        <v>3711.0309526462397</v>
      </c>
      <c r="C86" s="127">
        <f t="shared" si="46"/>
        <v>5566.5464289693591</v>
      </c>
      <c r="D86" s="102">
        <f t="shared" si="47"/>
        <v>3.4171472963830496E-2</v>
      </c>
      <c r="E86" s="131">
        <f t="shared" si="48"/>
        <v>3416.5327773615154</v>
      </c>
      <c r="F86" s="132">
        <f t="shared" si="49"/>
        <v>5124.7991660422731</v>
      </c>
      <c r="G86" s="122">
        <f t="shared" si="60"/>
        <v>294.49817528472431</v>
      </c>
      <c r="H86" s="124">
        <f t="shared" si="50"/>
        <v>3.3994504907760917E-2</v>
      </c>
      <c r="I86" s="57">
        <f t="shared" si="51"/>
        <v>316.79499999999996</v>
      </c>
      <c r="J86" s="135">
        <f t="shared" si="29"/>
        <v>3724.4694820247714</v>
      </c>
      <c r="K86" s="156">
        <f t="shared" si="61"/>
        <v>5586.7042230371571</v>
      </c>
      <c r="L86" s="158">
        <f t="shared" si="52"/>
        <v>5255.0360542242652</v>
      </c>
      <c r="W86" s="581"/>
      <c r="X86" s="105">
        <v>74</v>
      </c>
      <c r="Y86" s="102">
        <f t="shared" si="62"/>
        <v>3.8111104221025447E-3</v>
      </c>
      <c r="Z86" s="131">
        <f t="shared" si="53"/>
        <v>7402.4876963634733</v>
      </c>
      <c r="AA86" s="180">
        <f t="shared" si="54"/>
        <v>11103.73154454521</v>
      </c>
      <c r="AB86" s="185">
        <f t="shared" si="55"/>
        <v>9271.7242422162672</v>
      </c>
      <c r="AC86" s="143">
        <f t="shared" si="63"/>
        <v>7.5796246000624313E-3</v>
      </c>
      <c r="AD86" s="192">
        <f t="shared" si="56"/>
        <v>10439.405721038374</v>
      </c>
      <c r="AE86" s="194">
        <f t="shared" si="57"/>
        <v>15659.108581557561</v>
      </c>
      <c r="AF86" s="197">
        <f t="shared" si="64"/>
        <v>13745.797655567354</v>
      </c>
      <c r="AG86" s="205"/>
      <c r="AH86" s="205"/>
      <c r="AI86" s="205"/>
      <c r="AJ86" s="205"/>
      <c r="AK86" s="205"/>
      <c r="AL86" s="205"/>
      <c r="AM86" s="124">
        <f t="shared" si="65"/>
        <v>3.8111111378120732E-3</v>
      </c>
      <c r="AN86" s="57">
        <f t="shared" si="66"/>
        <v>1327.7568000000001</v>
      </c>
      <c r="AO86" s="135">
        <f t="shared" si="58"/>
        <v>8730.2451914405174</v>
      </c>
      <c r="AP86" s="156">
        <f t="shared" si="67"/>
        <v>13095.367787160776</v>
      </c>
      <c r="AQ86" s="158">
        <f t="shared" si="68"/>
        <v>10934.75892181971</v>
      </c>
      <c r="AR86" s="124">
        <f t="shared" si="69"/>
        <v>7.5796256110679111E-3</v>
      </c>
      <c r="AS86" s="57">
        <f t="shared" si="70"/>
        <v>1327.7568000000001</v>
      </c>
      <c r="AT86" s="135">
        <f t="shared" si="59"/>
        <v>11767.163217266527</v>
      </c>
      <c r="AU86" s="156">
        <f t="shared" si="71"/>
        <v>17650.74482589979</v>
      </c>
      <c r="AV86" s="158">
        <f t="shared" si="72"/>
        <v>14738.542864829064</v>
      </c>
      <c r="BL86" s="581"/>
    </row>
    <row r="87" spans="1:64" x14ac:dyDescent="0.2">
      <c r="A87" s="105">
        <v>75</v>
      </c>
      <c r="B87" s="126">
        <f t="shared" si="45"/>
        <v>3735.3520194986072</v>
      </c>
      <c r="C87" s="127">
        <f t="shared" si="46"/>
        <v>5603.028029247911</v>
      </c>
      <c r="D87" s="102">
        <f t="shared" si="47"/>
        <v>3.3790052348094027E-2</v>
      </c>
      <c r="E87" s="131">
        <f t="shared" si="48"/>
        <v>3435.7615017926669</v>
      </c>
      <c r="F87" s="132">
        <f t="shared" si="49"/>
        <v>5153.6422526890001</v>
      </c>
      <c r="G87" s="122">
        <f t="shared" si="60"/>
        <v>299.59051770594033</v>
      </c>
      <c r="H87" s="124">
        <f t="shared" si="50"/>
        <v>3.3615059602394685E-2</v>
      </c>
      <c r="I87" s="57">
        <f t="shared" si="51"/>
        <v>321.67199999999997</v>
      </c>
      <c r="J87" s="135">
        <f t="shared" ref="J87:J112" si="73">($F$4*$F$7*(14.59+A87)*(H87/($F$6*$F$5))^0.5)+I87</f>
        <v>3748.5253507305251</v>
      </c>
      <c r="K87" s="156">
        <f t="shared" si="61"/>
        <v>5622.7880260957882</v>
      </c>
      <c r="L87" s="158">
        <f t="shared" si="52"/>
        <v>5288.9776552964522</v>
      </c>
      <c r="W87" s="581"/>
      <c r="X87" s="105">
        <v>75</v>
      </c>
      <c r="Y87" s="102">
        <f t="shared" ref="Y87:Y137" si="74">($AA$8*0.0361)/(14.59+X87)</f>
        <v>3.7685709598623109E-3</v>
      </c>
      <c r="Z87" s="131">
        <f t="shared" ref="Z87:Z137" si="75">($AA$4*$AA$7*(14.59+X87)*(Y87/($AA$6*$AA$5))^0.5)</f>
        <v>7444.149932698956</v>
      </c>
      <c r="AA87" s="180">
        <f t="shared" ref="AA87:AA137" si="76">Z87*(1+$C$8)</f>
        <v>11166.224899048433</v>
      </c>
      <c r="AB87" s="185">
        <f t="shared" si="55"/>
        <v>9323.9068033310123</v>
      </c>
      <c r="AC87" s="143">
        <f t="shared" ref="AC87:AC137" si="77">($AE$8*0.0361)/(14.59+X87)</f>
        <v>7.4950211331569466E-3</v>
      </c>
      <c r="AD87" s="192">
        <f t="shared" ref="AD87:AD137" si="78">($AE$4*$AE$7*(14.59+X87)*(AC87/($AE$6*$AE$5))^0.5)</f>
        <v>10498.160156870204</v>
      </c>
      <c r="AE87" s="194">
        <f t="shared" ref="AE87:AE137" si="79">AD87*(1+$C$8)</f>
        <v>15747.240235305308</v>
      </c>
      <c r="AF87" s="197">
        <f t="shared" si="64"/>
        <v>13823.160927758581</v>
      </c>
      <c r="AG87" s="205"/>
      <c r="AH87" s="205"/>
      <c r="AI87" s="205"/>
      <c r="AJ87" s="205"/>
      <c r="AK87" s="205"/>
      <c r="AL87" s="205"/>
      <c r="AM87" s="124">
        <f t="shared" si="65"/>
        <v>3.7685716675831186E-3</v>
      </c>
      <c r="AN87" s="57">
        <f t="shared" si="66"/>
        <v>1350.3425</v>
      </c>
      <c r="AO87" s="135">
        <f t="shared" si="58"/>
        <v>8794.493131687992</v>
      </c>
      <c r="AP87" s="156">
        <f t="shared" si="67"/>
        <v>13191.739697531988</v>
      </c>
      <c r="AQ87" s="158">
        <f t="shared" si="68"/>
        <v>11015.230400274681</v>
      </c>
      <c r="AR87" s="124">
        <f t="shared" si="69"/>
        <v>7.4950221328776235E-3</v>
      </c>
      <c r="AS87" s="57">
        <f t="shared" si="70"/>
        <v>1350.3425</v>
      </c>
      <c r="AT87" s="135">
        <f t="shared" si="59"/>
        <v>11848.503357016823</v>
      </c>
      <c r="AU87" s="156">
        <f t="shared" si="71"/>
        <v>17772.755035525235</v>
      </c>
      <c r="AV87" s="158">
        <f t="shared" si="72"/>
        <v>14840.422571450437</v>
      </c>
      <c r="BL87" s="581"/>
    </row>
    <row r="88" spans="1:64" x14ac:dyDescent="0.2">
      <c r="A88" s="105">
        <v>76</v>
      </c>
      <c r="B88" s="126">
        <f t="shared" si="45"/>
        <v>3759.7244791086359</v>
      </c>
      <c r="C88" s="127">
        <f t="shared" si="46"/>
        <v>5639.5867186629539</v>
      </c>
      <c r="D88" s="102">
        <f t="shared" si="47"/>
        <v>3.3417052542948932E-2</v>
      </c>
      <c r="E88" s="131">
        <f t="shared" si="48"/>
        <v>3454.8832072322803</v>
      </c>
      <c r="F88" s="132">
        <f t="shared" si="49"/>
        <v>5182.3248108484204</v>
      </c>
      <c r="G88" s="122">
        <f t="shared" si="60"/>
        <v>304.84127187635568</v>
      </c>
      <c r="H88" s="124">
        <f t="shared" si="50"/>
        <v>3.3243991497720934E-2</v>
      </c>
      <c r="I88" s="57">
        <f t="shared" si="51"/>
        <v>326.54899999999998</v>
      </c>
      <c r="J88" s="135">
        <f t="shared" si="73"/>
        <v>3772.4744779207363</v>
      </c>
      <c r="K88" s="156">
        <f t="shared" si="61"/>
        <v>5658.7117168811046</v>
      </c>
      <c r="L88" s="158">
        <f t="shared" si="52"/>
        <v>5322.7686495465496</v>
      </c>
      <c r="W88" s="581"/>
      <c r="X88" s="105">
        <v>76</v>
      </c>
      <c r="Y88" s="102">
        <f t="shared" si="74"/>
        <v>3.7269706622592388E-3</v>
      </c>
      <c r="Z88" s="131">
        <f t="shared" si="75"/>
        <v>7485.5802945523974</v>
      </c>
      <c r="AA88" s="180">
        <f t="shared" si="76"/>
        <v>11228.370441828596</v>
      </c>
      <c r="AB88" s="185">
        <f t="shared" si="55"/>
        <v>9375.798938261416</v>
      </c>
      <c r="AC88" s="143">
        <f t="shared" si="77"/>
        <v>7.4122854986149777E-3</v>
      </c>
      <c r="AD88" s="192">
        <f t="shared" si="78"/>
        <v>10556.587590227504</v>
      </c>
      <c r="AE88" s="194">
        <f t="shared" si="79"/>
        <v>15834.881385341256</v>
      </c>
      <c r="AF88" s="197">
        <f t="shared" si="64"/>
        <v>13900.093628519991</v>
      </c>
      <c r="AG88" s="205"/>
      <c r="AH88" s="205"/>
      <c r="AI88" s="205"/>
      <c r="AJ88" s="205"/>
      <c r="AK88" s="205"/>
      <c r="AL88" s="205"/>
      <c r="AM88" s="124">
        <f t="shared" si="65"/>
        <v>3.7269713621676959E-3</v>
      </c>
      <c r="AN88" s="57">
        <f t="shared" si="66"/>
        <v>1372.9848</v>
      </c>
      <c r="AO88" s="135">
        <f t="shared" si="58"/>
        <v>8858.5657974316509</v>
      </c>
      <c r="AP88" s="156">
        <f t="shared" si="67"/>
        <v>13287.848696147477</v>
      </c>
      <c r="AQ88" s="158">
        <f t="shared" si="68"/>
        <v>11095.482344867503</v>
      </c>
      <c r="AR88" s="124">
        <f t="shared" si="69"/>
        <v>7.4122864872999917E-3</v>
      </c>
      <c r="AS88" s="57">
        <f t="shared" si="70"/>
        <v>1372.9848</v>
      </c>
      <c r="AT88" s="135">
        <f t="shared" si="59"/>
        <v>11929.573094270783</v>
      </c>
      <c r="AU88" s="156">
        <f t="shared" si="71"/>
        <v>17894.359641406176</v>
      </c>
      <c r="AV88" s="158">
        <f t="shared" si="72"/>
        <v>14941.963595017158</v>
      </c>
      <c r="BL88" s="581"/>
    </row>
    <row r="89" spans="1:64" x14ac:dyDescent="0.2">
      <c r="A89" s="105">
        <v>77</v>
      </c>
      <c r="B89" s="126">
        <f t="shared" si="45"/>
        <v>3784.1584094707523</v>
      </c>
      <c r="C89" s="127">
        <f t="shared" si="46"/>
        <v>5676.2376142061285</v>
      </c>
      <c r="D89" s="102">
        <f t="shared" si="47"/>
        <v>3.3052197727543878E-2</v>
      </c>
      <c r="E89" s="131">
        <f t="shared" si="48"/>
        <v>3473.8996609042433</v>
      </c>
      <c r="F89" s="132">
        <f t="shared" si="49"/>
        <v>5210.8494913563645</v>
      </c>
      <c r="G89" s="122">
        <f t="shared" si="60"/>
        <v>310.25874856650898</v>
      </c>
      <c r="H89" s="124">
        <f t="shared" si="50"/>
        <v>3.2881026201316083E-2</v>
      </c>
      <c r="I89" s="57">
        <f t="shared" si="51"/>
        <v>331.42599999999999</v>
      </c>
      <c r="J89" s="135">
        <f t="shared" si="73"/>
        <v>3796.3186262372815</v>
      </c>
      <c r="K89" s="156">
        <f t="shared" si="61"/>
        <v>5694.477939355922</v>
      </c>
      <c r="L89" s="158">
        <f t="shared" si="52"/>
        <v>5356.4115239721432</v>
      </c>
      <c r="W89" s="581"/>
      <c r="X89" s="105">
        <v>77</v>
      </c>
      <c r="Y89" s="102">
        <f t="shared" si="74"/>
        <v>3.6862787672678724E-3</v>
      </c>
      <c r="Z89" s="131">
        <f t="shared" si="75"/>
        <v>7526.7826109088883</v>
      </c>
      <c r="AA89" s="180">
        <f t="shared" si="76"/>
        <v>11290.173916363332</v>
      </c>
      <c r="AB89" s="185">
        <f t="shared" si="55"/>
        <v>9427.4054428673753</v>
      </c>
      <c r="AC89" s="143">
        <f t="shared" si="77"/>
        <v>7.3313565162084378E-3</v>
      </c>
      <c r="AD89" s="192">
        <f t="shared" si="78"/>
        <v>10614.693420961039</v>
      </c>
      <c r="AE89" s="194">
        <f t="shared" si="79"/>
        <v>15922.040131441558</v>
      </c>
      <c r="AF89" s="197">
        <f t="shared" si="64"/>
        <v>13976.602867955162</v>
      </c>
      <c r="AG89" s="205"/>
      <c r="AH89" s="205"/>
      <c r="AI89" s="205"/>
      <c r="AJ89" s="205"/>
      <c r="AK89" s="205"/>
      <c r="AL89" s="205"/>
      <c r="AM89" s="124">
        <f t="shared" si="65"/>
        <v>3.6862794595345734E-3</v>
      </c>
      <c r="AN89" s="57">
        <f t="shared" si="66"/>
        <v>1395.6837</v>
      </c>
      <c r="AO89" s="135">
        <f t="shared" si="58"/>
        <v>8922.4670176569471</v>
      </c>
      <c r="AP89" s="156">
        <f t="shared" si="67"/>
        <v>13383.70052648542</v>
      </c>
      <c r="AQ89" s="158">
        <f t="shared" si="68"/>
        <v>11175.519551458081</v>
      </c>
      <c r="AR89" s="124">
        <f t="shared" si="69"/>
        <v>7.331357494098769E-3</v>
      </c>
      <c r="AS89" s="57">
        <f t="shared" si="70"/>
        <v>1395.6837</v>
      </c>
      <c r="AT89" s="135">
        <f t="shared" si="59"/>
        <v>12010.377828879531</v>
      </c>
      <c r="AU89" s="156">
        <f t="shared" si="71"/>
        <v>18015.566743319298</v>
      </c>
      <c r="AV89" s="158">
        <f t="shared" si="72"/>
        <v>15043.172698921202</v>
      </c>
      <c r="BL89" s="581"/>
    </row>
    <row r="90" spans="1:64" x14ac:dyDescent="0.2">
      <c r="A90" s="105">
        <v>78</v>
      </c>
      <c r="B90" s="126">
        <f t="shared" si="45"/>
        <v>3808.6638885793873</v>
      </c>
      <c r="C90" s="127">
        <f t="shared" si="46"/>
        <v>5712.9958328690809</v>
      </c>
      <c r="D90" s="102">
        <f t="shared" si="47"/>
        <v>3.2695223996821947E-2</v>
      </c>
      <c r="E90" s="131">
        <f t="shared" si="48"/>
        <v>3492.8125819238608</v>
      </c>
      <c r="F90" s="132">
        <f t="shared" si="49"/>
        <v>5239.2188728857909</v>
      </c>
      <c r="G90" s="122">
        <f t="shared" si="60"/>
        <v>315.85130665552651</v>
      </c>
      <c r="H90" s="124">
        <f t="shared" si="50"/>
        <v>3.2525901174841124E-2</v>
      </c>
      <c r="I90" s="57">
        <f t="shared" si="51"/>
        <v>336.303</v>
      </c>
      <c r="J90" s="135">
        <f t="shared" si="73"/>
        <v>3820.0595103381893</v>
      </c>
      <c r="K90" s="156">
        <f t="shared" si="61"/>
        <v>5730.0892655072839</v>
      </c>
      <c r="L90" s="158">
        <f t="shared" si="52"/>
        <v>5389.9086978680634</v>
      </c>
      <c r="W90" s="581"/>
      <c r="X90" s="105">
        <v>78</v>
      </c>
      <c r="Y90" s="102">
        <f t="shared" si="74"/>
        <v>3.6464658418194668E-3</v>
      </c>
      <c r="Z90" s="131">
        <f t="shared" si="75"/>
        <v>7567.7606065182654</v>
      </c>
      <c r="AA90" s="180">
        <f t="shared" si="76"/>
        <v>11351.640909777398</v>
      </c>
      <c r="AB90" s="185">
        <f t="shared" si="55"/>
        <v>9478.7309824526073</v>
      </c>
      <c r="AC90" s="143">
        <f t="shared" si="77"/>
        <v>7.2521756487690979E-3</v>
      </c>
      <c r="AD90" s="192">
        <f t="shared" si="78"/>
        <v>10672.482901923142</v>
      </c>
      <c r="AE90" s="194">
        <f t="shared" si="79"/>
        <v>16008.724352884714</v>
      </c>
      <c r="AF90" s="197">
        <f t="shared" si="64"/>
        <v>14052.69556261157</v>
      </c>
      <c r="AG90" s="205"/>
      <c r="AH90" s="205"/>
      <c r="AI90" s="205"/>
      <c r="AJ90" s="205"/>
      <c r="AK90" s="205"/>
      <c r="AL90" s="205"/>
      <c r="AM90" s="124">
        <f t="shared" si="65"/>
        <v>3.6464665266094784E-3</v>
      </c>
      <c r="AN90" s="57">
        <f t="shared" si="66"/>
        <v>1418.4392</v>
      </c>
      <c r="AO90" s="135">
        <f t="shared" si="58"/>
        <v>8986.2005171140663</v>
      </c>
      <c r="AP90" s="156">
        <f t="shared" si="67"/>
        <v>13479.300775671099</v>
      </c>
      <c r="AQ90" s="158">
        <f t="shared" si="68"/>
        <v>11255.346685350129</v>
      </c>
      <c r="AR90" s="124">
        <f t="shared" si="69"/>
        <v>7.2521766160979183E-3</v>
      </c>
      <c r="AS90" s="57">
        <f t="shared" si="70"/>
        <v>1418.4392</v>
      </c>
      <c r="AT90" s="135">
        <f t="shared" si="59"/>
        <v>12090.922813695752</v>
      </c>
      <c r="AU90" s="156">
        <f t="shared" si="71"/>
        <v>18136.384220543627</v>
      </c>
      <c r="AV90" s="158">
        <f t="shared" si="72"/>
        <v>15144.05646243686</v>
      </c>
      <c r="BL90" s="581"/>
    </row>
    <row r="91" spans="1:64" x14ac:dyDescent="0.2">
      <c r="A91" s="105">
        <v>79</v>
      </c>
      <c r="B91" s="126">
        <f t="shared" si="45"/>
        <v>3833.25099442897</v>
      </c>
      <c r="C91" s="127">
        <f t="shared" si="46"/>
        <v>5749.8764916434548</v>
      </c>
      <c r="D91" s="102">
        <f t="shared" si="47"/>
        <v>3.2345878724925142E-2</v>
      </c>
      <c r="E91" s="131">
        <f t="shared" si="48"/>
        <v>3511.6236431116358</v>
      </c>
      <c r="F91" s="132">
        <f t="shared" si="49"/>
        <v>5267.4354646674537</v>
      </c>
      <c r="G91" s="122">
        <f t="shared" si="60"/>
        <v>321.62735131733416</v>
      </c>
      <c r="H91" s="124">
        <f t="shared" si="50"/>
        <v>3.2178365100743025E-2</v>
      </c>
      <c r="I91" s="57">
        <f t="shared" si="51"/>
        <v>341.17999999999995</v>
      </c>
      <c r="J91" s="135">
        <f t="shared" si="73"/>
        <v>3843.6987987067178</v>
      </c>
      <c r="K91" s="156">
        <f t="shared" si="61"/>
        <v>5765.5481980600762</v>
      </c>
      <c r="L91" s="158">
        <f t="shared" si="52"/>
        <v>5423.2625253788974</v>
      </c>
      <c r="W91" s="581"/>
      <c r="X91" s="105">
        <v>79</v>
      </c>
      <c r="Y91" s="102">
        <f t="shared" si="74"/>
        <v>3.6075037108031244E-3</v>
      </c>
      <c r="Z91" s="131">
        <f t="shared" si="75"/>
        <v>7608.5179058249569</v>
      </c>
      <c r="AA91" s="180">
        <f t="shared" si="76"/>
        <v>11412.776858737436</v>
      </c>
      <c r="AB91" s="185">
        <f t="shared" si="55"/>
        <v>9529.7800966868326</v>
      </c>
      <c r="AC91" s="143">
        <f t="shared" si="77"/>
        <v>7.1746868609844092E-3</v>
      </c>
      <c r="AD91" s="192">
        <f t="shared" si="78"/>
        <v>10729.961144509802</v>
      </c>
      <c r="AE91" s="194">
        <f t="shared" si="79"/>
        <v>16094.941716764703</v>
      </c>
      <c r="AF91" s="197">
        <f t="shared" si="64"/>
        <v>14128.378442777976</v>
      </c>
      <c r="AG91" s="205"/>
      <c r="AH91" s="205"/>
      <c r="AI91" s="205"/>
      <c r="AJ91" s="205"/>
      <c r="AK91" s="205"/>
      <c r="AL91" s="205"/>
      <c r="AM91" s="124">
        <f t="shared" si="65"/>
        <v>3.6075043882762216E-3</v>
      </c>
      <c r="AN91" s="57">
        <f t="shared" si="66"/>
        <v>1441.2513000000001</v>
      </c>
      <c r="AO91" s="135">
        <f t="shared" si="58"/>
        <v>9049.7699202477761</v>
      </c>
      <c r="AP91" s="156">
        <f t="shared" si="67"/>
        <v>13574.654880371665</v>
      </c>
      <c r="AQ91" s="158">
        <f t="shared" si="68"/>
        <v>11334.968286213367</v>
      </c>
      <c r="AR91" s="124">
        <f t="shared" si="69"/>
        <v>7.1746878179774149E-3</v>
      </c>
      <c r="AS91" s="57">
        <f t="shared" si="70"/>
        <v>1441.2513000000001</v>
      </c>
      <c r="AT91" s="135">
        <f t="shared" si="59"/>
        <v>12171.213160115769</v>
      </c>
      <c r="AU91" s="156">
        <f t="shared" si="71"/>
        <v>18256.819740173654</v>
      </c>
      <c r="AV91" s="158">
        <f t="shared" si="72"/>
        <v>15244.621287662279</v>
      </c>
      <c r="BL91" s="581"/>
    </row>
    <row r="92" spans="1:64" x14ac:dyDescent="0.2">
      <c r="A92" s="105">
        <v>80</v>
      </c>
      <c r="B92" s="126">
        <f t="shared" si="45"/>
        <v>3857.9298050139287</v>
      </c>
      <c r="C92" s="127">
        <f t="shared" si="46"/>
        <v>5786.8947075208926</v>
      </c>
      <c r="D92" s="102">
        <f t="shared" si="47"/>
        <v>3.2003919968979215E-2</v>
      </c>
      <c r="E92" s="131">
        <f t="shared" si="48"/>
        <v>3530.3344727200624</v>
      </c>
      <c r="F92" s="132">
        <f t="shared" si="49"/>
        <v>5295.5017090800939</v>
      </c>
      <c r="G92" s="122">
        <f t="shared" si="60"/>
        <v>327.59533229386625</v>
      </c>
      <c r="H92" s="124">
        <f t="shared" si="50"/>
        <v>3.1838177289127176E-2</v>
      </c>
      <c r="I92" s="57">
        <f t="shared" si="51"/>
        <v>346.05699999999996</v>
      </c>
      <c r="J92" s="135">
        <f t="shared" si="73"/>
        <v>3867.2381153736719</v>
      </c>
      <c r="K92" s="156">
        <f t="shared" si="61"/>
        <v>5800.8571730605081</v>
      </c>
      <c r="L92" s="158">
        <f t="shared" si="52"/>
        <v>5456.475297929097</v>
      </c>
      <c r="W92" s="581"/>
      <c r="X92" s="105">
        <v>80</v>
      </c>
      <c r="Y92" s="102">
        <f t="shared" si="74"/>
        <v>3.5693653905705088E-3</v>
      </c>
      <c r="Z92" s="131">
        <f t="shared" si="75"/>
        <v>7649.0580367093735</v>
      </c>
      <c r="AA92" s="180">
        <f t="shared" si="76"/>
        <v>11473.587055064061</v>
      </c>
      <c r="AB92" s="185">
        <f t="shared" si="55"/>
        <v>9580.5572042919321</v>
      </c>
      <c r="AC92" s="143">
        <f t="shared" si="77"/>
        <v>7.09883648715013E-3</v>
      </c>
      <c r="AD92" s="192">
        <f t="shared" si="78"/>
        <v>10787.133123936981</v>
      </c>
      <c r="AE92" s="194">
        <f t="shared" si="79"/>
        <v>16180.699685905471</v>
      </c>
      <c r="AF92" s="197">
        <f t="shared" si="64"/>
        <v>14203.658059431873</v>
      </c>
      <c r="AG92" s="205"/>
      <c r="AH92" s="205"/>
      <c r="AI92" s="205"/>
      <c r="AJ92" s="205"/>
      <c r="AK92" s="205"/>
      <c r="AL92" s="205"/>
      <c r="AM92" s="124">
        <f t="shared" si="65"/>
        <v>3.5693660608813993E-3</v>
      </c>
      <c r="AN92" s="57">
        <f t="shared" si="66"/>
        <v>1464.12</v>
      </c>
      <c r="AO92" s="135">
        <f t="shared" si="58"/>
        <v>9113.1787549388209</v>
      </c>
      <c r="AP92" s="156">
        <f t="shared" si="67"/>
        <v>13669.768132408231</v>
      </c>
      <c r="AQ92" s="158">
        <f t="shared" si="68"/>
        <v>11414.388772769678</v>
      </c>
      <c r="AR92" s="124">
        <f t="shared" si="69"/>
        <v>7.0988374340258615E-3</v>
      </c>
      <c r="AS92" s="57">
        <f t="shared" si="70"/>
        <v>1464.12</v>
      </c>
      <c r="AT92" s="135">
        <f t="shared" si="59"/>
        <v>12251.253843355877</v>
      </c>
      <c r="AU92" s="156">
        <f t="shared" si="71"/>
        <v>18376.880765033813</v>
      </c>
      <c r="AV92" s="158">
        <f t="shared" si="72"/>
        <v>15344.873406128141</v>
      </c>
      <c r="BL92" s="581"/>
    </row>
    <row r="93" spans="1:64" x14ac:dyDescent="0.2">
      <c r="A93" s="105">
        <v>81</v>
      </c>
      <c r="B93" s="126">
        <f t="shared" si="45"/>
        <v>3882.7103983286911</v>
      </c>
      <c r="C93" s="127">
        <f t="shared" si="46"/>
        <v>5824.0655974930369</v>
      </c>
      <c r="D93" s="102">
        <f t="shared" si="47"/>
        <v>3.1669115910301748E-2</v>
      </c>
      <c r="E93" s="131">
        <f t="shared" si="48"/>
        <v>3548.9466560784836</v>
      </c>
      <c r="F93" s="132">
        <f t="shared" si="49"/>
        <v>5323.4199841177251</v>
      </c>
      <c r="G93" s="122">
        <f t="shared" si="60"/>
        <v>333.76374225020754</v>
      </c>
      <c r="H93" s="124">
        <f t="shared" si="50"/>
        <v>3.1505107121859395E-2</v>
      </c>
      <c r="I93" s="57">
        <f t="shared" si="51"/>
        <v>350.93399999999997</v>
      </c>
      <c r="J93" s="135">
        <f t="shared" si="73"/>
        <v>3890.6790415579944</v>
      </c>
      <c r="K93" s="156">
        <f t="shared" si="61"/>
        <v>5836.0185623369916</v>
      </c>
      <c r="L93" s="158">
        <f t="shared" si="52"/>
        <v>5489.5492465377602</v>
      </c>
      <c r="W93" s="581"/>
      <c r="X93" s="105">
        <v>81</v>
      </c>
      <c r="Y93" s="102">
        <f t="shared" si="74"/>
        <v>3.5320250266143364E-3</v>
      </c>
      <c r="Z93" s="131">
        <f t="shared" si="75"/>
        <v>7689.3844340517608</v>
      </c>
      <c r="AA93" s="180">
        <f t="shared" si="76"/>
        <v>11534.076651077641</v>
      </c>
      <c r="AB93" s="185">
        <f t="shared" si="55"/>
        <v>9631.0666075057106</v>
      </c>
      <c r="AC93" s="143">
        <f t="shared" si="77"/>
        <v>7.0245731072238809E-3</v>
      </c>
      <c r="AD93" s="192">
        <f t="shared" si="78"/>
        <v>10844.003684266558</v>
      </c>
      <c r="AE93" s="194">
        <f t="shared" si="79"/>
        <v>16266.005526399837</v>
      </c>
      <c r="AF93" s="197">
        <f t="shared" si="64"/>
        <v>14278.540790857252</v>
      </c>
      <c r="AG93" s="205"/>
      <c r="AH93" s="205"/>
      <c r="AI93" s="205"/>
      <c r="AJ93" s="205"/>
      <c r="AK93" s="205"/>
      <c r="AL93" s="205"/>
      <c r="AM93" s="124">
        <f t="shared" si="65"/>
        <v>3.5320256899128736E-3</v>
      </c>
      <c r="AN93" s="57">
        <f t="shared" si="66"/>
        <v>1487.0453</v>
      </c>
      <c r="AO93" s="135">
        <f t="shared" si="58"/>
        <v>9176.4304560677683</v>
      </c>
      <c r="AP93" s="156">
        <f t="shared" si="67"/>
        <v>13764.645684101652</v>
      </c>
      <c r="AQ93" s="158">
        <f t="shared" si="68"/>
        <v>11493.612447256866</v>
      </c>
      <c r="AR93" s="124">
        <f t="shared" si="69"/>
        <v>7.0245740441940187E-3</v>
      </c>
      <c r="AS93" s="57">
        <f t="shared" si="70"/>
        <v>1487.0453</v>
      </c>
      <c r="AT93" s="135">
        <f t="shared" si="59"/>
        <v>12331.049707478285</v>
      </c>
      <c r="AU93" s="156">
        <f t="shared" si="71"/>
        <v>18496.574561217429</v>
      </c>
      <c r="AV93" s="158">
        <f t="shared" si="72"/>
        <v>15444.818885092731</v>
      </c>
      <c r="BL93" s="581"/>
    </row>
    <row r="94" spans="1:64" x14ac:dyDescent="0.2">
      <c r="A94" s="105">
        <v>82</v>
      </c>
      <c r="B94" s="126">
        <f t="shared" si="45"/>
        <v>3907.6028523676887</v>
      </c>
      <c r="C94" s="127">
        <f t="shared" si="46"/>
        <v>5861.404278551533</v>
      </c>
      <c r="D94" s="102">
        <f t="shared" si="47"/>
        <v>3.1341244330321399E-2</v>
      </c>
      <c r="E94" s="131">
        <f t="shared" si="48"/>
        <v>3567.4617371607033</v>
      </c>
      <c r="F94" s="132">
        <f t="shared" si="49"/>
        <v>5351.1926057410546</v>
      </c>
      <c r="G94" s="122">
        <f t="shared" si="60"/>
        <v>340.14111520698543</v>
      </c>
      <c r="H94" s="124">
        <f t="shared" si="50"/>
        <v>3.1178933531199292E-2</v>
      </c>
      <c r="I94" s="57">
        <f t="shared" si="51"/>
        <v>355.81099999999998</v>
      </c>
      <c r="J94" s="135">
        <f t="shared" si="73"/>
        <v>3914.0231172303156</v>
      </c>
      <c r="K94" s="156">
        <f t="shared" si="61"/>
        <v>5871.0346758454734</v>
      </c>
      <c r="L94" s="158">
        <f t="shared" si="52"/>
        <v>5522.4865440247295</v>
      </c>
      <c r="W94" s="581"/>
      <c r="X94" s="105">
        <v>82</v>
      </c>
      <c r="Y94" s="102">
        <f t="shared" si="74"/>
        <v>3.4954578351181743E-3</v>
      </c>
      <c r="Z94" s="131">
        <f t="shared" si="75"/>
        <v>7729.5004431287016</v>
      </c>
      <c r="AA94" s="180">
        <f t="shared" si="76"/>
        <v>11594.250664693052</v>
      </c>
      <c r="AB94" s="185">
        <f t="shared" si="55"/>
        <v>9681.3124963360769</v>
      </c>
      <c r="AC94" s="143">
        <f t="shared" si="77"/>
        <v>6.9518474305780183E-3</v>
      </c>
      <c r="AD94" s="192">
        <f t="shared" si="78"/>
        <v>10900.577543196276</v>
      </c>
      <c r="AE94" s="194">
        <f t="shared" si="79"/>
        <v>16350.866314794413</v>
      </c>
      <c r="AF94" s="197">
        <f t="shared" si="64"/>
        <v>14353.032848951645</v>
      </c>
      <c r="AG94" s="205"/>
      <c r="AH94" s="205"/>
      <c r="AI94" s="205"/>
      <c r="AJ94" s="205"/>
      <c r="AK94" s="205"/>
      <c r="AL94" s="205"/>
      <c r="AM94" s="124">
        <f t="shared" si="65"/>
        <v>3.4954584915495557E-3</v>
      </c>
      <c r="AN94" s="57">
        <f t="shared" si="66"/>
        <v>1510.0272</v>
      </c>
      <c r="AO94" s="135">
        <f t="shared" si="58"/>
        <v>9239.5283689115113</v>
      </c>
      <c r="AP94" s="156">
        <f t="shared" si="67"/>
        <v>13859.292553367268</v>
      </c>
      <c r="AQ94" s="158">
        <f t="shared" si="68"/>
        <v>11572.643499682838</v>
      </c>
      <c r="AR94" s="124">
        <f t="shared" si="69"/>
        <v>6.9518483578476682E-3</v>
      </c>
      <c r="AS94" s="57">
        <f t="shared" si="70"/>
        <v>1510.0272</v>
      </c>
      <c r="AT94" s="135">
        <f t="shared" si="59"/>
        <v>12410.605470181044</v>
      </c>
      <c r="AU94" s="156">
        <f t="shared" si="71"/>
        <v>18615.908205271568</v>
      </c>
      <c r="AV94" s="158">
        <f t="shared" si="72"/>
        <v>15544.463633541385</v>
      </c>
      <c r="BL94" s="581"/>
    </row>
    <row r="95" spans="1:64" x14ac:dyDescent="0.2">
      <c r="A95" s="105">
        <v>83</v>
      </c>
      <c r="B95" s="126">
        <f t="shared" si="45"/>
        <v>3932.6172451253483</v>
      </c>
      <c r="C95" s="127">
        <f t="shared" si="46"/>
        <v>5898.9258676880227</v>
      </c>
      <c r="D95" s="102">
        <f t="shared" si="47"/>
        <v>3.1020092118718555E-2</v>
      </c>
      <c r="E95" s="131">
        <f t="shared" si="48"/>
        <v>3585.8812200797552</v>
      </c>
      <c r="F95" s="132">
        <f t="shared" si="49"/>
        <v>5378.821830119633</v>
      </c>
      <c r="G95" s="122">
        <f t="shared" si="60"/>
        <v>346.73602504559312</v>
      </c>
      <c r="H95" s="124">
        <f t="shared" si="50"/>
        <v>3.0859444510488162E-2</v>
      </c>
      <c r="I95" s="57">
        <f t="shared" si="51"/>
        <v>360.68799999999999</v>
      </c>
      <c r="J95" s="135">
        <f t="shared" si="73"/>
        <v>3937.2718426038441</v>
      </c>
      <c r="K95" s="156">
        <f t="shared" si="61"/>
        <v>5905.9077639057659</v>
      </c>
      <c r="L95" s="158">
        <f t="shared" si="52"/>
        <v>5555.2893071141543</v>
      </c>
      <c r="W95" s="581"/>
      <c r="X95" s="105">
        <v>83</v>
      </c>
      <c r="Y95" s="102">
        <f t="shared" si="74"/>
        <v>3.4596400480998509E-3</v>
      </c>
      <c r="Z95" s="131">
        <f t="shared" si="75"/>
        <v>7769.409322851774</v>
      </c>
      <c r="AA95" s="180">
        <f t="shared" si="76"/>
        <v>11654.113984277661</v>
      </c>
      <c r="AB95" s="185">
        <f t="shared" si="55"/>
        <v>9731.2989526175079</v>
      </c>
      <c r="AC95" s="143">
        <f t="shared" si="77"/>
        <v>6.8806121868995882E-3</v>
      </c>
      <c r="AD95" s="192">
        <f t="shared" si="78"/>
        <v>10956.859296627077</v>
      </c>
      <c r="AE95" s="194">
        <f t="shared" si="79"/>
        <v>16435.288944940614</v>
      </c>
      <c r="AF95" s="197">
        <f t="shared" si="64"/>
        <v>14427.140285240017</v>
      </c>
      <c r="AG95" s="205"/>
      <c r="AH95" s="205"/>
      <c r="AI95" s="205"/>
      <c r="AJ95" s="205"/>
      <c r="AK95" s="205"/>
      <c r="AL95" s="205"/>
      <c r="AM95" s="124">
        <f t="shared" si="65"/>
        <v>3.4596406978048117E-3</v>
      </c>
      <c r="AN95" s="57">
        <f t="shared" si="66"/>
        <v>1533.0656999999999</v>
      </c>
      <c r="AO95" s="135">
        <f t="shared" si="58"/>
        <v>9302.4757523819371</v>
      </c>
      <c r="AP95" s="156">
        <f t="shared" si="67"/>
        <v>13953.713628572907</v>
      </c>
      <c r="AQ95" s="158">
        <f t="shared" si="68"/>
        <v>11651.486011882071</v>
      </c>
      <c r="AR95" s="124">
        <f t="shared" si="69"/>
        <v>6.8806131046675505E-3</v>
      </c>
      <c r="AS95" s="57">
        <f t="shared" si="70"/>
        <v>1533.0656999999999</v>
      </c>
      <c r="AT95" s="135">
        <f t="shared" si="59"/>
        <v>12489.925727365406</v>
      </c>
      <c r="AU95" s="156">
        <f t="shared" si="71"/>
        <v>18734.888591048108</v>
      </c>
      <c r="AV95" s="158">
        <f t="shared" si="72"/>
        <v>15643.813407907186</v>
      </c>
      <c r="BL95" s="581"/>
    </row>
    <row r="96" spans="1:64" x14ac:dyDescent="0.2">
      <c r="A96" s="105">
        <v>84</v>
      </c>
      <c r="B96" s="126">
        <f t="shared" si="45"/>
        <v>3957.7636545961004</v>
      </c>
      <c r="C96" s="127">
        <f t="shared" si="46"/>
        <v>5936.6454818941511</v>
      </c>
      <c r="D96" s="102">
        <f t="shared" si="47"/>
        <v>3.0705454811499583E-2</v>
      </c>
      <c r="E96" s="131">
        <f t="shared" si="48"/>
        <v>3604.2065705139148</v>
      </c>
      <c r="F96" s="132">
        <f t="shared" si="49"/>
        <v>5406.3098557708727</v>
      </c>
      <c r="G96" s="122">
        <f t="shared" si="60"/>
        <v>353.55708408218561</v>
      </c>
      <c r="H96" s="124">
        <f t="shared" si="50"/>
        <v>3.0546436654615476E-2</v>
      </c>
      <c r="I96" s="57">
        <f t="shared" si="51"/>
        <v>365.565</v>
      </c>
      <c r="J96" s="135">
        <f t="shared" si="73"/>
        <v>3960.4266795566846</v>
      </c>
      <c r="K96" s="156">
        <f t="shared" si="61"/>
        <v>5940.6400193350273</v>
      </c>
      <c r="L96" s="158">
        <f t="shared" si="52"/>
        <v>5587.9595984413127</v>
      </c>
      <c r="W96" s="581"/>
      <c r="X96" s="105">
        <v>84</v>
      </c>
      <c r="Y96" s="102">
        <f t="shared" si="74"/>
        <v>3.4245488618933405E-3</v>
      </c>
      <c r="Z96" s="131">
        <f t="shared" si="75"/>
        <v>7809.1142488572505</v>
      </c>
      <c r="AA96" s="180">
        <f t="shared" si="76"/>
        <v>11713.671373285875</v>
      </c>
      <c r="AB96" s="185">
        <f t="shared" si="55"/>
        <v>9781.0299538809395</v>
      </c>
      <c r="AC96" s="143">
        <f t="shared" si="77"/>
        <v>6.8108220237298994E-3</v>
      </c>
      <c r="AD96" s="192">
        <f t="shared" si="78"/>
        <v>11012.853423020371</v>
      </c>
      <c r="AE96" s="194">
        <f t="shared" si="79"/>
        <v>16519.280134530556</v>
      </c>
      <c r="AF96" s="197">
        <f t="shared" si="64"/>
        <v>14500.868996612098</v>
      </c>
      <c r="AG96" s="205"/>
      <c r="AH96" s="205"/>
      <c r="AI96" s="205"/>
      <c r="AJ96" s="205"/>
      <c r="AK96" s="205"/>
      <c r="AL96" s="205"/>
      <c r="AM96" s="124">
        <f t="shared" si="65"/>
        <v>3.4245495050083332E-3</v>
      </c>
      <c r="AN96" s="57">
        <f t="shared" si="66"/>
        <v>1556.1608000000001</v>
      </c>
      <c r="AO96" s="135">
        <f t="shared" si="58"/>
        <v>9365.2757821156192</v>
      </c>
      <c r="AP96" s="156">
        <f t="shared" si="67"/>
        <v>14047.913673173429</v>
      </c>
      <c r="AQ96" s="158">
        <f t="shared" si="68"/>
        <v>11730.143961385505</v>
      </c>
      <c r="AR96" s="124">
        <f t="shared" si="69"/>
        <v>6.8108229321889261E-3</v>
      </c>
      <c r="AS96" s="57">
        <f t="shared" si="70"/>
        <v>1556.1608000000001</v>
      </c>
      <c r="AT96" s="135">
        <f t="shared" si="59"/>
        <v>12569.014957493077</v>
      </c>
      <c r="AU96" s="156">
        <f t="shared" si="71"/>
        <v>18853.522436239615</v>
      </c>
      <c r="AV96" s="158">
        <f t="shared" si="72"/>
        <v>15742.873817528476</v>
      </c>
      <c r="BL96" s="581"/>
    </row>
    <row r="97" spans="1:64" x14ac:dyDescent="0.2">
      <c r="A97" s="105">
        <v>85</v>
      </c>
      <c r="B97" s="126">
        <f t="shared" si="45"/>
        <v>3983.0521587743738</v>
      </c>
      <c r="C97" s="127">
        <f t="shared" si="46"/>
        <v>5974.5782381615609</v>
      </c>
      <c r="D97" s="102">
        <f t="shared" si="47"/>
        <v>3.039713615690073E-2</v>
      </c>
      <c r="E97" s="131">
        <f t="shared" si="48"/>
        <v>3622.4392170677875</v>
      </c>
      <c r="F97" s="132">
        <f t="shared" si="49"/>
        <v>5433.6588256016812</v>
      </c>
      <c r="G97" s="122">
        <f t="shared" si="60"/>
        <v>360.6129417065863</v>
      </c>
      <c r="H97" s="124">
        <f t="shared" si="50"/>
        <v>3.0239714728170899E-2</v>
      </c>
      <c r="I97" s="57">
        <f t="shared" si="51"/>
        <v>370.44199999999995</v>
      </c>
      <c r="J97" s="135">
        <f t="shared" si="73"/>
        <v>3983.4890529893928</v>
      </c>
      <c r="K97" s="156">
        <f t="shared" si="61"/>
        <v>5975.2335794840892</v>
      </c>
      <c r="L97" s="158">
        <f t="shared" si="52"/>
        <v>5620.4994284680524</v>
      </c>
      <c r="W97" s="581"/>
      <c r="X97" s="105">
        <v>85</v>
      </c>
      <c r="Y97" s="102">
        <f t="shared" si="74"/>
        <v>3.3901623887344556E-3</v>
      </c>
      <c r="Z97" s="131">
        <f t="shared" si="75"/>
        <v>7848.6183164551076</v>
      </c>
      <c r="AA97" s="180">
        <f t="shared" si="76"/>
        <v>11772.927474682661</v>
      </c>
      <c r="AB97" s="185">
        <f t="shared" si="55"/>
        <v>9830.5093770474414</v>
      </c>
      <c r="AC97" s="143">
        <f t="shared" si="77"/>
        <v>6.7424334101770338E-3</v>
      </c>
      <c r="AD97" s="192">
        <f t="shared" si="78"/>
        <v>11068.56428755689</v>
      </c>
      <c r="AE97" s="194">
        <f t="shared" si="79"/>
        <v>16602.846431335336</v>
      </c>
      <c r="AF97" s="197">
        <f t="shared" si="64"/>
        <v>14574.224730798425</v>
      </c>
      <c r="AG97" s="205"/>
      <c r="AH97" s="205"/>
      <c r="AI97" s="205"/>
      <c r="AJ97" s="205"/>
      <c r="AK97" s="205"/>
      <c r="AL97" s="205"/>
      <c r="AM97" s="124">
        <f t="shared" si="65"/>
        <v>3.3901630253918222E-3</v>
      </c>
      <c r="AN97" s="57">
        <f t="shared" si="66"/>
        <v>1579.3125</v>
      </c>
      <c r="AO97" s="135">
        <f t="shared" si="58"/>
        <v>9427.931553422819</v>
      </c>
      <c r="AP97" s="156">
        <f t="shared" si="67"/>
        <v>14141.897330134228</v>
      </c>
      <c r="AQ97" s="158">
        <f t="shared" si="68"/>
        <v>11808.621225114206</v>
      </c>
      <c r="AR97" s="124">
        <f t="shared" si="69"/>
        <v>6.74243430951407E-3</v>
      </c>
      <c r="AS97" s="57">
        <f t="shared" si="70"/>
        <v>1579.3125</v>
      </c>
      <c r="AT97" s="135">
        <f t="shared" si="59"/>
        <v>12647.877525745083</v>
      </c>
      <c r="AU97" s="156">
        <f t="shared" si="71"/>
        <v>18971.816288617625</v>
      </c>
      <c r="AV97" s="158">
        <f t="shared" si="72"/>
        <v>15841.650329857903</v>
      </c>
      <c r="BL97" s="581"/>
    </row>
    <row r="98" spans="1:64" x14ac:dyDescent="0.2">
      <c r="A98" s="105">
        <v>86</v>
      </c>
      <c r="B98" s="126">
        <f t="shared" si="45"/>
        <v>4008.4928356545965</v>
      </c>
      <c r="C98" s="127">
        <f t="shared" si="46"/>
        <v>6012.7392534818946</v>
      </c>
      <c r="D98" s="102">
        <f t="shared" si="47"/>
        <v>3.0094947707185047E-2</v>
      </c>
      <c r="E98" s="131">
        <f t="shared" si="48"/>
        <v>3640.5805525720339</v>
      </c>
      <c r="F98" s="132">
        <f t="shared" si="49"/>
        <v>5460.870828858051</v>
      </c>
      <c r="G98" s="122">
        <f t="shared" si="60"/>
        <v>367.91228308256268</v>
      </c>
      <c r="H98" s="124">
        <f t="shared" si="50"/>
        <v>2.9939091259355202E-2</v>
      </c>
      <c r="I98" s="57">
        <f t="shared" si="51"/>
        <v>375.31899999999996</v>
      </c>
      <c r="J98" s="135">
        <f t="shared" si="73"/>
        <v>4006.4603521213367</v>
      </c>
      <c r="K98" s="156">
        <f t="shared" si="61"/>
        <v>6009.6905281820054</v>
      </c>
      <c r="L98" s="158">
        <f t="shared" si="52"/>
        <v>5652.9107573118881</v>
      </c>
      <c r="W98" s="581"/>
      <c r="X98" s="105">
        <v>86</v>
      </c>
      <c r="Y98" s="102">
        <f t="shared" si="74"/>
        <v>3.3564596112343617E-3</v>
      </c>
      <c r="Z98" s="131">
        <f t="shared" si="75"/>
        <v>7887.9245434451195</v>
      </c>
      <c r="AA98" s="180">
        <f t="shared" si="76"/>
        <v>11831.88681516768</v>
      </c>
      <c r="AB98" s="185">
        <f t="shared" si="55"/>
        <v>9879.7410019554281</v>
      </c>
      <c r="AC98" s="143">
        <f t="shared" si="77"/>
        <v>6.6754045463717155E-3</v>
      </c>
      <c r="AD98" s="192">
        <f t="shared" si="78"/>
        <v>11123.996146108109</v>
      </c>
      <c r="AE98" s="194">
        <f t="shared" si="79"/>
        <v>16685.994219162163</v>
      </c>
      <c r="AF98" s="197">
        <f t="shared" si="64"/>
        <v>14647.213091599609</v>
      </c>
      <c r="AG98" s="205"/>
      <c r="AH98" s="205"/>
      <c r="AI98" s="205"/>
      <c r="AJ98" s="205"/>
      <c r="AK98" s="205"/>
      <c r="AL98" s="205"/>
      <c r="AM98" s="124">
        <f t="shared" si="65"/>
        <v>3.3564602415624969E-3</v>
      </c>
      <c r="AN98" s="57">
        <f t="shared" si="66"/>
        <v>1602.5208</v>
      </c>
      <c r="AO98" s="135">
        <f t="shared" si="58"/>
        <v>9490.4460841035961</v>
      </c>
      <c r="AP98" s="156">
        <f t="shared" si="67"/>
        <v>14235.669126155393</v>
      </c>
      <c r="AQ98" s="158">
        <f t="shared" si="68"/>
        <v>11886.921582906585</v>
      </c>
      <c r="AR98" s="124">
        <f t="shared" si="69"/>
        <v>6.6754054367681309E-3</v>
      </c>
      <c r="AS98" s="57">
        <f t="shared" si="70"/>
        <v>1602.5208</v>
      </c>
      <c r="AT98" s="135">
        <f t="shared" si="59"/>
        <v>12726.517687993182</v>
      </c>
      <c r="AU98" s="156">
        <f t="shared" si="71"/>
        <v>19089.776531989774</v>
      </c>
      <c r="AV98" s="158">
        <f t="shared" si="72"/>
        <v>15940.148275436664</v>
      </c>
      <c r="BL98" s="581"/>
    </row>
    <row r="99" spans="1:64" x14ac:dyDescent="0.2">
      <c r="A99" s="105">
        <v>87</v>
      </c>
      <c r="B99" s="126">
        <f t="shared" si="45"/>
        <v>4034.0957632311984</v>
      </c>
      <c r="C99" s="127">
        <f t="shared" si="46"/>
        <v>6051.1436448467975</v>
      </c>
      <c r="D99" s="102">
        <f t="shared" si="47"/>
        <v>2.9798708434548123E-2</v>
      </c>
      <c r="E99" s="131">
        <f t="shared" si="48"/>
        <v>3658.6319353251029</v>
      </c>
      <c r="F99" s="132">
        <f t="shared" si="49"/>
        <v>5487.9479029876547</v>
      </c>
      <c r="G99" s="122">
        <f t="shared" si="60"/>
        <v>375.4638279060955</v>
      </c>
      <c r="H99" s="124">
        <f t="shared" si="50"/>
        <v>2.9644386157875183E-2</v>
      </c>
      <c r="I99" s="57">
        <f t="shared" si="51"/>
        <v>380.19599999999997</v>
      </c>
      <c r="J99" s="135">
        <f t="shared" si="73"/>
        <v>4029.3419317292041</v>
      </c>
      <c r="K99" s="156">
        <f t="shared" si="61"/>
        <v>6044.012897593806</v>
      </c>
      <c r="L99" s="158">
        <f t="shared" si="52"/>
        <v>5685.1954964934739</v>
      </c>
      <c r="W99" s="581"/>
      <c r="X99" s="105">
        <v>87</v>
      </c>
      <c r="Y99" s="102">
        <f t="shared" si="74"/>
        <v>3.3234203395419277E-3</v>
      </c>
      <c r="Z99" s="131">
        <f t="shared" si="75"/>
        <v>7927.0358728072606</v>
      </c>
      <c r="AA99" s="180">
        <f t="shared" si="76"/>
        <v>11890.553809210891</v>
      </c>
      <c r="AB99" s="185">
        <f t="shared" si="55"/>
        <v>9928.7285147304119</v>
      </c>
      <c r="AC99" s="143">
        <f t="shared" si="77"/>
        <v>6.6096952782708027E-3</v>
      </c>
      <c r="AD99" s="192">
        <f t="shared" si="78"/>
        <v>11179.153149030401</v>
      </c>
      <c r="AE99" s="194">
        <f t="shared" si="79"/>
        <v>16768.729723545599</v>
      </c>
      <c r="AF99" s="197">
        <f t="shared" si="64"/>
        <v>14719.839543882175</v>
      </c>
      <c r="AG99" s="205"/>
      <c r="AH99" s="205"/>
      <c r="AI99" s="205"/>
      <c r="AJ99" s="205"/>
      <c r="AK99" s="205"/>
      <c r="AL99" s="205"/>
      <c r="AM99" s="124">
        <f t="shared" si="65"/>
        <v>3.3234209636654353E-3</v>
      </c>
      <c r="AN99" s="57">
        <f t="shared" si="66"/>
        <v>1625.7857000000001</v>
      </c>
      <c r="AO99" s="135">
        <f t="shared" si="58"/>
        <v>9552.8223171382033</v>
      </c>
      <c r="AP99" s="156">
        <f t="shared" si="67"/>
        <v>14329.233475707304</v>
      </c>
      <c r="AQ99" s="158">
        <f t="shared" si="68"/>
        <v>11965.048720888164</v>
      </c>
      <c r="AR99" s="124">
        <f t="shared" si="69"/>
        <v>6.6096961599026111E-3</v>
      </c>
      <c r="AS99" s="57">
        <f t="shared" si="70"/>
        <v>1625.7857000000001</v>
      </c>
      <c r="AT99" s="135">
        <f t="shared" si="59"/>
        <v>12804.939594594021</v>
      </c>
      <c r="AU99" s="156">
        <f t="shared" si="71"/>
        <v>19207.409391891033</v>
      </c>
      <c r="AV99" s="158">
        <f t="shared" si="72"/>
        <v>16038.372852646751</v>
      </c>
      <c r="BL99" s="581"/>
    </row>
    <row r="100" spans="1:64" x14ac:dyDescent="0.2">
      <c r="A100" s="105">
        <v>88</v>
      </c>
      <c r="B100" s="126">
        <f t="shared" si="45"/>
        <v>4059.8710194986074</v>
      </c>
      <c r="C100" s="127">
        <f t="shared" si="46"/>
        <v>6089.8065292479114</v>
      </c>
      <c r="D100" s="102">
        <f t="shared" si="47"/>
        <v>2.9508244369487707E-2</v>
      </c>
      <c r="E100" s="131">
        <f t="shared" si="48"/>
        <v>3676.5946902800838</v>
      </c>
      <c r="F100" s="132">
        <f t="shared" si="49"/>
        <v>5514.8920354201255</v>
      </c>
      <c r="G100" s="122">
        <f t="shared" si="60"/>
        <v>383.27632921852364</v>
      </c>
      <c r="H100" s="124">
        <f t="shared" si="50"/>
        <v>2.9355426355186079E-2</v>
      </c>
      <c r="I100" s="57">
        <f t="shared" si="51"/>
        <v>385.07299999999998</v>
      </c>
      <c r="J100" s="135">
        <f t="shared" si="73"/>
        <v>4052.1351133307835</v>
      </c>
      <c r="K100" s="156">
        <f t="shared" si="61"/>
        <v>6078.2026699961752</v>
      </c>
      <c r="L100" s="158">
        <f t="shared" si="52"/>
        <v>5717.355510606857</v>
      </c>
      <c r="W100" s="581"/>
      <c r="X100" s="105">
        <v>88</v>
      </c>
      <c r="Y100" s="102">
        <f t="shared" si="74"/>
        <v>3.291025171011448E-3</v>
      </c>
      <c r="Z100" s="131">
        <f t="shared" si="75"/>
        <v>7965.955175273235</v>
      </c>
      <c r="AA100" s="180">
        <f t="shared" si="76"/>
        <v>11948.932762909852</v>
      </c>
      <c r="AB100" s="185">
        <f t="shared" si="55"/>
        <v>9977.4755110058923</v>
      </c>
      <c r="AC100" s="143">
        <f t="shared" si="77"/>
        <v>6.545267017443521E-3</v>
      </c>
      <c r="AD100" s="192">
        <f t="shared" si="78"/>
        <v>11234.039344791552</v>
      </c>
      <c r="AE100" s="194">
        <f t="shared" si="79"/>
        <v>16851.059017187326</v>
      </c>
      <c r="AF100" s="197">
        <f t="shared" si="64"/>
        <v>14792.10941835369</v>
      </c>
      <c r="AG100" s="205"/>
      <c r="AH100" s="205"/>
      <c r="AI100" s="205"/>
      <c r="AJ100" s="205"/>
      <c r="AK100" s="205"/>
      <c r="AL100" s="205"/>
      <c r="AM100" s="124">
        <f t="shared" si="65"/>
        <v>3.2910257890512874E-3</v>
      </c>
      <c r="AN100" s="57">
        <f t="shared" si="66"/>
        <v>1649.1071999999999</v>
      </c>
      <c r="AO100" s="135">
        <f t="shared" si="58"/>
        <v>9615.0631232586147</v>
      </c>
      <c r="AP100" s="156">
        <f t="shared" si="67"/>
        <v>14422.594684887921</v>
      </c>
      <c r="AQ100" s="158">
        <f t="shared" si="68"/>
        <v>12043.006234692437</v>
      </c>
      <c r="AR100" s="124">
        <f t="shared" si="69"/>
        <v>6.5452678904815891E-3</v>
      </c>
      <c r="AS100" s="57">
        <f t="shared" si="70"/>
        <v>1649.1071999999999</v>
      </c>
      <c r="AT100" s="135">
        <f t="shared" si="59"/>
        <v>12883.14729401566</v>
      </c>
      <c r="AU100" s="156">
        <f t="shared" si="71"/>
        <v>19324.72094102349</v>
      </c>
      <c r="AV100" s="158">
        <f t="shared" si="72"/>
        <v>16136.329132253217</v>
      </c>
      <c r="BL100" s="581"/>
    </row>
    <row r="101" spans="1:64" x14ac:dyDescent="0.2">
      <c r="A101" s="105">
        <v>89</v>
      </c>
      <c r="B101" s="126">
        <f t="shared" si="45"/>
        <v>4085.8286824512538</v>
      </c>
      <c r="C101" s="127">
        <f t="shared" si="46"/>
        <v>6128.7430236768805</v>
      </c>
      <c r="D101" s="102">
        <f t="shared" si="47"/>
        <v>2.9223388260119162E-2</v>
      </c>
      <c r="E101" s="131">
        <f t="shared" si="48"/>
        <v>3694.4701101796345</v>
      </c>
      <c r="F101" s="132">
        <f t="shared" si="49"/>
        <v>5541.7051652694518</v>
      </c>
      <c r="G101" s="122">
        <f t="shared" si="60"/>
        <v>391.35857227161932</v>
      </c>
      <c r="H101" s="124">
        <f t="shared" si="50"/>
        <v>2.9072045465571385E-2</v>
      </c>
      <c r="I101" s="57">
        <f t="shared" si="51"/>
        <v>389.95</v>
      </c>
      <c r="J101" s="135">
        <f t="shared" si="73"/>
        <v>4074.841186316939</v>
      </c>
      <c r="K101" s="156">
        <f t="shared" si="61"/>
        <v>6112.2617794754087</v>
      </c>
      <c r="L101" s="158">
        <f t="shared" si="52"/>
        <v>5749.3926189166368</v>
      </c>
      <c r="W101" s="581"/>
      <c r="X101" s="105">
        <v>89</v>
      </c>
      <c r="Y101" s="102">
        <f t="shared" si="74"/>
        <v>3.2592554522064333E-3</v>
      </c>
      <c r="Z101" s="131">
        <f t="shared" si="75"/>
        <v>8004.6852517854632</v>
      </c>
      <c r="AA101" s="180">
        <f t="shared" si="76"/>
        <v>12007.027877678194</v>
      </c>
      <c r="AB101" s="185">
        <f t="shared" si="55"/>
        <v>10025.985499003269</v>
      </c>
      <c r="AC101" s="143">
        <f t="shared" si="77"/>
        <v>6.4820826655037243E-3</v>
      </c>
      <c r="AD101" s="192">
        <f t="shared" si="78"/>
        <v>11288.658683438563</v>
      </c>
      <c r="AE101" s="194">
        <f t="shared" si="79"/>
        <v>16932.988025157843</v>
      </c>
      <c r="AF101" s="197">
        <f t="shared" si="64"/>
        <v>14864.027916128873</v>
      </c>
      <c r="AG101" s="205"/>
      <c r="AH101" s="205"/>
      <c r="AI101" s="205"/>
      <c r="AJ101" s="205"/>
      <c r="AK101" s="205"/>
      <c r="AL101" s="205"/>
      <c r="AM101" s="124">
        <f t="shared" si="65"/>
        <v>3.2592560642800616E-3</v>
      </c>
      <c r="AN101" s="57">
        <f t="shared" si="66"/>
        <v>1672.4852999999998</v>
      </c>
      <c r="AO101" s="135">
        <f t="shared" si="58"/>
        <v>9677.171303407511</v>
      </c>
      <c r="AP101" s="156">
        <f t="shared" si="67"/>
        <v>14515.756955111267</v>
      </c>
      <c r="AQ101" s="158">
        <f t="shared" si="68"/>
        <v>12120.797632540804</v>
      </c>
      <c r="AR101" s="124">
        <f t="shared" si="69"/>
        <v>6.4820835301139714E-3</v>
      </c>
      <c r="AS101" s="57">
        <f t="shared" si="70"/>
        <v>1672.4852999999998</v>
      </c>
      <c r="AT101" s="135">
        <f t="shared" si="59"/>
        <v>12961.144736305363</v>
      </c>
      <c r="AU101" s="156">
        <f t="shared" si="71"/>
        <v>19441.717104458046</v>
      </c>
      <c r="AV101" s="158">
        <f t="shared" si="72"/>
        <v>16234.022061747643</v>
      </c>
      <c r="BL101" s="581"/>
    </row>
    <row r="102" spans="1:64" x14ac:dyDescent="0.2">
      <c r="A102" s="105">
        <v>90</v>
      </c>
      <c r="B102" s="126">
        <f t="shared" si="45"/>
        <v>4111.9788300835653</v>
      </c>
      <c r="C102" s="127">
        <f t="shared" si="46"/>
        <v>6167.9682451253484</v>
      </c>
      <c r="D102" s="102">
        <f t="shared" si="47"/>
        <v>2.8943979251034934E-2</v>
      </c>
      <c r="E102" s="131">
        <f t="shared" si="48"/>
        <v>3712.2594566417001</v>
      </c>
      <c r="F102" s="132">
        <f t="shared" si="49"/>
        <v>5568.3891849625506</v>
      </c>
      <c r="G102" s="122">
        <f t="shared" si="60"/>
        <v>399.71937344186517</v>
      </c>
      <c r="H102" s="124">
        <f t="shared" si="50"/>
        <v>2.8794083466665454E-2</v>
      </c>
      <c r="I102" s="57">
        <f t="shared" si="51"/>
        <v>394.827</v>
      </c>
      <c r="J102" s="135">
        <f t="shared" si="73"/>
        <v>4097.4614090345322</v>
      </c>
      <c r="K102" s="156">
        <f t="shared" si="61"/>
        <v>6146.1921135517987</v>
      </c>
      <c r="L102" s="158">
        <f t="shared" si="52"/>
        <v>5781.3085968859104</v>
      </c>
      <c r="W102" s="581"/>
      <c r="X102" s="105">
        <v>90</v>
      </c>
      <c r="Y102" s="102">
        <f t="shared" si="74"/>
        <v>3.2280932430831287E-3</v>
      </c>
      <c r="Z102" s="131">
        <f t="shared" si="75"/>
        <v>8043.2288358495043</v>
      </c>
      <c r="AA102" s="180">
        <f t="shared" si="76"/>
        <v>12064.843253774256</v>
      </c>
      <c r="AB102" s="185">
        <f t="shared" si="55"/>
        <v>10074.261902478283</v>
      </c>
      <c r="AC102" s="143">
        <f t="shared" si="77"/>
        <v>6.4201065428772424E-3</v>
      </c>
      <c r="AD102" s="192">
        <f t="shared" si="78"/>
        <v>11343.01501991517</v>
      </c>
      <c r="AE102" s="194">
        <f t="shared" si="79"/>
        <v>17014.522529872756</v>
      </c>
      <c r="AF102" s="197">
        <f t="shared" si="64"/>
        <v>14935.600113097864</v>
      </c>
      <c r="AG102" s="205"/>
      <c r="AH102" s="205"/>
      <c r="AI102" s="205"/>
      <c r="AJ102" s="205"/>
      <c r="AK102" s="205"/>
      <c r="AL102" s="205"/>
      <c r="AM102" s="124">
        <f t="shared" si="65"/>
        <v>3.2280938493046332E-3</v>
      </c>
      <c r="AN102" s="57">
        <f t="shared" si="66"/>
        <v>1695.92</v>
      </c>
      <c r="AO102" s="135">
        <f t="shared" si="58"/>
        <v>9739.1495910907088</v>
      </c>
      <c r="AP102" s="156">
        <f t="shared" si="67"/>
        <v>14608.724386636062</v>
      </c>
      <c r="AQ102" s="158">
        <f t="shared" si="68"/>
        <v>12198.426338189003</v>
      </c>
      <c r="AR102" s="124">
        <f t="shared" si="69"/>
        <v>6.420107399220827E-3</v>
      </c>
      <c r="AS102" s="57">
        <f t="shared" si="70"/>
        <v>1695.92</v>
      </c>
      <c r="AT102" s="135">
        <f t="shared" si="59"/>
        <v>13038.935776407119</v>
      </c>
      <c r="AU102" s="156">
        <f t="shared" si="71"/>
        <v>19558.40366461068</v>
      </c>
      <c r="AV102" s="158">
        <f t="shared" si="72"/>
        <v>16331.456469503373</v>
      </c>
      <c r="BL102" s="581"/>
    </row>
    <row r="103" spans="1:64" x14ac:dyDescent="0.2">
      <c r="A103" s="105">
        <v>91</v>
      </c>
      <c r="B103" s="126">
        <f t="shared" si="45"/>
        <v>4138.3315403899724</v>
      </c>
      <c r="C103" s="127">
        <f t="shared" si="46"/>
        <v>6207.4973105849585</v>
      </c>
      <c r="D103" s="102">
        <f t="shared" si="47"/>
        <v>2.8669862580412386E-2</v>
      </c>
      <c r="E103" s="131">
        <f t="shared" si="48"/>
        <v>3729.9639611986518</v>
      </c>
      <c r="F103" s="132">
        <f t="shared" si="49"/>
        <v>5594.9459417979779</v>
      </c>
      <c r="G103" s="122">
        <f t="shared" si="60"/>
        <v>408.3675791913206</v>
      </c>
      <c r="H103" s="124">
        <f t="shared" si="50"/>
        <v>2.8521386398129935E-2</v>
      </c>
      <c r="I103" s="57">
        <f t="shared" si="51"/>
        <v>399.70399999999995</v>
      </c>
      <c r="J103" s="135">
        <f t="shared" si="73"/>
        <v>4119.997009822845</v>
      </c>
      <c r="K103" s="156">
        <f t="shared" si="61"/>
        <v>6179.995514734268</v>
      </c>
      <c r="L103" s="158">
        <f t="shared" si="52"/>
        <v>5813.1051776386157</v>
      </c>
      <c r="W103" s="581"/>
      <c r="X103" s="105">
        <v>91</v>
      </c>
      <c r="Y103" s="102">
        <f t="shared" si="74"/>
        <v>3.1975212832092473E-3</v>
      </c>
      <c r="Z103" s="131">
        <f t="shared" si="75"/>
        <v>8081.5885957854998</v>
      </c>
      <c r="AA103" s="180">
        <f t="shared" si="76"/>
        <v>12122.38289367825</v>
      </c>
      <c r="AB103" s="185">
        <f t="shared" si="55"/>
        <v>10122.308063540988</v>
      </c>
      <c r="AC103" s="143">
        <f t="shared" si="77"/>
        <v>6.359304321616922E-3</v>
      </c>
      <c r="AD103" s="192">
        <f t="shared" si="78"/>
        <v>11397.112117236957</v>
      </c>
      <c r="AE103" s="194">
        <f t="shared" si="79"/>
        <v>17095.668175855433</v>
      </c>
      <c r="AF103" s="197">
        <f t="shared" si="64"/>
        <v>15006.830964106963</v>
      </c>
      <c r="AG103" s="205"/>
      <c r="AH103" s="205"/>
      <c r="AI103" s="205"/>
      <c r="AJ103" s="205"/>
      <c r="AK103" s="205"/>
      <c r="AL103" s="205"/>
      <c r="AM103" s="124">
        <f t="shared" si="65"/>
        <v>3.1975218836894741E-3</v>
      </c>
      <c r="AN103" s="57">
        <f t="shared" si="66"/>
        <v>1719.4113</v>
      </c>
      <c r="AO103" s="135">
        <f t="shared" si="58"/>
        <v>9801.0006546285986</v>
      </c>
      <c r="AP103" s="156">
        <f t="shared" si="67"/>
        <v>14701.500981942898</v>
      </c>
      <c r="AQ103" s="158">
        <f t="shared" si="68"/>
        <v>12275.89569374709</v>
      </c>
      <c r="AR103" s="124">
        <f t="shared" si="69"/>
        <v>6.3593051698504236E-3</v>
      </c>
      <c r="AS103" s="57">
        <f t="shared" si="70"/>
        <v>1719.4113</v>
      </c>
      <c r="AT103" s="135">
        <f t="shared" si="59"/>
        <v>13116.524177336763</v>
      </c>
      <c r="AU103" s="156">
        <f t="shared" si="71"/>
        <v>19674.786266005147</v>
      </c>
      <c r="AV103" s="158">
        <f t="shared" si="72"/>
        <v>16428.637068752403</v>
      </c>
      <c r="BL103" s="581"/>
    </row>
    <row r="104" spans="1:64" x14ac:dyDescent="0.2">
      <c r="A104" s="105">
        <v>92</v>
      </c>
      <c r="B104" s="126">
        <f t="shared" si="45"/>
        <v>4164.8968913649023</v>
      </c>
      <c r="C104" s="127">
        <f t="shared" si="46"/>
        <v>6247.3453370473535</v>
      </c>
      <c r="D104" s="102">
        <f t="shared" si="47"/>
        <v>2.8400889294171533E-2</v>
      </c>
      <c r="E104" s="131">
        <f t="shared" si="48"/>
        <v>3747.5848262922268</v>
      </c>
      <c r="F104" s="132">
        <f t="shared" si="49"/>
        <v>5621.3772394383404</v>
      </c>
      <c r="G104" s="122">
        <f t="shared" si="60"/>
        <v>417.31206507267552</v>
      </c>
      <c r="H104" s="124">
        <f t="shared" si="50"/>
        <v>2.8253806077291863E-2</v>
      </c>
      <c r="I104" s="57">
        <f t="shared" si="51"/>
        <v>404.58099999999996</v>
      </c>
      <c r="J104" s="135">
        <f t="shared" si="73"/>
        <v>4142.4491880059595</v>
      </c>
      <c r="K104" s="156">
        <f t="shared" si="61"/>
        <v>6213.6737820089393</v>
      </c>
      <c r="L104" s="158">
        <f t="shared" si="52"/>
        <v>5844.7840533597273</v>
      </c>
      <c r="W104" s="581"/>
      <c r="X104" s="105">
        <v>92</v>
      </c>
      <c r="Y104" s="102">
        <f t="shared" si="74"/>
        <v>3.1675229598842709E-3</v>
      </c>
      <c r="Z104" s="131">
        <f t="shared" si="75"/>
        <v>8119.7671368838846</v>
      </c>
      <c r="AA104" s="180">
        <f t="shared" si="76"/>
        <v>12179.650705325826</v>
      </c>
      <c r="AB104" s="185">
        <f t="shared" si="55"/>
        <v>10170.127245355803</v>
      </c>
      <c r="AC104" s="143">
        <f t="shared" si="77"/>
        <v>6.2996429619995385E-3</v>
      </c>
      <c r="AD104" s="192">
        <f t="shared" si="78"/>
        <v>11450.953649531455</v>
      </c>
      <c r="AE104" s="194">
        <f t="shared" si="79"/>
        <v>17176.430474297184</v>
      </c>
      <c r="AF104" s="197">
        <f t="shared" si="64"/>
        <v>15077.725306961591</v>
      </c>
      <c r="AG104" s="205"/>
      <c r="AH104" s="205"/>
      <c r="AI104" s="205"/>
      <c r="AJ104" s="205"/>
      <c r="AK104" s="205"/>
      <c r="AL104" s="205"/>
      <c r="AM104" s="124">
        <f t="shared" si="65"/>
        <v>3.1675235547309463E-3</v>
      </c>
      <c r="AN104" s="57">
        <f t="shared" si="66"/>
        <v>1742.9591999999998</v>
      </c>
      <c r="AO104" s="135">
        <f t="shared" si="58"/>
        <v>9862.7270993118636</v>
      </c>
      <c r="AP104" s="156">
        <f t="shared" si="67"/>
        <v>14794.090648967795</v>
      </c>
      <c r="AQ104" s="158">
        <f t="shared" si="68"/>
        <v>12353.208962379487</v>
      </c>
      <c r="AR104" s="124">
        <f t="shared" si="69"/>
        <v>6.2996438022751315E-3</v>
      </c>
      <c r="AS104" s="57">
        <f t="shared" si="70"/>
        <v>1742.9591999999998</v>
      </c>
      <c r="AT104" s="135">
        <f t="shared" si="59"/>
        <v>13193.913613222079</v>
      </c>
      <c r="AU104" s="156">
        <f t="shared" si="71"/>
        <v>19790.870419833118</v>
      </c>
      <c r="AV104" s="158">
        <f t="shared" si="72"/>
        <v>16525.568461393155</v>
      </c>
      <c r="BL104" s="581"/>
    </row>
    <row r="105" spans="1:64" x14ac:dyDescent="0.2">
      <c r="A105" s="105">
        <v>93</v>
      </c>
      <c r="B105" s="126">
        <f t="shared" si="45"/>
        <v>4191.6849610027848</v>
      </c>
      <c r="C105" s="127">
        <f t="shared" si="46"/>
        <v>6287.5274415041767</v>
      </c>
      <c r="D105" s="102">
        <f t="shared" si="47"/>
        <v>2.8136915976073464E-2</v>
      </c>
      <c r="E105" s="131">
        <f t="shared" si="48"/>
        <v>3765.1232262265667</v>
      </c>
      <c r="F105" s="132">
        <f t="shared" si="49"/>
        <v>5647.6848393398504</v>
      </c>
      <c r="G105" s="122">
        <f t="shared" si="60"/>
        <v>426.56173477621815</v>
      </c>
      <c r="H105" s="124">
        <f t="shared" si="50"/>
        <v>2.7991199830639833E-2</v>
      </c>
      <c r="I105" s="57">
        <f t="shared" si="51"/>
        <v>409.45799999999997</v>
      </c>
      <c r="J105" s="135">
        <f t="shared" si="73"/>
        <v>4164.8191148433098</v>
      </c>
      <c r="K105" s="156">
        <f t="shared" si="61"/>
        <v>6247.2286722649642</v>
      </c>
      <c r="L105" s="158">
        <f t="shared" si="52"/>
        <v>5876.346876636434</v>
      </c>
      <c r="W105" s="581"/>
      <c r="X105" s="105">
        <v>93</v>
      </c>
      <c r="Y105" s="102">
        <f t="shared" si="74"/>
        <v>3.1380822780375912E-3</v>
      </c>
      <c r="Z105" s="131">
        <f t="shared" si="75"/>
        <v>8157.7670034702987</v>
      </c>
      <c r="AA105" s="180">
        <f t="shared" si="76"/>
        <v>12236.650505205449</v>
      </c>
      <c r="AB105" s="185">
        <f t="shared" si="55"/>
        <v>10217.722634727856</v>
      </c>
      <c r="AC105" s="143">
        <f t="shared" si="77"/>
        <v>6.2410906526585257E-3</v>
      </c>
      <c r="AD105" s="192">
        <f t="shared" si="78"/>
        <v>11504.543204950207</v>
      </c>
      <c r="AE105" s="194">
        <f t="shared" si="79"/>
        <v>17256.814807425311</v>
      </c>
      <c r="AF105" s="197">
        <f t="shared" si="64"/>
        <v>15148.287866260676</v>
      </c>
      <c r="AG105" s="205"/>
      <c r="AH105" s="205"/>
      <c r="AI105" s="205"/>
      <c r="AJ105" s="205"/>
      <c r="AK105" s="205"/>
      <c r="AL105" s="205"/>
      <c r="AM105" s="124">
        <f t="shared" si="65"/>
        <v>3.1380828673554383E-3</v>
      </c>
      <c r="AN105" s="57">
        <f t="shared" si="66"/>
        <v>1766.5636999999999</v>
      </c>
      <c r="AO105" s="135">
        <f t="shared" si="58"/>
        <v>9924.3314694663823</v>
      </c>
      <c r="AP105" s="156">
        <f t="shared" si="67"/>
        <v>14886.497204199573</v>
      </c>
      <c r="AQ105" s="158">
        <f t="shared" si="68"/>
        <v>12430.369330891321</v>
      </c>
      <c r="AR105" s="124">
        <f t="shared" si="69"/>
        <v>6.2410914851241403E-3</v>
      </c>
      <c r="AS105" s="57">
        <f t="shared" si="70"/>
        <v>1766.5636999999999</v>
      </c>
      <c r="AT105" s="135">
        <f t="shared" si="59"/>
        <v>13271.107672214846</v>
      </c>
      <c r="AU105" s="156">
        <f t="shared" si="71"/>
        <v>19906.661508322271</v>
      </c>
      <c r="AV105" s="158">
        <f t="shared" si="72"/>
        <v>16622.255141637856</v>
      </c>
      <c r="BL105" s="581"/>
    </row>
    <row r="106" spans="1:64" x14ac:dyDescent="0.2">
      <c r="A106" s="105">
        <v>94</v>
      </c>
      <c r="B106" s="126">
        <f t="shared" si="45"/>
        <v>4218.7058272980503</v>
      </c>
      <c r="C106" s="127">
        <f t="shared" si="46"/>
        <v>6328.0587409470754</v>
      </c>
      <c r="D106" s="102">
        <f t="shared" si="47"/>
        <v>2.7877804492731778E-2</v>
      </c>
      <c r="E106" s="131">
        <f t="shared" si="48"/>
        <v>3782.5803080814767</v>
      </c>
      <c r="F106" s="132">
        <f t="shared" si="49"/>
        <v>5673.870462122215</v>
      </c>
      <c r="G106" s="122">
        <f t="shared" si="60"/>
        <v>436.12551921657359</v>
      </c>
      <c r="H106" s="124">
        <f t="shared" si="50"/>
        <v>2.7733430240155996E-2</v>
      </c>
      <c r="I106" s="57">
        <f t="shared" si="51"/>
        <v>414.33499999999998</v>
      </c>
      <c r="J106" s="135">
        <f t="shared" si="73"/>
        <v>4187.1079344405844</v>
      </c>
      <c r="K106" s="156">
        <f t="shared" si="61"/>
        <v>6280.6619016608765</v>
      </c>
      <c r="L106" s="158">
        <f t="shared" si="52"/>
        <v>5907.7952617433784</v>
      </c>
      <c r="W106" s="581"/>
      <c r="X106" s="105">
        <v>94</v>
      </c>
      <c r="Y106" s="102">
        <f t="shared" si="74"/>
        <v>3.1091838317898928E-3</v>
      </c>
      <c r="Z106" s="131">
        <f t="shared" si="75"/>
        <v>8195.5906808843301</v>
      </c>
      <c r="AA106" s="180">
        <f t="shared" si="76"/>
        <v>12293.386021326496</v>
      </c>
      <c r="AB106" s="185">
        <f t="shared" si="55"/>
        <v>10265.097344581371</v>
      </c>
      <c r="AC106" s="143">
        <f t="shared" si="77"/>
        <v>6.1836167540245957E-3</v>
      </c>
      <c r="AD106" s="192">
        <f t="shared" si="78"/>
        <v>11557.884288459298</v>
      </c>
      <c r="AE106" s="194">
        <f t="shared" si="79"/>
        <v>17336.826432688948</v>
      </c>
      <c r="AF106" s="197">
        <f t="shared" si="64"/>
        <v>15218.523257071001</v>
      </c>
      <c r="AG106" s="205"/>
      <c r="AH106" s="205"/>
      <c r="AI106" s="205"/>
      <c r="AJ106" s="205"/>
      <c r="AK106" s="205"/>
      <c r="AL106" s="205"/>
      <c r="AM106" s="124">
        <f t="shared" si="65"/>
        <v>3.1091844156807403E-3</v>
      </c>
      <c r="AN106" s="57">
        <f t="shared" si="66"/>
        <v>1790.2248</v>
      </c>
      <c r="AO106" s="135">
        <f t="shared" si="58"/>
        <v>9985.8162504319698</v>
      </c>
      <c r="AP106" s="156">
        <f t="shared" si="67"/>
        <v>14978.724375647955</v>
      </c>
      <c r="AQ106" s="158">
        <f t="shared" si="68"/>
        <v>12507.37991220681</v>
      </c>
      <c r="AR106" s="124">
        <f t="shared" si="69"/>
        <v>6.1836175788240744E-3</v>
      </c>
      <c r="AS106" s="57">
        <f t="shared" si="70"/>
        <v>1790.2248</v>
      </c>
      <c r="AT106" s="135">
        <f t="shared" si="59"/>
        <v>13348.109859281374</v>
      </c>
      <c r="AU106" s="156">
        <f t="shared" si="71"/>
        <v>20022.164788922062</v>
      </c>
      <c r="AV106" s="158">
        <f t="shared" si="72"/>
        <v>16718.701499507719</v>
      </c>
      <c r="BL106" s="581"/>
    </row>
    <row r="107" spans="1:64" x14ac:dyDescent="0.2">
      <c r="A107" s="105">
        <v>95</v>
      </c>
      <c r="B107" s="126">
        <f t="shared" si="45"/>
        <v>4245.9695682451256</v>
      </c>
      <c r="C107" s="127">
        <f t="shared" si="46"/>
        <v>6368.9543523676884</v>
      </c>
      <c r="D107" s="102">
        <f t="shared" si="47"/>
        <v>2.7623421752584577E-2</v>
      </c>
      <c r="E107" s="131">
        <f t="shared" si="48"/>
        <v>3799.9571925879336</v>
      </c>
      <c r="F107" s="132">
        <f t="shared" si="49"/>
        <v>5699.9357888819004</v>
      </c>
      <c r="G107" s="122">
        <f t="shared" si="60"/>
        <v>446.01237565719202</v>
      </c>
      <c r="H107" s="124">
        <f t="shared" si="50"/>
        <v>2.748036490353627E-2</v>
      </c>
      <c r="I107" s="57">
        <f t="shared" si="51"/>
        <v>419.21199999999999</v>
      </c>
      <c r="J107" s="135">
        <f t="shared" si="73"/>
        <v>4209.3167646229585</v>
      </c>
      <c r="K107" s="156">
        <f t="shared" si="61"/>
        <v>6313.9751469344374</v>
      </c>
      <c r="L107" s="158">
        <f t="shared" si="52"/>
        <v>5939.1307858747441</v>
      </c>
      <c r="W107" s="581"/>
      <c r="X107" s="105">
        <v>95</v>
      </c>
      <c r="Y107" s="102">
        <f t="shared" si="74"/>
        <v>3.0808127775715341E-3</v>
      </c>
      <c r="Z107" s="131">
        <f t="shared" si="75"/>
        <v>8233.2405973764253</v>
      </c>
      <c r="AA107" s="180">
        <f t="shared" si="76"/>
        <v>12349.860896064638</v>
      </c>
      <c r="AB107" s="185">
        <f t="shared" si="55"/>
        <v>10312.254416335596</v>
      </c>
      <c r="AC107" s="143">
        <f t="shared" si="77"/>
        <v>6.1271917448629514E-3</v>
      </c>
      <c r="AD107" s="192">
        <f t="shared" si="78"/>
        <v>11610.980324514487</v>
      </c>
      <c r="AE107" s="194">
        <f t="shared" si="79"/>
        <v>17416.47048677173</v>
      </c>
      <c r="AF107" s="197">
        <f t="shared" si="64"/>
        <v>15288.435988449617</v>
      </c>
      <c r="AG107" s="205"/>
      <c r="AH107" s="205"/>
      <c r="AI107" s="205"/>
      <c r="AJ107" s="205"/>
      <c r="AK107" s="205"/>
      <c r="AL107" s="205"/>
      <c r="AM107" s="124">
        <f t="shared" si="65"/>
        <v>3.0808133561344244E-3</v>
      </c>
      <c r="AN107" s="57">
        <f t="shared" si="66"/>
        <v>1813.9425000000001</v>
      </c>
      <c r="AO107" s="135">
        <f t="shared" si="58"/>
        <v>10047.18387045931</v>
      </c>
      <c r="AP107" s="156">
        <f t="shared" si="67"/>
        <v>15070.775805688965</v>
      </c>
      <c r="AQ107" s="158">
        <f t="shared" si="68"/>
        <v>12584.243747745211</v>
      </c>
      <c r="AR107" s="124">
        <f t="shared" si="69"/>
        <v>6.1271925621362005E-3</v>
      </c>
      <c r="AS107" s="57">
        <f t="shared" si="70"/>
        <v>1813.9425000000001</v>
      </c>
      <c r="AT107" s="135">
        <f t="shared" si="59"/>
        <v>13424.923598877664</v>
      </c>
      <c r="AU107" s="156">
        <f t="shared" si="71"/>
        <v>20137.385398316495</v>
      </c>
      <c r="AV107" s="158">
        <f t="shared" si="72"/>
        <v>16814.911824183637</v>
      </c>
      <c r="BL107" s="581"/>
    </row>
    <row r="108" spans="1:64" x14ac:dyDescent="0.2">
      <c r="A108" s="105">
        <v>96</v>
      </c>
      <c r="B108" s="126">
        <f>(1800/2154)*(C$4+C$5*$A108+C$6*$A108^2+C$7*$A108^3)</f>
        <v>4273.4862618384404</v>
      </c>
      <c r="C108" s="127">
        <f>(1+C$8)*B108</f>
        <v>6410.2293927576611</v>
      </c>
      <c r="D108" s="102">
        <f t="shared" si="47"/>
        <v>2.7373639477943249E-2</v>
      </c>
      <c r="E108" s="131">
        <f>($F$4*$F$7*(14.59+A108)*(D108/($F$6*$F$5))^0.5)</f>
        <v>3817.254974967716</v>
      </c>
      <c r="F108" s="132">
        <f>E108*(1+$C$8)</f>
        <v>5725.8824624515737</v>
      </c>
      <c r="G108" s="122">
        <f t="shared" si="60"/>
        <v>456.23128687072449</v>
      </c>
      <c r="H108" s="124">
        <f t="shared" si="50"/>
        <v>2.7231876207419656E-2</v>
      </c>
      <c r="I108" s="57">
        <f t="shared" si="51"/>
        <v>424.089</v>
      </c>
      <c r="J108" s="135">
        <f t="shared" si="73"/>
        <v>4231.4466977725488</v>
      </c>
      <c r="K108" s="156">
        <f t="shared" si="61"/>
        <v>6347.1700466588227</v>
      </c>
      <c r="L108" s="158">
        <f t="shared" si="52"/>
        <v>5970.3549903258554</v>
      </c>
      <c r="W108" s="581"/>
      <c r="X108" s="105">
        <v>96</v>
      </c>
      <c r="Y108" s="102">
        <f t="shared" si="74"/>
        <v>3.0529548086993801E-3</v>
      </c>
      <c r="Z108" s="131">
        <f t="shared" si="75"/>
        <v>8270.7191259271149</v>
      </c>
      <c r="AA108" s="180">
        <f t="shared" si="76"/>
        <v>12406.078688890673</v>
      </c>
      <c r="AB108" s="185">
        <f t="shared" ref="AB108:AB137" si="80">Z108*(1+$AB$7)</f>
        <v>10359.196822183394</v>
      </c>
      <c r="AC108" s="143">
        <f t="shared" si="77"/>
        <v>6.0717871717111023E-3</v>
      </c>
      <c r="AD108" s="192">
        <f t="shared" si="78"/>
        <v>11663.834659626771</v>
      </c>
      <c r="AE108" s="194">
        <f t="shared" si="79"/>
        <v>17495.751989440156</v>
      </c>
      <c r="AF108" s="197">
        <f t="shared" si="64"/>
        <v>15358.030466821969</v>
      </c>
      <c r="AG108" s="205"/>
      <c r="AH108" s="205"/>
      <c r="AI108" s="205"/>
      <c r="AJ108" s="205"/>
      <c r="AK108" s="205"/>
      <c r="AL108" s="205"/>
      <c r="AM108" s="124">
        <f t="shared" si="65"/>
        <v>3.0529553820306679E-3</v>
      </c>
      <c r="AN108" s="57">
        <f t="shared" si="66"/>
        <v>1837.7167999999999</v>
      </c>
      <c r="AO108" s="135">
        <f t="shared" ref="AO108:AO137" si="81">($AA$4*$AA$7*(14.59+X108)*(AM108/($AA$6*$AA$5))^0.5)+AN108</f>
        <v>10108.436702529149</v>
      </c>
      <c r="AP108" s="156">
        <f t="shared" si="67"/>
        <v>15162.655053793722</v>
      </c>
      <c r="AQ108" s="158">
        <f t="shared" si="68"/>
        <v>12660.963809699379</v>
      </c>
      <c r="AR108" s="124">
        <f t="shared" si="69"/>
        <v>6.0717879815942333E-3</v>
      </c>
      <c r="AS108" s="57">
        <f t="shared" si="70"/>
        <v>1837.7167999999999</v>
      </c>
      <c r="AT108" s="135">
        <f t="shared" ref="AT108:AT137" si="82">($AE$4*$AE$7*(14.59+X108)*(AR108/($AE$6*$AE$5))^0.5)+AS108</f>
        <v>13501.552237514927</v>
      </c>
      <c r="AU108" s="156">
        <f t="shared" si="71"/>
        <v>20252.328356272388</v>
      </c>
      <c r="AV108" s="158">
        <f t="shared" si="72"/>
        <v>16910.890307219513</v>
      </c>
      <c r="BL108" s="581"/>
    </row>
    <row r="109" spans="1:64" x14ac:dyDescent="0.2">
      <c r="A109" s="105">
        <v>97</v>
      </c>
      <c r="B109" s="126">
        <f>(1800/2154)*(C$4+C$5*$A109+C$6*$A109^2+C$7*$A109^3)</f>
        <v>4301.2659860724234</v>
      </c>
      <c r="C109" s="127">
        <f>(1+C$8)*B109</f>
        <v>6451.8989791086351</v>
      </c>
      <c r="D109" s="102">
        <f t="shared" si="47"/>
        <v>2.7128333989297822E-2</v>
      </c>
      <c r="E109" s="131">
        <f>($F$4*$F$7*(14.59+A109)*(D109/($F$6*$F$5))^0.5)</f>
        <v>3834.4747257389486</v>
      </c>
      <c r="F109" s="132">
        <f>E109*(1+$C$8)</f>
        <v>5751.7120886084231</v>
      </c>
      <c r="G109" s="122">
        <f t="shared" si="60"/>
        <v>466.79126033347484</v>
      </c>
      <c r="H109" s="124">
        <f t="shared" si="50"/>
        <v>2.6987841112810645E-2</v>
      </c>
      <c r="I109" s="57">
        <f t="shared" si="51"/>
        <v>428.96599999999995</v>
      </c>
      <c r="J109" s="135">
        <f t="shared" si="73"/>
        <v>4253.4988016318684</v>
      </c>
      <c r="K109" s="156">
        <f t="shared" si="61"/>
        <v>6380.2482024478031</v>
      </c>
      <c r="L109" s="158">
        <f t="shared" si="52"/>
        <v>6001.4693816268209</v>
      </c>
      <c r="W109" s="581"/>
      <c r="X109" s="105">
        <v>97</v>
      </c>
      <c r="Y109" s="102">
        <f t="shared" si="74"/>
        <v>3.0255961313205883E-3</v>
      </c>
      <c r="Z109" s="131">
        <f t="shared" si="75"/>
        <v>8308.0285859923388</v>
      </c>
      <c r="AA109" s="180">
        <f t="shared" si="76"/>
        <v>12462.042878988508</v>
      </c>
      <c r="AB109" s="185">
        <f t="shared" si="80"/>
        <v>10405.927467277295</v>
      </c>
      <c r="AC109" s="143">
        <f t="shared" si="77"/>
        <v>6.0173756010353154E-3</v>
      </c>
      <c r="AD109" s="192">
        <f t="shared" si="78"/>
        <v>11716.450564823763</v>
      </c>
      <c r="AE109" s="194">
        <f t="shared" si="79"/>
        <v>17574.675847235645</v>
      </c>
      <c r="AF109" s="197">
        <f t="shared" si="64"/>
        <v>15427.310999222851</v>
      </c>
      <c r="AG109" s="205"/>
      <c r="AH109" s="205"/>
      <c r="AI109" s="205"/>
      <c r="AJ109" s="205"/>
      <c r="AK109" s="205"/>
      <c r="AL109" s="205"/>
      <c r="AM109" s="124">
        <f t="shared" si="65"/>
        <v>3.0255966995140389E-3</v>
      </c>
      <c r="AN109" s="57">
        <f t="shared" si="66"/>
        <v>1861.5477000000001</v>
      </c>
      <c r="AO109" s="135">
        <f t="shared" si="81"/>
        <v>10169.577066097649</v>
      </c>
      <c r="AP109" s="156">
        <f t="shared" si="67"/>
        <v>15254.365599146473</v>
      </c>
      <c r="AQ109" s="158">
        <f t="shared" si="68"/>
        <v>12737.54300322185</v>
      </c>
      <c r="AR109" s="124">
        <f t="shared" si="69"/>
        <v>6.017376403660778E-3</v>
      </c>
      <c r="AS109" s="57">
        <f t="shared" si="70"/>
        <v>1861.5477000000001</v>
      </c>
      <c r="AT109" s="135">
        <f t="shared" si="82"/>
        <v>13577.99904622099</v>
      </c>
      <c r="AU109" s="156">
        <f t="shared" si="71"/>
        <v>20366.998569331485</v>
      </c>
      <c r="AV109" s="158">
        <f t="shared" si="72"/>
        <v>17006.641045625216</v>
      </c>
      <c r="BL109" s="581"/>
    </row>
    <row r="110" spans="1:64" x14ac:dyDescent="0.2">
      <c r="A110" s="105">
        <v>98</v>
      </c>
      <c r="B110" s="126">
        <f>(1800/2154)*(C$4+C$5*$A110+C$6*$A110^2+C$7*$A110^3)</f>
        <v>4329.3188189415041</v>
      </c>
      <c r="C110" s="127">
        <f>(1+C$8)*B110</f>
        <v>6493.9782284122557</v>
      </c>
      <c r="D110" s="102">
        <f t="shared" si="47"/>
        <v>2.6887386001116828E-2</v>
      </c>
      <c r="E110" s="131">
        <f>($F$4*$F$7*(14.59+A110)*(D110/($F$6*$F$5))^0.5)</f>
        <v>3851.6174914892304</v>
      </c>
      <c r="F110" s="132">
        <f>E110*(1+$C$8)</f>
        <v>5777.4262372338453</v>
      </c>
      <c r="G110" s="122">
        <f t="shared" si="60"/>
        <v>477.70132745227374</v>
      </c>
      <c r="H110" s="124">
        <f t="shared" si="50"/>
        <v>2.6748140951936582E-2</v>
      </c>
      <c r="I110" s="57">
        <f t="shared" si="51"/>
        <v>433.84299999999996</v>
      </c>
      <c r="J110" s="135">
        <f t="shared" si="73"/>
        <v>4275.474120074954</v>
      </c>
      <c r="K110" s="156">
        <f t="shared" si="61"/>
        <v>6413.2111801124311</v>
      </c>
      <c r="L110" s="158">
        <f t="shared" si="52"/>
        <v>6032.4754326305456</v>
      </c>
      <c r="W110" s="581"/>
      <c r="X110" s="105">
        <v>98</v>
      </c>
      <c r="Y110" s="102">
        <f t="shared" si="74"/>
        <v>2.998723441638373E-3</v>
      </c>
      <c r="Z110" s="131">
        <f t="shared" si="75"/>
        <v>8345.1712451785625</v>
      </c>
      <c r="AA110" s="180">
        <f t="shared" si="76"/>
        <v>12517.756867767843</v>
      </c>
      <c r="AB110" s="185">
        <f t="shared" si="80"/>
        <v>10452.449191827605</v>
      </c>
      <c r="AC110" s="143">
        <f t="shared" si="77"/>
        <v>5.9639305739366804E-3</v>
      </c>
      <c r="AD110" s="192">
        <f t="shared" si="78"/>
        <v>11768.831238012011</v>
      </c>
      <c r="AE110" s="194">
        <f t="shared" si="79"/>
        <v>17653.246857018017</v>
      </c>
      <c r="AF110" s="197">
        <f t="shared" si="64"/>
        <v>15496.281796406933</v>
      </c>
      <c r="AG110" s="205"/>
      <c r="AH110" s="205"/>
      <c r="AI110" s="205"/>
      <c r="AJ110" s="205"/>
      <c r="AK110" s="205"/>
      <c r="AL110" s="205"/>
      <c r="AM110" s="124">
        <f t="shared" si="65"/>
        <v>2.9987240047852524E-3</v>
      </c>
      <c r="AN110" s="57">
        <f t="shared" si="66"/>
        <v>1885.4351999999999</v>
      </c>
      <c r="AO110" s="135">
        <f t="shared" si="81"/>
        <v>10230.607228771483</v>
      </c>
      <c r="AP110" s="156">
        <f t="shared" si="67"/>
        <v>15345.910843157224</v>
      </c>
      <c r="AQ110" s="158">
        <f t="shared" si="68"/>
        <v>12813.984168522926</v>
      </c>
      <c r="AR110" s="124">
        <f t="shared" si="69"/>
        <v>5.9639313694333975E-3</v>
      </c>
      <c r="AS110" s="57">
        <f t="shared" si="70"/>
        <v>1885.4351999999999</v>
      </c>
      <c r="AT110" s="135">
        <f t="shared" si="82"/>
        <v>13654.267222902628</v>
      </c>
      <c r="AU110" s="156">
        <f t="shared" si="71"/>
        <v>20481.400834353943</v>
      </c>
      <c r="AV110" s="158">
        <f t="shared" si="72"/>
        <v>17102.168044825437</v>
      </c>
      <c r="BL110" s="581"/>
    </row>
    <row r="111" spans="1:64" x14ac:dyDescent="0.2">
      <c r="A111" s="105">
        <v>99</v>
      </c>
      <c r="B111" s="126">
        <f>(1800/2154)*(C$4+C$5*$A111+C$6*$A111^2+C$7*$A111^3)</f>
        <v>4357.6548384401112</v>
      </c>
      <c r="C111" s="127">
        <f>(1+C$8)*B111</f>
        <v>6536.4822576601673</v>
      </c>
      <c r="D111" s="102">
        <f t="shared" si="47"/>
        <v>2.6650680428433347E-2</v>
      </c>
      <c r="E111" s="131">
        <f>($F$4*$F$7*(14.59+A111)*(D111/($F$6*$F$5))^0.5)</f>
        <v>3868.6842956179307</v>
      </c>
      <c r="F111" s="132">
        <f>E111*(1+$C$8)</f>
        <v>5803.0264434268956</v>
      </c>
      <c r="G111" s="122">
        <f t="shared" si="60"/>
        <v>488.97054282218051</v>
      </c>
      <c r="H111" s="124">
        <f t="shared" si="50"/>
        <v>2.6512661235835372E-2</v>
      </c>
      <c r="I111" s="57">
        <f t="shared" si="51"/>
        <v>438.71999999999997</v>
      </c>
      <c r="J111" s="135">
        <f t="shared" si="73"/>
        <v>4297.3736738477301</v>
      </c>
      <c r="K111" s="156">
        <f t="shared" si="61"/>
        <v>6446.0605107715946</v>
      </c>
      <c r="L111" s="158">
        <f t="shared" si="52"/>
        <v>6063.37458355735</v>
      </c>
      <c r="W111" s="581"/>
      <c r="X111" s="105">
        <v>99</v>
      </c>
      <c r="Y111" s="102">
        <f t="shared" si="74"/>
        <v>2.972323904340738E-3</v>
      </c>
      <c r="Z111" s="131">
        <f t="shared" si="75"/>
        <v>8382.149320851091</v>
      </c>
      <c r="AA111" s="180">
        <f t="shared" si="76"/>
        <v>12573.223981276637</v>
      </c>
      <c r="AB111" s="185">
        <f t="shared" si="80"/>
        <v>10498.764773116842</v>
      </c>
      <c r="AC111" s="143">
        <f t="shared" si="77"/>
        <v>5.9114265632496769E-3</v>
      </c>
      <c r="AD111" s="192">
        <f t="shared" si="78"/>
        <v>11820.97980624515</v>
      </c>
      <c r="AE111" s="194">
        <f t="shared" si="79"/>
        <v>17731.469709367724</v>
      </c>
      <c r="AF111" s="197">
        <f t="shared" si="64"/>
        <v>15564.946975835266</v>
      </c>
      <c r="AG111" s="205"/>
      <c r="AH111" s="205"/>
      <c r="AI111" s="205"/>
      <c r="AJ111" s="205"/>
      <c r="AK111" s="205"/>
      <c r="AL111" s="205"/>
      <c r="AM111" s="124">
        <f t="shared" si="65"/>
        <v>2.9723244625299021E-3</v>
      </c>
      <c r="AN111" s="57">
        <f t="shared" si="66"/>
        <v>1909.3793000000001</v>
      </c>
      <c r="AO111" s="135">
        <f t="shared" si="81"/>
        <v>10291.52940791617</v>
      </c>
      <c r="AP111" s="156">
        <f t="shared" si="67"/>
        <v>15437.294111874256</v>
      </c>
      <c r="AQ111" s="158">
        <f t="shared" si="68"/>
        <v>12890.290082885125</v>
      </c>
      <c r="AR111" s="124">
        <f t="shared" si="69"/>
        <v>5.9114273517431662E-3</v>
      </c>
      <c r="AS111" s="57">
        <f t="shared" si="70"/>
        <v>1909.3793000000001</v>
      </c>
      <c r="AT111" s="135">
        <f t="shared" si="82"/>
        <v>13730.359894613675</v>
      </c>
      <c r="AU111" s="156">
        <f t="shared" si="71"/>
        <v>20595.539841920512</v>
      </c>
      <c r="AV111" s="158">
        <f t="shared" si="72"/>
        <v>17197.475221500525</v>
      </c>
      <c r="BL111" s="581"/>
    </row>
    <row r="112" spans="1:64" ht="13.5" thickBot="1" x14ac:dyDescent="0.25">
      <c r="A112" s="105">
        <v>100</v>
      </c>
      <c r="B112" s="128">
        <f>(1800/2154)*(C$4+C$5*$A112+C$6*$A112^2+C$7*$A112^3)</f>
        <v>4386.2841225626744</v>
      </c>
      <c r="C112" s="129">
        <f>(1+C$8)*B112</f>
        <v>6579.4261838440116</v>
      </c>
      <c r="D112" s="103">
        <f t="shared" si="47"/>
        <v>2.6418106203558285E-2</v>
      </c>
      <c r="E112" s="133">
        <f>($F$4*$F$7*(14.59+A112)*(D112/($F$6*$F$5))^0.5)</f>
        <v>3885.676139049137</v>
      </c>
      <c r="F112" s="134">
        <f>E112*(1+$C$8)</f>
        <v>5828.5142085737052</v>
      </c>
      <c r="G112" s="123">
        <f t="shared" si="60"/>
        <v>500.60798351353742</v>
      </c>
      <c r="H112" s="125">
        <f t="shared" si="50"/>
        <v>2.6281291472017975E-2</v>
      </c>
      <c r="I112" s="63">
        <f t="shared" si="51"/>
        <v>443.59699999999998</v>
      </c>
      <c r="J112" s="136">
        <f t="shared" si="73"/>
        <v>4319.1984612791148</v>
      </c>
      <c r="K112" s="157">
        <f t="shared" si="61"/>
        <v>6478.7976919186722</v>
      </c>
      <c r="L112" s="159">
        <f t="shared" si="52"/>
        <v>6094.1682429983066</v>
      </c>
      <c r="W112" s="581"/>
      <c r="X112" s="105">
        <v>100</v>
      </c>
      <c r="Y112" s="102">
        <f t="shared" si="74"/>
        <v>2.9463851321586913E-3</v>
      </c>
      <c r="Z112" s="131">
        <f t="shared" si="75"/>
        <v>8418.9649816787842</v>
      </c>
      <c r="AA112" s="180">
        <f t="shared" si="76"/>
        <v>12628.447472518175</v>
      </c>
      <c r="AB112" s="185">
        <f t="shared" si="80"/>
        <v>10544.876927434509</v>
      </c>
      <c r="AC112" s="143">
        <f t="shared" si="77"/>
        <v>5.8598389328870827E-3</v>
      </c>
      <c r="AD112" s="192">
        <f t="shared" si="78"/>
        <v>11872.899327902343</v>
      </c>
      <c r="AE112" s="194">
        <f t="shared" si="79"/>
        <v>17809.348991853516</v>
      </c>
      <c r="AF112" s="197">
        <f t="shared" si="64"/>
        <v>15633.310564543708</v>
      </c>
      <c r="AG112" s="205"/>
      <c r="AH112" s="205"/>
      <c r="AI112" s="205"/>
      <c r="AJ112" s="205"/>
      <c r="AK112" s="205"/>
      <c r="AL112" s="205"/>
      <c r="AM112" s="124">
        <f t="shared" si="65"/>
        <v>2.9463856854766699E-3</v>
      </c>
      <c r="AN112" s="57">
        <f t="shared" si="66"/>
        <v>1933.38</v>
      </c>
      <c r="AO112" s="135">
        <f t="shared" si="81"/>
        <v>10352.345772200773</v>
      </c>
      <c r="AP112" s="156">
        <f t="shared" si="67"/>
        <v>15528.51865830116</v>
      </c>
      <c r="AQ112" s="158">
        <f t="shared" si="68"/>
        <v>12966.463462597954</v>
      </c>
      <c r="AR112" s="124">
        <f t="shared" si="69"/>
        <v>5.8598397144995745E-3</v>
      </c>
      <c r="AS112" s="57">
        <f t="shared" si="70"/>
        <v>1933.38</v>
      </c>
      <c r="AT112" s="135">
        <f t="shared" si="82"/>
        <v>13806.280119733503</v>
      </c>
      <c r="AU112" s="156">
        <f t="shared" si="71"/>
        <v>20709.420179600253</v>
      </c>
      <c r="AV112" s="158">
        <f t="shared" si="72"/>
        <v>17292.566406315076</v>
      </c>
      <c r="BL112" s="581"/>
    </row>
    <row r="113" spans="23:64" x14ac:dyDescent="0.2">
      <c r="W113" s="581"/>
      <c r="X113" s="105">
        <v>101</v>
      </c>
      <c r="Y113" s="102">
        <f t="shared" si="74"/>
        <v>2.9208951664855473E-3</v>
      </c>
      <c r="Z113" s="131">
        <f t="shared" si="75"/>
        <v>8455.6203491182678</v>
      </c>
      <c r="AA113" s="180">
        <f t="shared" si="76"/>
        <v>12683.430523677402</v>
      </c>
      <c r="AB113" s="185">
        <f t="shared" si="80"/>
        <v>10590.788311936094</v>
      </c>
      <c r="AC113" s="143">
        <f t="shared" si="77"/>
        <v>5.8091438992951879E-3</v>
      </c>
      <c r="AD113" s="192">
        <f t="shared" si="78"/>
        <v>11924.592794781387</v>
      </c>
      <c r="AE113" s="194">
        <f t="shared" si="79"/>
        <v>17886.889192172079</v>
      </c>
      <c r="AF113" s="197">
        <f t="shared" si="64"/>
        <v>15701.376501898945</v>
      </c>
      <c r="AG113" s="205"/>
      <c r="AH113" s="205"/>
      <c r="AI113" s="205"/>
      <c r="AJ113" s="205"/>
      <c r="AK113" s="205"/>
      <c r="AL113" s="205"/>
      <c r="AM113" s="124">
        <f t="shared" si="65"/>
        <v>2.9208957150166242E-3</v>
      </c>
      <c r="AN113" s="57">
        <f t="shared" si="66"/>
        <v>1957.4373000000001</v>
      </c>
      <c r="AO113" s="135">
        <f t="shared" si="81"/>
        <v>10413.058443082113</v>
      </c>
      <c r="AP113" s="156">
        <f t="shared" si="67"/>
        <v>15619.58766462317</v>
      </c>
      <c r="AQ113" s="158">
        <f t="shared" si="68"/>
        <v>13042.506964816899</v>
      </c>
      <c r="AR113" s="124">
        <f t="shared" si="69"/>
        <v>5.8091446741457414E-3</v>
      </c>
      <c r="AS113" s="57">
        <f t="shared" si="70"/>
        <v>1957.4373000000001</v>
      </c>
      <c r="AT113" s="135">
        <f t="shared" si="82"/>
        <v>13882.030890060103</v>
      </c>
      <c r="AU113" s="156">
        <f t="shared" si="71"/>
        <v>20823.046335090155</v>
      </c>
      <c r="AV113" s="158">
        <f t="shared" si="72"/>
        <v>17387.445346539527</v>
      </c>
      <c r="BL113" s="581"/>
    </row>
    <row r="114" spans="23:64" x14ac:dyDescent="0.2">
      <c r="W114" s="161"/>
      <c r="X114" s="105">
        <v>102</v>
      </c>
      <c r="Y114" s="102">
        <f t="shared" si="74"/>
        <v>2.8958424589936053E-3</v>
      </c>
      <c r="Z114" s="131">
        <f t="shared" si="75"/>
        <v>8492.1174988404528</v>
      </c>
      <c r="AA114" s="180">
        <f t="shared" si="76"/>
        <v>12738.176248260679</v>
      </c>
      <c r="AB114" s="185">
        <f t="shared" si="80"/>
        <v>10636.501526429813</v>
      </c>
      <c r="AC114" s="143">
        <f t="shared" si="77"/>
        <v>5.7593184948926219E-3</v>
      </c>
      <c r="AD114" s="192">
        <f t="shared" si="78"/>
        <v>11976.063134110493</v>
      </c>
      <c r="AE114" s="194">
        <f t="shared" si="79"/>
        <v>17964.094701165741</v>
      </c>
      <c r="AF114" s="197">
        <f t="shared" si="64"/>
        <v>15769.148642247459</v>
      </c>
      <c r="AG114" s="205"/>
      <c r="AH114" s="205"/>
      <c r="AI114" s="205"/>
      <c r="AJ114" s="205"/>
      <c r="AK114" s="205"/>
      <c r="AL114" s="205"/>
      <c r="AM114" s="124">
        <f t="shared" si="65"/>
        <v>2.8958430028198953E-3</v>
      </c>
      <c r="AN114" s="57">
        <f t="shared" si="66"/>
        <v>1981.5511999999999</v>
      </c>
      <c r="AO114" s="135">
        <f t="shared" si="81"/>
        <v>10473.669496231298</v>
      </c>
      <c r="AP114" s="156">
        <f t="shared" si="67"/>
        <v>15710.504244346947</v>
      </c>
      <c r="AQ114" s="158">
        <f t="shared" si="68"/>
        <v>13118.423189350173</v>
      </c>
      <c r="AR114" s="124">
        <f t="shared" si="69"/>
        <v>5.7593192630972321E-3</v>
      </c>
      <c r="AS114" s="57">
        <f t="shared" si="70"/>
        <v>1981.5511999999999</v>
      </c>
      <c r="AT114" s="135">
        <f t="shared" si="82"/>
        <v>13957.615132821886</v>
      </c>
      <c r="AU114" s="156">
        <f t="shared" si="71"/>
        <v>20936.422699232829</v>
      </c>
      <c r="AV114" s="158">
        <f t="shared" si="72"/>
        <v>17482.115708569992</v>
      </c>
      <c r="BL114" s="161"/>
    </row>
    <row r="115" spans="23:64" x14ac:dyDescent="0.2">
      <c r="X115" s="105">
        <v>103</v>
      </c>
      <c r="Y115" s="102">
        <f t="shared" si="74"/>
        <v>2.8712158541888294E-3</v>
      </c>
      <c r="Z115" s="131">
        <f t="shared" si="75"/>
        <v>8528.4584621021331</v>
      </c>
      <c r="AA115" s="180">
        <f t="shared" si="76"/>
        <v>12792.687693153199</v>
      </c>
      <c r="AB115" s="185">
        <f t="shared" si="80"/>
        <v>10682.019115094545</v>
      </c>
      <c r="AC115" s="143">
        <f t="shared" si="77"/>
        <v>5.710340533374699E-3</v>
      </c>
      <c r="AD115" s="192">
        <f t="shared" si="78"/>
        <v>12027.313210482578</v>
      </c>
      <c r="AE115" s="194">
        <f t="shared" si="79"/>
        <v>18040.969815723867</v>
      </c>
      <c r="AF115" s="197">
        <f t="shared" si="64"/>
        <v>15836.630757462441</v>
      </c>
      <c r="AG115" s="205"/>
      <c r="AH115" s="205"/>
      <c r="AI115" s="205"/>
      <c r="AJ115" s="205"/>
      <c r="AK115" s="205"/>
      <c r="AL115" s="205"/>
      <c r="AM115" s="124">
        <f t="shared" si="65"/>
        <v>2.8712163933903526E-3</v>
      </c>
      <c r="AN115" s="57">
        <f t="shared" si="66"/>
        <v>2005.7217000000001</v>
      </c>
      <c r="AO115" s="135">
        <f t="shared" si="81"/>
        <v>10534.180962905315</v>
      </c>
      <c r="AP115" s="156">
        <f t="shared" si="67"/>
        <v>15801.271444357972</v>
      </c>
      <c r="AQ115" s="158">
        <f t="shared" si="68"/>
        <v>13194.214680376661</v>
      </c>
      <c r="AR115" s="124">
        <f t="shared" si="69"/>
        <v>5.7103412950464004E-3</v>
      </c>
      <c r="AS115" s="57">
        <f t="shared" si="70"/>
        <v>2005.7217000000001</v>
      </c>
      <c r="AT115" s="135">
        <f t="shared" si="82"/>
        <v>14033.035712611956</v>
      </c>
      <c r="AU115" s="156">
        <f t="shared" si="71"/>
        <v>21049.553568917934</v>
      </c>
      <c r="AV115" s="158">
        <f t="shared" si="72"/>
        <v>17576.581080350945</v>
      </c>
    </row>
    <row r="116" spans="23:64" x14ac:dyDescent="0.2">
      <c r="X116" s="105">
        <v>104</v>
      </c>
      <c r="Y116" s="102">
        <f t="shared" si="74"/>
        <v>2.8470045728481697E-3</v>
      </c>
      <c r="Z116" s="131">
        <f t="shared" si="75"/>
        <v>8564.6452270652026</v>
      </c>
      <c r="AA116" s="180">
        <f t="shared" si="76"/>
        <v>12846.967840597805</v>
      </c>
      <c r="AB116" s="185">
        <f t="shared" si="80"/>
        <v>10727.343568132177</v>
      </c>
      <c r="AC116" s="143">
        <f t="shared" si="77"/>
        <v>5.6621885767731747E-3</v>
      </c>
      <c r="AD116" s="192">
        <f t="shared" si="78"/>
        <v>12078.345827715688</v>
      </c>
      <c r="AE116" s="194">
        <f t="shared" si="79"/>
        <v>18117.518741573531</v>
      </c>
      <c r="AF116" s="197">
        <f t="shared" si="64"/>
        <v>15903.826539393462</v>
      </c>
      <c r="AG116" s="205"/>
      <c r="AH116" s="205"/>
      <c r="AI116" s="205"/>
      <c r="AJ116" s="205"/>
      <c r="AK116" s="205"/>
      <c r="AL116" s="205"/>
      <c r="AM116" s="124">
        <f t="shared" si="65"/>
        <v>2.8470051075029225E-3</v>
      </c>
      <c r="AN116" s="57">
        <f t="shared" si="66"/>
        <v>2029.9488000000001</v>
      </c>
      <c r="AO116" s="135">
        <f t="shared" si="81"/>
        <v>10594.59483126624</v>
      </c>
      <c r="AP116" s="156">
        <f t="shared" si="67"/>
        <v>15891.892246899361</v>
      </c>
      <c r="AQ116" s="158">
        <f t="shared" si="68"/>
        <v>13269.883928098245</v>
      </c>
      <c r="AR116" s="124">
        <f t="shared" si="69"/>
        <v>5.6621893320221457E-3</v>
      </c>
      <c r="AS116" s="57">
        <f t="shared" si="70"/>
        <v>2029.9488000000001</v>
      </c>
      <c r="AT116" s="135">
        <f t="shared" si="82"/>
        <v>14108.295433248553</v>
      </c>
      <c r="AU116" s="156">
        <f t="shared" si="71"/>
        <v>21162.44314987283</v>
      </c>
      <c r="AV116" s="158">
        <f t="shared" si="72"/>
        <v>17670.844973705454</v>
      </c>
    </row>
    <row r="117" spans="23:64" x14ac:dyDescent="0.2">
      <c r="X117" s="105">
        <v>105</v>
      </c>
      <c r="Y117" s="102">
        <f t="shared" si="74"/>
        <v>2.8231981962878539E-3</v>
      </c>
      <c r="Z117" s="131">
        <f t="shared" si="75"/>
        <v>8600.6797400658998</v>
      </c>
      <c r="AA117" s="180">
        <f t="shared" si="76"/>
        <v>12901.019610098851</v>
      </c>
      <c r="AB117" s="185">
        <f t="shared" si="80"/>
        <v>10772.477323357349</v>
      </c>
      <c r="AC117" s="143">
        <f t="shared" si="77"/>
        <v>5.6148419041686668E-3</v>
      </c>
      <c r="AD117" s="192">
        <f t="shared" si="78"/>
        <v>12129.163730642986</v>
      </c>
      <c r="AE117" s="194">
        <f t="shared" si="79"/>
        <v>18193.745595964479</v>
      </c>
      <c r="AF117" s="197">
        <f t="shared" si="64"/>
        <v>15970.739602223384</v>
      </c>
      <c r="AG117" s="205"/>
      <c r="AH117" s="205"/>
      <c r="AI117" s="205"/>
      <c r="AJ117" s="205"/>
      <c r="AK117" s="205"/>
      <c r="AL117" s="205"/>
      <c r="AM117" s="124">
        <f t="shared" si="65"/>
        <v>2.8231987264718756E-3</v>
      </c>
      <c r="AN117" s="57">
        <f t="shared" si="66"/>
        <v>2054.2325000000001</v>
      </c>
      <c r="AO117" s="135">
        <f t="shared" si="81"/>
        <v>10654.9130476505</v>
      </c>
      <c r="AP117" s="156">
        <f t="shared" si="67"/>
        <v>15982.369571475749</v>
      </c>
      <c r="AQ117" s="158">
        <f t="shared" si="68"/>
        <v>13345.433370329569</v>
      </c>
      <c r="AR117" s="124">
        <f t="shared" si="69"/>
        <v>5.614842653102318E-3</v>
      </c>
      <c r="AS117" s="57">
        <f t="shared" si="70"/>
        <v>2054.2325000000001</v>
      </c>
      <c r="AT117" s="135">
        <f t="shared" si="82"/>
        <v>14183.397039565012</v>
      </c>
      <c r="AU117" s="156">
        <f t="shared" si="71"/>
        <v>21275.095559347519</v>
      </c>
      <c r="AV117" s="158">
        <f t="shared" si="72"/>
        <v>17764.910826577154</v>
      </c>
    </row>
    <row r="118" spans="23:64" x14ac:dyDescent="0.2">
      <c r="X118" s="105">
        <v>106</v>
      </c>
      <c r="Y118" s="102">
        <f t="shared" si="74"/>
        <v>2.7997866514144162E-3</v>
      </c>
      <c r="Z118" s="131">
        <f t="shared" si="75"/>
        <v>8636.5639068364053</v>
      </c>
      <c r="AA118" s="180">
        <f t="shared" si="76"/>
        <v>12954.845860254609</v>
      </c>
      <c r="AB118" s="185">
        <f t="shared" si="80"/>
        <v>10817.422767727527</v>
      </c>
      <c r="AC118" s="143">
        <f t="shared" si="77"/>
        <v>5.5682804819597882E-3</v>
      </c>
      <c r="AD118" s="192">
        <f t="shared" si="78"/>
        <v>12179.769606835489</v>
      </c>
      <c r="AE118" s="194">
        <f t="shared" si="79"/>
        <v>18269.654410253235</v>
      </c>
      <c r="AF118" s="197">
        <f t="shared" si="64"/>
        <v>16037.373484736732</v>
      </c>
      <c r="AG118" s="205"/>
      <c r="AH118" s="205"/>
      <c r="AI118" s="205"/>
      <c r="AJ118" s="205"/>
      <c r="AK118" s="205"/>
      <c r="AL118" s="205"/>
      <c r="AM118" s="124">
        <f t="shared" si="65"/>
        <v>2.7997871772018541E-3</v>
      </c>
      <c r="AN118" s="57">
        <f t="shared" si="66"/>
        <v>2078.5727999999999</v>
      </c>
      <c r="AO118" s="135">
        <f t="shared" si="81"/>
        <v>10715.137517790447</v>
      </c>
      <c r="AP118" s="156">
        <f t="shared" si="67"/>
        <v>16072.706276685669</v>
      </c>
      <c r="AQ118" s="158">
        <f t="shared" si="68"/>
        <v>13420.865394028091</v>
      </c>
      <c r="AR118" s="124">
        <f t="shared" si="69"/>
        <v>5.5682812246828613E-3</v>
      </c>
      <c r="AS118" s="57">
        <f t="shared" si="70"/>
        <v>2078.5727999999999</v>
      </c>
      <c r="AT118" s="135">
        <f t="shared" si="82"/>
        <v>14258.343219132539</v>
      </c>
      <c r="AU118" s="156">
        <f t="shared" si="71"/>
        <v>21387.514828698808</v>
      </c>
      <c r="AV118" s="158">
        <f t="shared" si="72"/>
        <v>17858.782005188012</v>
      </c>
    </row>
    <row r="119" spans="23:64" x14ac:dyDescent="0.2">
      <c r="X119" s="105">
        <v>107</v>
      </c>
      <c r="Y119" s="102">
        <f t="shared" si="74"/>
        <v>2.7767601965134011E-3</v>
      </c>
      <c r="Z119" s="131">
        <f t="shared" si="75"/>
        <v>8672.2995936809402</v>
      </c>
      <c r="AA119" s="180">
        <f t="shared" si="76"/>
        <v>13008.449390521411</v>
      </c>
      <c r="AB119" s="185">
        <f t="shared" si="80"/>
        <v>10862.182238816076</v>
      </c>
      <c r="AC119" s="143">
        <f t="shared" si="77"/>
        <v>5.5224849355993985E-3</v>
      </c>
      <c r="AD119" s="192">
        <f t="shared" si="78"/>
        <v>12230.166088260692</v>
      </c>
      <c r="AE119" s="194">
        <f t="shared" si="79"/>
        <v>18345.249132391036</v>
      </c>
      <c r="AF119" s="197">
        <f t="shared" si="64"/>
        <v>16103.731652503633</v>
      </c>
      <c r="AG119" s="205"/>
      <c r="AH119" s="205"/>
      <c r="AI119" s="205"/>
      <c r="AJ119" s="205"/>
      <c r="AK119" s="205"/>
      <c r="AL119" s="205"/>
      <c r="AM119" s="124">
        <f t="shared" si="65"/>
        <v>2.7767607179765737E-3</v>
      </c>
      <c r="AN119" s="57">
        <f t="shared" si="66"/>
        <v>2102.9697000000001</v>
      </c>
      <c r="AO119" s="135">
        <f t="shared" si="81"/>
        <v>10775.27010799048</v>
      </c>
      <c r="AP119" s="156">
        <f t="shared" si="67"/>
        <v>16162.90516198572</v>
      </c>
      <c r="AQ119" s="158">
        <f t="shared" si="68"/>
        <v>13496.18233676718</v>
      </c>
      <c r="AR119" s="124">
        <f t="shared" si="69"/>
        <v>5.5224856722140489E-3</v>
      </c>
      <c r="AS119" s="57">
        <f t="shared" si="70"/>
        <v>2102.9697000000001</v>
      </c>
      <c r="AT119" s="135">
        <f t="shared" si="82"/>
        <v>14333.136603918798</v>
      </c>
      <c r="AU119" s="156">
        <f t="shared" si="71"/>
        <v>21499.704905878196</v>
      </c>
      <c r="AV119" s="158">
        <f t="shared" si="72"/>
        <v>17952.461806115767</v>
      </c>
    </row>
    <row r="120" spans="23:64" x14ac:dyDescent="0.2">
      <c r="X120" s="105">
        <v>108</v>
      </c>
      <c r="Y120" s="102">
        <f t="shared" si="74"/>
        <v>2.7541094077336197E-3</v>
      </c>
      <c r="Z120" s="131">
        <f t="shared" si="75"/>
        <v>8707.8886286084216</v>
      </c>
      <c r="AA120" s="180">
        <f t="shared" si="76"/>
        <v>13061.832942912632</v>
      </c>
      <c r="AB120" s="185">
        <f t="shared" si="80"/>
        <v>10906.758026230937</v>
      </c>
      <c r="AC120" s="143">
        <f t="shared" si="77"/>
        <v>5.4774365227141762E-3</v>
      </c>
      <c r="AD120" s="192">
        <f t="shared" si="78"/>
        <v>12280.355752879885</v>
      </c>
      <c r="AE120" s="194">
        <f t="shared" si="79"/>
        <v>18420.533629319827</v>
      </c>
      <c r="AF120" s="197">
        <f t="shared" si="64"/>
        <v>16169.817499983041</v>
      </c>
      <c r="AG120" s="205"/>
      <c r="AH120" s="205"/>
      <c r="AI120" s="205"/>
      <c r="AJ120" s="205"/>
      <c r="AK120" s="205"/>
      <c r="AL120" s="205"/>
      <c r="AM120" s="124">
        <f t="shared" si="65"/>
        <v>2.7541099249430751E-3</v>
      </c>
      <c r="AN120" s="57">
        <f t="shared" si="66"/>
        <v>2127.4231999999997</v>
      </c>
      <c r="AO120" s="135">
        <f t="shared" si="81"/>
        <v>10835.312646259694</v>
      </c>
      <c r="AP120" s="156">
        <f t="shared" si="67"/>
        <v>16252.968969389542</v>
      </c>
      <c r="AQ120" s="158">
        <f t="shared" si="68"/>
        <v>13571.386488154783</v>
      </c>
      <c r="AR120" s="124">
        <f t="shared" si="69"/>
        <v>5.477437253320061E-3</v>
      </c>
      <c r="AS120" s="57">
        <f t="shared" si="70"/>
        <v>2127.4231999999997</v>
      </c>
      <c r="AT120" s="135">
        <f t="shared" si="82"/>
        <v>14407.779771885258</v>
      </c>
      <c r="AU120" s="156">
        <f t="shared" si="71"/>
        <v>21611.669657827886</v>
      </c>
      <c r="AV120" s="158">
        <f t="shared" si="72"/>
        <v>18045.953458294607</v>
      </c>
    </row>
    <row r="121" spans="23:64" x14ac:dyDescent="0.2">
      <c r="X121" s="105">
        <v>109</v>
      </c>
      <c r="Y121" s="102">
        <f t="shared" si="74"/>
        <v>2.7318251662275623E-3</v>
      </c>
      <c r="Z121" s="131">
        <f t="shared" si="75"/>
        <v>8743.3328024236343</v>
      </c>
      <c r="AA121" s="180">
        <f t="shared" si="76"/>
        <v>13114.999203635452</v>
      </c>
      <c r="AB121" s="185">
        <f t="shared" si="80"/>
        <v>10951.152372981323</v>
      </c>
      <c r="AC121" s="143">
        <f t="shared" si="77"/>
        <v>5.433117107529176E-3</v>
      </c>
      <c r="AD121" s="192">
        <f t="shared" si="78"/>
        <v>12330.341126186995</v>
      </c>
      <c r="AE121" s="194">
        <f t="shared" si="79"/>
        <v>18495.511689280494</v>
      </c>
      <c r="AF121" s="197">
        <f t="shared" si="64"/>
        <v>16235.634352548974</v>
      </c>
      <c r="AG121" s="205"/>
      <c r="AH121" s="205"/>
      <c r="AI121" s="205"/>
      <c r="AJ121" s="205"/>
      <c r="AK121" s="205"/>
      <c r="AL121" s="205"/>
      <c r="AM121" s="124">
        <f t="shared" si="65"/>
        <v>2.731825679252137E-3</v>
      </c>
      <c r="AN121" s="57">
        <f t="shared" si="66"/>
        <v>2151.9333000000001</v>
      </c>
      <c r="AO121" s="135">
        <f t="shared" si="81"/>
        <v>10895.266923403036</v>
      </c>
      <c r="AP121" s="156">
        <f t="shared" si="67"/>
        <v>16342.900385104555</v>
      </c>
      <c r="AQ121" s="158">
        <f t="shared" si="68"/>
        <v>13646.480091200112</v>
      </c>
      <c r="AR121" s="124">
        <f t="shared" si="69"/>
        <v>5.4331178322235317E-3</v>
      </c>
      <c r="AS121" s="57">
        <f t="shared" si="70"/>
        <v>2151.9333000000001</v>
      </c>
      <c r="AT121" s="135">
        <f t="shared" si="82"/>
        <v>14482.275248526008</v>
      </c>
      <c r="AU121" s="156">
        <f t="shared" si="71"/>
        <v>21723.412872789013</v>
      </c>
      <c r="AV121" s="158">
        <f t="shared" si="72"/>
        <v>18139.260124942561</v>
      </c>
    </row>
    <row r="122" spans="23:64" x14ac:dyDescent="0.2">
      <c r="X122" s="105">
        <v>110</v>
      </c>
      <c r="Y122" s="102">
        <f t="shared" si="74"/>
        <v>2.7098986459111038E-3</v>
      </c>
      <c r="Z122" s="131">
        <f t="shared" si="75"/>
        <v>8778.6338697787378</v>
      </c>
      <c r="AA122" s="180">
        <f t="shared" si="76"/>
        <v>13167.950804668108</v>
      </c>
      <c r="AB122" s="185">
        <f t="shared" si="80"/>
        <v>10995.367476794763</v>
      </c>
      <c r="AC122" s="143">
        <f t="shared" si="77"/>
        <v>5.3895091365240453E-3</v>
      </c>
      <c r="AD122" s="192">
        <f t="shared" si="78"/>
        <v>12380.124682691476</v>
      </c>
      <c r="AE122" s="194">
        <f t="shared" si="79"/>
        <v>18570.187024037215</v>
      </c>
      <c r="AF122" s="197">
        <f t="shared" si="64"/>
        <v>16301.185468443053</v>
      </c>
      <c r="AG122" s="205"/>
      <c r="AH122" s="205"/>
      <c r="AI122" s="205"/>
      <c r="AJ122" s="205"/>
      <c r="AK122" s="205"/>
      <c r="AL122" s="205"/>
      <c r="AM122" s="124">
        <f t="shared" si="65"/>
        <v>2.7098991548179757E-3</v>
      </c>
      <c r="AN122" s="57">
        <f t="shared" si="66"/>
        <v>2176.5</v>
      </c>
      <c r="AO122" s="135">
        <f t="shared" si="81"/>
        <v>10955.134694072829</v>
      </c>
      <c r="AP122" s="156">
        <f t="shared" si="67"/>
        <v>16432.702041109245</v>
      </c>
      <c r="AQ122" s="158">
        <f t="shared" si="68"/>
        <v>13721.465343630685</v>
      </c>
      <c r="AR122" s="124">
        <f t="shared" si="69"/>
        <v>5.3895098554017674E-3</v>
      </c>
      <c r="AS122" s="57">
        <f t="shared" si="70"/>
        <v>2176.5</v>
      </c>
      <c r="AT122" s="135">
        <f t="shared" si="82"/>
        <v>14556.625508350668</v>
      </c>
      <c r="AU122" s="156">
        <f t="shared" si="71"/>
        <v>21834.938262526</v>
      </c>
      <c r="AV122" s="158">
        <f t="shared" si="72"/>
        <v>18232.384905418879</v>
      </c>
    </row>
    <row r="123" spans="23:64" x14ac:dyDescent="0.2">
      <c r="X123" s="105">
        <v>111</v>
      </c>
      <c r="Y123" s="102">
        <f t="shared" si="74"/>
        <v>2.6883213018079818E-3</v>
      </c>
      <c r="Z123" s="131">
        <f t="shared" si="75"/>
        <v>8813.7935501868706</v>
      </c>
      <c r="AA123" s="180">
        <f t="shared" si="76"/>
        <v>13220.690325280306</v>
      </c>
      <c r="AB123" s="185">
        <f t="shared" si="80"/>
        <v>11039.405491386642</v>
      </c>
      <c r="AC123" s="143">
        <f t="shared" si="77"/>
        <v>5.3465956152522563E-3</v>
      </c>
      <c r="AD123" s="192">
        <f t="shared" si="78"/>
        <v>12429.708847347752</v>
      </c>
      <c r="AE123" s="194">
        <f t="shared" si="79"/>
        <v>18644.56327102163</v>
      </c>
      <c r="AF123" s="197">
        <f t="shared" si="64"/>
        <v>16366.474040656694</v>
      </c>
      <c r="AG123" s="205"/>
      <c r="AH123" s="205"/>
      <c r="AI123" s="205"/>
      <c r="AJ123" s="205"/>
      <c r="AK123" s="205"/>
      <c r="AL123" s="205"/>
      <c r="AM123" s="124">
        <f t="shared" si="65"/>
        <v>2.6883218066627245E-3</v>
      </c>
      <c r="AN123" s="57">
        <f t="shared" si="66"/>
        <v>2201.1233000000002</v>
      </c>
      <c r="AO123" s="135">
        <f t="shared" si="81"/>
        <v>11014.917677782378</v>
      </c>
      <c r="AP123" s="156">
        <f t="shared" si="67"/>
        <v>16522.376516673568</v>
      </c>
      <c r="AQ123" s="158">
        <f t="shared" si="68"/>
        <v>13796.344399161901</v>
      </c>
      <c r="AR123" s="124">
        <f t="shared" si="69"/>
        <v>5.3465963284059738E-3</v>
      </c>
      <c r="AS123" s="57">
        <f t="shared" si="70"/>
        <v>2201.1233000000002</v>
      </c>
      <c r="AT123" s="135">
        <f t="shared" si="82"/>
        <v>14630.832976313828</v>
      </c>
      <c r="AU123" s="156">
        <f t="shared" si="71"/>
        <v>21946.24946447074</v>
      </c>
      <c r="AV123" s="158">
        <f t="shared" si="72"/>
        <v>18325.330837014408</v>
      </c>
    </row>
    <row r="124" spans="23:64" x14ac:dyDescent="0.2">
      <c r="X124" s="105">
        <v>112</v>
      </c>
      <c r="Y124" s="102">
        <f t="shared" si="74"/>
        <v>2.6670848589467134E-3</v>
      </c>
      <c r="Z124" s="131">
        <f t="shared" si="75"/>
        <v>8848.8135289995207</v>
      </c>
      <c r="AA124" s="180">
        <f t="shared" si="76"/>
        <v>13273.220293499282</v>
      </c>
      <c r="AB124" s="185">
        <f t="shared" si="80"/>
        <v>11083.26852768438</v>
      </c>
      <c r="AC124" s="143">
        <f t="shared" si="77"/>
        <v>5.3043600862590313E-3</v>
      </c>
      <c r="AD124" s="192">
        <f t="shared" si="78"/>
        <v>12479.095996933558</v>
      </c>
      <c r="AE124" s="194">
        <f t="shared" si="79"/>
        <v>18718.643995400336</v>
      </c>
      <c r="AF124" s="197">
        <f t="shared" si="64"/>
        <v>16431.503198745992</v>
      </c>
      <c r="AG124" s="205"/>
      <c r="AH124" s="205"/>
      <c r="AI124" s="205"/>
      <c r="AJ124" s="205"/>
      <c r="AK124" s="205"/>
      <c r="AL124" s="205"/>
      <c r="AM124" s="124">
        <f t="shared" si="65"/>
        <v>2.6670853598133471E-3</v>
      </c>
      <c r="AN124" s="57">
        <f t="shared" si="66"/>
        <v>2225.8031999999998</v>
      </c>
      <c r="AO124" s="135">
        <f t="shared" si="81"/>
        <v>11074.617559883327</v>
      </c>
      <c r="AP124" s="156">
        <f t="shared" si="67"/>
        <v>16611.92633982499</v>
      </c>
      <c r="AQ124" s="158">
        <f t="shared" si="68"/>
        <v>13871.119368721171</v>
      </c>
      <c r="AR124" s="124">
        <f t="shared" si="69"/>
        <v>5.3043607937791788E-3</v>
      </c>
      <c r="AS124" s="57">
        <f t="shared" si="70"/>
        <v>2225.8031999999998</v>
      </c>
      <c r="AT124" s="135">
        <f t="shared" si="82"/>
        <v>14704.900029193379</v>
      </c>
      <c r="AU124" s="156">
        <f t="shared" si="71"/>
        <v>22057.350043790069</v>
      </c>
      <c r="AV124" s="158">
        <f t="shared" si="72"/>
        <v>18418.100896677981</v>
      </c>
    </row>
    <row r="125" spans="23:64" x14ac:dyDescent="0.2">
      <c r="X125" s="105">
        <v>113</v>
      </c>
      <c r="Y125" s="102">
        <f t="shared" si="74"/>
        <v>2.6461813017796413E-3</v>
      </c>
      <c r="Z125" s="131">
        <f t="shared" si="75"/>
        <v>8883.6954583492006</v>
      </c>
      <c r="AA125" s="180">
        <f t="shared" si="76"/>
        <v>13325.543187523801</v>
      </c>
      <c r="AB125" s="185">
        <f t="shared" si="80"/>
        <v>11126.958655008142</v>
      </c>
      <c r="AC125" s="143">
        <f t="shared" si="77"/>
        <v>5.2627866080377055E-3</v>
      </c>
      <c r="AD125" s="192">
        <f t="shared" si="78"/>
        <v>12528.28846137937</v>
      </c>
      <c r="AE125" s="194">
        <f t="shared" si="79"/>
        <v>18792.432692069055</v>
      </c>
      <c r="AF125" s="197">
        <f t="shared" si="64"/>
        <v>16496.276010582216</v>
      </c>
      <c r="AG125" s="205"/>
      <c r="AH125" s="205"/>
      <c r="AI125" s="205"/>
      <c r="AJ125" s="205"/>
      <c r="AK125" s="205"/>
      <c r="AL125" s="205"/>
      <c r="AM125" s="124">
        <f t="shared" si="65"/>
        <v>2.6461817987206804E-3</v>
      </c>
      <c r="AN125" s="57">
        <f t="shared" si="66"/>
        <v>2250.5397000000003</v>
      </c>
      <c r="AO125" s="135">
        <f t="shared" si="81"/>
        <v>11134.235992508344</v>
      </c>
      <c r="AP125" s="156">
        <f t="shared" si="67"/>
        <v>16701.353988762516</v>
      </c>
      <c r="AQ125" s="158">
        <f t="shared" si="68"/>
        <v>13945.792321628665</v>
      </c>
      <c r="AR125" s="124">
        <f t="shared" si="69"/>
        <v>5.2627873100125891E-3</v>
      </c>
      <c r="AS125" s="57">
        <f t="shared" si="70"/>
        <v>2250.5397000000003</v>
      </c>
      <c r="AT125" s="135">
        <f t="shared" si="82"/>
        <v>14778.82899691995</v>
      </c>
      <c r="AU125" s="156">
        <f t="shared" si="71"/>
        <v>22168.243495379924</v>
      </c>
      <c r="AV125" s="158">
        <f t="shared" si="72"/>
        <v>18510.698002681558</v>
      </c>
    </row>
    <row r="126" spans="23:64" x14ac:dyDescent="0.2">
      <c r="X126" s="105">
        <v>114</v>
      </c>
      <c r="Y126" s="102">
        <f t="shared" si="74"/>
        <v>2.6256028640956872E-3</v>
      </c>
      <c r="Z126" s="131">
        <f t="shared" si="75"/>
        <v>8918.4409580589527</v>
      </c>
      <c r="AA126" s="180">
        <f t="shared" si="76"/>
        <v>13377.661437088429</v>
      </c>
      <c r="AB126" s="185">
        <f t="shared" si="80"/>
        <v>11170.47790221001</v>
      </c>
      <c r="AC126" s="143">
        <f t="shared" si="77"/>
        <v>5.2218597349679664E-3</v>
      </c>
      <c r="AD126" s="192">
        <f t="shared" si="78"/>
        <v>12577.288525051008</v>
      </c>
      <c r="AE126" s="194">
        <f t="shared" si="79"/>
        <v>18865.932787576512</v>
      </c>
      <c r="AF126" s="197">
        <f t="shared" si="64"/>
        <v>16560.795484040638</v>
      </c>
      <c r="AG126" s="205"/>
      <c r="AH126" s="205"/>
      <c r="AI126" s="205"/>
      <c r="AJ126" s="205"/>
      <c r="AK126" s="205"/>
      <c r="AL126" s="205"/>
      <c r="AM126" s="124">
        <f t="shared" si="65"/>
        <v>2.6256033571721875E-3</v>
      </c>
      <c r="AN126" s="57">
        <f t="shared" si="66"/>
        <v>2275.3327999999997</v>
      </c>
      <c r="AO126" s="135">
        <f t="shared" si="81"/>
        <v>11193.77459548062</v>
      </c>
      <c r="AP126" s="156">
        <f t="shared" si="67"/>
        <v>16790.661893220931</v>
      </c>
      <c r="AQ126" s="158">
        <f t="shared" si="68"/>
        <v>14020.365286736458</v>
      </c>
      <c r="AR126" s="124">
        <f t="shared" si="69"/>
        <v>5.2218604314838339E-3</v>
      </c>
      <c r="AS126" s="57">
        <f t="shared" si="70"/>
        <v>2275.3327999999997</v>
      </c>
      <c r="AT126" s="135">
        <f t="shared" si="82"/>
        <v>14852.622163859514</v>
      </c>
      <c r="AU126" s="156">
        <f t="shared" si="71"/>
        <v>22278.933245789271</v>
      </c>
      <c r="AV126" s="158">
        <f t="shared" si="72"/>
        <v>18603.125016226706</v>
      </c>
    </row>
    <row r="127" spans="23:64" x14ac:dyDescent="0.2">
      <c r="X127" s="105">
        <v>115</v>
      </c>
      <c r="Y127" s="102">
        <f t="shared" si="74"/>
        <v>2.6053420194001422E-3</v>
      </c>
      <c r="Z127" s="131">
        <f t="shared" si="75"/>
        <v>8953.051616520077</v>
      </c>
      <c r="AA127" s="180">
        <f t="shared" si="76"/>
        <v>13429.577424780116</v>
      </c>
      <c r="AB127" s="185">
        <f t="shared" si="80"/>
        <v>11213.828258773347</v>
      </c>
      <c r="AC127" s="143">
        <f t="shared" si="77"/>
        <v>5.1815644981829676E-3</v>
      </c>
      <c r="AD127" s="192">
        <f t="shared" si="78"/>
        <v>12626.098427987485</v>
      </c>
      <c r="AE127" s="194">
        <f t="shared" si="79"/>
        <v>18939.147641981228</v>
      </c>
      <c r="AF127" s="197">
        <f t="shared" si="64"/>
        <v>16625.064568630441</v>
      </c>
      <c r="AG127" s="205"/>
      <c r="AH127" s="205"/>
      <c r="AI127" s="205"/>
      <c r="AJ127" s="205"/>
      <c r="AK127" s="205"/>
      <c r="AL127" s="205"/>
      <c r="AM127" s="124">
        <f t="shared" si="65"/>
        <v>2.6053425086717463E-3</v>
      </c>
      <c r="AN127" s="57">
        <f t="shared" si="66"/>
        <v>2300.1824999999999</v>
      </c>
      <c r="AO127" s="135">
        <f t="shared" si="81"/>
        <v>11253.234957191606</v>
      </c>
      <c r="AP127" s="156">
        <f t="shared" si="67"/>
        <v>16879.852435787408</v>
      </c>
      <c r="AQ127" s="158">
        <f t="shared" si="68"/>
        <v>14094.840253527918</v>
      </c>
      <c r="AR127" s="124">
        <f t="shared" si="69"/>
        <v>5.1815651893240703E-3</v>
      </c>
      <c r="AS127" s="57">
        <f t="shared" si="70"/>
        <v>2300.1824999999999</v>
      </c>
      <c r="AT127" s="135">
        <f t="shared" si="82"/>
        <v>14926.281770051235</v>
      </c>
      <c r="AU127" s="156">
        <f t="shared" si="71"/>
        <v>22389.422655076851</v>
      </c>
      <c r="AV127" s="158">
        <f t="shared" si="72"/>
        <v>18695.384742995015</v>
      </c>
    </row>
    <row r="128" spans="23:64" x14ac:dyDescent="0.2">
      <c r="X128" s="105">
        <v>116</v>
      </c>
      <c r="Y128" s="102">
        <f t="shared" si="74"/>
        <v>2.5853914717364609E-3</v>
      </c>
      <c r="Z128" s="131">
        <f t="shared" si="75"/>
        <v>8987.5289915394442</v>
      </c>
      <c r="AA128" s="180">
        <f t="shared" si="76"/>
        <v>13481.293487309165</v>
      </c>
      <c r="AB128" s="185">
        <f t="shared" si="80"/>
        <v>11257.011675874071</v>
      </c>
      <c r="AC128" s="143">
        <f t="shared" si="77"/>
        <v>5.1418863873154974E-3</v>
      </c>
      <c r="AD128" s="192">
        <f t="shared" si="78"/>
        <v>12674.720367095928</v>
      </c>
      <c r="AE128" s="194">
        <f t="shared" si="79"/>
        <v>19012.080550643892</v>
      </c>
      <c r="AF128" s="197">
        <f t="shared" si="64"/>
        <v>16689.086157068094</v>
      </c>
      <c r="AG128" s="205"/>
      <c r="AH128" s="205"/>
      <c r="AI128" s="205"/>
      <c r="AJ128" s="205"/>
      <c r="AK128" s="205"/>
      <c r="AL128" s="205"/>
      <c r="AM128" s="124">
        <f t="shared" si="65"/>
        <v>2.5853919572614409E-3</v>
      </c>
      <c r="AN128" s="57">
        <f t="shared" si="66"/>
        <v>2325.0888</v>
      </c>
      <c r="AO128" s="135">
        <f t="shared" si="81"/>
        <v>11312.618635448322</v>
      </c>
      <c r="AP128" s="156">
        <f t="shared" si="67"/>
        <v>16968.927953172482</v>
      </c>
      <c r="AQ128" s="158">
        <f t="shared" si="68"/>
        <v>14169.219173178964</v>
      </c>
      <c r="AR128" s="124">
        <f t="shared" si="69"/>
        <v>5.1418870731641496E-3</v>
      </c>
      <c r="AS128" s="57">
        <f t="shared" si="70"/>
        <v>2325.0888</v>
      </c>
      <c r="AT128" s="135">
        <f t="shared" si="82"/>
        <v>14999.810012402389</v>
      </c>
      <c r="AU128" s="156">
        <f t="shared" si="71"/>
        <v>22499.715018603583</v>
      </c>
      <c r="AV128" s="158">
        <f t="shared" si="72"/>
        <v>18787.479934644762</v>
      </c>
    </row>
    <row r="129" spans="24:48" x14ac:dyDescent="0.2">
      <c r="X129" s="105">
        <v>117</v>
      </c>
      <c r="Y129" s="102">
        <f t="shared" si="74"/>
        <v>2.5657441469265478E-3</v>
      </c>
      <c r="Z129" s="131">
        <f t="shared" si="75"/>
        <v>9021.8746111576675</v>
      </c>
      <c r="AA129" s="180">
        <f t="shared" si="76"/>
        <v>13532.8119167365</v>
      </c>
      <c r="AB129" s="185">
        <f t="shared" si="80"/>
        <v>11300.030067405429</v>
      </c>
      <c r="AC129" s="143">
        <f t="shared" si="77"/>
        <v>5.1028113330764558E-3</v>
      </c>
      <c r="AD129" s="192">
        <f t="shared" si="78"/>
        <v>12723.156497305399</v>
      </c>
      <c r="AE129" s="194">
        <f t="shared" si="79"/>
        <v>19084.7347459581</v>
      </c>
      <c r="AF129" s="197">
        <f t="shared" si="64"/>
        <v>16752.863086796606</v>
      </c>
      <c r="AG129" s="205"/>
      <c r="AH129" s="205"/>
      <c r="AI129" s="205"/>
      <c r="AJ129" s="205"/>
      <c r="AK129" s="205"/>
      <c r="AL129" s="205"/>
      <c r="AM129" s="124">
        <f t="shared" si="65"/>
        <v>2.5657446287618482E-3</v>
      </c>
      <c r="AN129" s="57">
        <f t="shared" si="66"/>
        <v>2350.0516999999995</v>
      </c>
      <c r="AO129" s="135">
        <f t="shared" si="81"/>
        <v>11371.927158291521</v>
      </c>
      <c r="AP129" s="156">
        <f t="shared" si="67"/>
        <v>17057.890737437279</v>
      </c>
      <c r="AQ129" s="158">
        <f t="shared" si="68"/>
        <v>14243.50395958284</v>
      </c>
      <c r="AR129" s="124">
        <f t="shared" si="69"/>
        <v>5.1028120137130957E-3</v>
      </c>
      <c r="AS129" s="57">
        <f t="shared" si="70"/>
        <v>2350.0516999999995</v>
      </c>
      <c r="AT129" s="135">
        <f t="shared" si="82"/>
        <v>15073.209045842179</v>
      </c>
      <c r="AU129" s="156">
        <f t="shared" si="71"/>
        <v>22609.813568763268</v>
      </c>
      <c r="AV129" s="158">
        <f t="shared" si="72"/>
        <v>18879.413290256078</v>
      </c>
    </row>
    <row r="130" spans="24:48" x14ac:dyDescent="0.2">
      <c r="X130" s="105">
        <v>118</v>
      </c>
      <c r="Y130" s="102">
        <f t="shared" si="74"/>
        <v>2.5463931842074398E-3</v>
      </c>
      <c r="Z130" s="131">
        <f t="shared" si="75"/>
        <v>9056.0899744393319</v>
      </c>
      <c r="AA130" s="180">
        <f t="shared" si="76"/>
        <v>13584.134961658998</v>
      </c>
      <c r="AB130" s="185">
        <f t="shared" si="80"/>
        <v>11342.885310967764</v>
      </c>
      <c r="AC130" s="143">
        <f t="shared" si="77"/>
        <v>5.0643256906216967E-3</v>
      </c>
      <c r="AD130" s="192">
        <f t="shared" si="78"/>
        <v>12771.408932681345</v>
      </c>
      <c r="AE130" s="194">
        <f t="shared" si="79"/>
        <v>19157.113399022019</v>
      </c>
      <c r="AF130" s="197">
        <f t="shared" si="64"/>
        <v>16816.398141452966</v>
      </c>
      <c r="AG130" s="205"/>
      <c r="AH130" s="205"/>
      <c r="AI130" s="205"/>
      <c r="AJ130" s="205"/>
      <c r="AK130" s="205"/>
      <c r="AL130" s="205"/>
      <c r="AM130" s="124">
        <f t="shared" si="65"/>
        <v>2.5463936624087156E-3</v>
      </c>
      <c r="AN130" s="57">
        <f t="shared" si="66"/>
        <v>2375.0711999999999</v>
      </c>
      <c r="AO130" s="135">
        <f t="shared" si="81"/>
        <v>11431.162024785932</v>
      </c>
      <c r="AP130" s="156">
        <f t="shared" si="67"/>
        <v>17146.743037178898</v>
      </c>
      <c r="AQ130" s="158">
        <f t="shared" si="68"/>
        <v>14317.696490339893</v>
      </c>
      <c r="AR130" s="124">
        <f t="shared" si="69"/>
        <v>5.0643263661249438E-3</v>
      </c>
      <c r="AS130" s="57">
        <f t="shared" si="70"/>
        <v>2375.0711999999999</v>
      </c>
      <c r="AT130" s="135">
        <f t="shared" si="82"/>
        <v>15146.480984436192</v>
      </c>
      <c r="AU130" s="156">
        <f t="shared" si="71"/>
        <v>22719.721476654289</v>
      </c>
      <c r="AV130" s="158">
        <f t="shared" si="72"/>
        <v>18971.187457726821</v>
      </c>
    </row>
    <row r="131" spans="24:48" x14ac:dyDescent="0.2">
      <c r="X131" s="105">
        <v>119</v>
      </c>
      <c r="Y131" s="102">
        <f t="shared" si="74"/>
        <v>2.5273319282436142E-3</v>
      </c>
      <c r="Z131" s="131">
        <f t="shared" si="75"/>
        <v>9090.1765522364767</v>
      </c>
      <c r="AA131" s="180">
        <f t="shared" si="76"/>
        <v>13635.264828354715</v>
      </c>
      <c r="AB131" s="185">
        <f t="shared" si="80"/>
        <v>11385.579248824795</v>
      </c>
      <c r="AC131" s="143">
        <f t="shared" si="77"/>
        <v>5.026416223665924E-3</v>
      </c>
      <c r="AD131" s="192">
        <f t="shared" si="78"/>
        <v>12819.479747502281</v>
      </c>
      <c r="AE131" s="194">
        <f t="shared" si="79"/>
        <v>19229.219621253422</v>
      </c>
      <c r="AF131" s="197">
        <f t="shared" si="64"/>
        <v>16879.69405228582</v>
      </c>
      <c r="AG131" s="205"/>
      <c r="AH131" s="205"/>
      <c r="AI131" s="205"/>
      <c r="AJ131" s="205"/>
      <c r="AK131" s="205"/>
      <c r="AL131" s="205"/>
      <c r="AM131" s="124">
        <f t="shared" si="65"/>
        <v>2.5273324028652713E-3</v>
      </c>
      <c r="AN131" s="57">
        <f t="shared" si="66"/>
        <v>2400.1473000000001</v>
      </c>
      <c r="AO131" s="135">
        <f t="shared" si="81"/>
        <v>11490.324705783732</v>
      </c>
      <c r="AP131" s="156">
        <f t="shared" si="67"/>
        <v>17235.487058675601</v>
      </c>
      <c r="AQ131" s="158">
        <f t="shared" si="68"/>
        <v>14391.798607713841</v>
      </c>
      <c r="AR131" s="124">
        <f t="shared" si="69"/>
        <v>5.02641689411263E-3</v>
      </c>
      <c r="AS131" s="57">
        <f t="shared" si="70"/>
        <v>2400.1473000000001</v>
      </c>
      <c r="AT131" s="135">
        <f t="shared" si="82"/>
        <v>15219.627902463082</v>
      </c>
      <c r="AU131" s="156">
        <f t="shared" si="71"/>
        <v>22829.441853694625</v>
      </c>
      <c r="AV131" s="158">
        <f t="shared" si="72"/>
        <v>19062.805035121135</v>
      </c>
    </row>
    <row r="132" spans="24:48" x14ac:dyDescent="0.2">
      <c r="X132" s="105">
        <v>120</v>
      </c>
      <c r="Y132" s="102">
        <f t="shared" si="74"/>
        <v>2.5085539214953893E-3</v>
      </c>
      <c r="Z132" s="131">
        <f t="shared" si="75"/>
        <v>9124.1357879263905</v>
      </c>
      <c r="AA132" s="180">
        <f t="shared" si="76"/>
        <v>13686.203681889587</v>
      </c>
      <c r="AB132" s="185">
        <f t="shared" si="80"/>
        <v>11428.113688827712</v>
      </c>
      <c r="AC132" s="143">
        <f t="shared" si="77"/>
        <v>4.989070089304784E-3</v>
      </c>
      <c r="AD132" s="192">
        <f t="shared" si="78"/>
        <v>12867.370977300276</v>
      </c>
      <c r="AE132" s="194">
        <f t="shared" si="79"/>
        <v>19301.056465950413</v>
      </c>
      <c r="AF132" s="197">
        <f t="shared" si="64"/>
        <v>16942.753499525508</v>
      </c>
      <c r="AG132" s="205"/>
      <c r="AH132" s="205"/>
      <c r="AI132" s="205"/>
      <c r="AJ132" s="205"/>
      <c r="AK132" s="205"/>
      <c r="AL132" s="205"/>
      <c r="AM132" s="124">
        <f t="shared" si="65"/>
        <v>2.5085543925906202E-3</v>
      </c>
      <c r="AN132" s="57">
        <f t="shared" si="66"/>
        <v>2425.2799999999997</v>
      </c>
      <c r="AO132" s="135">
        <f t="shared" si="81"/>
        <v>11549.416644662339</v>
      </c>
      <c r="AP132" s="156">
        <f t="shared" si="67"/>
        <v>17324.124966993506</v>
      </c>
      <c r="AQ132" s="158">
        <f t="shared" si="68"/>
        <v>14465.812119555867</v>
      </c>
      <c r="AR132" s="124">
        <f t="shared" si="69"/>
        <v>4.9890707547700893E-3</v>
      </c>
      <c r="AS132" s="57">
        <f t="shared" si="70"/>
        <v>2425.2799999999997</v>
      </c>
      <c r="AT132" s="135">
        <f t="shared" si="82"/>
        <v>15292.65183545505</v>
      </c>
      <c r="AU132" s="156">
        <f t="shared" si="71"/>
        <v>22938.977753182575</v>
      </c>
      <c r="AV132" s="158">
        <f t="shared" si="72"/>
        <v>19154.268571972676</v>
      </c>
    </row>
    <row r="133" spans="24:48" x14ac:dyDescent="0.2">
      <c r="X133" s="105">
        <v>121</v>
      </c>
      <c r="Y133" s="102">
        <f t="shared" si="74"/>
        <v>2.4900528969250273E-3</v>
      </c>
      <c r="Z133" s="131">
        <f t="shared" si="75"/>
        <v>9157.9690981247804</v>
      </c>
      <c r="AA133" s="180">
        <f t="shared" si="76"/>
        <v>13736.953647187171</v>
      </c>
      <c r="AB133" s="185">
        <f t="shared" si="80"/>
        <v>11470.490405308436</v>
      </c>
      <c r="AC133" s="143">
        <f t="shared" si="77"/>
        <v>4.9522748235085986E-3</v>
      </c>
      <c r="AD133" s="192">
        <f t="shared" si="78"/>
        <v>12915.084619866711</v>
      </c>
      <c r="AE133" s="194">
        <f t="shared" si="79"/>
        <v>19372.626929800066</v>
      </c>
      <c r="AF133" s="197">
        <f t="shared" si="64"/>
        <v>17005.579113708369</v>
      </c>
      <c r="AG133" s="205"/>
      <c r="AH133" s="205"/>
      <c r="AI133" s="205"/>
      <c r="AJ133" s="205"/>
      <c r="AK133" s="205"/>
      <c r="AL133" s="205"/>
      <c r="AM133" s="124">
        <f t="shared" si="65"/>
        <v>2.4900533645458483E-3</v>
      </c>
      <c r="AN133" s="57">
        <f t="shared" si="66"/>
        <v>2450.4692999999997</v>
      </c>
      <c r="AO133" s="135">
        <f t="shared" si="81"/>
        <v>11608.439258037601</v>
      </c>
      <c r="AP133" s="156">
        <f t="shared" si="67"/>
        <v>17412.658887056401</v>
      </c>
      <c r="AQ133" s="158">
        <f t="shared" si="68"/>
        <v>14539.7388001979</v>
      </c>
      <c r="AR133" s="124">
        <f t="shared" si="69"/>
        <v>4.9522754840659799E-3</v>
      </c>
      <c r="AS133" s="57">
        <f t="shared" si="70"/>
        <v>2450.4692999999997</v>
      </c>
      <c r="AT133" s="135">
        <f t="shared" si="82"/>
        <v>15365.55478120362</v>
      </c>
      <c r="AU133" s="156">
        <f t="shared" si="71"/>
        <v>23048.332171805429</v>
      </c>
      <c r="AV133" s="158">
        <f t="shared" si="72"/>
        <v>19245.580570544342</v>
      </c>
    </row>
    <row r="134" spans="24:48" x14ac:dyDescent="0.2">
      <c r="X134" s="105">
        <v>122</v>
      </c>
      <c r="Y134" s="102">
        <f t="shared" si="74"/>
        <v>2.4718227710232407E-3</v>
      </c>
      <c r="Z134" s="131">
        <f t="shared" si="75"/>
        <v>9191.6778733753326</v>
      </c>
      <c r="AA134" s="180">
        <f t="shared" si="76"/>
        <v>13787.516810063</v>
      </c>
      <c r="AB134" s="185">
        <f t="shared" si="80"/>
        <v>11512.711139943294</v>
      </c>
      <c r="AC134" s="143">
        <f t="shared" si="77"/>
        <v>4.9160183272533185E-3</v>
      </c>
      <c r="AD134" s="192">
        <f t="shared" si="78"/>
        <v>12962.622636224736</v>
      </c>
      <c r="AE134" s="194">
        <f t="shared" si="79"/>
        <v>19443.933954337102</v>
      </c>
      <c r="AF134" s="197">
        <f t="shared" si="64"/>
        <v>17068.173476957185</v>
      </c>
      <c r="AG134" s="205"/>
      <c r="AH134" s="205"/>
      <c r="AI134" s="205"/>
      <c r="AJ134" s="205"/>
      <c r="AK134" s="205"/>
      <c r="AL134" s="205"/>
      <c r="AM134" s="124">
        <f t="shared" si="65"/>
        <v>2.4718232352205255E-3</v>
      </c>
      <c r="AN134" s="57">
        <f t="shared" si="66"/>
        <v>2475.7152000000001</v>
      </c>
      <c r="AO134" s="135">
        <f t="shared" si="81"/>
        <v>11667.393936453334</v>
      </c>
      <c r="AP134" s="156">
        <f t="shared" si="67"/>
        <v>17501.090904680001</v>
      </c>
      <c r="AQ134" s="158">
        <f t="shared" si="68"/>
        <v>14613.580391316267</v>
      </c>
      <c r="AR134" s="124">
        <f t="shared" si="69"/>
        <v>4.9160189829746412E-3</v>
      </c>
      <c r="AS134" s="57">
        <f t="shared" si="70"/>
        <v>2475.7152000000001</v>
      </c>
      <c r="AT134" s="135">
        <f t="shared" si="82"/>
        <v>15438.338700732071</v>
      </c>
      <c r="AU134" s="156">
        <f t="shared" si="71"/>
        <v>23157.508051098106</v>
      </c>
      <c r="AV134" s="158">
        <f t="shared" si="72"/>
        <v>19336.743487046278</v>
      </c>
    </row>
    <row r="135" spans="24:48" x14ac:dyDescent="0.2">
      <c r="X135" s="105">
        <v>123</v>
      </c>
      <c r="Y135" s="102">
        <f t="shared" si="74"/>
        <v>2.4538576371397952E-3</v>
      </c>
      <c r="Z135" s="131">
        <f t="shared" si="75"/>
        <v>9225.263478816576</v>
      </c>
      <c r="AA135" s="180">
        <f t="shared" si="76"/>
        <v>13837.895218224865</v>
      </c>
      <c r="AB135" s="185">
        <f t="shared" si="80"/>
        <v>11554.777602588287</v>
      </c>
      <c r="AC135" s="143">
        <f t="shared" si="77"/>
        <v>4.8802888532562747E-3</v>
      </c>
      <c r="AD135" s="192">
        <f t="shared" si="78"/>
        <v>13009.986951569717</v>
      </c>
      <c r="AE135" s="194">
        <f t="shared" si="79"/>
        <v>19514.980427354574</v>
      </c>
      <c r="AF135" s="197">
        <f t="shared" si="64"/>
        <v>17130.539124219515</v>
      </c>
      <c r="AG135" s="205"/>
      <c r="AH135" s="205"/>
      <c r="AI135" s="205"/>
      <c r="AJ135" s="205"/>
      <c r="AK135" s="205"/>
      <c r="AL135" s="205"/>
      <c r="AM135" s="124">
        <f t="shared" si="65"/>
        <v>2.4538580979633082E-3</v>
      </c>
      <c r="AN135" s="57">
        <f t="shared" si="66"/>
        <v>2501.0177000000003</v>
      </c>
      <c r="AO135" s="135">
        <f t="shared" si="81"/>
        <v>11726.282045048192</v>
      </c>
      <c r="AP135" s="156">
        <f t="shared" si="67"/>
        <v>17589.423067572287</v>
      </c>
      <c r="AQ135" s="158">
        <f t="shared" si="68"/>
        <v>14687.338602766966</v>
      </c>
      <c r="AR135" s="124">
        <f t="shared" si="69"/>
        <v>4.8802895042118341E-3</v>
      </c>
      <c r="AS135" s="57">
        <f t="shared" si="70"/>
        <v>2501.0177000000003</v>
      </c>
      <c r="AT135" s="135">
        <f t="shared" si="82"/>
        <v>15511.005519235883</v>
      </c>
      <c r="AU135" s="156">
        <f t="shared" si="71"/>
        <v>23266.508278853824</v>
      </c>
      <c r="AV135" s="158">
        <f t="shared" si="72"/>
        <v>19427.759732813793</v>
      </c>
    </row>
    <row r="136" spans="24:48" x14ac:dyDescent="0.2">
      <c r="X136" s="105">
        <v>124</v>
      </c>
      <c r="Y136" s="102">
        <f t="shared" si="74"/>
        <v>2.4361517591028532E-3</v>
      </c>
      <c r="Z136" s="131">
        <f t="shared" si="75"/>
        <v>9258.7272548269939</v>
      </c>
      <c r="AA136" s="180">
        <f t="shared" si="76"/>
        <v>13888.090882240491</v>
      </c>
      <c r="AB136" s="185">
        <f t="shared" si="80"/>
        <v>11596.69147208709</v>
      </c>
      <c r="AC136" s="143">
        <f t="shared" si="77"/>
        <v>4.8450749932861734E-3</v>
      </c>
      <c r="AD136" s="192">
        <f t="shared" si="78"/>
        <v>13057.179456178985</v>
      </c>
      <c r="AE136" s="194">
        <f t="shared" si="79"/>
        <v>19585.769184268476</v>
      </c>
      <c r="AF136" s="197">
        <f t="shared" si="64"/>
        <v>17192.678544465543</v>
      </c>
      <c r="AG136" s="205"/>
      <c r="AH136" s="205"/>
      <c r="AI136" s="205"/>
      <c r="AJ136" s="205"/>
      <c r="AK136" s="205"/>
      <c r="AL136" s="205"/>
      <c r="AM136" s="124">
        <f t="shared" si="65"/>
        <v>2.4361522166012812E-3</v>
      </c>
      <c r="AN136" s="57">
        <f t="shared" si="66"/>
        <v>2526.3768</v>
      </c>
      <c r="AO136" s="135">
        <f t="shared" si="81"/>
        <v>11785.104924200781</v>
      </c>
      <c r="AP136" s="156">
        <f t="shared" si="67"/>
        <v>17677.657386301173</v>
      </c>
      <c r="AQ136" s="158">
        <f t="shared" si="68"/>
        <v>14761.015113393669</v>
      </c>
      <c r="AR136" s="124">
        <f t="shared" si="69"/>
        <v>4.8450756395447452E-3</v>
      </c>
      <c r="AS136" s="57">
        <f t="shared" si="70"/>
        <v>2526.3768</v>
      </c>
      <c r="AT136" s="135">
        <f t="shared" si="82"/>
        <v>15583.557126992529</v>
      </c>
      <c r="AU136" s="156">
        <f t="shared" si="71"/>
        <v>23375.335690488795</v>
      </c>
      <c r="AV136" s="158">
        <f t="shared" si="72"/>
        <v>19518.631675446879</v>
      </c>
    </row>
    <row r="137" spans="24:48" ht="13.5" thickBot="1" x14ac:dyDescent="0.25">
      <c r="X137" s="105">
        <v>125</v>
      </c>
      <c r="Y137" s="103">
        <f t="shared" si="74"/>
        <v>2.4186995651125755E-3</v>
      </c>
      <c r="Z137" s="133">
        <f t="shared" si="75"/>
        <v>9292.0705176492011</v>
      </c>
      <c r="AA137" s="181">
        <f t="shared" si="76"/>
        <v>13938.105776473802</v>
      </c>
      <c r="AB137" s="186">
        <f t="shared" si="80"/>
        <v>11638.454397052859</v>
      </c>
      <c r="AC137" s="206">
        <f t="shared" si="77"/>
        <v>4.8103656660185602E-3</v>
      </c>
      <c r="AD137" s="207">
        <f t="shared" si="78"/>
        <v>13104.202006292135</v>
      </c>
      <c r="AE137" s="195">
        <f t="shared" si="79"/>
        <v>19656.303009438201</v>
      </c>
      <c r="AF137" s="198">
        <f t="shared" si="64"/>
        <v>17254.594181847231</v>
      </c>
      <c r="AG137" s="205"/>
      <c r="AH137" s="205"/>
      <c r="AI137" s="205"/>
      <c r="AJ137" s="205"/>
      <c r="AK137" s="205"/>
      <c r="AL137" s="205"/>
      <c r="AM137" s="125">
        <f t="shared" si="65"/>
        <v>2.4187000193335597E-3</v>
      </c>
      <c r="AN137" s="63">
        <f t="shared" si="66"/>
        <v>2551.7925</v>
      </c>
      <c r="AO137" s="136">
        <f t="shared" si="81"/>
        <v>11843.863890153847</v>
      </c>
      <c r="AP137" s="157">
        <f t="shared" si="67"/>
        <v>17765.795835230769</v>
      </c>
      <c r="AQ137" s="159">
        <f t="shared" si="68"/>
        <v>14834.611571809537</v>
      </c>
      <c r="AR137" s="125">
        <f t="shared" si="69"/>
        <v>4.8103663076474405E-3</v>
      </c>
      <c r="AS137" s="63">
        <f t="shared" si="70"/>
        <v>2551.7925</v>
      </c>
      <c r="AT137" s="136">
        <f t="shared" si="82"/>
        <v>15655.995380241722</v>
      </c>
      <c r="AU137" s="157">
        <f t="shared" si="71"/>
        <v>23483.993070362583</v>
      </c>
      <c r="AV137" s="159">
        <f t="shared" si="72"/>
        <v>19609.361639912739</v>
      </c>
    </row>
  </sheetData>
  <mergeCells count="56">
    <mergeCell ref="A1:V1"/>
    <mergeCell ref="AJ27:AJ28"/>
    <mergeCell ref="AI27:AI28"/>
    <mergeCell ref="AR10:AU10"/>
    <mergeCell ref="H3:J3"/>
    <mergeCell ref="H8:I8"/>
    <mergeCell ref="W1:W113"/>
    <mergeCell ref="X10:X11"/>
    <mergeCell ref="AH11:AH12"/>
    <mergeCell ref="AH19:AH20"/>
    <mergeCell ref="A10:A11"/>
    <mergeCell ref="L10:L11"/>
    <mergeCell ref="H4:I4"/>
    <mergeCell ref="H5:I5"/>
    <mergeCell ref="H6:I6"/>
    <mergeCell ref="D4:E4"/>
    <mergeCell ref="BL1:BL113"/>
    <mergeCell ref="AM3:AO3"/>
    <mergeCell ref="Y4:Z4"/>
    <mergeCell ref="AM4:AN4"/>
    <mergeCell ref="AM5:AN5"/>
    <mergeCell ref="AM7:AN7"/>
    <mergeCell ref="Y10:AB10"/>
    <mergeCell ref="X1:BK1"/>
    <mergeCell ref="AI19:AK19"/>
    <mergeCell ref="AI11:AK11"/>
    <mergeCell ref="AF5:AF6"/>
    <mergeCell ref="AC10:AF10"/>
    <mergeCell ref="AM10:AP10"/>
    <mergeCell ref="AB5:AB6"/>
    <mergeCell ref="AC9:AF9"/>
    <mergeCell ref="AH10:AK10"/>
    <mergeCell ref="AV10:AV11"/>
    <mergeCell ref="AM6:AN6"/>
    <mergeCell ref="AR6:AS6"/>
    <mergeCell ref="AC3:AF3"/>
    <mergeCell ref="AC4:AD4"/>
    <mergeCell ref="AR4:AS4"/>
    <mergeCell ref="AR5:AS5"/>
    <mergeCell ref="AM8:AN8"/>
    <mergeCell ref="AQ10:AQ11"/>
    <mergeCell ref="AR7:AS7"/>
    <mergeCell ref="AR8:AS8"/>
    <mergeCell ref="D10:F10"/>
    <mergeCell ref="H10:K10"/>
    <mergeCell ref="B10:C10"/>
    <mergeCell ref="B3:C3"/>
    <mergeCell ref="B2:C2"/>
    <mergeCell ref="D3:F3"/>
    <mergeCell ref="AW2:BK9"/>
    <mergeCell ref="Y3:AB3"/>
    <mergeCell ref="AR3:AT3"/>
    <mergeCell ref="D2:F2"/>
    <mergeCell ref="Q2:V8"/>
    <mergeCell ref="N2:O2"/>
    <mergeCell ref="Y9:AB9"/>
  </mergeCells>
  <phoneticPr fontId="3" type="noConversion"/>
  <conditionalFormatting sqref="D16:D17 Y16:Y17">
    <cfRule type="expression" dxfId="9" priority="1" stopIfTrue="1">
      <formula>IF($C$6=$H9,"True","False")</formula>
    </cfRule>
  </conditionalFormatting>
  <conditionalFormatting sqref="E17:F18 Z17:AA18 AE17:AE18">
    <cfRule type="expression" dxfId="8" priority="2" stopIfTrue="1">
      <formula>IF($C$6=$H9,"True","False")</formula>
    </cfRule>
  </conditionalFormatting>
  <conditionalFormatting sqref="D18:D112 Y18:Y111">
    <cfRule type="expression" dxfId="7" priority="3" stopIfTrue="1">
      <formula>IF($C$6=$I11,"True","False")</formula>
    </cfRule>
  </conditionalFormatting>
  <conditionalFormatting sqref="E19:F112 AD12:AD111 AE19:AE111 Z19:AA111">
    <cfRule type="expression" dxfId="6" priority="4" stopIfTrue="1">
      <formula>IF($C$6=$I4,"True","False")</formula>
    </cfRule>
  </conditionalFormatting>
  <conditionalFormatting sqref="Y112:Y137">
    <cfRule type="expression" dxfId="5" priority="5" stopIfTrue="1">
      <formula>IF($C$6=$I80,"True","False")</formula>
    </cfRule>
  </conditionalFormatting>
  <conditionalFormatting sqref="Z112:AA137 AD112:AE137">
    <cfRule type="expression" dxfId="4" priority="6" stopIfTrue="1">
      <formula>IF($C$6=$I79,"True","False")</formula>
    </cfRule>
  </conditionalFormatting>
  <conditionalFormatting sqref="AT7 AO7">
    <cfRule type="expression" dxfId="3" priority="7" stopIfTrue="1">
      <formula>IF($C$2=$A7,"true","False")</formula>
    </cfRule>
  </conditionalFormatting>
  <conditionalFormatting sqref="AT12:AU137 AL12:AL137 AO12:AP137 Z12:AB12 AB13:AB137 E12:F12 E16:F16 J12:K112 Z16:AA16 AE12 AE16 AF12:AG137 AH17:AK17 AI25:AK25 AK26:AK137 AH25:AH137 AI37:AJ137 AI26:AJ26">
    <cfRule type="expression" dxfId="2" priority="8" stopIfTrue="1">
      <formula>IF($C$6=#REF!,"True","False")</formula>
    </cfRule>
  </conditionalFormatting>
  <conditionalFormatting sqref="Y12:Y14 D12:D14 AC12:AC137">
    <cfRule type="expression" dxfId="1" priority="9" stopIfTrue="1">
      <formula>IF($C$6=#REF!,"True","False")</formula>
    </cfRule>
  </conditionalFormatting>
  <conditionalFormatting sqref="Y15 D15 Z13:AA15 E13:F15 AE13:AE15">
    <cfRule type="expression" dxfId="0" priority="10" stopIfTrue="1">
      <formula>IF($C$6=#REF!,"True","False")</formula>
    </cfRule>
  </conditionalFormatting>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EFV Calculator</vt:lpstr>
      <vt:lpstr>Pressure Drop</vt:lpstr>
      <vt:lpstr>What's New</vt:lpstr>
      <vt:lpstr>Data and Formulas</vt:lpstr>
      <vt:lpstr>Shift Calculations</vt:lpstr>
      <vt:lpstr>Calc_DL_MaxRP</vt:lpstr>
      <vt:lpstr>Calc_DL_MinP</vt:lpstr>
      <vt:lpstr>Calc_MinP</vt:lpstr>
      <vt:lpstr>EFV_Size</vt:lpstr>
      <vt:lpstr>Max_Flowrate</vt:lpstr>
      <vt:lpstr>Min_Pressure</vt:lpstr>
      <vt:lpstr>'EFV Calculator'!Print_Area</vt:lpstr>
      <vt:lpstr>'Pressure Drop'!Print_Area</vt:lpstr>
    </vt:vector>
  </TitlesOfParts>
  <Company>R. W. Lyall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Goble</dc:creator>
  <cp:lastModifiedBy>Goble, Greg</cp:lastModifiedBy>
  <cp:lastPrinted>2012-09-07T18:53:46Z</cp:lastPrinted>
  <dcterms:created xsi:type="dcterms:W3CDTF">2006-03-21T19:22:31Z</dcterms:created>
  <dcterms:modified xsi:type="dcterms:W3CDTF">2018-12-21T23:04:53Z</dcterms:modified>
</cp:coreProperties>
</file>